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ผลสัมฤทธิ์ทางการเรียน\ผลสัมฤทธิ์ทางการเรียน ปีการศึกษา 2566\คณะครู\"/>
    </mc:Choice>
  </mc:AlternateContent>
  <xr:revisionPtr revIDLastSave="0" documentId="8_{0CE071FE-001A-4691-BC81-C73BE6045E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ป.1" sheetId="27" r:id="rId1"/>
    <sheet name="ป.2" sheetId="26" r:id="rId2"/>
    <sheet name="ป.3" sheetId="25" r:id="rId3"/>
    <sheet name="ป.4" sheetId="24" r:id="rId4"/>
    <sheet name="ป.5" sheetId="23" r:id="rId5"/>
    <sheet name="ป.6" sheetId="2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25" l="1"/>
  <c r="G45" i="25"/>
  <c r="G46" i="25"/>
  <c r="G47" i="25"/>
  <c r="G48" i="25"/>
  <c r="G49" i="25"/>
  <c r="G51" i="25"/>
  <c r="F44" i="25"/>
  <c r="F45" i="25"/>
  <c r="F46" i="25"/>
  <c r="F47" i="25"/>
  <c r="F48" i="25"/>
  <c r="F49" i="25"/>
  <c r="F50" i="25"/>
  <c r="G50" i="25" s="1"/>
  <c r="F51" i="25"/>
  <c r="F43" i="25"/>
  <c r="F46" i="22"/>
  <c r="F47" i="22"/>
  <c r="F48" i="22"/>
  <c r="F49" i="22"/>
  <c r="F50" i="22"/>
  <c r="F51" i="22"/>
  <c r="F52" i="22"/>
  <c r="F53" i="22"/>
  <c r="F54" i="22"/>
  <c r="F55" i="22"/>
  <c r="F56" i="22"/>
  <c r="F57" i="22"/>
  <c r="F45" i="22"/>
  <c r="F52" i="24"/>
  <c r="G52" i="24" s="1"/>
  <c r="F51" i="24"/>
  <c r="G51" i="24" s="1"/>
  <c r="F48" i="24"/>
  <c r="G48" i="24" s="1"/>
  <c r="F47" i="24"/>
  <c r="G47" i="24" s="1"/>
  <c r="F44" i="24"/>
  <c r="G44" i="24" s="1"/>
  <c r="D55" i="24"/>
  <c r="D56" i="24" s="1"/>
  <c r="C55" i="24"/>
  <c r="C56" i="24" s="1"/>
  <c r="E362" i="27"/>
  <c r="E363" i="27" s="1"/>
  <c r="D362" i="27"/>
  <c r="D363" i="27" s="1"/>
  <c r="C362" i="27"/>
  <c r="C363" i="27" s="1"/>
  <c r="F360" i="27"/>
  <c r="G360" i="27" s="1"/>
  <c r="F359" i="27"/>
  <c r="G359" i="27" s="1"/>
  <c r="F358" i="27"/>
  <c r="G358" i="27" s="1"/>
  <c r="F357" i="27"/>
  <c r="G357" i="27" s="1"/>
  <c r="F356" i="27"/>
  <c r="G356" i="27" s="1"/>
  <c r="F355" i="27"/>
  <c r="E323" i="27"/>
  <c r="E324" i="27" s="1"/>
  <c r="D323" i="27"/>
  <c r="D324" i="27" s="1"/>
  <c r="C323" i="27"/>
  <c r="C324" i="27" s="1"/>
  <c r="F321" i="27"/>
  <c r="G321" i="27" s="1"/>
  <c r="F320" i="27"/>
  <c r="G320" i="27" s="1"/>
  <c r="F319" i="27"/>
  <c r="G319" i="27" s="1"/>
  <c r="F318" i="27"/>
  <c r="G318" i="27" s="1"/>
  <c r="F317" i="27"/>
  <c r="G317" i="27" s="1"/>
  <c r="F316" i="27"/>
  <c r="E284" i="27"/>
  <c r="E285" i="27" s="1"/>
  <c r="D284" i="27"/>
  <c r="D285" i="27" s="1"/>
  <c r="C284" i="27"/>
  <c r="C285" i="27" s="1"/>
  <c r="F282" i="27"/>
  <c r="G282" i="27" s="1"/>
  <c r="F281" i="27"/>
  <c r="G281" i="27" s="1"/>
  <c r="F280" i="27"/>
  <c r="G280" i="27" s="1"/>
  <c r="F279" i="27"/>
  <c r="G279" i="27" s="1"/>
  <c r="F278" i="27"/>
  <c r="G278" i="27" s="1"/>
  <c r="F277" i="27"/>
  <c r="E245" i="27"/>
  <c r="E246" i="27" s="1"/>
  <c r="D245" i="27"/>
  <c r="D246" i="27" s="1"/>
  <c r="C245" i="27"/>
  <c r="C246" i="27" s="1"/>
  <c r="F243" i="27"/>
  <c r="G243" i="27" s="1"/>
  <c r="F242" i="27"/>
  <c r="G242" i="27" s="1"/>
  <c r="F241" i="27"/>
  <c r="G241" i="27" s="1"/>
  <c r="F240" i="27"/>
  <c r="G240" i="27" s="1"/>
  <c r="F239" i="27"/>
  <c r="G239" i="27" s="1"/>
  <c r="F238" i="27"/>
  <c r="F245" i="27" s="1"/>
  <c r="F246" i="27" s="1"/>
  <c r="E206" i="27"/>
  <c r="E207" i="27" s="1"/>
  <c r="D206" i="27"/>
  <c r="D207" i="27" s="1"/>
  <c r="C206" i="27"/>
  <c r="C207" i="27" s="1"/>
  <c r="F204" i="27"/>
  <c r="G204" i="27" s="1"/>
  <c r="F203" i="27"/>
  <c r="G203" i="27" s="1"/>
  <c r="F202" i="27"/>
  <c r="G202" i="27" s="1"/>
  <c r="F201" i="27"/>
  <c r="G201" i="27" s="1"/>
  <c r="F200" i="27"/>
  <c r="G200" i="27" s="1"/>
  <c r="F199" i="27"/>
  <c r="E167" i="27"/>
  <c r="E168" i="27" s="1"/>
  <c r="D167" i="27"/>
  <c r="D168" i="27" s="1"/>
  <c r="C167" i="27"/>
  <c r="C168" i="27" s="1"/>
  <c r="F165" i="27"/>
  <c r="G165" i="27" s="1"/>
  <c r="F164" i="27"/>
  <c r="G164" i="27" s="1"/>
  <c r="F163" i="27"/>
  <c r="G163" i="27" s="1"/>
  <c r="F162" i="27"/>
  <c r="G162" i="27" s="1"/>
  <c r="F161" i="27"/>
  <c r="G161" i="27" s="1"/>
  <c r="F160" i="27"/>
  <c r="E128" i="27"/>
  <c r="E129" i="27" s="1"/>
  <c r="D128" i="27"/>
  <c r="D129" i="27" s="1"/>
  <c r="C128" i="27"/>
  <c r="C129" i="27" s="1"/>
  <c r="F126" i="27"/>
  <c r="G126" i="27" s="1"/>
  <c r="F125" i="27"/>
  <c r="G125" i="27" s="1"/>
  <c r="F124" i="27"/>
  <c r="G124" i="27" s="1"/>
  <c r="F123" i="27"/>
  <c r="G123" i="27" s="1"/>
  <c r="F122" i="27"/>
  <c r="G122" i="27" s="1"/>
  <c r="F121" i="27"/>
  <c r="E89" i="27"/>
  <c r="E90" i="27" s="1"/>
  <c r="D89" i="27"/>
  <c r="D90" i="27" s="1"/>
  <c r="C89" i="27"/>
  <c r="C90" i="27" s="1"/>
  <c r="F87" i="27"/>
  <c r="G87" i="27" s="1"/>
  <c r="F86" i="27"/>
  <c r="G86" i="27" s="1"/>
  <c r="F85" i="27"/>
  <c r="G85" i="27" s="1"/>
  <c r="F84" i="27"/>
  <c r="G84" i="27" s="1"/>
  <c r="F83" i="27"/>
  <c r="G83" i="27" s="1"/>
  <c r="F82" i="27"/>
  <c r="F89" i="27" s="1"/>
  <c r="F90" i="27" s="1"/>
  <c r="E50" i="27"/>
  <c r="E51" i="27" s="1"/>
  <c r="D50" i="27"/>
  <c r="D51" i="27" s="1"/>
  <c r="C50" i="27"/>
  <c r="C51" i="27" s="1"/>
  <c r="F48" i="27"/>
  <c r="G48" i="27" s="1"/>
  <c r="F47" i="27"/>
  <c r="G47" i="27" s="1"/>
  <c r="F46" i="27"/>
  <c r="G46" i="27" s="1"/>
  <c r="F45" i="27"/>
  <c r="G45" i="27" s="1"/>
  <c r="F44" i="27"/>
  <c r="G44" i="27" s="1"/>
  <c r="F43" i="27"/>
  <c r="E11" i="27"/>
  <c r="E12" i="27" s="1"/>
  <c r="D11" i="27"/>
  <c r="D12" i="27" s="1"/>
  <c r="C11" i="27"/>
  <c r="C12" i="27" s="1"/>
  <c r="F9" i="27"/>
  <c r="G9" i="27" s="1"/>
  <c r="F8" i="27"/>
  <c r="G8" i="27" s="1"/>
  <c r="F7" i="27"/>
  <c r="G7" i="27" s="1"/>
  <c r="F6" i="27"/>
  <c r="G6" i="27" s="1"/>
  <c r="F5" i="27"/>
  <c r="G5" i="27" s="1"/>
  <c r="F4" i="27"/>
  <c r="G4" i="27" s="1"/>
  <c r="E367" i="24"/>
  <c r="E368" i="24" s="1"/>
  <c r="D367" i="24"/>
  <c r="D368" i="24" s="1"/>
  <c r="C367" i="24"/>
  <c r="C368" i="24" s="1"/>
  <c r="F366" i="24"/>
  <c r="G366" i="24" s="1"/>
  <c r="F365" i="24"/>
  <c r="G365" i="24" s="1"/>
  <c r="F364" i="24"/>
  <c r="G364" i="24" s="1"/>
  <c r="F363" i="24"/>
  <c r="G363" i="24" s="1"/>
  <c r="F362" i="24"/>
  <c r="G362" i="24" s="1"/>
  <c r="F361" i="24"/>
  <c r="G361" i="24" s="1"/>
  <c r="F360" i="24"/>
  <c r="G360" i="24" s="1"/>
  <c r="F359" i="24"/>
  <c r="G359" i="24" s="1"/>
  <c r="F358" i="24"/>
  <c r="G358" i="24" s="1"/>
  <c r="F357" i="24"/>
  <c r="G357" i="24" s="1"/>
  <c r="F356" i="24"/>
  <c r="G356" i="24" s="1"/>
  <c r="F355" i="24"/>
  <c r="F394" i="24"/>
  <c r="G394" i="24" s="1"/>
  <c r="F395" i="24"/>
  <c r="G395" i="24" s="1"/>
  <c r="F396" i="24"/>
  <c r="G396" i="24" s="1"/>
  <c r="F397" i="24"/>
  <c r="G397" i="24" s="1"/>
  <c r="F398" i="24"/>
  <c r="G398" i="24" s="1"/>
  <c r="F399" i="24"/>
  <c r="G399" i="24" s="1"/>
  <c r="F400" i="24"/>
  <c r="G400" i="24" s="1"/>
  <c r="F401" i="24"/>
  <c r="G401" i="24" s="1"/>
  <c r="F402" i="24"/>
  <c r="G402" i="24" s="1"/>
  <c r="F403" i="24"/>
  <c r="G403" i="24" s="1"/>
  <c r="F404" i="24"/>
  <c r="G404" i="24"/>
  <c r="F405" i="24"/>
  <c r="G405" i="24" s="1"/>
  <c r="C406" i="24"/>
  <c r="C407" i="24" s="1"/>
  <c r="D406" i="24"/>
  <c r="D407" i="24" s="1"/>
  <c r="E406" i="24"/>
  <c r="E407" i="24" s="1"/>
  <c r="E328" i="24"/>
  <c r="E329" i="24" s="1"/>
  <c r="D328" i="24"/>
  <c r="D329" i="24" s="1"/>
  <c r="C328" i="24"/>
  <c r="C329" i="24" s="1"/>
  <c r="F327" i="24"/>
  <c r="G327" i="24" s="1"/>
  <c r="F326" i="24"/>
  <c r="G326" i="24" s="1"/>
  <c r="F325" i="24"/>
  <c r="G325" i="24" s="1"/>
  <c r="F324" i="24"/>
  <c r="G324" i="24" s="1"/>
  <c r="F323" i="24"/>
  <c r="G323" i="24" s="1"/>
  <c r="F322" i="24"/>
  <c r="G322" i="24" s="1"/>
  <c r="F321" i="24"/>
  <c r="G321" i="24" s="1"/>
  <c r="F320" i="24"/>
  <c r="G320" i="24" s="1"/>
  <c r="F319" i="24"/>
  <c r="G319" i="24" s="1"/>
  <c r="F318" i="24"/>
  <c r="G318" i="24" s="1"/>
  <c r="F317" i="24"/>
  <c r="G317" i="24" s="1"/>
  <c r="F316" i="24"/>
  <c r="E289" i="24"/>
  <c r="E290" i="24" s="1"/>
  <c r="D289" i="24"/>
  <c r="D290" i="24" s="1"/>
  <c r="C289" i="24"/>
  <c r="C290" i="24" s="1"/>
  <c r="F288" i="24"/>
  <c r="G288" i="24" s="1"/>
  <c r="F287" i="24"/>
  <c r="G287" i="24" s="1"/>
  <c r="F286" i="24"/>
  <c r="G286" i="24" s="1"/>
  <c r="F285" i="24"/>
  <c r="G285" i="24" s="1"/>
  <c r="F284" i="24"/>
  <c r="G284" i="24" s="1"/>
  <c r="F283" i="24"/>
  <c r="G283" i="24" s="1"/>
  <c r="F282" i="24"/>
  <c r="G282" i="24" s="1"/>
  <c r="F281" i="24"/>
  <c r="G281" i="24" s="1"/>
  <c r="F280" i="24"/>
  <c r="G280" i="24" s="1"/>
  <c r="F279" i="24"/>
  <c r="G279" i="24" s="1"/>
  <c r="F278" i="24"/>
  <c r="G278" i="24" s="1"/>
  <c r="F277" i="24"/>
  <c r="G277" i="24" s="1"/>
  <c r="E250" i="24"/>
  <c r="E251" i="24" s="1"/>
  <c r="D250" i="24"/>
  <c r="D251" i="24" s="1"/>
  <c r="C250" i="24"/>
  <c r="C251" i="24" s="1"/>
  <c r="F249" i="24"/>
  <c r="G249" i="24" s="1"/>
  <c r="F248" i="24"/>
  <c r="G248" i="24" s="1"/>
  <c r="F247" i="24"/>
  <c r="G247" i="24" s="1"/>
  <c r="F246" i="24"/>
  <c r="G246" i="24" s="1"/>
  <c r="F245" i="24"/>
  <c r="G245" i="24" s="1"/>
  <c r="F244" i="24"/>
  <c r="G244" i="24" s="1"/>
  <c r="F243" i="24"/>
  <c r="G243" i="24" s="1"/>
  <c r="F242" i="24"/>
  <c r="G242" i="24" s="1"/>
  <c r="F241" i="24"/>
  <c r="G241" i="24" s="1"/>
  <c r="F240" i="24"/>
  <c r="G240" i="24" s="1"/>
  <c r="F239" i="24"/>
  <c r="G239" i="24" s="1"/>
  <c r="F238" i="24"/>
  <c r="E211" i="24"/>
  <c r="E212" i="24" s="1"/>
  <c r="D211" i="24"/>
  <c r="D212" i="24" s="1"/>
  <c r="C211" i="24"/>
  <c r="C212" i="24" s="1"/>
  <c r="F210" i="24"/>
  <c r="G210" i="24" s="1"/>
  <c r="F209" i="24"/>
  <c r="G209" i="24" s="1"/>
  <c r="F208" i="24"/>
  <c r="G208" i="24" s="1"/>
  <c r="F207" i="24"/>
  <c r="G207" i="24" s="1"/>
  <c r="F206" i="24"/>
  <c r="G206" i="24" s="1"/>
  <c r="F205" i="24"/>
  <c r="G205" i="24" s="1"/>
  <c r="F204" i="24"/>
  <c r="G204" i="24" s="1"/>
  <c r="F203" i="24"/>
  <c r="G203" i="24" s="1"/>
  <c r="F202" i="24"/>
  <c r="G202" i="24" s="1"/>
  <c r="F201" i="24"/>
  <c r="G201" i="24" s="1"/>
  <c r="F200" i="24"/>
  <c r="G200" i="24" s="1"/>
  <c r="F199" i="24"/>
  <c r="E172" i="24"/>
  <c r="E173" i="24" s="1"/>
  <c r="D172" i="24"/>
  <c r="D173" i="24" s="1"/>
  <c r="C172" i="24"/>
  <c r="C173" i="24" s="1"/>
  <c r="F171" i="24"/>
  <c r="G171" i="24" s="1"/>
  <c r="F170" i="24"/>
  <c r="G170" i="24" s="1"/>
  <c r="F169" i="24"/>
  <c r="G169" i="24" s="1"/>
  <c r="F168" i="24"/>
  <c r="G168" i="24" s="1"/>
  <c r="F167" i="24"/>
  <c r="G167" i="24" s="1"/>
  <c r="F166" i="24"/>
  <c r="G166" i="24" s="1"/>
  <c r="F165" i="24"/>
  <c r="G165" i="24" s="1"/>
  <c r="F164" i="24"/>
  <c r="G164" i="24" s="1"/>
  <c r="F163" i="24"/>
  <c r="G163" i="24" s="1"/>
  <c r="F162" i="24"/>
  <c r="G162" i="24" s="1"/>
  <c r="F161" i="24"/>
  <c r="G161" i="24" s="1"/>
  <c r="F160" i="24"/>
  <c r="E133" i="24"/>
  <c r="E134" i="24" s="1"/>
  <c r="D133" i="24"/>
  <c r="D134" i="24" s="1"/>
  <c r="C133" i="24"/>
  <c r="C134" i="24" s="1"/>
  <c r="F132" i="24"/>
  <c r="G132" i="24" s="1"/>
  <c r="F131" i="24"/>
  <c r="G131" i="24" s="1"/>
  <c r="F130" i="24"/>
  <c r="G130" i="24" s="1"/>
  <c r="F129" i="24"/>
  <c r="G129" i="24" s="1"/>
  <c r="F128" i="24"/>
  <c r="G128" i="24" s="1"/>
  <c r="F127" i="24"/>
  <c r="G127" i="24" s="1"/>
  <c r="F126" i="24"/>
  <c r="G126" i="24" s="1"/>
  <c r="F125" i="24"/>
  <c r="G125" i="24" s="1"/>
  <c r="F124" i="24"/>
  <c r="G124" i="24" s="1"/>
  <c r="F123" i="24"/>
  <c r="G123" i="24" s="1"/>
  <c r="F122" i="24"/>
  <c r="G122" i="24" s="1"/>
  <c r="F121" i="24"/>
  <c r="E94" i="24"/>
  <c r="E95" i="24" s="1"/>
  <c r="D94" i="24"/>
  <c r="D95" i="24" s="1"/>
  <c r="C94" i="24"/>
  <c r="C95" i="24" s="1"/>
  <c r="F93" i="24"/>
  <c r="G93" i="24" s="1"/>
  <c r="F92" i="24"/>
  <c r="G92" i="24" s="1"/>
  <c r="F91" i="24"/>
  <c r="G91" i="24" s="1"/>
  <c r="F90" i="24"/>
  <c r="G90" i="24" s="1"/>
  <c r="F89" i="24"/>
  <c r="G89" i="24" s="1"/>
  <c r="F88" i="24"/>
  <c r="G88" i="24" s="1"/>
  <c r="F87" i="24"/>
  <c r="G87" i="24" s="1"/>
  <c r="F86" i="24"/>
  <c r="G86" i="24" s="1"/>
  <c r="F85" i="24"/>
  <c r="G85" i="24" s="1"/>
  <c r="F84" i="24"/>
  <c r="G84" i="24" s="1"/>
  <c r="F83" i="24"/>
  <c r="G83" i="24" s="1"/>
  <c r="F82" i="24"/>
  <c r="E55" i="24"/>
  <c r="E56" i="24" s="1"/>
  <c r="F54" i="24"/>
  <c r="G54" i="24" s="1"/>
  <c r="F53" i="24"/>
  <c r="G53" i="24" s="1"/>
  <c r="F50" i="24"/>
  <c r="G50" i="24" s="1"/>
  <c r="F49" i="24"/>
  <c r="G49" i="24" s="1"/>
  <c r="F46" i="24"/>
  <c r="G46" i="24" s="1"/>
  <c r="F45" i="24"/>
  <c r="G45" i="24" s="1"/>
  <c r="F15" i="24"/>
  <c r="G15" i="24" s="1"/>
  <c r="D17" i="24"/>
  <c r="D16" i="24"/>
  <c r="E16" i="24"/>
  <c r="E17" i="24" s="1"/>
  <c r="C17" i="24"/>
  <c r="C16" i="24"/>
  <c r="E403" i="23"/>
  <c r="E404" i="23" s="1"/>
  <c r="D403" i="23"/>
  <c r="D404" i="23" s="1"/>
  <c r="C403" i="23"/>
  <c r="C404" i="23" s="1"/>
  <c r="F401" i="23"/>
  <c r="G401" i="23" s="1"/>
  <c r="F400" i="23"/>
  <c r="G400" i="23" s="1"/>
  <c r="F399" i="23"/>
  <c r="G399" i="23" s="1"/>
  <c r="F398" i="23"/>
  <c r="G398" i="23" s="1"/>
  <c r="F397" i="23"/>
  <c r="G397" i="23" s="1"/>
  <c r="F396" i="23"/>
  <c r="G396" i="23" s="1"/>
  <c r="F395" i="23"/>
  <c r="G395" i="23" s="1"/>
  <c r="F394" i="23"/>
  <c r="E364" i="23"/>
  <c r="E365" i="23" s="1"/>
  <c r="D364" i="23"/>
  <c r="D365" i="23" s="1"/>
  <c r="C364" i="23"/>
  <c r="C365" i="23" s="1"/>
  <c r="F362" i="23"/>
  <c r="G362" i="23" s="1"/>
  <c r="F361" i="23"/>
  <c r="G361" i="23" s="1"/>
  <c r="F360" i="23"/>
  <c r="G360" i="23" s="1"/>
  <c r="F359" i="23"/>
  <c r="G359" i="23" s="1"/>
  <c r="F358" i="23"/>
  <c r="G358" i="23" s="1"/>
  <c r="F357" i="23"/>
  <c r="G357" i="23" s="1"/>
  <c r="F356" i="23"/>
  <c r="G356" i="23" s="1"/>
  <c r="F355" i="23"/>
  <c r="F364" i="23" s="1"/>
  <c r="F365" i="23" s="1"/>
  <c r="E325" i="23"/>
  <c r="E326" i="23" s="1"/>
  <c r="D325" i="23"/>
  <c r="D326" i="23" s="1"/>
  <c r="C325" i="23"/>
  <c r="C326" i="23" s="1"/>
  <c r="F323" i="23"/>
  <c r="G323" i="23" s="1"/>
  <c r="F322" i="23"/>
  <c r="G322" i="23" s="1"/>
  <c r="F321" i="23"/>
  <c r="G321" i="23" s="1"/>
  <c r="F320" i="23"/>
  <c r="G320" i="23" s="1"/>
  <c r="F319" i="23"/>
  <c r="G319" i="23" s="1"/>
  <c r="F318" i="23"/>
  <c r="G318" i="23" s="1"/>
  <c r="F317" i="23"/>
  <c r="G317" i="23" s="1"/>
  <c r="F316" i="23"/>
  <c r="E286" i="23"/>
  <c r="E287" i="23" s="1"/>
  <c r="D286" i="23"/>
  <c r="D287" i="23" s="1"/>
  <c r="C286" i="23"/>
  <c r="C287" i="23" s="1"/>
  <c r="F284" i="23"/>
  <c r="G284" i="23" s="1"/>
  <c r="F283" i="23"/>
  <c r="G283" i="23" s="1"/>
  <c r="F282" i="23"/>
  <c r="G282" i="23" s="1"/>
  <c r="F281" i="23"/>
  <c r="G281" i="23" s="1"/>
  <c r="F280" i="23"/>
  <c r="G280" i="23" s="1"/>
  <c r="F279" i="23"/>
  <c r="G279" i="23" s="1"/>
  <c r="F278" i="23"/>
  <c r="G278" i="23" s="1"/>
  <c r="F277" i="23"/>
  <c r="E247" i="23"/>
  <c r="E248" i="23" s="1"/>
  <c r="D247" i="23"/>
  <c r="D248" i="23" s="1"/>
  <c r="C247" i="23"/>
  <c r="C248" i="23" s="1"/>
  <c r="F245" i="23"/>
  <c r="G245" i="23" s="1"/>
  <c r="F244" i="23"/>
  <c r="G244" i="23" s="1"/>
  <c r="F243" i="23"/>
  <c r="G243" i="23" s="1"/>
  <c r="F242" i="23"/>
  <c r="G242" i="23" s="1"/>
  <c r="F241" i="23"/>
  <c r="G241" i="23" s="1"/>
  <c r="F240" i="23"/>
  <c r="G240" i="23" s="1"/>
  <c r="F239" i="23"/>
  <c r="G239" i="23" s="1"/>
  <c r="F238" i="23"/>
  <c r="E208" i="23"/>
  <c r="E209" i="23" s="1"/>
  <c r="D208" i="23"/>
  <c r="D209" i="23" s="1"/>
  <c r="C208" i="23"/>
  <c r="C209" i="23" s="1"/>
  <c r="F206" i="23"/>
  <c r="G206" i="23" s="1"/>
  <c r="F205" i="23"/>
  <c r="G205" i="23" s="1"/>
  <c r="F204" i="23"/>
  <c r="G204" i="23" s="1"/>
  <c r="F203" i="23"/>
  <c r="G203" i="23" s="1"/>
  <c r="F202" i="23"/>
  <c r="G202" i="23" s="1"/>
  <c r="F201" i="23"/>
  <c r="G201" i="23" s="1"/>
  <c r="F200" i="23"/>
  <c r="G200" i="23" s="1"/>
  <c r="F199" i="23"/>
  <c r="E169" i="23"/>
  <c r="E170" i="23" s="1"/>
  <c r="D169" i="23"/>
  <c r="D170" i="23" s="1"/>
  <c r="C169" i="23"/>
  <c r="C170" i="23" s="1"/>
  <c r="F167" i="23"/>
  <c r="G167" i="23" s="1"/>
  <c r="F166" i="23"/>
  <c r="G166" i="23" s="1"/>
  <c r="F165" i="23"/>
  <c r="G165" i="23" s="1"/>
  <c r="F164" i="23"/>
  <c r="G164" i="23" s="1"/>
  <c r="F163" i="23"/>
  <c r="G163" i="23" s="1"/>
  <c r="F162" i="23"/>
  <c r="G162" i="23" s="1"/>
  <c r="F161" i="23"/>
  <c r="G161" i="23" s="1"/>
  <c r="F160" i="23"/>
  <c r="F169" i="23" s="1"/>
  <c r="F170" i="23" s="1"/>
  <c r="E130" i="23"/>
  <c r="E131" i="23" s="1"/>
  <c r="D130" i="23"/>
  <c r="D131" i="23" s="1"/>
  <c r="C130" i="23"/>
  <c r="C131" i="23" s="1"/>
  <c r="F128" i="23"/>
  <c r="G128" i="23" s="1"/>
  <c r="F127" i="23"/>
  <c r="G127" i="23" s="1"/>
  <c r="F126" i="23"/>
  <c r="G126" i="23" s="1"/>
  <c r="F125" i="23"/>
  <c r="G125" i="23" s="1"/>
  <c r="F124" i="23"/>
  <c r="G124" i="23" s="1"/>
  <c r="F123" i="23"/>
  <c r="G123" i="23" s="1"/>
  <c r="F122" i="23"/>
  <c r="G122" i="23" s="1"/>
  <c r="F121" i="23"/>
  <c r="E91" i="23"/>
  <c r="E92" i="23" s="1"/>
  <c r="D91" i="23"/>
  <c r="D92" i="23" s="1"/>
  <c r="C91" i="23"/>
  <c r="C92" i="23" s="1"/>
  <c r="F89" i="23"/>
  <c r="G89" i="23" s="1"/>
  <c r="F88" i="23"/>
  <c r="G88" i="23" s="1"/>
  <c r="F87" i="23"/>
  <c r="G87" i="23" s="1"/>
  <c r="F86" i="23"/>
  <c r="G86" i="23" s="1"/>
  <c r="F85" i="23"/>
  <c r="G85" i="23" s="1"/>
  <c r="F84" i="23"/>
  <c r="G84" i="23" s="1"/>
  <c r="F83" i="23"/>
  <c r="G83" i="23" s="1"/>
  <c r="F82" i="23"/>
  <c r="E52" i="23"/>
  <c r="E53" i="23" s="1"/>
  <c r="D52" i="23"/>
  <c r="D53" i="23" s="1"/>
  <c r="C52" i="23"/>
  <c r="C53" i="23" s="1"/>
  <c r="F50" i="23"/>
  <c r="G50" i="23" s="1"/>
  <c r="F49" i="23"/>
  <c r="G49" i="23" s="1"/>
  <c r="F48" i="23"/>
  <c r="G48" i="23" s="1"/>
  <c r="F47" i="23"/>
  <c r="G47" i="23" s="1"/>
  <c r="F46" i="23"/>
  <c r="G46" i="23" s="1"/>
  <c r="F45" i="23"/>
  <c r="G45" i="23" s="1"/>
  <c r="F44" i="23"/>
  <c r="G44" i="23" s="1"/>
  <c r="F43" i="23"/>
  <c r="G43" i="23" s="1"/>
  <c r="F43" i="24" l="1"/>
  <c r="F52" i="23"/>
  <c r="F53" i="23" s="1"/>
  <c r="F130" i="23"/>
  <c r="F131" i="23" s="1"/>
  <c r="F325" i="23"/>
  <c r="F326" i="23" s="1"/>
  <c r="F128" i="27"/>
  <c r="F129" i="27" s="1"/>
  <c r="F284" i="27"/>
  <c r="F285" i="27" s="1"/>
  <c r="F247" i="23"/>
  <c r="F248" i="23" s="1"/>
  <c r="F286" i="23"/>
  <c r="F287" i="23" s="1"/>
  <c r="F11" i="27"/>
  <c r="F12" i="27" s="1"/>
  <c r="F167" i="27"/>
  <c r="F168" i="27" s="1"/>
  <c r="F323" i="27"/>
  <c r="F324" i="27" s="1"/>
  <c r="F208" i="23"/>
  <c r="F209" i="23" s="1"/>
  <c r="F403" i="23"/>
  <c r="F404" i="23" s="1"/>
  <c r="F50" i="27"/>
  <c r="F51" i="27" s="1"/>
  <c r="F206" i="27"/>
  <c r="F207" i="27" s="1"/>
  <c r="F362" i="27"/>
  <c r="F363" i="27" s="1"/>
  <c r="F91" i="23"/>
  <c r="F92" i="23" s="1"/>
  <c r="G355" i="27"/>
  <c r="G316" i="27"/>
  <c r="G277" i="27"/>
  <c r="G238" i="27"/>
  <c r="G199" i="27"/>
  <c r="G160" i="27"/>
  <c r="G121" i="27"/>
  <c r="G82" i="27"/>
  <c r="G43" i="27"/>
  <c r="F367" i="24"/>
  <c r="F368" i="24" s="1"/>
  <c r="G355" i="24"/>
  <c r="F94" i="24"/>
  <c r="F95" i="24" s="1"/>
  <c r="F250" i="24"/>
  <c r="F251" i="24" s="1"/>
  <c r="F406" i="24"/>
  <c r="F55" i="24"/>
  <c r="F56" i="24" s="1"/>
  <c r="F172" i="24"/>
  <c r="F173" i="24" s="1"/>
  <c r="F211" i="24"/>
  <c r="F212" i="24" s="1"/>
  <c r="F133" i="24"/>
  <c r="F134" i="24" s="1"/>
  <c r="F289" i="24"/>
  <c r="F290" i="24" s="1"/>
  <c r="F407" i="24"/>
  <c r="F328" i="24"/>
  <c r="F329" i="24" s="1"/>
  <c r="G316" i="24"/>
  <c r="G238" i="24"/>
  <c r="G199" i="24"/>
  <c r="G160" i="24"/>
  <c r="G121" i="24"/>
  <c r="G82" i="24"/>
  <c r="G43" i="24"/>
  <c r="G394" i="23"/>
  <c r="G355" i="23"/>
  <c r="G316" i="23"/>
  <c r="G277" i="23"/>
  <c r="G238" i="23"/>
  <c r="G199" i="23"/>
  <c r="G160" i="23"/>
  <c r="G121" i="23"/>
  <c r="G82" i="23"/>
  <c r="E362" i="26"/>
  <c r="E363" i="26" s="1"/>
  <c r="D362" i="26"/>
  <c r="D363" i="26" s="1"/>
  <c r="C362" i="26"/>
  <c r="C363" i="26" s="1"/>
  <c r="F361" i="26"/>
  <c r="G361" i="26" s="1"/>
  <c r="F360" i="26"/>
  <c r="G360" i="26" s="1"/>
  <c r="F359" i="26"/>
  <c r="G359" i="26" s="1"/>
  <c r="F358" i="26"/>
  <c r="G358" i="26" s="1"/>
  <c r="F357" i="26"/>
  <c r="G357" i="26" s="1"/>
  <c r="F356" i="26"/>
  <c r="G356" i="26" s="1"/>
  <c r="F355" i="26"/>
  <c r="E323" i="26"/>
  <c r="E324" i="26" s="1"/>
  <c r="D323" i="26"/>
  <c r="D324" i="26" s="1"/>
  <c r="C323" i="26"/>
  <c r="C324" i="26" s="1"/>
  <c r="F322" i="26"/>
  <c r="G322" i="26" s="1"/>
  <c r="F321" i="26"/>
  <c r="G321" i="26" s="1"/>
  <c r="F320" i="26"/>
  <c r="G320" i="26" s="1"/>
  <c r="F319" i="26"/>
  <c r="G319" i="26" s="1"/>
  <c r="F318" i="26"/>
  <c r="G318" i="26" s="1"/>
  <c r="F317" i="26"/>
  <c r="G317" i="26" s="1"/>
  <c r="F316" i="26"/>
  <c r="E284" i="26"/>
  <c r="E285" i="26" s="1"/>
  <c r="D284" i="26"/>
  <c r="D285" i="26" s="1"/>
  <c r="C284" i="26"/>
  <c r="C285" i="26" s="1"/>
  <c r="F283" i="26"/>
  <c r="G283" i="26" s="1"/>
  <c r="F282" i="26"/>
  <c r="G282" i="26" s="1"/>
  <c r="F281" i="26"/>
  <c r="G281" i="26" s="1"/>
  <c r="F280" i="26"/>
  <c r="G280" i="26" s="1"/>
  <c r="F279" i="26"/>
  <c r="G279" i="26" s="1"/>
  <c r="F278" i="26"/>
  <c r="G278" i="26" s="1"/>
  <c r="F277" i="26"/>
  <c r="E245" i="26"/>
  <c r="E246" i="26" s="1"/>
  <c r="D245" i="26"/>
  <c r="D246" i="26" s="1"/>
  <c r="C245" i="26"/>
  <c r="C246" i="26" s="1"/>
  <c r="F244" i="26"/>
  <c r="G244" i="26" s="1"/>
  <c r="F243" i="26"/>
  <c r="G243" i="26" s="1"/>
  <c r="F242" i="26"/>
  <c r="G242" i="26" s="1"/>
  <c r="F241" i="26"/>
  <c r="G241" i="26" s="1"/>
  <c r="F240" i="26"/>
  <c r="G240" i="26" s="1"/>
  <c r="F239" i="26"/>
  <c r="G239" i="26" s="1"/>
  <c r="F238" i="26"/>
  <c r="E206" i="26"/>
  <c r="E207" i="26" s="1"/>
  <c r="D206" i="26"/>
  <c r="D207" i="26" s="1"/>
  <c r="C206" i="26"/>
  <c r="C207" i="26" s="1"/>
  <c r="F205" i="26"/>
  <c r="G205" i="26" s="1"/>
  <c r="F204" i="26"/>
  <c r="G204" i="26" s="1"/>
  <c r="F203" i="26"/>
  <c r="G203" i="26" s="1"/>
  <c r="F202" i="26"/>
  <c r="G202" i="26" s="1"/>
  <c r="F201" i="26"/>
  <c r="G201" i="26" s="1"/>
  <c r="F200" i="26"/>
  <c r="G200" i="26" s="1"/>
  <c r="F199" i="26"/>
  <c r="E167" i="26"/>
  <c r="E168" i="26" s="1"/>
  <c r="D167" i="26"/>
  <c r="D168" i="26" s="1"/>
  <c r="C167" i="26"/>
  <c r="C168" i="26" s="1"/>
  <c r="F166" i="26"/>
  <c r="G166" i="26" s="1"/>
  <c r="F165" i="26"/>
  <c r="G165" i="26" s="1"/>
  <c r="F164" i="26"/>
  <c r="G164" i="26" s="1"/>
  <c r="F163" i="26"/>
  <c r="G163" i="26" s="1"/>
  <c r="F162" i="26"/>
  <c r="G162" i="26" s="1"/>
  <c r="F161" i="26"/>
  <c r="G161" i="26" s="1"/>
  <c r="F160" i="26"/>
  <c r="E128" i="26"/>
  <c r="E129" i="26" s="1"/>
  <c r="D128" i="26"/>
  <c r="D129" i="26" s="1"/>
  <c r="C128" i="26"/>
  <c r="C129" i="26" s="1"/>
  <c r="F127" i="26"/>
  <c r="G127" i="26" s="1"/>
  <c r="F126" i="26"/>
  <c r="G126" i="26" s="1"/>
  <c r="F125" i="26"/>
  <c r="G125" i="26" s="1"/>
  <c r="F124" i="26"/>
  <c r="G124" i="26" s="1"/>
  <c r="F123" i="26"/>
  <c r="G123" i="26" s="1"/>
  <c r="F122" i="26"/>
  <c r="G122" i="26" s="1"/>
  <c r="F121" i="26"/>
  <c r="E89" i="26"/>
  <c r="E90" i="26" s="1"/>
  <c r="D89" i="26"/>
  <c r="D90" i="26" s="1"/>
  <c r="C89" i="26"/>
  <c r="C90" i="26" s="1"/>
  <c r="F88" i="26"/>
  <c r="G88" i="26" s="1"/>
  <c r="F87" i="26"/>
  <c r="G87" i="26" s="1"/>
  <c r="F86" i="26"/>
  <c r="G86" i="26" s="1"/>
  <c r="F85" i="26"/>
  <c r="G85" i="26" s="1"/>
  <c r="F84" i="26"/>
  <c r="G84" i="26" s="1"/>
  <c r="F83" i="26"/>
  <c r="G83" i="26" s="1"/>
  <c r="F82" i="26"/>
  <c r="E50" i="26"/>
  <c r="E51" i="26" s="1"/>
  <c r="D50" i="26"/>
  <c r="D51" i="26" s="1"/>
  <c r="C50" i="26"/>
  <c r="C51" i="26" s="1"/>
  <c r="F49" i="26"/>
  <c r="G49" i="26" s="1"/>
  <c r="F48" i="26"/>
  <c r="G48" i="26" s="1"/>
  <c r="F47" i="26"/>
  <c r="G47" i="26" s="1"/>
  <c r="F46" i="26"/>
  <c r="G46" i="26" s="1"/>
  <c r="F45" i="26"/>
  <c r="G45" i="26" s="1"/>
  <c r="F44" i="26"/>
  <c r="G44" i="26" s="1"/>
  <c r="F43" i="26"/>
  <c r="E11" i="26"/>
  <c r="E12" i="26" s="1"/>
  <c r="D11" i="26"/>
  <c r="D12" i="26" s="1"/>
  <c r="C11" i="26"/>
  <c r="C12" i="26" s="1"/>
  <c r="F10" i="26"/>
  <c r="G10" i="26" s="1"/>
  <c r="F9" i="26"/>
  <c r="G9" i="26" s="1"/>
  <c r="F8" i="26"/>
  <c r="G8" i="26" s="1"/>
  <c r="F7" i="26"/>
  <c r="G7" i="26" s="1"/>
  <c r="F6" i="26"/>
  <c r="G6" i="26" s="1"/>
  <c r="F5" i="26"/>
  <c r="G5" i="26" s="1"/>
  <c r="F4" i="26"/>
  <c r="E364" i="25"/>
  <c r="E365" i="25" s="1"/>
  <c r="D364" i="25"/>
  <c r="D365" i="25" s="1"/>
  <c r="C364" i="25"/>
  <c r="C365" i="25" s="1"/>
  <c r="F363" i="25"/>
  <c r="G363" i="25" s="1"/>
  <c r="F362" i="25"/>
  <c r="G362" i="25" s="1"/>
  <c r="F361" i="25"/>
  <c r="G361" i="25" s="1"/>
  <c r="F360" i="25"/>
  <c r="G360" i="25" s="1"/>
  <c r="F359" i="25"/>
  <c r="G359" i="25" s="1"/>
  <c r="F358" i="25"/>
  <c r="G358" i="25" s="1"/>
  <c r="F357" i="25"/>
  <c r="G357" i="25" s="1"/>
  <c r="F356" i="25"/>
  <c r="G356" i="25" s="1"/>
  <c r="F355" i="25"/>
  <c r="E325" i="25"/>
  <c r="E326" i="25" s="1"/>
  <c r="D325" i="25"/>
  <c r="D326" i="25" s="1"/>
  <c r="C325" i="25"/>
  <c r="C326" i="25" s="1"/>
  <c r="F324" i="25"/>
  <c r="G324" i="25" s="1"/>
  <c r="F323" i="25"/>
  <c r="G323" i="25" s="1"/>
  <c r="F322" i="25"/>
  <c r="G322" i="25" s="1"/>
  <c r="F321" i="25"/>
  <c r="G321" i="25" s="1"/>
  <c r="F320" i="25"/>
  <c r="G320" i="25" s="1"/>
  <c r="F319" i="25"/>
  <c r="G319" i="25" s="1"/>
  <c r="F318" i="25"/>
  <c r="G318" i="25" s="1"/>
  <c r="F317" i="25"/>
  <c r="G317" i="25" s="1"/>
  <c r="F316" i="25"/>
  <c r="E286" i="25"/>
  <c r="E287" i="25" s="1"/>
  <c r="D286" i="25"/>
  <c r="D287" i="25" s="1"/>
  <c r="C286" i="25"/>
  <c r="C287" i="25" s="1"/>
  <c r="F285" i="25"/>
  <c r="G285" i="25" s="1"/>
  <c r="F284" i="25"/>
  <c r="G284" i="25" s="1"/>
  <c r="F283" i="25"/>
  <c r="G283" i="25" s="1"/>
  <c r="F282" i="25"/>
  <c r="G282" i="25" s="1"/>
  <c r="F281" i="25"/>
  <c r="G281" i="25" s="1"/>
  <c r="F280" i="25"/>
  <c r="G280" i="25" s="1"/>
  <c r="F279" i="25"/>
  <c r="F278" i="25"/>
  <c r="G278" i="25" s="1"/>
  <c r="F277" i="25"/>
  <c r="G277" i="25" s="1"/>
  <c r="E247" i="25"/>
  <c r="E248" i="25" s="1"/>
  <c r="D247" i="25"/>
  <c r="D248" i="25" s="1"/>
  <c r="C247" i="25"/>
  <c r="C248" i="25" s="1"/>
  <c r="F246" i="25"/>
  <c r="G246" i="25" s="1"/>
  <c r="F245" i="25"/>
  <c r="G245" i="25" s="1"/>
  <c r="F244" i="25"/>
  <c r="G244" i="25" s="1"/>
  <c r="F243" i="25"/>
  <c r="G243" i="25" s="1"/>
  <c r="F242" i="25"/>
  <c r="G242" i="25" s="1"/>
  <c r="F241" i="25"/>
  <c r="G241" i="25" s="1"/>
  <c r="F240" i="25"/>
  <c r="G240" i="25" s="1"/>
  <c r="F239" i="25"/>
  <c r="G239" i="25" s="1"/>
  <c r="F238" i="25"/>
  <c r="E208" i="25"/>
  <c r="E209" i="25" s="1"/>
  <c r="D208" i="25"/>
  <c r="D209" i="25" s="1"/>
  <c r="C208" i="25"/>
  <c r="C209" i="25" s="1"/>
  <c r="F207" i="25"/>
  <c r="G207" i="25" s="1"/>
  <c r="F206" i="25"/>
  <c r="G206" i="25" s="1"/>
  <c r="F205" i="25"/>
  <c r="G205" i="25" s="1"/>
  <c r="F204" i="25"/>
  <c r="G204" i="25" s="1"/>
  <c r="F203" i="25"/>
  <c r="G203" i="25" s="1"/>
  <c r="F202" i="25"/>
  <c r="G202" i="25" s="1"/>
  <c r="F201" i="25"/>
  <c r="G201" i="25" s="1"/>
  <c r="F200" i="25"/>
  <c r="G200" i="25" s="1"/>
  <c r="F199" i="25"/>
  <c r="E169" i="25"/>
  <c r="E170" i="25" s="1"/>
  <c r="D169" i="25"/>
  <c r="D170" i="25" s="1"/>
  <c r="C169" i="25"/>
  <c r="C170" i="25" s="1"/>
  <c r="F168" i="25"/>
  <c r="G168" i="25" s="1"/>
  <c r="F167" i="25"/>
  <c r="G167" i="25" s="1"/>
  <c r="F166" i="25"/>
  <c r="G166" i="25" s="1"/>
  <c r="F165" i="25"/>
  <c r="G165" i="25" s="1"/>
  <c r="F164" i="25"/>
  <c r="G164" i="25" s="1"/>
  <c r="F163" i="25"/>
  <c r="G163" i="25" s="1"/>
  <c r="F162" i="25"/>
  <c r="G162" i="25" s="1"/>
  <c r="F161" i="25"/>
  <c r="G161" i="25" s="1"/>
  <c r="F160" i="25"/>
  <c r="E130" i="25"/>
  <c r="E131" i="25" s="1"/>
  <c r="D130" i="25"/>
  <c r="D131" i="25" s="1"/>
  <c r="C130" i="25"/>
  <c r="C131" i="25" s="1"/>
  <c r="F129" i="25"/>
  <c r="G129" i="25" s="1"/>
  <c r="F128" i="25"/>
  <c r="G128" i="25" s="1"/>
  <c r="F127" i="25"/>
  <c r="G127" i="25" s="1"/>
  <c r="F126" i="25"/>
  <c r="G126" i="25" s="1"/>
  <c r="F125" i="25"/>
  <c r="G125" i="25" s="1"/>
  <c r="F124" i="25"/>
  <c r="G124" i="25" s="1"/>
  <c r="F123" i="25"/>
  <c r="G123" i="25" s="1"/>
  <c r="F122" i="25"/>
  <c r="G122" i="25" s="1"/>
  <c r="F121" i="25"/>
  <c r="E91" i="25"/>
  <c r="E92" i="25" s="1"/>
  <c r="D91" i="25"/>
  <c r="D92" i="25" s="1"/>
  <c r="C91" i="25"/>
  <c r="C92" i="25" s="1"/>
  <c r="F90" i="25"/>
  <c r="G90" i="25" s="1"/>
  <c r="F89" i="25"/>
  <c r="G89" i="25" s="1"/>
  <c r="F88" i="25"/>
  <c r="G88" i="25" s="1"/>
  <c r="F87" i="25"/>
  <c r="G87" i="25" s="1"/>
  <c r="F86" i="25"/>
  <c r="G86" i="25" s="1"/>
  <c r="F85" i="25"/>
  <c r="G85" i="25" s="1"/>
  <c r="F84" i="25"/>
  <c r="G84" i="25" s="1"/>
  <c r="F83" i="25"/>
  <c r="G83" i="25" s="1"/>
  <c r="F82" i="25"/>
  <c r="E52" i="25"/>
  <c r="E53" i="25" s="1"/>
  <c r="D52" i="25"/>
  <c r="D53" i="25" s="1"/>
  <c r="C52" i="25"/>
  <c r="C53" i="25" s="1"/>
  <c r="F14" i="24"/>
  <c r="G14" i="24" s="1"/>
  <c r="F50" i="26" l="1"/>
  <c r="F51" i="26" s="1"/>
  <c r="F128" i="26"/>
  <c r="F129" i="26" s="1"/>
  <c r="F286" i="25"/>
  <c r="F287" i="25" s="1"/>
  <c r="F52" i="25"/>
  <c r="F53" i="25" s="1"/>
  <c r="F91" i="25"/>
  <c r="F92" i="25" s="1"/>
  <c r="F130" i="25"/>
  <c r="F131" i="25" s="1"/>
  <c r="F169" i="25"/>
  <c r="F170" i="25" s="1"/>
  <c r="F208" i="25"/>
  <c r="F209" i="25" s="1"/>
  <c r="F247" i="25"/>
  <c r="F248" i="25" s="1"/>
  <c r="G279" i="25"/>
  <c r="F206" i="26"/>
  <c r="F207" i="26" s="1"/>
  <c r="F284" i="26"/>
  <c r="F285" i="26" s="1"/>
  <c r="F362" i="26"/>
  <c r="F363" i="26" s="1"/>
  <c r="F89" i="26"/>
  <c r="F90" i="26" s="1"/>
  <c r="F325" i="25"/>
  <c r="F326" i="25" s="1"/>
  <c r="F364" i="25"/>
  <c r="F365" i="25" s="1"/>
  <c r="F167" i="26"/>
  <c r="F168" i="26" s="1"/>
  <c r="F245" i="26"/>
  <c r="F246" i="26" s="1"/>
  <c r="F323" i="26"/>
  <c r="F324" i="26" s="1"/>
  <c r="G355" i="26"/>
  <c r="G316" i="26"/>
  <c r="G277" i="26"/>
  <c r="G238" i="26"/>
  <c r="G199" i="26"/>
  <c r="G160" i="26"/>
  <c r="G121" i="26"/>
  <c r="G82" i="26"/>
  <c r="G43" i="26"/>
  <c r="F11" i="26"/>
  <c r="F12" i="26" s="1"/>
  <c r="G4" i="26"/>
  <c r="G355" i="25"/>
  <c r="G316" i="25"/>
  <c r="G238" i="25"/>
  <c r="G199" i="25"/>
  <c r="G160" i="25"/>
  <c r="G121" i="25"/>
  <c r="G82" i="25"/>
  <c r="G43" i="25"/>
  <c r="F92" i="22" l="1"/>
  <c r="F93" i="22"/>
  <c r="F94" i="22"/>
  <c r="F95" i="22"/>
  <c r="F96" i="22"/>
  <c r="F97" i="22"/>
  <c r="E13" i="25" l="1"/>
  <c r="E14" i="25" s="1"/>
  <c r="D13" i="25"/>
  <c r="D14" i="25" s="1"/>
  <c r="C13" i="25"/>
  <c r="C14" i="25" s="1"/>
  <c r="F12" i="25"/>
  <c r="G12" i="25" s="1"/>
  <c r="F11" i="25"/>
  <c r="G11" i="25" s="1"/>
  <c r="F10" i="25"/>
  <c r="G10" i="25" s="1"/>
  <c r="F9" i="25"/>
  <c r="G9" i="25" s="1"/>
  <c r="F8" i="25"/>
  <c r="G8" i="25" s="1"/>
  <c r="F7" i="25"/>
  <c r="G7" i="25" s="1"/>
  <c r="F6" i="25"/>
  <c r="G6" i="25" s="1"/>
  <c r="F5" i="25"/>
  <c r="G5" i="25" s="1"/>
  <c r="F4" i="25"/>
  <c r="F13" i="25" l="1"/>
  <c r="F14" i="25" s="1"/>
  <c r="G4" i="25"/>
  <c r="E437" i="22" l="1"/>
  <c r="E438" i="22" s="1"/>
  <c r="D437" i="22"/>
  <c r="D438" i="22" s="1"/>
  <c r="C437" i="22"/>
  <c r="C438" i="22" s="1"/>
  <c r="F436" i="22"/>
  <c r="G436" i="22" s="1"/>
  <c r="F435" i="22"/>
  <c r="G435" i="22" s="1"/>
  <c r="F434" i="22"/>
  <c r="G434" i="22" s="1"/>
  <c r="F433" i="22"/>
  <c r="G433" i="22" s="1"/>
  <c r="F432" i="22"/>
  <c r="G432" i="22" s="1"/>
  <c r="F431" i="22"/>
  <c r="G431" i="22" s="1"/>
  <c r="F430" i="22"/>
  <c r="G430" i="22" s="1"/>
  <c r="F429" i="22"/>
  <c r="G429" i="22" s="1"/>
  <c r="F428" i="22"/>
  <c r="G428" i="22" s="1"/>
  <c r="F427" i="22"/>
  <c r="G427" i="22" s="1"/>
  <c r="F426" i="22"/>
  <c r="G426" i="22" s="1"/>
  <c r="F425" i="22"/>
  <c r="G425" i="22" s="1"/>
  <c r="F424" i="22"/>
  <c r="E395" i="22"/>
  <c r="E396" i="22" s="1"/>
  <c r="D395" i="22"/>
  <c r="D396" i="22" s="1"/>
  <c r="C395" i="22"/>
  <c r="C396" i="22" s="1"/>
  <c r="F394" i="22"/>
  <c r="G394" i="22" s="1"/>
  <c r="F393" i="22"/>
  <c r="G393" i="22" s="1"/>
  <c r="F392" i="22"/>
  <c r="G392" i="22" s="1"/>
  <c r="F391" i="22"/>
  <c r="G391" i="22" s="1"/>
  <c r="F390" i="22"/>
  <c r="G390" i="22" s="1"/>
  <c r="F389" i="22"/>
  <c r="G389" i="22" s="1"/>
  <c r="F388" i="22"/>
  <c r="G388" i="22" s="1"/>
  <c r="F387" i="22"/>
  <c r="G387" i="22" s="1"/>
  <c r="F386" i="22"/>
  <c r="G386" i="22" s="1"/>
  <c r="F385" i="22"/>
  <c r="G385" i="22" s="1"/>
  <c r="F384" i="22"/>
  <c r="G384" i="22" s="1"/>
  <c r="F383" i="22"/>
  <c r="G383" i="22" s="1"/>
  <c r="F382" i="22"/>
  <c r="E354" i="22"/>
  <c r="E355" i="22" s="1"/>
  <c r="D354" i="22"/>
  <c r="D355" i="22" s="1"/>
  <c r="C354" i="22"/>
  <c r="C355" i="22" s="1"/>
  <c r="F353" i="22"/>
  <c r="G353" i="22" s="1"/>
  <c r="F352" i="22"/>
  <c r="G352" i="22" s="1"/>
  <c r="F351" i="22"/>
  <c r="G351" i="22" s="1"/>
  <c r="F350" i="22"/>
  <c r="G350" i="22" s="1"/>
  <c r="F349" i="22"/>
  <c r="G349" i="22" s="1"/>
  <c r="F348" i="22"/>
  <c r="G348" i="22" s="1"/>
  <c r="F347" i="22"/>
  <c r="G347" i="22" s="1"/>
  <c r="F346" i="22"/>
  <c r="G346" i="22" s="1"/>
  <c r="F345" i="22"/>
  <c r="G345" i="22" s="1"/>
  <c r="F344" i="22"/>
  <c r="G344" i="22" s="1"/>
  <c r="F343" i="22"/>
  <c r="G343" i="22" s="1"/>
  <c r="F342" i="22"/>
  <c r="G342" i="22" s="1"/>
  <c r="F341" i="22"/>
  <c r="E313" i="22"/>
  <c r="E314" i="22" s="1"/>
  <c r="D313" i="22"/>
  <c r="D314" i="22" s="1"/>
  <c r="C313" i="22"/>
  <c r="C314" i="22" s="1"/>
  <c r="F312" i="22"/>
  <c r="G312" i="22" s="1"/>
  <c r="F311" i="22"/>
  <c r="G311" i="22" s="1"/>
  <c r="F310" i="22"/>
  <c r="G310" i="22" s="1"/>
  <c r="F309" i="22"/>
  <c r="G309" i="22" s="1"/>
  <c r="F308" i="22"/>
  <c r="G308" i="22" s="1"/>
  <c r="F307" i="22"/>
  <c r="G307" i="22" s="1"/>
  <c r="F306" i="22"/>
  <c r="G306" i="22" s="1"/>
  <c r="F305" i="22"/>
  <c r="G305" i="22" s="1"/>
  <c r="F304" i="22"/>
  <c r="G304" i="22" s="1"/>
  <c r="F303" i="22"/>
  <c r="G303" i="22" s="1"/>
  <c r="F302" i="22"/>
  <c r="G302" i="22" s="1"/>
  <c r="F301" i="22"/>
  <c r="G301" i="22" s="1"/>
  <c r="F300" i="22"/>
  <c r="E272" i="22"/>
  <c r="E273" i="22" s="1"/>
  <c r="D272" i="22"/>
  <c r="D273" i="22" s="1"/>
  <c r="C272" i="22"/>
  <c r="C273" i="22" s="1"/>
  <c r="F271" i="22"/>
  <c r="G271" i="22" s="1"/>
  <c r="F270" i="22"/>
  <c r="G270" i="22" s="1"/>
  <c r="F269" i="22"/>
  <c r="G269" i="22" s="1"/>
  <c r="F268" i="22"/>
  <c r="G268" i="22" s="1"/>
  <c r="F267" i="22"/>
  <c r="G267" i="22" s="1"/>
  <c r="F266" i="22"/>
  <c r="G266" i="22" s="1"/>
  <c r="F265" i="22"/>
  <c r="G265" i="22" s="1"/>
  <c r="F264" i="22"/>
  <c r="G264" i="22" s="1"/>
  <c r="F263" i="22"/>
  <c r="G263" i="22" s="1"/>
  <c r="F262" i="22"/>
  <c r="G262" i="22" s="1"/>
  <c r="F261" i="22"/>
  <c r="G261" i="22" s="1"/>
  <c r="F260" i="22"/>
  <c r="G260" i="22" s="1"/>
  <c r="F259" i="22"/>
  <c r="E231" i="22"/>
  <c r="E232" i="22" s="1"/>
  <c r="D231" i="22"/>
  <c r="D232" i="22" s="1"/>
  <c r="C231" i="22"/>
  <c r="C232" i="22" s="1"/>
  <c r="F230" i="22"/>
  <c r="G230" i="22" s="1"/>
  <c r="F229" i="22"/>
  <c r="G229" i="22" s="1"/>
  <c r="F228" i="22"/>
  <c r="G228" i="22" s="1"/>
  <c r="F227" i="22"/>
  <c r="G227" i="22" s="1"/>
  <c r="F226" i="22"/>
  <c r="G226" i="22" s="1"/>
  <c r="F225" i="22"/>
  <c r="G225" i="22" s="1"/>
  <c r="F224" i="22"/>
  <c r="G224" i="22" s="1"/>
  <c r="F223" i="22"/>
  <c r="G223" i="22" s="1"/>
  <c r="F222" i="22"/>
  <c r="G222" i="22" s="1"/>
  <c r="F221" i="22"/>
  <c r="G221" i="22" s="1"/>
  <c r="F220" i="22"/>
  <c r="G220" i="22" s="1"/>
  <c r="F219" i="22"/>
  <c r="G219" i="22" s="1"/>
  <c r="F218" i="22"/>
  <c r="E184" i="22"/>
  <c r="E185" i="22" s="1"/>
  <c r="D184" i="22"/>
  <c r="D185" i="22" s="1"/>
  <c r="C184" i="22"/>
  <c r="C185" i="22" s="1"/>
  <c r="F183" i="22"/>
  <c r="G183" i="22" s="1"/>
  <c r="F182" i="22"/>
  <c r="G182" i="22" s="1"/>
  <c r="F181" i="22"/>
  <c r="G181" i="22" s="1"/>
  <c r="F180" i="22"/>
  <c r="G180" i="22" s="1"/>
  <c r="F179" i="22"/>
  <c r="G179" i="22" s="1"/>
  <c r="F178" i="22"/>
  <c r="G178" i="22" s="1"/>
  <c r="F177" i="22"/>
  <c r="G177" i="22" s="1"/>
  <c r="F176" i="22"/>
  <c r="G176" i="22" s="1"/>
  <c r="F175" i="22"/>
  <c r="G175" i="22" s="1"/>
  <c r="F174" i="22"/>
  <c r="G174" i="22" s="1"/>
  <c r="F173" i="22"/>
  <c r="G173" i="22" s="1"/>
  <c r="F172" i="22"/>
  <c r="G172" i="22" s="1"/>
  <c r="F171" i="22"/>
  <c r="E140" i="22"/>
  <c r="E141" i="22" s="1"/>
  <c r="D140" i="22"/>
  <c r="D141" i="22" s="1"/>
  <c r="C140" i="22"/>
  <c r="C141" i="22" s="1"/>
  <c r="F139" i="22"/>
  <c r="G139" i="22" s="1"/>
  <c r="F138" i="22"/>
  <c r="G138" i="22" s="1"/>
  <c r="F137" i="22"/>
  <c r="G137" i="22" s="1"/>
  <c r="F136" i="22"/>
  <c r="G136" i="22" s="1"/>
  <c r="F135" i="22"/>
  <c r="G135" i="22" s="1"/>
  <c r="F134" i="22"/>
  <c r="G134" i="22" s="1"/>
  <c r="F133" i="22"/>
  <c r="G133" i="22" s="1"/>
  <c r="F132" i="22"/>
  <c r="G132" i="22" s="1"/>
  <c r="F131" i="22"/>
  <c r="G131" i="22" s="1"/>
  <c r="F130" i="22"/>
  <c r="G130" i="22" s="1"/>
  <c r="F129" i="22"/>
  <c r="G129" i="22" s="1"/>
  <c r="F128" i="22"/>
  <c r="G128" i="22" s="1"/>
  <c r="F127" i="22"/>
  <c r="E99" i="22"/>
  <c r="E100" i="22" s="1"/>
  <c r="D99" i="22"/>
  <c r="D100" i="22" s="1"/>
  <c r="C99" i="22"/>
  <c r="C100" i="22" s="1"/>
  <c r="F98" i="22"/>
  <c r="G98" i="22" s="1"/>
  <c r="G97" i="22"/>
  <c r="G96" i="22"/>
  <c r="G95" i="22"/>
  <c r="G94" i="22"/>
  <c r="G93" i="22"/>
  <c r="G92" i="22"/>
  <c r="F91" i="22"/>
  <c r="G91" i="22" s="1"/>
  <c r="F90" i="22"/>
  <c r="G90" i="22" s="1"/>
  <c r="F89" i="22"/>
  <c r="G89" i="22" s="1"/>
  <c r="F88" i="22"/>
  <c r="G88" i="22" s="1"/>
  <c r="F87" i="22"/>
  <c r="G87" i="22" s="1"/>
  <c r="F86" i="22"/>
  <c r="E58" i="22"/>
  <c r="E59" i="22" s="1"/>
  <c r="D58" i="22"/>
  <c r="D59" i="22" s="1"/>
  <c r="C58" i="22"/>
  <c r="C59" i="22" s="1"/>
  <c r="G57" i="22"/>
  <c r="G56" i="22"/>
  <c r="G55" i="22"/>
  <c r="G54" i="22"/>
  <c r="G53" i="22"/>
  <c r="G52" i="22"/>
  <c r="G51" i="22"/>
  <c r="G50" i="22"/>
  <c r="G49" i="22"/>
  <c r="G48" i="22"/>
  <c r="G47" i="22"/>
  <c r="G46" i="22"/>
  <c r="F4" i="22"/>
  <c r="F5" i="22"/>
  <c r="F6" i="22"/>
  <c r="F7" i="22"/>
  <c r="F8" i="22"/>
  <c r="F9" i="22"/>
  <c r="F10" i="22"/>
  <c r="F11" i="22"/>
  <c r="F12" i="22"/>
  <c r="F13" i="22"/>
  <c r="F14" i="22"/>
  <c r="F15" i="22"/>
  <c r="F16" i="22"/>
  <c r="G16" i="22" s="1"/>
  <c r="D17" i="22"/>
  <c r="D18" i="22" s="1"/>
  <c r="E17" i="22"/>
  <c r="E18" i="22" s="1"/>
  <c r="C17" i="22"/>
  <c r="C18" i="22" s="1"/>
  <c r="F58" i="22" l="1"/>
  <c r="F59" i="22" s="1"/>
  <c r="F99" i="22"/>
  <c r="F100" i="22" s="1"/>
  <c r="F140" i="22"/>
  <c r="F141" i="22" s="1"/>
  <c r="F184" i="22"/>
  <c r="F185" i="22" s="1"/>
  <c r="F231" i="22"/>
  <c r="F232" i="22" s="1"/>
  <c r="F272" i="22"/>
  <c r="F273" i="22" s="1"/>
  <c r="F313" i="22"/>
  <c r="F314" i="22" s="1"/>
  <c r="F354" i="22"/>
  <c r="F355" i="22" s="1"/>
  <c r="F395" i="22"/>
  <c r="F396" i="22" s="1"/>
  <c r="F437" i="22"/>
  <c r="F438" i="22" s="1"/>
  <c r="G45" i="22"/>
  <c r="G424" i="22"/>
  <c r="G382" i="22"/>
  <c r="G341" i="22"/>
  <c r="G300" i="22"/>
  <c r="G259" i="22"/>
  <c r="G218" i="22"/>
  <c r="G171" i="22"/>
  <c r="G127" i="22"/>
  <c r="G86" i="22"/>
  <c r="F17" i="22"/>
  <c r="F18" i="22" s="1"/>
  <c r="F11" i="23" l="1"/>
  <c r="G11" i="23" s="1"/>
  <c r="F13" i="24"/>
  <c r="G13" i="24" s="1"/>
  <c r="F12" i="24"/>
  <c r="G12" i="24" s="1"/>
  <c r="F11" i="24"/>
  <c r="G11" i="24" s="1"/>
  <c r="F10" i="24"/>
  <c r="G10" i="24" s="1"/>
  <c r="F9" i="24"/>
  <c r="G9" i="24" s="1"/>
  <c r="F8" i="24"/>
  <c r="G8" i="24" s="1"/>
  <c r="F7" i="24"/>
  <c r="G7" i="24" s="1"/>
  <c r="F6" i="24"/>
  <c r="G6" i="24" s="1"/>
  <c r="F5" i="24"/>
  <c r="G5" i="24" s="1"/>
  <c r="F4" i="24"/>
  <c r="F16" i="24" l="1"/>
  <c r="F17" i="24" s="1"/>
  <c r="G4" i="24"/>
  <c r="E13" i="23" l="1"/>
  <c r="E14" i="23" s="1"/>
  <c r="D13" i="23"/>
  <c r="D14" i="23" s="1"/>
  <c r="C13" i="23"/>
  <c r="C14" i="23" s="1"/>
  <c r="F10" i="23"/>
  <c r="G10" i="23" s="1"/>
  <c r="F9" i="23"/>
  <c r="G9" i="23" s="1"/>
  <c r="F8" i="23"/>
  <c r="G8" i="23" s="1"/>
  <c r="F7" i="23"/>
  <c r="G7" i="23" s="1"/>
  <c r="F6" i="23"/>
  <c r="G6" i="23" s="1"/>
  <c r="F5" i="23"/>
  <c r="G5" i="23" s="1"/>
  <c r="F4" i="23"/>
  <c r="G4" i="23" s="1"/>
  <c r="G15" i="22"/>
  <c r="G14" i="22"/>
  <c r="G13" i="22"/>
  <c r="G12" i="22"/>
  <c r="G11" i="22"/>
  <c r="G10" i="22"/>
  <c r="G9" i="22"/>
  <c r="G8" i="22"/>
  <c r="G7" i="22"/>
  <c r="G6" i="22"/>
  <c r="G5" i="22"/>
  <c r="G4" i="22"/>
  <c r="F13" i="23" l="1"/>
  <c r="F14" i="23" s="1"/>
</calcChain>
</file>

<file path=xl/sharedStrings.xml><?xml version="1.0" encoding="utf-8"?>
<sst xmlns="http://schemas.openxmlformats.org/spreadsheetml/2006/main" count="1717" uniqueCount="134">
  <si>
    <t>เลขที่</t>
  </si>
  <si>
    <t>ชื่อ - สกุล</t>
  </si>
  <si>
    <t>ระหว่างเรียน</t>
  </si>
  <si>
    <t>กลางปี</t>
  </si>
  <si>
    <t>ปลายปี</t>
  </si>
  <si>
    <t>รวม</t>
  </si>
  <si>
    <t>ผลการเรียน</t>
  </si>
  <si>
    <t>หมายเหตุ</t>
  </si>
  <si>
    <t>60  คะแนน</t>
  </si>
  <si>
    <t>20 คะแนน</t>
  </si>
  <si>
    <t>20  คะแนน</t>
  </si>
  <si>
    <t>100 คะแนน</t>
  </si>
  <si>
    <t>เฉลี่ย</t>
  </si>
  <si>
    <t>ลงชื่อ......................................ครูผู้สอน</t>
  </si>
  <si>
    <t>ลงชื่อ......................................ครูฝ่ายวิชาการ</t>
  </si>
  <si>
    <t>ลงชื่อ......................................ผู้บริหาร</t>
  </si>
  <si>
    <t>เด็กชายกตัญญู  นรินทร์</t>
  </si>
  <si>
    <t>เด็กชายอธิภัทร  ณรินทร์</t>
  </si>
  <si>
    <t>เด็กชายพัชรพล พรมปา</t>
  </si>
  <si>
    <t>เด็กชายภาณุวัตร  พรมนิมิตร</t>
  </si>
  <si>
    <t>เด็กหญิงกัลยากร  อนุมะ</t>
  </si>
  <si>
    <t xml:space="preserve">เด็กหญิงนันทิชา  สุทธเขต </t>
  </si>
  <si>
    <t>เด็กหญิงศรันชนา  ยอดรัก</t>
  </si>
  <si>
    <t>เด็กหญิงจิราภา  ทองบุญฤทธิ์</t>
  </si>
  <si>
    <t>เด็กหญิงนิชกานต์  ชาวยอง</t>
  </si>
  <si>
    <t>เด็กหญิงพิชญาภัค  กาญจะแสน</t>
  </si>
  <si>
    <t>เด็กหญิงพีรยา  ญานะคำ</t>
  </si>
  <si>
    <t>เด็กหญิงสุชัญญา  ธินันท์</t>
  </si>
  <si>
    <t>เด็กชายสรวิศ  โนจันทร์</t>
  </si>
  <si>
    <t>เด็กชายพลวรรธน์  พรมนิมิตร</t>
  </si>
  <si>
    <t>เด็กชายพลภัทร  พรมนิมิตร</t>
  </si>
  <si>
    <t>เด็กชายชูเกียรติ  กุกไชย</t>
  </si>
  <si>
    <t>เด็กหญิงกวินตรา  ลังกาวงศ์</t>
  </si>
  <si>
    <t xml:space="preserve">เด็กหญิงชลทิชา  กาญจะแสน  </t>
  </si>
  <si>
    <t>เด็กหญิงประภาวดี  ไชยตัน</t>
  </si>
  <si>
    <t>เด็กชายศศิวัฒน์  หม่อนแก้ว</t>
  </si>
  <si>
    <t>เด็กชายปัณณวิชญ์  คันทะลือ</t>
  </si>
  <si>
    <t>เด็กชายรณพีร์  เก้าศักดา</t>
  </si>
  <si>
    <t>เด็กชายกฤดิพรรธน์ ละขะไพ</t>
  </si>
  <si>
    <t>เด็กชายกมลชัย นรินทร์</t>
  </si>
  <si>
    <t>เด็กหญิงญานิสา  พรมนิมิตร</t>
  </si>
  <si>
    <t>เด็กหญิงวัลย์นพา  กาญจะแสน</t>
  </si>
  <si>
    <t>เด็กหญิงรสกร  โลนันท์</t>
  </si>
  <si>
    <t>เด็กหญิงแพรวา  ศรีจันทร์</t>
  </si>
  <si>
    <t>เด็กหญิงอาร์ยูซิ  ชอเบย์</t>
  </si>
  <si>
    <t>เด็กชายพุฒิภัทร  นันศิริ</t>
  </si>
  <si>
    <t>เด็กชายพิพัทธ์ หม่อนแก้ว</t>
  </si>
  <si>
    <t>เด็กชายจักพงศ์  กาญจะแสน</t>
  </si>
  <si>
    <t>เด็กชายคุณธรรม  ไชยตัน</t>
  </si>
  <si>
    <t>เด็กชายธนบดี  คีรีสัตยกุล</t>
  </si>
  <si>
    <t>เด็กหญิงปัญจพร  วงษ์ภูธร</t>
  </si>
  <si>
    <t>เด็กหญิงรมิตา เอกศิริชัย</t>
  </si>
  <si>
    <t>เด็กหญิงปทุมวดี  ไชยตัน</t>
  </si>
  <si>
    <t>เด็กชายภัทรพงษ์ โนจันทร์</t>
  </si>
  <si>
    <t>เด็กชายอนุรัตน์  ขัดแก้ว</t>
  </si>
  <si>
    <t>ผลการทดสอบวิชา หน้าที่พลเมือง ชั้น ประถมศึกษาปีที่ 5 โรงเรียนบ้านน้ำยาว  ปีการศึกษา 2565</t>
  </si>
  <si>
    <t>เด็กชายธีรภัทร  พลูบรรดิษฐ์</t>
  </si>
  <si>
    <t>เด็กหญิงศุภิสรา  ศรีธรรมนัญกุล</t>
  </si>
  <si>
    <t>เด็กชายกฤชนนท์  แฮ้วมา</t>
  </si>
  <si>
    <t>เด็กชายนพกร  จันทร์พวง</t>
  </si>
  <si>
    <t>เด็กหญิงกัญญ์วรา  ผิวพรรณ์</t>
  </si>
  <si>
    <t>เด็กหญิงนันณภัชสรณ์  ทุงจันทร์</t>
  </si>
  <si>
    <t>เด็กหญิงนรินทร์พร  จันติ</t>
  </si>
  <si>
    <t>เด็กหญิงขวัณนพัส  นรินทร์</t>
  </si>
  <si>
    <t>ผลการทดสอบวิชา ภาษาไทย ชั้น ประถมศึกษาปีที่ 6 โรงเรียนบ้านน้ำยาว  ปีการศึกษา 2566</t>
  </si>
  <si>
    <t>ผลการทดสอบวิชา คณิตศาสตร์ชั้น ประถมศึกษาปีที่ 6 โรงเรียนบ้านน้ำยาว  ปีการศึกษา 2566</t>
  </si>
  <si>
    <t>ผลการทดสอบวิชา วิทยาศาสตร์และเทคโนโลยี ชั้น ประถมศึกษาปีที่ 6 โรงเรียนบ้านน้ำยาว  ปีการศึกษา 2566</t>
  </si>
  <si>
    <t>ผลการทดสอบวิชา สังคมศึกษา ศาสนาและวัฒนธรรมชั้น ประถมศึกษาปีที่ 6 โรงเรียนบ้านน้ำยาว  ปีการศึกษา 2566</t>
  </si>
  <si>
    <t>ผลการทดสอบวิชา ประวัติศาสตร์ ชั้น ประถมศึกษาปีที่ 6 โรงเรียนบ้านน้ำยาว  ปีการศึกษา 2566</t>
  </si>
  <si>
    <t>ผลการทดสอบวิชา สุขศึกษาและ พลศึกษา ชั้น ประถมศึกษาปีที่ 6 โรงเรียนบ้านน้ำยาว  ปีการศึกษา 2566</t>
  </si>
  <si>
    <t>ผลการทดสอบวิชา ศิลปะ ชั้น ประถมศึกษาปีที่ 6 โรงเรียนบ้านน้ำยาว  ปีการศึกษา 2566</t>
  </si>
  <si>
    <t>ผลการทดสอบวิชา การงานอาชีพ ชั้น ประถมศึกษาปีที่ 6 โรงเรียนบ้านน้ำยาว  ปีการศึกษา 2566</t>
  </si>
  <si>
    <t>ผลการทดสอบวิชา ภาษาอังกฤษ ชั้น ประถมศึกษาปีที่ 6 โรงเรียนบ้านน้ำยาว  ปีการศึกษา 2566</t>
  </si>
  <si>
    <t>ผลการทดสอบวิชา ภาษาเพื่อการสื่อสาร ชั้น ประถมศึกษาปีที่ 6 โรงเรียนบ้านน้ำยาว  ปีการศึกษา 2566</t>
  </si>
  <si>
    <t>ผลการทดสอบวิชา ภาษาไทย ชั้น ประถมศึกษาปีที่ 5 โรงเรียนบ้านน้ำยาว  ปีการศึกษา 2566</t>
  </si>
  <si>
    <t>ผลการทดสอบวิชา คณิตศาสตร์ชั้น ประถมศึกษาปีที่ 5 โรงเรียนบ้านน้ำยาว  ปีการศึกษา 2566</t>
  </si>
  <si>
    <t>ผลการทดสอบวิชา วิทยาศาสตร์และเทคโนโลยี ชั้น ประถมศึกษาปีที่ 5 โรงเรียนบ้านน้ำยาว  ปีการศึกษา 2566</t>
  </si>
  <si>
    <t>ผลการทดสอบวิชา สังคมศึกษา ศาสนาและวัฒนธรรมชั้น ประถมศึกษาปีที่ 5 โรงเรียนบ้านน้ำยาว  ปีการศึกษา 2566</t>
  </si>
  <si>
    <t>ผลการทดสอบวิชา ประวัติศาสตร์ ชั้น ประถมศึกษาปีที่ 5 โรงเรียนบ้านน้ำยาว  ปีการศึกษา 2566</t>
  </si>
  <si>
    <t>ผลการทดสอบวิชา สุขศึกษาและ พลศึกษา ชั้น ประถมศึกษาปีที่ 5 โรงเรียนบ้านน้ำยาว  ปีการศึกษา 2566</t>
  </si>
  <si>
    <t>ผลการทดสอบวิชา ศิลปะ ชั้น ประถมศึกษาปีที่ 5 โรงเรียนบ้านน้ำยาว  ปีการศึกษา 2566</t>
  </si>
  <si>
    <t>ผลการทดสอบวิชา การงานอาชีพ ชั้น ประถมศึกษาปีที่ 5 โรงเรียนบ้านน้ำยาว  ปีการศึกษา 2566</t>
  </si>
  <si>
    <t>ผลการทดสอบวิชา ภาษาอังกฤษ ชั้น ประถมศึกษาปีที่ 5 โรงเรียนบ้านน้ำยาว  ปีการศึกษา 2566</t>
  </si>
  <si>
    <t>ผลการทดสอบวิชา การเขียนสร้างสรรค์  ชั้น ประถมศึกษาปีที่ 5 โรงเรียนบ้านน้ำยาว  ปีการศึกษา 2566</t>
  </si>
  <si>
    <t>ผลการทดสอบวิชา หน้าที่พลเมือง ชั้น ประถมศึกษาปีที่ 5 โรงเรียนบ้านน้ำยาว  ปีการศึกษา 2566</t>
  </si>
  <si>
    <t>เด็กชายธีชารินทร์  ขันชัยภูมิ</t>
  </si>
  <si>
    <t>ผลการทดสอบวิชา ภาษาไทย ชั้น ประถมศึกษาปีที่ 4 โรงเรียนบ้านน้ำยาว  ปีการศึกษา 2566</t>
  </si>
  <si>
    <t>ผลการทดสอบวิชา คณิตศาสตร์ชั้น ประถมศึกษาปีที่ 4 โรงเรียนบ้านน้ำยาว  ปีการศึกษา 2566</t>
  </si>
  <si>
    <t>ผลการทดสอบวิชา วิทยาศาสตร์และเทคโนโลยี ชั้น ประถมศึกษาปีที่ 4 โรงเรียนบ้านน้ำยาว  ปีการศึกษา 2566</t>
  </si>
  <si>
    <t>ผลการทดสอบวิชา สังคมศึกษา ศาสนาและวัฒนธรรมชั้น ประถมศึกษาปีที่ 4 โรงเรียนบ้านน้ำยาว  ปีการศึกษา 2566</t>
  </si>
  <si>
    <t>ผลการทดสอบวิชา ประวัติศาสตร์ ชั้น ประถมศึกษาปีที่ 4 โรงเรียนบ้านน้ำยาว  ปีการศึกษา 2566</t>
  </si>
  <si>
    <t>ผลการทดสอบวิชา สุขศึกษาและ พลศึกษา ชั้น ประถมศึกษาปีที่ 4 โรงเรียนบ้านน้ำยาว  ปีการศึกษา 2566</t>
  </si>
  <si>
    <t>ผลการทดสอบวิชา ศิลปะ ชั้น ประถมศึกษาปีที่ 4 โรงเรียนบ้านน้ำยาว  ปีการศึกษา 2566</t>
  </si>
  <si>
    <t>ผลการทดสอบวิชา การงานอาชีพ ชั้น ประถมศึกษาปีที่ 4 โรงเรียนบ้านน้ำยาว  ปีการศึกษา 2566</t>
  </si>
  <si>
    <t>ผลการทดสอบวิชา ภาษาอังกฤษ ชั้น ประถมศึกษาปีที่ 4 โรงเรียนบ้านน้ำยาว  ปีการศึกษา 2566</t>
  </si>
  <si>
    <t>ผลการทดสอบวิชา หน้าที่พลเมือง ชั้น ประถมศึกษาปีที่ 4 โรงเรียนบ้านน้ำยาว  ปีการศึกษา 2566</t>
  </si>
  <si>
    <t>ผลการทดสอบวิชา วรรณกรรมท้องถิ่น ชั้น ประถมศึกษาปีที่ 4 โรงเรียนบ้านน้ำยาว  ปีการศึกษา 2566</t>
  </si>
  <si>
    <t>ผลการทดสอบวิชา ภาษาไทย ชั้น ประถมศึกษาปีที่ 3 โรงเรียนบ้านน้ำยาว  ปีการศึกษา 2566</t>
  </si>
  <si>
    <t>ผลการทดสอบวิชา คณิตศาสตร์ชั้น ประถมศึกษาปีที่ 3 โรงเรียนบ้านน้ำยาว  ปีการศึกษา 2566</t>
  </si>
  <si>
    <t>ผลการทดสอบวิชา วิทยาศาสตร์และเทคโนโลยี ชั้น ประถมศึกษาปีที่ 3 โรงเรียนบ้านน้ำยาว  ปีการศึกษา 2566</t>
  </si>
  <si>
    <t>ผลการทดสอบวิชา สังคมศึกษา ศาสนาและวัฒนธรรมชั้น ประถมศึกษาปีที่ 3 โรงเรียนบ้านน้ำยาว  ปีการศึกษา 2566</t>
  </si>
  <si>
    <t>ผลการทดสอบวิชา ประวัติศาสตร์ ชั้น ประถมศึกษาปีที่ 3 โรงเรียนบ้านน้ำยาว  ปีการศึกษา 2566</t>
  </si>
  <si>
    <t>ผลการทดสอบวิชา สุขศึกษาและ พลศึกษา ชั้น ประถมศึกษาปีที่ 3 โรงเรียนบ้านน้ำยาว  ปีการศึกษา 2566</t>
  </si>
  <si>
    <t>ผลการทดสอบวิชา ศิลปะ ชั้น ประถมศึกษาปีที่ 3 โรงเรียนบ้านน้ำยาว  ปีการศึกษา 2566</t>
  </si>
  <si>
    <t>ผลการทดสอบวิชา การงานอาชีพ ชั้น ประถมศึกษาปีที่ 3 โรงเรียนบ้านน้ำยาว  ปีการศึกษา 2566</t>
  </si>
  <si>
    <t>ผลการทดสอบวิชา ภาษาอังกฤษ ชั้น ประถมศึกษาปีที่ 3 โรงเรียนบ้านน้ำยาว  ปีการศึกษา 2566</t>
  </si>
  <si>
    <t>ผลการทดสอบวิชา หน้าที่พลเมือง ชั้น ประถมศึกษาปีที่ 3 โรงเรียนบ้านน้ำยาว  ปีการศึกษา 2566</t>
  </si>
  <si>
    <t>เด็กหญิงณัฐรดา  ญาณะคำ</t>
  </si>
  <si>
    <t>ผลการทดสอบวิชา ภาษาไทย ชั้น ประถมศึกษาปีที่ 2 โรงเรียนบ้านน้ำยาว  ปีการศึกษา 2566</t>
  </si>
  <si>
    <t>ผลการทดสอบวิชา คณิตศาสตร์ชั้น ประถมศึกษาปีที่ 2 โรงเรียนบ้านน้ำยาว  ปีการศึกษา 2566</t>
  </si>
  <si>
    <t>ผลการทดสอบวิชา วิทยาศาสตร์และเทคโนโลยี ชั้น ประถมศึกษาปีที่ 2 โรงเรียนบ้านน้ำยาว  ปีการศึกษา 2566</t>
  </si>
  <si>
    <t>ผลการทดสอบวิชา สังคมศึกษา ศาสนาและวัฒนธรรมชั้น ประถมศึกษาปีที่ 2 โรงเรียนบ้านน้ำยาว  ปีการศึกษา 2566</t>
  </si>
  <si>
    <t>ผลการทดสอบวิชา ประวัติศาสตร์ ชั้น ประถมศึกษาปีที่ 2 โรงเรียนบ้านน้ำยาว  ปีการศึกษา 2566</t>
  </si>
  <si>
    <t>ผลการทดสอบวิชา สุขศึกษาและ พลศึกษา ชั้น ประถมศึกษาปีที่ 2 โรงเรียนบ้านน้ำยาว  ปีการศึกษา 2566</t>
  </si>
  <si>
    <t>ผลการทดสอบวิชา ศิลปะ ชั้น ประถมศึกษาปีที่ 2 โรงเรียนบ้านน้ำยาว  ปีการศึกษา 2566</t>
  </si>
  <si>
    <t>ผลการทดสอบวิชา การงานอาชีพ ชั้น ประถมศึกษาปีที่ 2 โรงเรียนบ้านน้ำยาว  ปีการศึกษา 2566</t>
  </si>
  <si>
    <t>ผลการทดสอบวิชา ภาษาอังกฤษ ชั้น ประถมศึกษาปีที่ 2 โรงเรียนบ้านน้ำยาว  ปีการศึกษา 2566</t>
  </si>
  <si>
    <t>ผลการทดสอบวิชา หน้าที่พลเมือง ชั้น ประถมศึกษาปีที่ 2 โรงเรียนบ้านน้ำยาว  ปีการศึกษา 2566</t>
  </si>
  <si>
    <t>ผลการทดสอบวิชา ภาษาไทย ชั้น ประถมศึกษาปีที่ 1 โรงเรียนบ้านน้ำยาว  ปีการศึกษา 2566</t>
  </si>
  <si>
    <t>ผลการทดสอบวิชา คณิตศาสตร์ชั้น ประถมศึกษาปีที่ 1 โรงเรียนบ้านน้ำยาว  ปีการศึกษา 2566</t>
  </si>
  <si>
    <t>ผลการทดสอบวิชา วิทยาศาสตร์และเทคโนโลยี ชั้น ประถมศึกษาปีที่ 1 โรงเรียนบ้านน้ำยาว  ปีการศึกษา 2566</t>
  </si>
  <si>
    <t>ผลการทดสอบวิชา สังคมศึกษา ศาสนาและวัฒนธรรมชั้น ประถมศึกษาปีที่ 1 โรงเรียนบ้านน้ำยาว  ปีการศึกษา 2566</t>
  </si>
  <si>
    <t>ผลการทดสอบวิชา ประวัติศาสตร์ ชั้น ประถมศึกษาปีที่ 1 โรงเรียนบ้านน้ำยาว  ปีการศึกษา 2566</t>
  </si>
  <si>
    <t>ผลการทดสอบวิชา สุขศึกษาและ พลศึกษา ชั้น ประถมศึกษาปีที่ 1 โรงเรียนบ้านน้ำยาว  ปีการศึกษา 2566</t>
  </si>
  <si>
    <t>ผลการทดสอบวิชา ศิลปะ ชั้น ประถมศึกษาปีที่ 1 โรงเรียนบ้านน้ำยาว  ปีการศึกษา 2566</t>
  </si>
  <si>
    <t>ผลการทดสอบวิชา การงานอาชีพ ชั้น ประถมศึกษาปีที่ 1 โรงเรียนบ้านน้ำยาว  ปีการศึกษา 2566</t>
  </si>
  <si>
    <t>ผลการทดสอบวิชา ภาษาอังกฤษ ชั้น ประถมศึกษาปีที่ 1 โรงเรียนบ้านน้ำยาว  ปีการศึกษา 2566</t>
  </si>
  <si>
    <t>ผลการทดสอบวิชา หน้าที่พลเมือง ชั้น ประถมศึกษาปีที่ 1 โรงเรียนบ้านน้ำยาว  ปีการศึกษา 2566</t>
  </si>
  <si>
    <t>เด็กชายกฤษติภัทร  กาสกูล</t>
  </si>
  <si>
    <t>เด็กชายกฤษณพล  แดงจีน</t>
  </si>
  <si>
    <t>เด็กชายภูวดล  พร้อมเรืองสุข</t>
  </si>
  <si>
    <t>เด็กหญิงธิวาพร  พลจร</t>
  </si>
  <si>
    <t>เด็กหญิงธัญพิชชา  หารก๋า</t>
  </si>
  <si>
    <t>เด็กหญิงบุณยานุช  คันทะลือ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</si>
</sst>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5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5"/>
      <name val="Cordia New"/>
      <family val="2"/>
    </font>
    <font>
      <sz val="14"/>
      <name val="CordiaUPC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5"/>
      <color theme="0"/>
      <name val="Cordia New"/>
      <family val="2"/>
    </font>
    <font>
      <sz val="10"/>
      <name val="Arial"/>
      <charset val="222"/>
    </font>
    <font>
      <sz val="14"/>
      <name val="CordiaUPC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152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0" fontId="9" fillId="0" borderId="0"/>
    <xf numFmtId="0" fontId="6" fillId="0" borderId="0"/>
    <xf numFmtId="0" fontId="5" fillId="0" borderId="0"/>
    <xf numFmtId="0" fontId="11" fillId="0" borderId="0"/>
    <xf numFmtId="0" fontId="10" fillId="0" borderId="0"/>
    <xf numFmtId="164" fontId="7" fillId="0" borderId="0" applyFont="0" applyFill="0" applyBorder="0" applyAlignment="0" applyProtection="0"/>
    <xf numFmtId="0" fontId="9" fillId="0" borderId="0"/>
    <xf numFmtId="0" fontId="5" fillId="0" borderId="0"/>
    <xf numFmtId="0" fontId="4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13" fillId="0" borderId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3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7" fillId="0" borderId="0"/>
    <xf numFmtId="0" fontId="14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14" fillId="0" borderId="0"/>
    <xf numFmtId="0" fontId="13" fillId="0" borderId="0"/>
    <xf numFmtId="0" fontId="7" fillId="0" borderId="0"/>
    <xf numFmtId="0" fontId="14" fillId="0" borderId="0"/>
    <xf numFmtId="0" fontId="7" fillId="0" borderId="0"/>
    <xf numFmtId="0" fontId="9" fillId="0" borderId="0"/>
    <xf numFmtId="0" fontId="14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4" fillId="0" borderId="0"/>
    <xf numFmtId="0" fontId="7" fillId="0" borderId="0"/>
    <xf numFmtId="0" fontId="9" fillId="0" borderId="0"/>
    <xf numFmtId="0" fontId="14" fillId="0" borderId="0"/>
    <xf numFmtId="0" fontId="7" fillId="0" borderId="0"/>
    <xf numFmtId="0" fontId="9" fillId="0" borderId="0"/>
    <xf numFmtId="0" fontId="13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9" fillId="0" borderId="0"/>
    <xf numFmtId="0" fontId="13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9" fillId="0" borderId="0"/>
    <xf numFmtId="0" fontId="14" fillId="0" borderId="0"/>
    <xf numFmtId="0" fontId="7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3" fillId="0" borderId="0"/>
    <xf numFmtId="0" fontId="7" fillId="0" borderId="0"/>
    <xf numFmtId="0" fontId="14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</cellStyleXfs>
  <cellXfs count="55">
    <xf numFmtId="0" fontId="0" fillId="0" borderId="0" xfId="0"/>
    <xf numFmtId="0" fontId="8" fillId="0" borderId="0" xfId="0" applyFont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/>
    <xf numFmtId="0" fontId="8" fillId="0" borderId="7" xfId="0" applyFont="1" applyBorder="1"/>
    <xf numFmtId="2" fontId="8" fillId="0" borderId="7" xfId="0" applyNumberFormat="1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/>
    <xf numFmtId="0" fontId="8" fillId="0" borderId="5" xfId="0" applyFont="1" applyBorder="1"/>
    <xf numFmtId="0" fontId="8" fillId="0" borderId="0" xfId="0" applyFont="1" applyAlignment="1">
      <alignment vertical="top" wrapText="1"/>
    </xf>
    <xf numFmtId="165" fontId="8" fillId="0" borderId="11" xfId="1" applyNumberFormat="1" applyFont="1" applyBorder="1"/>
    <xf numFmtId="0" fontId="8" fillId="0" borderId="11" xfId="0" applyFont="1" applyBorder="1"/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2" fillId="0" borderId="0" xfId="0" applyFont="1"/>
    <xf numFmtId="0" fontId="8" fillId="2" borderId="0" xfId="0" applyFont="1" applyFill="1"/>
    <xf numFmtId="0" fontId="8" fillId="0" borderId="6" xfId="0" applyFont="1" applyBorder="1" applyAlignment="1">
      <alignment horizontal="center" vertical="top" wrapText="1"/>
    </xf>
    <xf numFmtId="1" fontId="8" fillId="0" borderId="9" xfId="0" applyNumberFormat="1" applyFont="1" applyBorder="1" applyAlignment="1">
      <alignment horizontal="center"/>
    </xf>
    <xf numFmtId="0" fontId="8" fillId="0" borderId="9" xfId="0" applyFont="1" applyBorder="1"/>
    <xf numFmtId="1" fontId="8" fillId="0" borderId="6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5" xfId="1014" applyFont="1" applyBorder="1" applyAlignment="1">
      <alignment horizontal="center"/>
    </xf>
    <xf numFmtId="1" fontId="8" fillId="0" borderId="6" xfId="1060" applyNumberFormat="1" applyFont="1" applyBorder="1" applyAlignment="1">
      <alignment horizontal="center"/>
    </xf>
    <xf numFmtId="1" fontId="8" fillId="0" borderId="6" xfId="808" applyNumberFormat="1" applyFont="1" applyBorder="1" applyAlignment="1">
      <alignment horizontal="center"/>
    </xf>
    <xf numFmtId="0" fontId="8" fillId="0" borderId="5" xfId="1060" applyFont="1" applyBorder="1" applyAlignment="1">
      <alignment horizontal="center"/>
    </xf>
    <xf numFmtId="0" fontId="8" fillId="0" borderId="6" xfId="808" applyFont="1" applyBorder="1" applyAlignment="1">
      <alignment horizontal="center"/>
    </xf>
    <xf numFmtId="1" fontId="8" fillId="0" borderId="6" xfId="1014" applyNumberFormat="1" applyFont="1" applyBorder="1" applyAlignment="1">
      <alignment horizontal="center"/>
    </xf>
    <xf numFmtId="0" fontId="8" fillId="0" borderId="5" xfId="808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8" fillId="0" borderId="14" xfId="0" applyNumberFormat="1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</cellXfs>
  <cellStyles count="1152">
    <cellStyle name="Comma 2" xfId="8" xr:uid="{00000000-0005-0000-0000-000000000000}"/>
    <cellStyle name="Comma 3" xfId="13" xr:uid="{00000000-0005-0000-0000-000001000000}"/>
    <cellStyle name="Comma 4" xfId="22" xr:uid="{00000000-0005-0000-0000-000002000000}"/>
    <cellStyle name="Normal 2" xfId="3" xr:uid="{00000000-0005-0000-0000-000003000000}"/>
    <cellStyle name="Normal 2 2" xfId="6" xr:uid="{00000000-0005-0000-0000-000004000000}"/>
    <cellStyle name="Normal 2 3" xfId="9" xr:uid="{00000000-0005-0000-0000-000005000000}"/>
    <cellStyle name="Normal 2 4" xfId="14" xr:uid="{00000000-0005-0000-0000-000006000000}"/>
    <cellStyle name="Normal 3" xfId="4" xr:uid="{00000000-0005-0000-0000-000007000000}"/>
    <cellStyle name="Normal 3 10" xfId="421" xr:uid="{00000000-0005-0000-0000-000008000000}"/>
    <cellStyle name="Normal 3 2" xfId="10" xr:uid="{00000000-0005-0000-0000-000009000000}"/>
    <cellStyle name="Normal 3 2 2" xfId="18" xr:uid="{00000000-0005-0000-0000-00000A000000}"/>
    <cellStyle name="Normal 3 2 2 2" xfId="29" xr:uid="{00000000-0005-0000-0000-00000B000000}"/>
    <cellStyle name="Normal 3 2 2 2 2" xfId="54" xr:uid="{00000000-0005-0000-0000-00000C000000}"/>
    <cellStyle name="Normal 3 2 2 2 2 2" xfId="136" xr:uid="{00000000-0005-0000-0000-00000D000000}"/>
    <cellStyle name="Normal 3 2 2 2 2 3" xfId="213" xr:uid="{00000000-0005-0000-0000-00000E000000}"/>
    <cellStyle name="Normal 3 2 2 2 2 4" xfId="311" xr:uid="{00000000-0005-0000-0000-00000F000000}"/>
    <cellStyle name="Normal 3 2 2 2 2 5" xfId="422" xr:uid="{00000000-0005-0000-0000-000010000000}"/>
    <cellStyle name="Normal 3 2 2 2 3" xfId="70" xr:uid="{00000000-0005-0000-0000-000011000000}"/>
    <cellStyle name="Normal 3 2 2 2 3 2" xfId="150" xr:uid="{00000000-0005-0000-0000-000012000000}"/>
    <cellStyle name="Normal 3 2 2 2 3 3" xfId="228" xr:uid="{00000000-0005-0000-0000-000013000000}"/>
    <cellStyle name="Normal 3 2 2 2 3 4" xfId="357" xr:uid="{00000000-0005-0000-0000-000014000000}"/>
    <cellStyle name="Normal 3 2 2 2 3 5" xfId="526" xr:uid="{00000000-0005-0000-0000-000015000000}"/>
    <cellStyle name="Normal 3 2 2 2 4" xfId="116" xr:uid="{00000000-0005-0000-0000-000016000000}"/>
    <cellStyle name="Normal 3 2 2 2 5" xfId="190" xr:uid="{00000000-0005-0000-0000-000017000000}"/>
    <cellStyle name="Normal 3 2 2 2 6" xfId="281" xr:uid="{00000000-0005-0000-0000-000018000000}"/>
    <cellStyle name="Normal 3 2 2 2 7" xfId="406" xr:uid="{00000000-0005-0000-0000-000019000000}"/>
    <cellStyle name="Normal 3 2 2 3" xfId="45" xr:uid="{00000000-0005-0000-0000-00001A000000}"/>
    <cellStyle name="Normal 3 2 2 3 2" xfId="128" xr:uid="{00000000-0005-0000-0000-00001B000000}"/>
    <cellStyle name="Normal 3 2 2 3 3" xfId="204" xr:uid="{00000000-0005-0000-0000-00001C000000}"/>
    <cellStyle name="Normal 3 2 2 3 4" xfId="287" xr:uid="{00000000-0005-0000-0000-00001D000000}"/>
    <cellStyle name="Normal 3 2 2 3 5" xfId="475" xr:uid="{00000000-0005-0000-0000-00001E000000}"/>
    <cellStyle name="Normal 3 2 2 4" xfId="62" xr:uid="{00000000-0005-0000-0000-00001F000000}"/>
    <cellStyle name="Normal 3 2 2 4 2" xfId="142" xr:uid="{00000000-0005-0000-0000-000020000000}"/>
    <cellStyle name="Normal 3 2 2 4 3" xfId="220" xr:uid="{00000000-0005-0000-0000-000021000000}"/>
    <cellStyle name="Normal 3 2 2 4 4" xfId="171" xr:uid="{00000000-0005-0000-0000-000022000000}"/>
    <cellStyle name="Normal 3 2 2 4 5" xfId="440" xr:uid="{00000000-0005-0000-0000-000023000000}"/>
    <cellStyle name="Normal 3 2 2 5" xfId="107" xr:uid="{00000000-0005-0000-0000-000024000000}"/>
    <cellStyle name="Normal 3 2 2 6" xfId="179" xr:uid="{00000000-0005-0000-0000-000025000000}"/>
    <cellStyle name="Normal 3 2 2 7" xfId="196" xr:uid="{00000000-0005-0000-0000-000026000000}"/>
    <cellStyle name="Normal 3 2 2 8" xfId="392" xr:uid="{00000000-0005-0000-0000-000027000000}"/>
    <cellStyle name="Normal 3 2 3" xfId="25" xr:uid="{00000000-0005-0000-0000-000028000000}"/>
    <cellStyle name="Normal 3 2 3 2" xfId="50" xr:uid="{00000000-0005-0000-0000-000029000000}"/>
    <cellStyle name="Normal 3 2 3 2 2" xfId="132" xr:uid="{00000000-0005-0000-0000-00002A000000}"/>
    <cellStyle name="Normal 3 2 3 2 3" xfId="209" xr:uid="{00000000-0005-0000-0000-00002B000000}"/>
    <cellStyle name="Normal 3 2 3 2 4" xfId="276" xr:uid="{00000000-0005-0000-0000-00002C000000}"/>
    <cellStyle name="Normal 3 2 3 2 5" xfId="362" xr:uid="{00000000-0005-0000-0000-00002D000000}"/>
    <cellStyle name="Normal 3 2 3 3" xfId="66" xr:uid="{00000000-0005-0000-0000-00002E000000}"/>
    <cellStyle name="Normal 3 2 3 3 2" xfId="146" xr:uid="{00000000-0005-0000-0000-00002F000000}"/>
    <cellStyle name="Normal 3 2 3 3 3" xfId="224" xr:uid="{00000000-0005-0000-0000-000030000000}"/>
    <cellStyle name="Normal 3 2 3 3 4" xfId="353" xr:uid="{00000000-0005-0000-0000-000031000000}"/>
    <cellStyle name="Normal 3 2 3 3 5" xfId="512" xr:uid="{00000000-0005-0000-0000-000032000000}"/>
    <cellStyle name="Normal 3 2 3 4" xfId="112" xr:uid="{00000000-0005-0000-0000-000033000000}"/>
    <cellStyle name="Normal 3 2 3 5" xfId="186" xr:uid="{00000000-0005-0000-0000-000034000000}"/>
    <cellStyle name="Normal 3 2 3 6" xfId="296" xr:uid="{00000000-0005-0000-0000-000035000000}"/>
    <cellStyle name="Normal 3 2 3 7" xfId="368" xr:uid="{00000000-0005-0000-0000-000036000000}"/>
    <cellStyle name="Normal 3 2 4" xfId="39" xr:uid="{00000000-0005-0000-0000-000037000000}"/>
    <cellStyle name="Normal 3 2 4 2" xfId="123" xr:uid="{00000000-0005-0000-0000-000038000000}"/>
    <cellStyle name="Normal 3 2 4 3" xfId="199" xr:uid="{00000000-0005-0000-0000-000039000000}"/>
    <cellStyle name="Normal 3 2 4 4" xfId="304" xr:uid="{00000000-0005-0000-0000-00003A000000}"/>
    <cellStyle name="Normal 3 2 4 5" xfId="408" xr:uid="{00000000-0005-0000-0000-00003B000000}"/>
    <cellStyle name="Normal 3 2 5" xfId="37" xr:uid="{00000000-0005-0000-0000-00003C000000}"/>
    <cellStyle name="Normal 3 2 5 2" xfId="121" xr:uid="{00000000-0005-0000-0000-00003D000000}"/>
    <cellStyle name="Normal 3 2 5 3" xfId="197" xr:uid="{00000000-0005-0000-0000-00003E000000}"/>
    <cellStyle name="Normal 3 2 5 4" xfId="295" xr:uid="{00000000-0005-0000-0000-00003F000000}"/>
    <cellStyle name="Normal 3 2 5 5" xfId="409" xr:uid="{00000000-0005-0000-0000-000040000000}"/>
    <cellStyle name="Normal 3 2 6" xfId="102" xr:uid="{00000000-0005-0000-0000-000041000000}"/>
    <cellStyle name="Normal 3 2 7" xfId="173" xr:uid="{00000000-0005-0000-0000-000042000000}"/>
    <cellStyle name="Normal 3 2 8" xfId="273" xr:uid="{00000000-0005-0000-0000-000043000000}"/>
    <cellStyle name="Normal 3 2 9" xfId="543" xr:uid="{00000000-0005-0000-0000-000044000000}"/>
    <cellStyle name="Normal 3 3" xfId="15" xr:uid="{00000000-0005-0000-0000-000045000000}"/>
    <cellStyle name="Normal 3 3 2" xfId="27" xr:uid="{00000000-0005-0000-0000-000046000000}"/>
    <cellStyle name="Normal 3 3 2 2" xfId="52" xr:uid="{00000000-0005-0000-0000-000047000000}"/>
    <cellStyle name="Normal 3 3 2 2 2" xfId="134" xr:uid="{00000000-0005-0000-0000-000048000000}"/>
    <cellStyle name="Normal 3 3 2 2 3" xfId="211" xr:uid="{00000000-0005-0000-0000-000049000000}"/>
    <cellStyle name="Normal 3 3 2 2 4" xfId="293" xr:uid="{00000000-0005-0000-0000-00004A000000}"/>
    <cellStyle name="Normal 3 3 2 2 5" xfId="417" xr:uid="{00000000-0005-0000-0000-00004B000000}"/>
    <cellStyle name="Normal 3 3 2 3" xfId="68" xr:uid="{00000000-0005-0000-0000-00004C000000}"/>
    <cellStyle name="Normal 3 3 2 3 2" xfId="148" xr:uid="{00000000-0005-0000-0000-00004D000000}"/>
    <cellStyle name="Normal 3 3 2 3 3" xfId="226" xr:uid="{00000000-0005-0000-0000-00004E000000}"/>
    <cellStyle name="Normal 3 3 2 3 4" xfId="355" xr:uid="{00000000-0005-0000-0000-00004F000000}"/>
    <cellStyle name="Normal 3 3 2 3 5" xfId="535" xr:uid="{00000000-0005-0000-0000-000050000000}"/>
    <cellStyle name="Normal 3 3 2 4" xfId="114" xr:uid="{00000000-0005-0000-0000-000051000000}"/>
    <cellStyle name="Normal 3 3 2 5" xfId="188" xr:uid="{00000000-0005-0000-0000-000052000000}"/>
    <cellStyle name="Normal 3 3 2 6" xfId="305" xr:uid="{00000000-0005-0000-0000-000053000000}"/>
    <cellStyle name="Normal 3 3 2 7" xfId="469" xr:uid="{00000000-0005-0000-0000-000054000000}"/>
    <cellStyle name="Normal 3 3 3" xfId="43" xr:uid="{00000000-0005-0000-0000-000055000000}"/>
    <cellStyle name="Normal 3 3 3 2" xfId="126" xr:uid="{00000000-0005-0000-0000-000056000000}"/>
    <cellStyle name="Normal 3 3 3 3" xfId="202" xr:uid="{00000000-0005-0000-0000-000057000000}"/>
    <cellStyle name="Normal 3 3 3 4" xfId="299" xr:uid="{00000000-0005-0000-0000-000058000000}"/>
    <cellStyle name="Normal 3 3 3 5" xfId="497" xr:uid="{00000000-0005-0000-0000-000059000000}"/>
    <cellStyle name="Normal 3 3 4" xfId="60" xr:uid="{00000000-0005-0000-0000-00005A000000}"/>
    <cellStyle name="Normal 3 3 4 2" xfId="140" xr:uid="{00000000-0005-0000-0000-00005B000000}"/>
    <cellStyle name="Normal 3 3 4 3" xfId="218" xr:uid="{00000000-0005-0000-0000-00005C000000}"/>
    <cellStyle name="Normal 3 3 4 4" xfId="183" xr:uid="{00000000-0005-0000-0000-00005D000000}"/>
    <cellStyle name="Normal 3 3 4 5" xfId="447" xr:uid="{00000000-0005-0000-0000-00005E000000}"/>
    <cellStyle name="Normal 3 3 5" xfId="105" xr:uid="{00000000-0005-0000-0000-00005F000000}"/>
    <cellStyle name="Normal 3 3 6" xfId="176" xr:uid="{00000000-0005-0000-0000-000060000000}"/>
    <cellStyle name="Normal 3 3 7" xfId="298" xr:uid="{00000000-0005-0000-0000-000061000000}"/>
    <cellStyle name="Normal 3 3 8" xfId="401" xr:uid="{00000000-0005-0000-0000-000062000000}"/>
    <cellStyle name="Normal 3 4" xfId="23" xr:uid="{00000000-0005-0000-0000-000063000000}"/>
    <cellStyle name="Normal 3 4 2" xfId="48" xr:uid="{00000000-0005-0000-0000-000064000000}"/>
    <cellStyle name="Normal 3 4 2 2" xfId="130" xr:uid="{00000000-0005-0000-0000-000065000000}"/>
    <cellStyle name="Normal 3 4 2 3" xfId="207" xr:uid="{00000000-0005-0000-0000-000066000000}"/>
    <cellStyle name="Normal 3 4 2 4" xfId="308" xr:uid="{00000000-0005-0000-0000-000067000000}"/>
    <cellStyle name="Normal 3 4 2 5" xfId="451" xr:uid="{00000000-0005-0000-0000-000068000000}"/>
    <cellStyle name="Normal 3 4 3" xfId="64" xr:uid="{00000000-0005-0000-0000-000069000000}"/>
    <cellStyle name="Normal 3 4 3 2" xfId="144" xr:uid="{00000000-0005-0000-0000-00006A000000}"/>
    <cellStyle name="Normal 3 4 3 3" xfId="222" xr:uid="{00000000-0005-0000-0000-00006B000000}"/>
    <cellStyle name="Normal 3 4 3 4" xfId="351" xr:uid="{00000000-0005-0000-0000-00006C000000}"/>
    <cellStyle name="Normal 3 4 3 5" xfId="178" xr:uid="{00000000-0005-0000-0000-00006D000000}"/>
    <cellStyle name="Normal 3 4 4" xfId="110" xr:uid="{00000000-0005-0000-0000-00006E000000}"/>
    <cellStyle name="Normal 3 4 5" xfId="184" xr:uid="{00000000-0005-0000-0000-00006F000000}"/>
    <cellStyle name="Normal 3 4 6" xfId="279" xr:uid="{00000000-0005-0000-0000-000070000000}"/>
    <cellStyle name="Normal 3 4 7" xfId="442" xr:uid="{00000000-0005-0000-0000-000071000000}"/>
    <cellStyle name="Normal 3 5" xfId="34" xr:uid="{00000000-0005-0000-0000-000072000000}"/>
    <cellStyle name="Normal 3 5 2" xfId="119" xr:uid="{00000000-0005-0000-0000-000073000000}"/>
    <cellStyle name="Normal 3 5 3" xfId="194" xr:uid="{00000000-0005-0000-0000-000074000000}"/>
    <cellStyle name="Normal 3 5 4" xfId="285" xr:uid="{00000000-0005-0000-0000-000075000000}"/>
    <cellStyle name="Normal 3 5 5" xfId="492" xr:uid="{00000000-0005-0000-0000-000076000000}"/>
    <cellStyle name="Normal 3 6" xfId="42" xr:uid="{00000000-0005-0000-0000-000077000000}"/>
    <cellStyle name="Normal 3 6 2" xfId="125" xr:uid="{00000000-0005-0000-0000-000078000000}"/>
    <cellStyle name="Normal 3 6 3" xfId="201" xr:uid="{00000000-0005-0000-0000-000079000000}"/>
    <cellStyle name="Normal 3 6 4" xfId="309" xr:uid="{00000000-0005-0000-0000-00007A000000}"/>
    <cellStyle name="Normal 3 6 5" xfId="410" xr:uid="{00000000-0005-0000-0000-00007B000000}"/>
    <cellStyle name="Normal 3 7" xfId="98" xr:uid="{00000000-0005-0000-0000-00007C000000}"/>
    <cellStyle name="Normal 3 8" xfId="104" xr:uid="{00000000-0005-0000-0000-00007D000000}"/>
    <cellStyle name="Normal 3 9" xfId="214" xr:uid="{00000000-0005-0000-0000-00007E000000}"/>
    <cellStyle name="Normal 4" xfId="5" xr:uid="{00000000-0005-0000-0000-00007F000000}"/>
    <cellStyle name="Normal 4 2" xfId="16" xr:uid="{00000000-0005-0000-0000-000080000000}"/>
    <cellStyle name="Normal 4 2 2" xfId="28" xr:uid="{00000000-0005-0000-0000-000081000000}"/>
    <cellStyle name="Normal 4 2 2 2" xfId="53" xr:uid="{00000000-0005-0000-0000-000082000000}"/>
    <cellStyle name="Normal 4 2 2 2 2" xfId="135" xr:uid="{00000000-0005-0000-0000-000083000000}"/>
    <cellStyle name="Normal 4 2 2 2 3" xfId="212" xr:uid="{00000000-0005-0000-0000-000084000000}"/>
    <cellStyle name="Normal 4 2 2 2 4" xfId="282" xr:uid="{00000000-0005-0000-0000-000085000000}"/>
    <cellStyle name="Normal 4 2 2 2 5" xfId="479" xr:uid="{00000000-0005-0000-0000-000086000000}"/>
    <cellStyle name="Normal 4 2 2 3" xfId="69" xr:uid="{00000000-0005-0000-0000-000087000000}"/>
    <cellStyle name="Normal 4 2 2 3 2" xfId="149" xr:uid="{00000000-0005-0000-0000-000088000000}"/>
    <cellStyle name="Normal 4 2 2 3 3" xfId="227" xr:uid="{00000000-0005-0000-0000-000089000000}"/>
    <cellStyle name="Normal 4 2 2 3 4" xfId="356" xr:uid="{00000000-0005-0000-0000-00008A000000}"/>
    <cellStyle name="Normal 4 2 2 3 5" xfId="444" xr:uid="{00000000-0005-0000-0000-00008B000000}"/>
    <cellStyle name="Normal 4 2 2 4" xfId="115" xr:uid="{00000000-0005-0000-0000-00008C000000}"/>
    <cellStyle name="Normal 4 2 2 5" xfId="189" xr:uid="{00000000-0005-0000-0000-00008D000000}"/>
    <cellStyle name="Normal 4 2 2 6" xfId="292" xr:uid="{00000000-0005-0000-0000-00008E000000}"/>
    <cellStyle name="Normal 4 2 2 7" xfId="414" xr:uid="{00000000-0005-0000-0000-00008F000000}"/>
    <cellStyle name="Normal 4 2 3" xfId="44" xr:uid="{00000000-0005-0000-0000-000090000000}"/>
    <cellStyle name="Normal 4 2 3 2" xfId="127" xr:uid="{00000000-0005-0000-0000-000091000000}"/>
    <cellStyle name="Normal 4 2 3 3" xfId="203" xr:uid="{00000000-0005-0000-0000-000092000000}"/>
    <cellStyle name="Normal 4 2 3 4" xfId="272" xr:uid="{00000000-0005-0000-0000-000093000000}"/>
    <cellStyle name="Normal 4 2 3 5" xfId="484" xr:uid="{00000000-0005-0000-0000-000094000000}"/>
    <cellStyle name="Normal 4 2 4" xfId="61" xr:uid="{00000000-0005-0000-0000-000095000000}"/>
    <cellStyle name="Normal 4 2 4 2" xfId="141" xr:uid="{00000000-0005-0000-0000-000096000000}"/>
    <cellStyle name="Normal 4 2 4 3" xfId="219" xr:uid="{00000000-0005-0000-0000-000097000000}"/>
    <cellStyle name="Normal 4 2 4 4" xfId="175" xr:uid="{00000000-0005-0000-0000-000098000000}"/>
    <cellStyle name="Normal 4 2 4 5" xfId="530" xr:uid="{00000000-0005-0000-0000-000099000000}"/>
    <cellStyle name="Normal 4 2 5" xfId="106" xr:uid="{00000000-0005-0000-0000-00009A000000}"/>
    <cellStyle name="Normal 4 2 6" xfId="177" xr:uid="{00000000-0005-0000-0000-00009B000000}"/>
    <cellStyle name="Normal 4 2 7" xfId="271" xr:uid="{00000000-0005-0000-0000-00009C000000}"/>
    <cellStyle name="Normal 4 2 8" xfId="394" xr:uid="{00000000-0005-0000-0000-00009D000000}"/>
    <cellStyle name="Normal 4 3" xfId="24" xr:uid="{00000000-0005-0000-0000-00009E000000}"/>
    <cellStyle name="Normal 4 3 2" xfId="49" xr:uid="{00000000-0005-0000-0000-00009F000000}"/>
    <cellStyle name="Normal 4 3 2 2" xfId="131" xr:uid="{00000000-0005-0000-0000-0000A0000000}"/>
    <cellStyle name="Normal 4 3 2 3" xfId="208" xr:uid="{00000000-0005-0000-0000-0000A1000000}"/>
    <cellStyle name="Normal 4 3 2 4" xfId="297" xr:uid="{00000000-0005-0000-0000-0000A2000000}"/>
    <cellStyle name="Normal 4 3 2 5" xfId="450" xr:uid="{00000000-0005-0000-0000-0000A3000000}"/>
    <cellStyle name="Normal 4 3 3" xfId="65" xr:uid="{00000000-0005-0000-0000-0000A4000000}"/>
    <cellStyle name="Normal 4 3 3 2" xfId="145" xr:uid="{00000000-0005-0000-0000-0000A5000000}"/>
    <cellStyle name="Normal 4 3 3 3" xfId="223" xr:uid="{00000000-0005-0000-0000-0000A6000000}"/>
    <cellStyle name="Normal 4 3 3 4" xfId="352" xr:uid="{00000000-0005-0000-0000-0000A7000000}"/>
    <cellStyle name="Normal 4 3 3 5" xfId="290" xr:uid="{00000000-0005-0000-0000-0000A8000000}"/>
    <cellStyle name="Normal 4 3 4" xfId="111" xr:uid="{00000000-0005-0000-0000-0000A9000000}"/>
    <cellStyle name="Normal 4 3 5" xfId="185" xr:uid="{00000000-0005-0000-0000-0000AA000000}"/>
    <cellStyle name="Normal 4 3 6" xfId="307" xr:uid="{00000000-0005-0000-0000-0000AB000000}"/>
    <cellStyle name="Normal 4 3 7" xfId="370" xr:uid="{00000000-0005-0000-0000-0000AC000000}"/>
    <cellStyle name="Normal 4 4" xfId="35" xr:uid="{00000000-0005-0000-0000-0000AD000000}"/>
    <cellStyle name="Normal 4 4 2" xfId="120" xr:uid="{00000000-0005-0000-0000-0000AE000000}"/>
    <cellStyle name="Normal 4 4 3" xfId="195" xr:uid="{00000000-0005-0000-0000-0000AF000000}"/>
    <cellStyle name="Normal 4 4 4" xfId="278" xr:uid="{00000000-0005-0000-0000-0000B0000000}"/>
    <cellStyle name="Normal 4 4 5" xfId="481" xr:uid="{00000000-0005-0000-0000-0000B1000000}"/>
    <cellStyle name="Normal 4 5" xfId="38" xr:uid="{00000000-0005-0000-0000-0000B2000000}"/>
    <cellStyle name="Normal 4 5 2" xfId="122" xr:uid="{00000000-0005-0000-0000-0000B3000000}"/>
    <cellStyle name="Normal 4 5 3" xfId="198" xr:uid="{00000000-0005-0000-0000-0000B4000000}"/>
    <cellStyle name="Normal 4 5 4" xfId="274" xr:uid="{00000000-0005-0000-0000-0000B5000000}"/>
    <cellStyle name="Normal 4 5 5" xfId="407" xr:uid="{00000000-0005-0000-0000-0000B6000000}"/>
    <cellStyle name="Normal 4 6" xfId="99" xr:uid="{00000000-0005-0000-0000-0000B7000000}"/>
    <cellStyle name="Normal 4 7" xfId="101" xr:uid="{00000000-0005-0000-0000-0000B8000000}"/>
    <cellStyle name="Normal 4 8" xfId="277" xr:uid="{00000000-0005-0000-0000-0000B9000000}"/>
    <cellStyle name="Normal 4 9" xfId="375" xr:uid="{00000000-0005-0000-0000-0000BA000000}"/>
    <cellStyle name="Normal 5" xfId="7" xr:uid="{00000000-0005-0000-0000-0000BB000000}"/>
    <cellStyle name="Normal 5 2" xfId="17" xr:uid="{00000000-0005-0000-0000-0000BC000000}"/>
    <cellStyle name="Normal 5 3" xfId="36" xr:uid="{00000000-0005-0000-0000-0000BD000000}"/>
    <cellStyle name="Normal 5 4" xfId="33" xr:uid="{00000000-0005-0000-0000-0000BE000000}"/>
    <cellStyle name="Normal 5 5" xfId="100" xr:uid="{00000000-0005-0000-0000-0000BF000000}"/>
    <cellStyle name="Normal 5 6" xfId="170" xr:uid="{00000000-0005-0000-0000-0000C0000000}"/>
    <cellStyle name="Normal 5 7" xfId="294" xr:uid="{00000000-0005-0000-0000-0000C1000000}"/>
    <cellStyle name="Normal 5 8" xfId="462" xr:uid="{00000000-0005-0000-0000-0000C2000000}"/>
    <cellStyle name="Normal 6" xfId="11" xr:uid="{00000000-0005-0000-0000-0000C3000000}"/>
    <cellStyle name="Normal 6 2" xfId="26" xr:uid="{00000000-0005-0000-0000-0000C4000000}"/>
    <cellStyle name="Normal 6 2 2" xfId="51" xr:uid="{00000000-0005-0000-0000-0000C5000000}"/>
    <cellStyle name="Normal 6 2 2 2" xfId="133" xr:uid="{00000000-0005-0000-0000-0000C6000000}"/>
    <cellStyle name="Normal 6 2 2 3" xfId="210" xr:uid="{00000000-0005-0000-0000-0000C7000000}"/>
    <cellStyle name="Normal 6 2 2 4" xfId="306" xr:uid="{00000000-0005-0000-0000-0000C8000000}"/>
    <cellStyle name="Normal 6 2 2 5" xfId="301" xr:uid="{00000000-0005-0000-0000-0000C9000000}"/>
    <cellStyle name="Normal 6 2 3" xfId="67" xr:uid="{00000000-0005-0000-0000-0000CA000000}"/>
    <cellStyle name="Normal 6 2 3 2" xfId="147" xr:uid="{00000000-0005-0000-0000-0000CB000000}"/>
    <cellStyle name="Normal 6 2 3 3" xfId="225" xr:uid="{00000000-0005-0000-0000-0000CC000000}"/>
    <cellStyle name="Normal 6 2 3 4" xfId="354" xr:uid="{00000000-0005-0000-0000-0000CD000000}"/>
    <cellStyle name="Normal 6 2 3 5" xfId="426" xr:uid="{00000000-0005-0000-0000-0000CE000000}"/>
    <cellStyle name="Normal 6 2 4" xfId="113" xr:uid="{00000000-0005-0000-0000-0000CF000000}"/>
    <cellStyle name="Normal 6 2 5" xfId="187" xr:uid="{00000000-0005-0000-0000-0000D0000000}"/>
    <cellStyle name="Normal 6 2 6" xfId="275" xr:uid="{00000000-0005-0000-0000-0000D1000000}"/>
    <cellStyle name="Normal 6 2 7" xfId="398" xr:uid="{00000000-0005-0000-0000-0000D2000000}"/>
    <cellStyle name="Normal 6 3" xfId="40" xr:uid="{00000000-0005-0000-0000-0000D3000000}"/>
    <cellStyle name="Normal 6 3 2" xfId="124" xr:uid="{00000000-0005-0000-0000-0000D4000000}"/>
    <cellStyle name="Normal 6 3 3" xfId="200" xr:uid="{00000000-0005-0000-0000-0000D5000000}"/>
    <cellStyle name="Normal 6 3 4" xfId="291" xr:uid="{00000000-0005-0000-0000-0000D6000000}"/>
    <cellStyle name="Normal 6 3 5" xfId="413" xr:uid="{00000000-0005-0000-0000-0000D7000000}"/>
    <cellStyle name="Normal 6 4" xfId="59" xr:uid="{00000000-0005-0000-0000-0000D8000000}"/>
    <cellStyle name="Normal 6 4 2" xfId="139" xr:uid="{00000000-0005-0000-0000-0000D9000000}"/>
    <cellStyle name="Normal 6 4 3" xfId="217" xr:uid="{00000000-0005-0000-0000-0000DA000000}"/>
    <cellStyle name="Normal 6 4 4" xfId="109" xr:uid="{00000000-0005-0000-0000-0000DB000000}"/>
    <cellStyle name="Normal 6 4 5" xfId="538" xr:uid="{00000000-0005-0000-0000-0000DC000000}"/>
    <cellStyle name="Normal 6 5" xfId="103" xr:uid="{00000000-0005-0000-0000-0000DD000000}"/>
    <cellStyle name="Normal 6 6" xfId="174" xr:uid="{00000000-0005-0000-0000-0000DE000000}"/>
    <cellStyle name="Normal 6 7" xfId="303" xr:uid="{00000000-0005-0000-0000-0000DF000000}"/>
    <cellStyle name="Normal 6 8" xfId="542" xr:uid="{00000000-0005-0000-0000-0000E0000000}"/>
    <cellStyle name="Normal 7" xfId="12" xr:uid="{00000000-0005-0000-0000-0000E1000000}"/>
    <cellStyle name="Normal 7 2" xfId="19" xr:uid="{00000000-0005-0000-0000-0000E2000000}"/>
    <cellStyle name="Normal 8" xfId="21" xr:uid="{00000000-0005-0000-0000-0000E3000000}"/>
    <cellStyle name="Normal 8 2" xfId="182" xr:uid="{00000000-0005-0000-0000-0000E4000000}"/>
    <cellStyle name="Normal 8 3" xfId="288" xr:uid="{00000000-0005-0000-0000-0000E5000000}"/>
    <cellStyle name="Normal 8 4" xfId="480" xr:uid="{00000000-0005-0000-0000-0000E6000000}"/>
    <cellStyle name="Normal 9" xfId="20" xr:uid="{00000000-0005-0000-0000-0000E7000000}"/>
    <cellStyle name="Normal 9 2" xfId="47" xr:uid="{00000000-0005-0000-0000-0000E8000000}"/>
    <cellStyle name="Normal 9 2 2" xfId="129" xr:uid="{00000000-0005-0000-0000-0000E9000000}"/>
    <cellStyle name="Normal 9 2 3" xfId="206" xr:uid="{00000000-0005-0000-0000-0000EA000000}"/>
    <cellStyle name="Normal 9 2 4" xfId="280" xr:uid="{00000000-0005-0000-0000-0000EB000000}"/>
    <cellStyle name="Normal 9 2 5" xfId="476" xr:uid="{00000000-0005-0000-0000-0000EC000000}"/>
    <cellStyle name="Normal 9 3" xfId="63" xr:uid="{00000000-0005-0000-0000-0000ED000000}"/>
    <cellStyle name="Normal 9 3 2" xfId="143" xr:uid="{00000000-0005-0000-0000-0000EE000000}"/>
    <cellStyle name="Normal 9 3 3" xfId="221" xr:uid="{00000000-0005-0000-0000-0000EF000000}"/>
    <cellStyle name="Normal 9 3 4" xfId="350" xr:uid="{00000000-0005-0000-0000-0000F0000000}"/>
    <cellStyle name="Normal 9 3 5" xfId="516" xr:uid="{00000000-0005-0000-0000-0000F1000000}"/>
    <cellStyle name="Normal 9 4" xfId="108" xr:uid="{00000000-0005-0000-0000-0000F2000000}"/>
    <cellStyle name="Normal 9 5" xfId="181" xr:uid="{00000000-0005-0000-0000-0000F3000000}"/>
    <cellStyle name="Normal 9 6" xfId="270" xr:uid="{00000000-0005-0000-0000-0000F4000000}"/>
    <cellStyle name="Normal 9 7" xfId="491" xr:uid="{00000000-0005-0000-0000-0000F5000000}"/>
    <cellStyle name="จุลภาค" xfId="1" builtinId="3"/>
    <cellStyle name="ปกติ" xfId="0" builtinId="0"/>
    <cellStyle name="ปกติ 10" xfId="600" xr:uid="{00000000-0005-0000-0000-0000F8000000}"/>
    <cellStyle name="ปกติ 10 2" xfId="978" xr:uid="{00000000-0005-0000-0000-0000F9000000}"/>
    <cellStyle name="ปกติ 10 3" xfId="1096" xr:uid="{00000000-0005-0000-0000-0000FA000000}"/>
    <cellStyle name="ปกติ 10 4" xfId="1144" xr:uid="{00000000-0005-0000-0000-0000FB000000}"/>
    <cellStyle name="ปกติ 11 2" xfId="808" xr:uid="{00000000-0005-0000-0000-0000FC000000}"/>
    <cellStyle name="ปกติ 12" xfId="1014" xr:uid="{00000000-0005-0000-0000-0000FD000000}"/>
    <cellStyle name="ปกติ 13" xfId="1060" xr:uid="{00000000-0005-0000-0000-0000FE000000}"/>
    <cellStyle name="ปกติ 2" xfId="2" xr:uid="{00000000-0005-0000-0000-0000FF000000}"/>
    <cellStyle name="ปกติ 2 10" xfId="240" xr:uid="{00000000-0005-0000-0000-000000010000}"/>
    <cellStyle name="ปกติ 2 11" xfId="255" xr:uid="{00000000-0005-0000-0000-000001010000}"/>
    <cellStyle name="ปกติ 2 12" xfId="378" xr:uid="{00000000-0005-0000-0000-000002010000}"/>
    <cellStyle name="ปกติ 2 13" xfId="508" xr:uid="{00000000-0005-0000-0000-000003010000}"/>
    <cellStyle name="ปกติ 2 14" xfId="496" xr:uid="{00000000-0005-0000-0000-000004010000}"/>
    <cellStyle name="ปกติ 2 15" xfId="429" xr:uid="{00000000-0005-0000-0000-000005010000}"/>
    <cellStyle name="ปกติ 2 16" xfId="968" xr:uid="{00000000-0005-0000-0000-000006010000}"/>
    <cellStyle name="ปกติ 2 17" xfId="1107" xr:uid="{00000000-0005-0000-0000-000007010000}"/>
    <cellStyle name="ปกติ 2 2" xfId="30" xr:uid="{00000000-0005-0000-0000-000008010000}"/>
    <cellStyle name="ปกติ 2 2 10" xfId="267" xr:uid="{00000000-0005-0000-0000-000009010000}"/>
    <cellStyle name="ปกติ 2 2 10 2" xfId="561" xr:uid="{00000000-0005-0000-0000-00000A010000}"/>
    <cellStyle name="ปกติ 2 2 10 3" xfId="612" xr:uid="{00000000-0005-0000-0000-00000B010000}"/>
    <cellStyle name="ปกติ 2 2 10 4" xfId="651" xr:uid="{00000000-0005-0000-0000-00000C010000}"/>
    <cellStyle name="ปกติ 2 2 10 5" xfId="844" xr:uid="{00000000-0005-0000-0000-00000D010000}"/>
    <cellStyle name="ปกติ 2 2 10 6" xfId="819" xr:uid="{00000000-0005-0000-0000-00000E010000}"/>
    <cellStyle name="ปกติ 2 2 10 7" xfId="1007" xr:uid="{00000000-0005-0000-0000-00000F010000}"/>
    <cellStyle name="ปกติ 2 2 11" xfId="336" xr:uid="{00000000-0005-0000-0000-000010010000}"/>
    <cellStyle name="ปกติ 2 2 11 2" xfId="580" xr:uid="{00000000-0005-0000-0000-000011010000}"/>
    <cellStyle name="ปกติ 2 2 11 3" xfId="629" xr:uid="{00000000-0005-0000-0000-000012010000}"/>
    <cellStyle name="ปกติ 2 2 11 4" xfId="667" xr:uid="{00000000-0005-0000-0000-000013010000}"/>
    <cellStyle name="ปกติ 2 2 11 5" xfId="867" xr:uid="{00000000-0005-0000-0000-000014010000}"/>
    <cellStyle name="ปกติ 2 2 11 6" xfId="775" xr:uid="{00000000-0005-0000-0000-000015010000}"/>
    <cellStyle name="ปกติ 2 2 11 7" xfId="927" xr:uid="{00000000-0005-0000-0000-000016010000}"/>
    <cellStyle name="ปกติ 2 2 12" xfId="312" xr:uid="{00000000-0005-0000-0000-000017010000}"/>
    <cellStyle name="ปกติ 2 2 12 2" xfId="490" xr:uid="{00000000-0005-0000-0000-000018010000}"/>
    <cellStyle name="ปกติ 2 2 12 2 2" xfId="851" xr:uid="{00000000-0005-0000-0000-000019010000}"/>
    <cellStyle name="ปกติ 2 2 12 2 2 2" xfId="930" xr:uid="{00000000-0005-0000-0000-00001A010000}"/>
    <cellStyle name="ปกติ 2 2 12 2 3" xfId="1063" xr:uid="{00000000-0005-0000-0000-00001B010000}"/>
    <cellStyle name="ปกติ 2 2 12 2 4" xfId="1114" xr:uid="{00000000-0005-0000-0000-00001C010000}"/>
    <cellStyle name="ปกติ 2 2 12 3" xfId="719" xr:uid="{00000000-0005-0000-0000-00001D010000}"/>
    <cellStyle name="ปกติ 2 2 12 3 2" xfId="820" xr:uid="{00000000-0005-0000-0000-00001E010000}"/>
    <cellStyle name="ปกติ 2 2 12 4" xfId="984" xr:uid="{00000000-0005-0000-0000-00001F010000}"/>
    <cellStyle name="ปกติ 2 2 13" xfId="420" xr:uid="{00000000-0005-0000-0000-000020010000}"/>
    <cellStyle name="ปกติ 2 2 13 2" xfId="902" xr:uid="{00000000-0005-0000-0000-000021010000}"/>
    <cellStyle name="ปกติ 2 2 13 3" xfId="1039" xr:uid="{00000000-0005-0000-0000-000022010000}"/>
    <cellStyle name="ปกติ 2 2 13 4" xfId="840" xr:uid="{00000000-0005-0000-0000-000023010000}"/>
    <cellStyle name="ปกติ 2 2 14" xfId="460" xr:uid="{00000000-0005-0000-0000-000024010000}"/>
    <cellStyle name="ปกติ 2 2 14 2" xfId="913" xr:uid="{00000000-0005-0000-0000-000025010000}"/>
    <cellStyle name="ปกติ 2 2 14 3" xfId="1050" xr:uid="{00000000-0005-0000-0000-000026010000}"/>
    <cellStyle name="ปกติ 2 2 14 4" xfId="1004" xr:uid="{00000000-0005-0000-0000-000027010000}"/>
    <cellStyle name="ปกติ 2 2 15" xfId="540" xr:uid="{00000000-0005-0000-0000-000028010000}"/>
    <cellStyle name="ปกติ 2 2 15 2" xfId="805" xr:uid="{00000000-0005-0000-0000-000029010000}"/>
    <cellStyle name="ปกติ 2 2 16" xfId="865" xr:uid="{00000000-0005-0000-0000-00002A010000}"/>
    <cellStyle name="ปกติ 2 2 17" xfId="1028" xr:uid="{00000000-0005-0000-0000-00002B010000}"/>
    <cellStyle name="ปกติ 2 2 2" xfId="32" xr:uid="{00000000-0005-0000-0000-00002C010000}"/>
    <cellStyle name="ปกติ 2 2 2 10" xfId="265" xr:uid="{00000000-0005-0000-0000-00002D010000}"/>
    <cellStyle name="ปกติ 2 2 2 11" xfId="310" xr:uid="{00000000-0005-0000-0000-00002E010000}"/>
    <cellStyle name="ปกติ 2 2 2 11 2" xfId="461" xr:uid="{00000000-0005-0000-0000-00002F010000}"/>
    <cellStyle name="ปกติ 2 2 2 11 2 2" xfId="850" xr:uid="{00000000-0005-0000-0000-000030010000}"/>
    <cellStyle name="ปกติ 2 2 2 11 2 2 2" xfId="914" xr:uid="{00000000-0005-0000-0000-000031010000}"/>
    <cellStyle name="ปกติ 2 2 2 11 2 3" xfId="1051" xr:uid="{00000000-0005-0000-0000-000032010000}"/>
    <cellStyle name="ปกติ 2 2 2 11 2 4" xfId="756" xr:uid="{00000000-0005-0000-0000-000033010000}"/>
    <cellStyle name="ปกติ 2 2 2 11 3" xfId="699" xr:uid="{00000000-0005-0000-0000-000034010000}"/>
    <cellStyle name="ปกติ 2 2 2 11 3 2" xfId="799" xr:uid="{00000000-0005-0000-0000-000035010000}"/>
    <cellStyle name="ปกติ 2 2 2 11 4" xfId="960" xr:uid="{00000000-0005-0000-0000-000036010000}"/>
    <cellStyle name="ปกติ 2 2 2 12" xfId="403" xr:uid="{00000000-0005-0000-0000-000037010000}"/>
    <cellStyle name="ปกติ 2 2 2 13" xfId="487" xr:uid="{00000000-0005-0000-0000-000038010000}"/>
    <cellStyle name="ปกติ 2 2 2 14" xfId="546" xr:uid="{00000000-0005-0000-0000-000039010000}"/>
    <cellStyle name="ปกติ 2 2 2 14 2" xfId="776" xr:uid="{00000000-0005-0000-0000-00003A010000}"/>
    <cellStyle name="ปกติ 2 2 2 15" xfId="813" xr:uid="{00000000-0005-0000-0000-00003B010000}"/>
    <cellStyle name="ปกติ 2 2 2 16" xfId="684" xr:uid="{00000000-0005-0000-0000-00003C010000}"/>
    <cellStyle name="ปกติ 2 2 2 2" xfId="55" xr:uid="{00000000-0005-0000-0000-00003D010000}"/>
    <cellStyle name="ปกติ 2 2 2 2 10" xfId="269" xr:uid="{00000000-0005-0000-0000-00003E010000}"/>
    <cellStyle name="ปกติ 2 2 2 2 10 2" xfId="478" xr:uid="{00000000-0005-0000-0000-00003F010000}"/>
    <cellStyle name="ปกติ 2 2 2 2 10 2 2" xfId="846" xr:uid="{00000000-0005-0000-0000-000040010000}"/>
    <cellStyle name="ปกติ 2 2 2 2 10 2 2 2" xfId="925" xr:uid="{00000000-0005-0000-0000-000041010000}"/>
    <cellStyle name="ปกติ 2 2 2 2 10 2 3" xfId="1058" xr:uid="{00000000-0005-0000-0000-000042010000}"/>
    <cellStyle name="ปกติ 2 2 2 2 10 2 4" xfId="994" xr:uid="{00000000-0005-0000-0000-000043010000}"/>
    <cellStyle name="ปกติ 2 2 2 2 10 3" xfId="716" xr:uid="{00000000-0005-0000-0000-000044010000}"/>
    <cellStyle name="ปกติ 2 2 2 2 10 3 2" xfId="721" xr:uid="{00000000-0005-0000-0000-000045010000}"/>
    <cellStyle name="ปกติ 2 2 2 2 10 4" xfId="933" xr:uid="{00000000-0005-0000-0000-000046010000}"/>
    <cellStyle name="ปกติ 2 2 2 2 11" xfId="509" xr:uid="{00000000-0005-0000-0000-000047010000}"/>
    <cellStyle name="ปกติ 2 2 2 2 11 2" xfId="941" xr:uid="{00000000-0005-0000-0000-000048010000}"/>
    <cellStyle name="ปกติ 2 2 2 2 11 3" xfId="1071" xr:uid="{00000000-0005-0000-0000-000049010000}"/>
    <cellStyle name="ปกติ 2 2 2 2 11 4" xfId="1122" xr:uid="{00000000-0005-0000-0000-00004A010000}"/>
    <cellStyle name="ปกติ 2 2 2 2 12" xfId="617" xr:uid="{00000000-0005-0000-0000-00004B010000}"/>
    <cellStyle name="ปกติ 2 2 2 2 12 2" xfId="991" xr:uid="{00000000-0005-0000-0000-00004C010000}"/>
    <cellStyle name="ปกติ 2 2 2 2 12 3" xfId="1105" xr:uid="{00000000-0005-0000-0000-00004D010000}"/>
    <cellStyle name="ปกติ 2 2 2 2 12 4" xfId="1151" xr:uid="{00000000-0005-0000-0000-00004E010000}"/>
    <cellStyle name="ปกติ 2 2 2 2 13" xfId="471" xr:uid="{00000000-0005-0000-0000-00004F010000}"/>
    <cellStyle name="ปกติ 2 2 2 2 13 2" xfId="817" xr:uid="{00000000-0005-0000-0000-000050010000}"/>
    <cellStyle name="ปกติ 2 2 2 2 14" xfId="956" xr:uid="{00000000-0005-0000-0000-000051010000}"/>
    <cellStyle name="ปกติ 2 2 2 2 15" xfId="852" xr:uid="{00000000-0005-0000-0000-000052010000}"/>
    <cellStyle name="ปกติ 2 2 2 2 2" xfId="58" xr:uid="{00000000-0005-0000-0000-000053010000}"/>
    <cellStyle name="ปกติ 2 2 2 2 2 10" xfId="477" xr:uid="{00000000-0005-0000-0000-000054010000}"/>
    <cellStyle name="ปกติ 2 2 2 2 2 11" xfId="566" xr:uid="{00000000-0005-0000-0000-000055010000}"/>
    <cellStyle name="ปกติ 2 2 2 2 2 12" xfId="388" xr:uid="{00000000-0005-0000-0000-000056010000}"/>
    <cellStyle name="ปกติ 2 2 2 2 2 13" xfId="705" xr:uid="{00000000-0005-0000-0000-000057010000}"/>
    <cellStyle name="ปกติ 2 2 2 2 2 14" xfId="1001" xr:uid="{00000000-0005-0000-0000-000058010000}"/>
    <cellStyle name="ปกติ 2 2 2 2 2 15" xfId="1093" xr:uid="{00000000-0005-0000-0000-000059010000}"/>
    <cellStyle name="ปกติ 2 2 2 2 2 2" xfId="81" xr:uid="{00000000-0005-0000-0000-00005A010000}"/>
    <cellStyle name="ปกติ 2 2 2 2 2 2 10" xfId="594" xr:uid="{00000000-0005-0000-0000-00005B010000}"/>
    <cellStyle name="ปกติ 2 2 2 2 2 2 10 2" xfId="975" xr:uid="{00000000-0005-0000-0000-00005C010000}"/>
    <cellStyle name="ปกติ 2 2 2 2 2 2 10 3" xfId="1094" xr:uid="{00000000-0005-0000-0000-00005D010000}"/>
    <cellStyle name="ปกติ 2 2 2 2 2 2 10 4" xfId="1142" xr:uid="{00000000-0005-0000-0000-00005E010000}"/>
    <cellStyle name="ปกติ 2 2 2 2 2 2 11" xfId="428" xr:uid="{00000000-0005-0000-0000-00005F010000}"/>
    <cellStyle name="ปกติ 2 2 2 2 2 2 12" xfId="1002" xr:uid="{00000000-0005-0000-0000-000060010000}"/>
    <cellStyle name="ปกติ 2 2 2 2 2 2 13" xfId="781" xr:uid="{00000000-0005-0000-0000-000061010000}"/>
    <cellStyle name="ปกติ 2 2 2 2 2 2 2" xfId="83" xr:uid="{00000000-0005-0000-0000-000062010000}"/>
    <cellStyle name="ปกติ 2 2 2 2 2 2 2 10" xfId="493" xr:uid="{00000000-0005-0000-0000-000063010000}"/>
    <cellStyle name="ปกติ 2 2 2 2 2 2 2 11" xfId="532" xr:uid="{00000000-0005-0000-0000-000064010000}"/>
    <cellStyle name="ปกติ 2 2 2 2 2 2 2 12" xfId="180" xr:uid="{00000000-0005-0000-0000-000065010000}"/>
    <cellStyle name="ปกติ 2 2 2 2 2 2 2 13" xfId="765" xr:uid="{00000000-0005-0000-0000-000066010000}"/>
    <cellStyle name="ปกติ 2 2 2 2 2 2 2 2" xfId="151" xr:uid="{00000000-0005-0000-0000-000067010000}"/>
    <cellStyle name="ปกติ 2 2 2 2 2 2 2 2 10" xfId="676" xr:uid="{00000000-0005-0000-0000-000068010000}"/>
    <cellStyle name="ปกติ 2 2 2 2 2 2 2 2 2" xfId="152" xr:uid="{00000000-0005-0000-0000-000069010000}"/>
    <cellStyle name="ปกติ 2 2 2 2 2 2 2 2 2 10" xfId="815" xr:uid="{00000000-0005-0000-0000-00006A010000}"/>
    <cellStyle name="ปกติ 2 2 2 2 2 2 2 2 2 2" xfId="313" xr:uid="{00000000-0005-0000-0000-00006B010000}"/>
    <cellStyle name="ปกติ 2 2 2 2 2 2 2 2 2 3" xfId="331" xr:uid="{00000000-0005-0000-0000-00006C010000}"/>
    <cellStyle name="ปกติ 2 2 2 2 2 2 2 2 2 4" xfId="342" xr:uid="{00000000-0005-0000-0000-00006D010000}"/>
    <cellStyle name="ปกติ 2 2 2 2 2 2 2 2 2 5" xfId="498" xr:uid="{00000000-0005-0000-0000-00006E010000}"/>
    <cellStyle name="ปกติ 2 2 2 2 2 2 2 2 2 6" xfId="482" xr:uid="{00000000-0005-0000-0000-00006F010000}"/>
    <cellStyle name="ปกติ 2 2 2 2 2 2 2 2 2 7" xfId="567" xr:uid="{00000000-0005-0000-0000-000070010000}"/>
    <cellStyle name="ปกติ 2 2 2 2 2 2 2 2 2 8" xfId="696" xr:uid="{00000000-0005-0000-0000-000071010000}"/>
    <cellStyle name="ปกติ 2 2 2 2 2 2 2 2 2 9" xfId="996" xr:uid="{00000000-0005-0000-0000-000072010000}"/>
    <cellStyle name="ปกติ 2 2 2 2 2 2 2 2 3" xfId="233" xr:uid="{00000000-0005-0000-0000-000073010000}"/>
    <cellStyle name="ปกติ 2 2 2 2 2 2 2 2 3 2" xfId="541" xr:uid="{00000000-0005-0000-0000-000074010000}"/>
    <cellStyle name="ปกติ 2 2 2 2 2 2 2 2 3 3" xfId="596" xr:uid="{00000000-0005-0000-0000-000075010000}"/>
    <cellStyle name="ปกติ 2 2 2 2 2 2 2 2 3 4" xfId="578" xr:uid="{00000000-0005-0000-0000-000076010000}"/>
    <cellStyle name="ปกติ 2 2 2 2 2 2 2 2 3 5" xfId="821" xr:uid="{00000000-0005-0000-0000-000077010000}"/>
    <cellStyle name="ปกติ 2 2 2 2 2 2 2 2 3 6" xfId="690" xr:uid="{00000000-0005-0000-0000-000078010000}"/>
    <cellStyle name="ปกติ 2 2 2 2 2 2 2 2 3 7" xfId="529" xr:uid="{00000000-0005-0000-0000-000079010000}"/>
    <cellStyle name="ปกติ 2 2 2 2 2 2 2 2 4" xfId="341" xr:uid="{00000000-0005-0000-0000-00007A010000}"/>
    <cellStyle name="ปกติ 2 2 2 2 2 2 2 2 4 2" xfId="584" xr:uid="{00000000-0005-0000-0000-00007B010000}"/>
    <cellStyle name="ปกติ 2 2 2 2 2 2 2 2 4 3" xfId="633" xr:uid="{00000000-0005-0000-0000-00007C010000}"/>
    <cellStyle name="ปกติ 2 2 2 2 2 2 2 2 4 4" xfId="671" xr:uid="{00000000-0005-0000-0000-00007D010000}"/>
    <cellStyle name="ปกติ 2 2 2 2 2 2 2 2 4 5" xfId="872" xr:uid="{00000000-0005-0000-0000-00007E010000}"/>
    <cellStyle name="ปกติ 2 2 2 2 2 2 2 2 4 6" xfId="427" xr:uid="{00000000-0005-0000-0000-00007F010000}"/>
    <cellStyle name="ปกติ 2 2 2 2 2 2 2 2 4 7" xfId="1017" xr:uid="{00000000-0005-0000-0000-000080010000}"/>
    <cellStyle name="ปกติ 2 2 2 2 2 2 2 2 5" xfId="363" xr:uid="{00000000-0005-0000-0000-000081010000}"/>
    <cellStyle name="ปกติ 2 2 2 2 2 2 2 2 5 2" xfId="879" xr:uid="{00000000-0005-0000-0000-000082010000}"/>
    <cellStyle name="ปกติ 2 2 2 2 2 2 2 2 5 3" xfId="777" xr:uid="{00000000-0005-0000-0000-000083010000}"/>
    <cellStyle name="ปกติ 2 2 2 2 2 2 2 2 5 4" xfId="521" xr:uid="{00000000-0005-0000-0000-000084010000}"/>
    <cellStyle name="ปกติ 2 2 2 2 2 2 2 2 6" xfId="387" xr:uid="{00000000-0005-0000-0000-000085010000}"/>
    <cellStyle name="ปกติ 2 2 2 2 2 2 2 2 6 2" xfId="888" xr:uid="{00000000-0005-0000-0000-000086010000}"/>
    <cellStyle name="ปกติ 2 2 2 2 2 2 2 2 6 3" xfId="1026" xr:uid="{00000000-0005-0000-0000-000087010000}"/>
    <cellStyle name="ปกติ 2 2 2 2 2 2 2 2 6 4" xfId="519" xr:uid="{00000000-0005-0000-0000-000088010000}"/>
    <cellStyle name="ปกติ 2 2 2 2 2 2 2 2 7" xfId="483" xr:uid="{00000000-0005-0000-0000-000089010000}"/>
    <cellStyle name="ปกติ 2 2 2 2 2 2 2 2 7 2" xfId="926" xr:uid="{00000000-0005-0000-0000-00008A010000}"/>
    <cellStyle name="ปกติ 2 2 2 2 2 2 2 2 7 3" xfId="1059" xr:uid="{00000000-0005-0000-0000-00008B010000}"/>
    <cellStyle name="ปกติ 2 2 2 2 2 2 2 2 7 4" xfId="830" xr:uid="{00000000-0005-0000-0000-00008C010000}"/>
    <cellStyle name="ปกติ 2 2 2 2 2 2 2 2 8" xfId="381" xr:uid="{00000000-0005-0000-0000-00008D010000}"/>
    <cellStyle name="ปกติ 2 2 2 2 2 2 2 2 9" xfId="1013" xr:uid="{00000000-0005-0000-0000-00008E010000}"/>
    <cellStyle name="ปกติ 2 2 2 2 2 2 2 3" xfId="168" xr:uid="{00000000-0005-0000-0000-00008F010000}"/>
    <cellStyle name="ปกติ 2 2 2 2 2 2 2 4" xfId="158" xr:uid="{00000000-0005-0000-0000-000090010000}"/>
    <cellStyle name="ปกติ 2 2 2 2 2 2 2 5" xfId="262" xr:uid="{00000000-0005-0000-0000-000091010000}"/>
    <cellStyle name="ปกติ 2 2 2 2 2 2 2 6" xfId="260" xr:uid="{00000000-0005-0000-0000-000092010000}"/>
    <cellStyle name="ปกติ 2 2 2 2 2 2 2 7" xfId="259" xr:uid="{00000000-0005-0000-0000-000093010000}"/>
    <cellStyle name="ปกติ 2 2 2 2 2 2 2 8" xfId="393" xr:uid="{00000000-0005-0000-0000-000094010000}"/>
    <cellStyle name="ปกติ 2 2 2 2 2 2 2 9" xfId="374" xr:uid="{00000000-0005-0000-0000-000095010000}"/>
    <cellStyle name="ปกติ 2 2 2 2 2 2 3" xfId="138" xr:uid="{00000000-0005-0000-0000-000096010000}"/>
    <cellStyle name="ปกติ 2 2 2 2 2 2 3 10" xfId="1108" xr:uid="{00000000-0005-0000-0000-000097010000}"/>
    <cellStyle name="ปกติ 2 2 2 2 2 2 3 2" xfId="167" xr:uid="{00000000-0005-0000-0000-000098010000}"/>
    <cellStyle name="ปกติ 2 2 2 2 2 2 3 2 10" xfId="920" xr:uid="{00000000-0005-0000-0000-000099010000}"/>
    <cellStyle name="ปกติ 2 2 2 2 2 2 3 2 2" xfId="302" xr:uid="{00000000-0005-0000-0000-00009A010000}"/>
    <cellStyle name="ปกติ 2 2 2 2 2 2 3 2 2 2" xfId="565" xr:uid="{00000000-0005-0000-0000-00009B010000}"/>
    <cellStyle name="ปกติ 2 2 2 2 2 2 3 2 2 3" xfId="616" xr:uid="{00000000-0005-0000-0000-00009C010000}"/>
    <cellStyle name="ปกติ 2 2 2 2 2 2 3 2 2 4" xfId="655" xr:uid="{00000000-0005-0000-0000-00009D010000}"/>
    <cellStyle name="ปกติ 2 2 2 2 2 2 3 2 2 5" xfId="849" xr:uid="{00000000-0005-0000-0000-00009E010000}"/>
    <cellStyle name="ปกติ 2 2 2 2 2 2 3 2 2 6" xfId="743" xr:uid="{00000000-0005-0000-0000-00009F010000}"/>
    <cellStyle name="ปกติ 2 2 2 2 2 2 3 2 2 7" xfId="789" xr:uid="{00000000-0005-0000-0000-0000A0010000}"/>
    <cellStyle name="ปกติ 2 2 2 2 2 2 3 2 3" xfId="340" xr:uid="{00000000-0005-0000-0000-0000A1010000}"/>
    <cellStyle name="ปกติ 2 2 2 2 2 2 3 2 3 2" xfId="583" xr:uid="{00000000-0005-0000-0000-0000A2010000}"/>
    <cellStyle name="ปกติ 2 2 2 2 2 2 3 2 3 3" xfId="632" xr:uid="{00000000-0005-0000-0000-0000A3010000}"/>
    <cellStyle name="ปกติ 2 2 2 2 2 2 3 2 3 4" xfId="670" xr:uid="{00000000-0005-0000-0000-0000A4010000}"/>
    <cellStyle name="ปกติ 2 2 2 2 2 2 3 2 3 5" xfId="871" xr:uid="{00000000-0005-0000-0000-0000A5010000}"/>
    <cellStyle name="ปกติ 2 2 2 2 2 2 3 2 3 6" xfId="757" xr:uid="{00000000-0005-0000-0000-0000A6010000}"/>
    <cellStyle name="ปกติ 2 2 2 2 2 2 3 2 3 7" xfId="873" xr:uid="{00000000-0005-0000-0000-0000A7010000}"/>
    <cellStyle name="ปกติ 2 2 2 2 2 2 3 2 4" xfId="349" xr:uid="{00000000-0005-0000-0000-0000A8010000}"/>
    <cellStyle name="ปกติ 2 2 2 2 2 2 3 2 4 2" xfId="588" xr:uid="{00000000-0005-0000-0000-0000A9010000}"/>
    <cellStyle name="ปกติ 2 2 2 2 2 2 3 2 4 3" xfId="637" xr:uid="{00000000-0005-0000-0000-0000AA010000}"/>
    <cellStyle name="ปกติ 2 2 2 2 2 2 3 2 4 4" xfId="675" xr:uid="{00000000-0005-0000-0000-0000AB010000}"/>
    <cellStyle name="ปกติ 2 2 2 2 2 2 3 2 4 5" xfId="878" xr:uid="{00000000-0005-0000-0000-0000AC010000}"/>
    <cellStyle name="ปกติ 2 2 2 2 2 2 3 2 4 6" xfId="679" xr:uid="{00000000-0005-0000-0000-0000AD010000}"/>
    <cellStyle name="ปกติ 2 2 2 2 2 2 3 2 4 7" xfId="1015" xr:uid="{00000000-0005-0000-0000-0000AE010000}"/>
    <cellStyle name="ปกติ 2 2 2 2 2 2 3 2 5" xfId="443" xr:uid="{00000000-0005-0000-0000-0000AF010000}"/>
    <cellStyle name="ปกติ 2 2 2 2 2 2 3 2 5 2" xfId="906" xr:uid="{00000000-0005-0000-0000-0000B0010000}"/>
    <cellStyle name="ปกติ 2 2 2 2 2 2 3 2 5 3" xfId="1043" xr:uid="{00000000-0005-0000-0000-0000B1010000}"/>
    <cellStyle name="ปกติ 2 2 2 2 2 2 3 2 5 4" xfId="953" xr:uid="{00000000-0005-0000-0000-0000B2010000}"/>
    <cellStyle name="ปกติ 2 2 2 2 2 2 3 2 6" xfId="404" xr:uid="{00000000-0005-0000-0000-0000B3010000}"/>
    <cellStyle name="ปกติ 2 2 2 2 2 2 3 2 6 2" xfId="895" xr:uid="{00000000-0005-0000-0000-0000B4010000}"/>
    <cellStyle name="ปกติ 2 2 2 2 2 2 3 2 6 3" xfId="1034" xr:uid="{00000000-0005-0000-0000-0000B5010000}"/>
    <cellStyle name="ปกติ 2 2 2 2 2 2 3 2 6 4" xfId="876" xr:uid="{00000000-0005-0000-0000-0000B6010000}"/>
    <cellStyle name="ปกติ 2 2 2 2 2 2 3 2 7" xfId="495" xr:uid="{00000000-0005-0000-0000-0000B7010000}"/>
    <cellStyle name="ปกติ 2 2 2 2 2 2 3 2 7 2" xfId="932" xr:uid="{00000000-0005-0000-0000-0000B8010000}"/>
    <cellStyle name="ปกติ 2 2 2 2 2 2 3 2 7 3" xfId="1065" xr:uid="{00000000-0005-0000-0000-0000B9010000}"/>
    <cellStyle name="ปกติ 2 2 2 2 2 2 3 2 7 4" xfId="1116" xr:uid="{00000000-0005-0000-0000-0000BA010000}"/>
    <cellStyle name="ปกติ 2 2 2 2 2 2 3 2 8" xfId="688" xr:uid="{00000000-0005-0000-0000-0000BB010000}"/>
    <cellStyle name="ปกติ 2 2 2 2 2 2 3 2 9" xfId="1018" xr:uid="{00000000-0005-0000-0000-0000BC010000}"/>
    <cellStyle name="ปกติ 2 2 2 2 2 2 3 3" xfId="330" xr:uid="{00000000-0005-0000-0000-0000BD010000}"/>
    <cellStyle name="ปกติ 2 2 2 2 2 2 3 4" xfId="317" xr:uid="{00000000-0005-0000-0000-0000BE010000}"/>
    <cellStyle name="ปกติ 2 2 2 2 2 2 3 5" xfId="412" xr:uid="{00000000-0005-0000-0000-0000BF010000}"/>
    <cellStyle name="ปกติ 2 2 2 2 2 2 3 6" xfId="411" xr:uid="{00000000-0005-0000-0000-0000C0010000}"/>
    <cellStyle name="ปกติ 2 2 2 2 2 2 3 7" xfId="545" xr:uid="{00000000-0005-0000-0000-0000C1010000}"/>
    <cellStyle name="ปกติ 2 2 2 2 2 2 3 8" xfId="748" xr:uid="{00000000-0005-0000-0000-0000C2010000}"/>
    <cellStyle name="ปกติ 2 2 2 2 2 2 3 9" xfId="981" xr:uid="{00000000-0005-0000-0000-0000C3010000}"/>
    <cellStyle name="ปกติ 2 2 2 2 2 2 4" xfId="155" xr:uid="{00000000-0005-0000-0000-0000C4010000}"/>
    <cellStyle name="ปกติ 2 2 2 2 2 2 4 2" xfId="241" xr:uid="{00000000-0005-0000-0000-0000C5010000}"/>
    <cellStyle name="ปกติ 2 2 2 2 2 2 4 3" xfId="372" xr:uid="{00000000-0005-0000-0000-0000C6010000}"/>
    <cellStyle name="ปกติ 2 2 2 2 2 2 4 4" xfId="445" xr:uid="{00000000-0005-0000-0000-0000C7010000}"/>
    <cellStyle name="ปกติ 2 2 2 2 2 2 5" xfId="216" xr:uid="{00000000-0005-0000-0000-0000C8010000}"/>
    <cellStyle name="ปกติ 2 2 2 2 2 2 5 2" xfId="534" xr:uid="{00000000-0005-0000-0000-0000C9010000}"/>
    <cellStyle name="ปกติ 2 2 2 2 2 2 5 3" xfId="592" xr:uid="{00000000-0005-0000-0000-0000CA010000}"/>
    <cellStyle name="ปกติ 2 2 2 2 2 2 5 4" xfId="593" xr:uid="{00000000-0005-0000-0000-0000CB010000}"/>
    <cellStyle name="ปกติ 2 2 2 2 2 2 5 5" xfId="707" xr:uid="{00000000-0005-0000-0000-0000CC010000}"/>
    <cellStyle name="ปกติ 2 2 2 2 2 2 5 6" xfId="792" xr:uid="{00000000-0005-0000-0000-0000CD010000}"/>
    <cellStyle name="ปกติ 2 2 2 2 2 2 5 7" xfId="1027" xr:uid="{00000000-0005-0000-0000-0000CE010000}"/>
    <cellStyle name="ปกติ 2 2 2 2 2 2 6" xfId="263" xr:uid="{00000000-0005-0000-0000-0000CF010000}"/>
    <cellStyle name="ปกติ 2 2 2 2 2 2 6 2" xfId="557" xr:uid="{00000000-0005-0000-0000-0000D0010000}"/>
    <cellStyle name="ปกติ 2 2 2 2 2 2 6 3" xfId="609" xr:uid="{00000000-0005-0000-0000-0000D1010000}"/>
    <cellStyle name="ปกติ 2 2 2 2 2 2 6 4" xfId="648" xr:uid="{00000000-0005-0000-0000-0000D2010000}"/>
    <cellStyle name="ปกติ 2 2 2 2 2 2 6 5" xfId="841" xr:uid="{00000000-0005-0000-0000-0000D3010000}"/>
    <cellStyle name="ปกติ 2 2 2 2 2 2 6 6" xfId="798" xr:uid="{00000000-0005-0000-0000-0000D4010000}"/>
    <cellStyle name="ปกติ 2 2 2 2 2 2 6 7" xfId="900" xr:uid="{00000000-0005-0000-0000-0000D5010000}"/>
    <cellStyle name="ปกติ 2 2 2 2 2 2 7" xfId="329" xr:uid="{00000000-0005-0000-0000-0000D6010000}"/>
    <cellStyle name="ปกติ 2 2 2 2 2 2 7 2" xfId="576" xr:uid="{00000000-0005-0000-0000-0000D7010000}"/>
    <cellStyle name="ปกติ 2 2 2 2 2 2 7 3" xfId="626" xr:uid="{00000000-0005-0000-0000-0000D8010000}"/>
    <cellStyle name="ปกติ 2 2 2 2 2 2 7 4" xfId="664" xr:uid="{00000000-0005-0000-0000-0000D9010000}"/>
    <cellStyle name="ปกติ 2 2 2 2 2 2 7 5" xfId="863" xr:uid="{00000000-0005-0000-0000-0000DA010000}"/>
    <cellStyle name="ปกติ 2 2 2 2 2 2 7 6" xfId="761" xr:uid="{00000000-0005-0000-0000-0000DB010000}"/>
    <cellStyle name="ปกติ 2 2 2 2 2 2 7 7" xfId="936" xr:uid="{00000000-0005-0000-0000-0000DC010000}"/>
    <cellStyle name="ปกติ 2 2 2 2 2 2 8" xfId="169" xr:uid="{00000000-0005-0000-0000-0000DD010000}"/>
    <cellStyle name="ปกติ 2 2 2 2 2 2 8 2" xfId="780" xr:uid="{00000000-0005-0000-0000-0000DE010000}"/>
    <cellStyle name="ปกติ 2 2 2 2 2 2 8 3" xfId="972" xr:uid="{00000000-0005-0000-0000-0000DF010000}"/>
    <cellStyle name="ปกติ 2 2 2 2 2 2 8 4" xfId="1106" xr:uid="{00000000-0005-0000-0000-0000E0010000}"/>
    <cellStyle name="ปกติ 2 2 2 2 2 2 9" xfId="489" xr:uid="{00000000-0005-0000-0000-0000E1010000}"/>
    <cellStyle name="ปกติ 2 2 2 2 2 2 9 2" xfId="929" xr:uid="{00000000-0005-0000-0000-0000E2010000}"/>
    <cellStyle name="ปกติ 2 2 2 2 2 2 9 3" xfId="1062" xr:uid="{00000000-0005-0000-0000-0000E3010000}"/>
    <cellStyle name="ปกติ 2 2 2 2 2 2 9 4" xfId="999" xr:uid="{00000000-0005-0000-0000-0000E4010000}"/>
    <cellStyle name="ปกติ 2 2 2 2 2 3" xfId="91" xr:uid="{00000000-0005-0000-0000-0000E5010000}"/>
    <cellStyle name="ปกติ 2 2 2 2 2 4" xfId="94" xr:uid="{00000000-0005-0000-0000-0000E6010000}"/>
    <cellStyle name="ปกติ 2 2 2 2 2 5" xfId="137" xr:uid="{00000000-0005-0000-0000-0000E7010000}"/>
    <cellStyle name="ปกติ 2 2 2 2 2 5 10" xfId="1113" xr:uid="{00000000-0005-0000-0000-0000E8010000}"/>
    <cellStyle name="ปกติ 2 2 2 2 2 5 2" xfId="164" xr:uid="{00000000-0005-0000-0000-0000E9010000}"/>
    <cellStyle name="ปกติ 2 2 2 2 2 5 2 10" xfId="816" xr:uid="{00000000-0005-0000-0000-0000EA010000}"/>
    <cellStyle name="ปกติ 2 2 2 2 2 5 2 2" xfId="322" xr:uid="{00000000-0005-0000-0000-0000EB010000}"/>
    <cellStyle name="ปกติ 2 2 2 2 2 5 2 3" xfId="338" xr:uid="{00000000-0005-0000-0000-0000EC010000}"/>
    <cellStyle name="ปกติ 2 2 2 2 2 5 2 4" xfId="347" xr:uid="{00000000-0005-0000-0000-0000ED010000}"/>
    <cellStyle name="ปกติ 2 2 2 2 2 5 2 5" xfId="506" xr:uid="{00000000-0005-0000-0000-0000EE010000}"/>
    <cellStyle name="ปกติ 2 2 2 2 2 5 2 6" xfId="472" xr:uid="{00000000-0005-0000-0000-0000EF010000}"/>
    <cellStyle name="ปกติ 2 2 2 2 2 5 2 7" xfId="419" xr:uid="{00000000-0005-0000-0000-0000F0010000}"/>
    <cellStyle name="ปกติ 2 2 2 2 2 5 2 8" xfId="790" xr:uid="{00000000-0005-0000-0000-0000F1010000}"/>
    <cellStyle name="ปกติ 2 2 2 2 2 5 2 9" xfId="898" xr:uid="{00000000-0005-0000-0000-0000F2010000}"/>
    <cellStyle name="ปกติ 2 2 2 2 2 5 3" xfId="254" xr:uid="{00000000-0005-0000-0000-0000F3010000}"/>
    <cellStyle name="ปกติ 2 2 2 2 2 5 3 2" xfId="555" xr:uid="{00000000-0005-0000-0000-0000F4010000}"/>
    <cellStyle name="ปกติ 2 2 2 2 2 5 3 3" xfId="607" xr:uid="{00000000-0005-0000-0000-0000F5010000}"/>
    <cellStyle name="ปกติ 2 2 2 2 2 5 3 4" xfId="646" xr:uid="{00000000-0005-0000-0000-0000F6010000}"/>
    <cellStyle name="ปกติ 2 2 2 2 2 5 3 5" xfId="837" xr:uid="{00000000-0005-0000-0000-0000F7010000}"/>
    <cellStyle name="ปกติ 2 2 2 2 2 5 3 6" xfId="435" xr:uid="{00000000-0005-0000-0000-0000F8010000}"/>
    <cellStyle name="ปกติ 2 2 2 2 2 5 3 7" xfId="723" xr:uid="{00000000-0005-0000-0000-0000F9010000}"/>
    <cellStyle name="ปกติ 2 2 2 2 2 5 4" xfId="251" xr:uid="{00000000-0005-0000-0000-0000FA010000}"/>
    <cellStyle name="ปกติ 2 2 2 2 2 5 4 2" xfId="552" xr:uid="{00000000-0005-0000-0000-0000FB010000}"/>
    <cellStyle name="ปกติ 2 2 2 2 2 5 4 3" xfId="604" xr:uid="{00000000-0005-0000-0000-0000FC010000}"/>
    <cellStyle name="ปกติ 2 2 2 2 2 5 4 4" xfId="643" xr:uid="{00000000-0005-0000-0000-0000FD010000}"/>
    <cellStyle name="ปกติ 2 2 2 2 2 5 4 5" xfId="834" xr:uid="{00000000-0005-0000-0000-0000FE010000}"/>
    <cellStyle name="ปกติ 2 2 2 2 2 5 4 6" xfId="814" xr:uid="{00000000-0005-0000-0000-0000FF010000}"/>
    <cellStyle name="ปกติ 2 2 2 2 2 5 4 7" xfId="990" xr:uid="{00000000-0005-0000-0000-000000020000}"/>
    <cellStyle name="ปกติ 2 2 2 2 2 5 5" xfId="399" xr:uid="{00000000-0005-0000-0000-000001020000}"/>
    <cellStyle name="ปกติ 2 2 2 2 2 5 5 2" xfId="893" xr:uid="{00000000-0005-0000-0000-000002020000}"/>
    <cellStyle name="ปกติ 2 2 2 2 2 5 5 3" xfId="1032" xr:uid="{00000000-0005-0000-0000-000003020000}"/>
    <cellStyle name="ปกติ 2 2 2 2 2 5 5 4" xfId="998" xr:uid="{00000000-0005-0000-0000-000004020000}"/>
    <cellStyle name="ปกติ 2 2 2 2 2 5 6" xfId="400" xr:uid="{00000000-0005-0000-0000-000005020000}"/>
    <cellStyle name="ปกติ 2 2 2 2 2 5 6 2" xfId="894" xr:uid="{00000000-0005-0000-0000-000006020000}"/>
    <cellStyle name="ปกติ 2 2 2 2 2 5 6 3" xfId="1033" xr:uid="{00000000-0005-0000-0000-000007020000}"/>
    <cellStyle name="ปกติ 2 2 2 2 2 5 6 4" xfId="536" xr:uid="{00000000-0005-0000-0000-000008020000}"/>
    <cellStyle name="ปกติ 2 2 2 2 2 5 7" xfId="473" xr:uid="{00000000-0005-0000-0000-000009020000}"/>
    <cellStyle name="ปกติ 2 2 2 2 2 5 7 2" xfId="923" xr:uid="{00000000-0005-0000-0000-00000A020000}"/>
    <cellStyle name="ปกติ 2 2 2 2 2 5 7 3" xfId="1057" xr:uid="{00000000-0005-0000-0000-00000B020000}"/>
    <cellStyle name="ปกติ 2 2 2 2 2 5 7 4" xfId="828" xr:uid="{00000000-0005-0000-0000-00000C020000}"/>
    <cellStyle name="ปกติ 2 2 2 2 2 5 8" xfId="539" xr:uid="{00000000-0005-0000-0000-00000D020000}"/>
    <cellStyle name="ปกติ 2 2 2 2 2 5 9" xfId="1003" xr:uid="{00000000-0005-0000-0000-00000E020000}"/>
    <cellStyle name="ปกติ 2 2 2 2 2 6" xfId="162" xr:uid="{00000000-0005-0000-0000-00000F020000}"/>
    <cellStyle name="ปกติ 2 2 2 2 2 7" xfId="256" xr:uid="{00000000-0005-0000-0000-000010020000}"/>
    <cellStyle name="ปกติ 2 2 2 2 2 8" xfId="257" xr:uid="{00000000-0005-0000-0000-000011020000}"/>
    <cellStyle name="ปกติ 2 2 2 2 2 9" xfId="318" xr:uid="{00000000-0005-0000-0000-000012020000}"/>
    <cellStyle name="ปกติ 2 2 2 2 3" xfId="77" xr:uid="{00000000-0005-0000-0000-000013020000}"/>
    <cellStyle name="ปกติ 2 2 2 2 3 2" xfId="89" xr:uid="{00000000-0005-0000-0000-000014020000}"/>
    <cellStyle name="ปกติ 2 2 2 2 3 2 2" xfId="237" xr:uid="{00000000-0005-0000-0000-000015020000}"/>
    <cellStyle name="ปกติ 2 2 2 2 3 2 3" xfId="367" xr:uid="{00000000-0005-0000-0000-000016020000}"/>
    <cellStyle name="ปกติ 2 2 2 2 3 2 4" xfId="518" xr:uid="{00000000-0005-0000-0000-000017020000}"/>
    <cellStyle name="ปกติ 2 2 2 2 4" xfId="92" xr:uid="{00000000-0005-0000-0000-000018020000}"/>
    <cellStyle name="ปกติ 2 2 2 2 4 2" xfId="238" xr:uid="{00000000-0005-0000-0000-000019020000}"/>
    <cellStyle name="ปกติ 2 2 2 2 4 3" xfId="369" xr:uid="{00000000-0005-0000-0000-00001A020000}"/>
    <cellStyle name="ปกติ 2 2 2 2 4 4" xfId="449" xr:uid="{00000000-0005-0000-0000-00001B020000}"/>
    <cellStyle name="ปกติ 2 2 2 2 5" xfId="118" xr:uid="{00000000-0005-0000-0000-00001C020000}"/>
    <cellStyle name="ปกติ 2 2 2 2 5 10" xfId="1081" xr:uid="{00000000-0005-0000-0000-00001D020000}"/>
    <cellStyle name="ปกติ 2 2 2 2 5 2" xfId="163" xr:uid="{00000000-0005-0000-0000-00001E020000}"/>
    <cellStyle name="ปกติ 2 2 2 2 5 2 10" xfId="779" xr:uid="{00000000-0005-0000-0000-00001F020000}"/>
    <cellStyle name="ปกติ 2 2 2 2 5 2 2" xfId="284" xr:uid="{00000000-0005-0000-0000-000020020000}"/>
    <cellStyle name="ปกติ 2 2 2 2 5 2 2 2" xfId="321" xr:uid="{00000000-0005-0000-0000-000021020000}"/>
    <cellStyle name="ปกติ 2 2 2 2 5 2 2 2 2" xfId="564" xr:uid="{00000000-0005-0000-0000-000022020000}"/>
    <cellStyle name="ปกติ 2 2 2 2 5 2 2 2 2 2" xfId="570" xr:uid="{00000000-0005-0000-0000-000023020000}"/>
    <cellStyle name="ปกติ 2 2 2 2 5 2 2 2 2 2 2" xfId="959" xr:uid="{00000000-0005-0000-0000-000024020000}"/>
    <cellStyle name="ปกติ 2 2 2 2 5 2 2 2 2 2 2 2" xfId="964" xr:uid="{00000000-0005-0000-0000-000025020000}"/>
    <cellStyle name="ปกติ 2 2 2 2 5 2 2 2 2 2 3" xfId="1087" xr:uid="{00000000-0005-0000-0000-000026020000}"/>
    <cellStyle name="ปกติ 2 2 2 2 5 2 2 2 2 2 4" xfId="1136" xr:uid="{00000000-0005-0000-0000-000027020000}"/>
    <cellStyle name="ปกติ 2 2 2 2 5 2 2 2 2 3" xfId="751" xr:uid="{00000000-0005-0000-0000-000028020000}"/>
    <cellStyle name="ปกติ 2 2 2 2 5 2 2 2 2 3 2" xfId="1084" xr:uid="{00000000-0005-0000-0000-000029020000}"/>
    <cellStyle name="ปกติ 2 2 2 2 5 2 2 2 2 4" xfId="1133" xr:uid="{00000000-0005-0000-0000-00002A020000}"/>
    <cellStyle name="ปกติ 2 2 2 2 5 2 2 2 3" xfId="620" xr:uid="{00000000-0005-0000-0000-00002B020000}"/>
    <cellStyle name="ปกติ 2 2 2 2 5 2 2 2 4" xfId="658" xr:uid="{00000000-0005-0000-0000-00002C020000}"/>
    <cellStyle name="ปกติ 2 2 2 2 5 2 2 2 5" xfId="746" xr:uid="{00000000-0005-0000-0000-00002D020000}"/>
    <cellStyle name="ปกติ 2 2 2 2 5 2 2 2 5 2" xfId="856" xr:uid="{00000000-0005-0000-0000-00002E020000}"/>
    <cellStyle name="ปกติ 2 2 2 2 5 2 2 2 6" xfId="764" xr:uid="{00000000-0005-0000-0000-00002F020000}"/>
    <cellStyle name="ปกติ 2 2 2 2 5 2 2 2 7" xfId="717" xr:uid="{00000000-0005-0000-0000-000030020000}"/>
    <cellStyle name="ปกติ 2 2 2 2 5 2 2 3" xfId="456" xr:uid="{00000000-0005-0000-0000-000031020000}"/>
    <cellStyle name="ปกติ 2 2 2 2 5 2 2 3 2" xfId="615" xr:uid="{00000000-0005-0000-0000-000032020000}"/>
    <cellStyle name="ปกติ 2 2 2 2 5 2 2 3 2 2" xfId="909" xr:uid="{00000000-0005-0000-0000-000033020000}"/>
    <cellStyle name="ปกติ 2 2 2 2 5 2 2 3 2 2 2" xfId="989" xr:uid="{00000000-0005-0000-0000-000034020000}"/>
    <cellStyle name="ปกติ 2 2 2 2 5 2 2 3 2 3" xfId="1104" xr:uid="{00000000-0005-0000-0000-000035020000}"/>
    <cellStyle name="ปกติ 2 2 2 2 5 2 2 3 2 4" xfId="1150" xr:uid="{00000000-0005-0000-0000-000036020000}"/>
    <cellStyle name="ปกติ 2 2 2 2 5 2 2 3 3" xfId="802" xr:uid="{00000000-0005-0000-0000-000037020000}"/>
    <cellStyle name="ปกติ 2 2 2 2 5 2 2 3 3 2" xfId="1046" xr:uid="{00000000-0005-0000-0000-000038020000}"/>
    <cellStyle name="ปกติ 2 2 2 2 5 2 2 3 4" xfId="822" xr:uid="{00000000-0005-0000-0000-000039020000}"/>
    <cellStyle name="ปกติ 2 2 2 2 5 2 2 4" xfId="654" xr:uid="{00000000-0005-0000-0000-00003A020000}"/>
    <cellStyle name="ปกติ 2 2 2 2 5 2 2 5" xfId="693" xr:uid="{00000000-0005-0000-0000-00003B020000}"/>
    <cellStyle name="ปกติ 2 2 2 2 5 2 2 5 2" xfId="848" xr:uid="{00000000-0005-0000-0000-00003C020000}"/>
    <cellStyle name="ปกติ 2 2 2 2 5 2 2 6" xfId="714" xr:uid="{00000000-0005-0000-0000-00003D020000}"/>
    <cellStyle name="ปกติ 2 2 2 2 5 2 2 7" xfId="747" xr:uid="{00000000-0005-0000-0000-00003E020000}"/>
    <cellStyle name="ปกติ 2 2 2 2 5 2 3" xfId="337" xr:uid="{00000000-0005-0000-0000-00003F020000}"/>
    <cellStyle name="ปกติ 2 2 2 2 5 2 3 2" xfId="581" xr:uid="{00000000-0005-0000-0000-000040020000}"/>
    <cellStyle name="ปกติ 2 2 2 2 5 2 3 3" xfId="630" xr:uid="{00000000-0005-0000-0000-000041020000}"/>
    <cellStyle name="ปกติ 2 2 2 2 5 2 3 4" xfId="668" xr:uid="{00000000-0005-0000-0000-000042020000}"/>
    <cellStyle name="ปกติ 2 2 2 2 5 2 3 5" xfId="868" xr:uid="{00000000-0005-0000-0000-000043020000}"/>
    <cellStyle name="ปกติ 2 2 2 2 5 2 3 6" xfId="517" xr:uid="{00000000-0005-0000-0000-000044020000}"/>
    <cellStyle name="ปกติ 2 2 2 2 5 2 3 7" xfId="1008" xr:uid="{00000000-0005-0000-0000-000045020000}"/>
    <cellStyle name="ปกติ 2 2 2 2 5 2 4" xfId="346" xr:uid="{00000000-0005-0000-0000-000046020000}"/>
    <cellStyle name="ปกติ 2 2 2 2 5 2 4 2" xfId="586" xr:uid="{00000000-0005-0000-0000-000047020000}"/>
    <cellStyle name="ปกติ 2 2 2 2 5 2 4 3" xfId="635" xr:uid="{00000000-0005-0000-0000-000048020000}"/>
    <cellStyle name="ปกติ 2 2 2 2 5 2 4 4" xfId="673" xr:uid="{00000000-0005-0000-0000-000049020000}"/>
    <cellStyle name="ปกติ 2 2 2 2 5 2 4 5" xfId="875" xr:uid="{00000000-0005-0000-0000-00004A020000}"/>
    <cellStyle name="ปกติ 2 2 2 2 5 2 4 6" xfId="286" xr:uid="{00000000-0005-0000-0000-00004B020000}"/>
    <cellStyle name="ปกติ 2 2 2 2 5 2 4 7" xfId="782" xr:uid="{00000000-0005-0000-0000-00004C020000}"/>
    <cellStyle name="ปกติ 2 2 2 2 5 2 5" xfId="433" xr:uid="{00000000-0005-0000-0000-00004D020000}"/>
    <cellStyle name="ปกติ 2 2 2 2 5 2 5 2" xfId="505" xr:uid="{00000000-0005-0000-0000-00004E020000}"/>
    <cellStyle name="ปกติ 2 2 2 2 5 2 5 2 2" xfId="905" xr:uid="{00000000-0005-0000-0000-00004F020000}"/>
    <cellStyle name="ปกติ 2 2 2 2 5 2 5 2 2 2" xfId="939" xr:uid="{00000000-0005-0000-0000-000050020000}"/>
    <cellStyle name="ปกติ 2 2 2 2 5 2 5 2 3" xfId="1069" xr:uid="{00000000-0005-0000-0000-000051020000}"/>
    <cellStyle name="ปกติ 2 2 2 2 5 2 5 2 4" xfId="1120" xr:uid="{00000000-0005-0000-0000-000052020000}"/>
    <cellStyle name="ปกติ 2 2 2 2 5 2 5 3" xfId="728" xr:uid="{00000000-0005-0000-0000-000053020000}"/>
    <cellStyle name="ปกติ 2 2 2 2 5 2 5 3 2" xfId="1042" xr:uid="{00000000-0005-0000-0000-000054020000}"/>
    <cellStyle name="ปกติ 2 2 2 2 5 2 5 4" xfId="736" xr:uid="{00000000-0005-0000-0000-000055020000}"/>
    <cellStyle name="ปกติ 2 2 2 2 5 2 6" xfId="466" xr:uid="{00000000-0005-0000-0000-000056020000}"/>
    <cellStyle name="ปกติ 2 2 2 2 5 2 6 2" xfId="918" xr:uid="{00000000-0005-0000-0000-000057020000}"/>
    <cellStyle name="ปกติ 2 2 2 2 5 2 6 3" xfId="1055" xr:uid="{00000000-0005-0000-0000-000058020000}"/>
    <cellStyle name="ปกติ 2 2 2 2 5 2 6 4" xfId="785" xr:uid="{00000000-0005-0000-0000-000059020000}"/>
    <cellStyle name="ปกติ 2 2 2 2 5 2 7" xfId="595" xr:uid="{00000000-0005-0000-0000-00005A020000}"/>
    <cellStyle name="ปกติ 2 2 2 2 5 2 7 2" xfId="976" xr:uid="{00000000-0005-0000-0000-00005B020000}"/>
    <cellStyle name="ปกติ 2 2 2 2 5 2 7 3" xfId="1095" xr:uid="{00000000-0005-0000-0000-00005C020000}"/>
    <cellStyle name="ปกติ 2 2 2 2 5 2 7 4" xfId="1143" xr:uid="{00000000-0005-0000-0000-00005D020000}"/>
    <cellStyle name="ปกติ 2 2 2 2 5 2 8" xfId="687" xr:uid="{00000000-0005-0000-0000-00005E020000}"/>
    <cellStyle name="ปกติ 2 2 2 2 5 2 8 2" xfId="784" xr:uid="{00000000-0005-0000-0000-00005F020000}"/>
    <cellStyle name="ปกติ 2 2 2 2 5 2 9" xfId="897" xr:uid="{00000000-0005-0000-0000-000060020000}"/>
    <cellStyle name="ปกติ 2 2 2 2 5 3" xfId="253" xr:uid="{00000000-0005-0000-0000-000061020000}"/>
    <cellStyle name="ปกติ 2 2 2 2 5 3 2" xfId="328" xr:uid="{00000000-0005-0000-0000-000062020000}"/>
    <cellStyle name="ปกติ 2 2 2 2 5 3 2 2" xfId="554" xr:uid="{00000000-0005-0000-0000-000063020000}"/>
    <cellStyle name="ปกติ 2 2 2 2 5 3 2 2 2" xfId="575" xr:uid="{00000000-0005-0000-0000-000064020000}"/>
    <cellStyle name="ปกติ 2 2 2 2 5 3 2 2 2 2" xfId="952" xr:uid="{00000000-0005-0000-0000-000065020000}"/>
    <cellStyle name="ปกติ 2 2 2 2 5 3 2 2 2 2 2" xfId="967" xr:uid="{00000000-0005-0000-0000-000066020000}"/>
    <cellStyle name="ปกติ 2 2 2 2 5 3 2 2 2 3" xfId="1090" xr:uid="{00000000-0005-0000-0000-000067020000}"/>
    <cellStyle name="ปกติ 2 2 2 2 5 3 2 2 2 4" xfId="1139" xr:uid="{00000000-0005-0000-0000-000068020000}"/>
    <cellStyle name="ปกติ 2 2 2 2 5 3 2 2 3" xfId="754" xr:uid="{00000000-0005-0000-0000-000069020000}"/>
    <cellStyle name="ปกติ 2 2 2 2 5 3 2 2 3 2" xfId="1078" xr:uid="{00000000-0005-0000-0000-00006A020000}"/>
    <cellStyle name="ปกติ 2 2 2 2 5 3 2 2 4" xfId="1129" xr:uid="{00000000-0005-0000-0000-00006B020000}"/>
    <cellStyle name="ปกติ 2 2 2 2 5 3 2 3" xfId="625" xr:uid="{00000000-0005-0000-0000-00006C020000}"/>
    <cellStyle name="ปกติ 2 2 2 2 5 3 2 4" xfId="663" xr:uid="{00000000-0005-0000-0000-00006D020000}"/>
    <cellStyle name="ปกติ 2 2 2 2 5 3 2 5" xfId="735" xr:uid="{00000000-0005-0000-0000-00006E020000}"/>
    <cellStyle name="ปกติ 2 2 2 2 5 3 2 5 2" xfId="862" xr:uid="{00000000-0005-0000-0000-00006F020000}"/>
    <cellStyle name="ปกติ 2 2 2 2 5 3 2 6" xfId="698" xr:uid="{00000000-0005-0000-0000-000070020000}"/>
    <cellStyle name="ปกติ 2 2 2 2 5 3 2 7" xfId="829" xr:uid="{00000000-0005-0000-0000-000071020000}"/>
    <cellStyle name="ปกติ 2 2 2 2 5 3 3" xfId="465" xr:uid="{00000000-0005-0000-0000-000072020000}"/>
    <cellStyle name="ปกติ 2 2 2 2 5 3 3 2" xfId="606" xr:uid="{00000000-0005-0000-0000-000073020000}"/>
    <cellStyle name="ปกติ 2 2 2 2 5 3 3 2 2" xfId="917" xr:uid="{00000000-0005-0000-0000-000074020000}"/>
    <cellStyle name="ปกติ 2 2 2 2 5 3 3 2 2 2" xfId="983" xr:uid="{00000000-0005-0000-0000-000075020000}"/>
    <cellStyle name="ปกติ 2 2 2 2 5 3 3 2 3" xfId="1100" xr:uid="{00000000-0005-0000-0000-000076020000}"/>
    <cellStyle name="ปกติ 2 2 2 2 5 3 3 2 4" xfId="1147" xr:uid="{00000000-0005-0000-0000-000077020000}"/>
    <cellStyle name="ปกติ 2 2 2 2 5 3 3 3" xfId="796" xr:uid="{00000000-0005-0000-0000-000078020000}"/>
    <cellStyle name="ปกติ 2 2 2 2 5 3 3 3 2" xfId="1054" xr:uid="{00000000-0005-0000-0000-000079020000}"/>
    <cellStyle name="ปกติ 2 2 2 2 5 3 3 4" xfId="533" xr:uid="{00000000-0005-0000-0000-00007A020000}"/>
    <cellStyle name="ปกติ 2 2 2 2 5 3 4" xfId="645" xr:uid="{00000000-0005-0000-0000-00007B020000}"/>
    <cellStyle name="ปกติ 2 2 2 2 5 3 5" xfId="704" xr:uid="{00000000-0005-0000-0000-00007C020000}"/>
    <cellStyle name="ปกติ 2 2 2 2 5 3 5 2" xfId="836" xr:uid="{00000000-0005-0000-0000-00007D020000}"/>
    <cellStyle name="ปกติ 2 2 2 2 5 3 6" xfId="806" xr:uid="{00000000-0005-0000-0000-00007E020000}"/>
    <cellStyle name="ปกติ 2 2 2 2 5 3 7" xfId="1000" xr:uid="{00000000-0005-0000-0000-00007F020000}"/>
    <cellStyle name="ปกติ 2 2 2 2 5 4" xfId="326" xr:uid="{00000000-0005-0000-0000-000080020000}"/>
    <cellStyle name="ปกติ 2 2 2 2 5 5" xfId="397" xr:uid="{00000000-0005-0000-0000-000081020000}"/>
    <cellStyle name="ปกติ 2 2 2 2 5 5 2" xfId="470" xr:uid="{00000000-0005-0000-0000-000082020000}"/>
    <cellStyle name="ปกติ 2 2 2 2 5 5 2 2" xfId="892" xr:uid="{00000000-0005-0000-0000-000083020000}"/>
    <cellStyle name="ปกติ 2 2 2 2 5 5 2 2 2" xfId="921" xr:uid="{00000000-0005-0000-0000-000084020000}"/>
    <cellStyle name="ปกติ 2 2 2 2 5 5 2 3" xfId="1056" xr:uid="{00000000-0005-0000-0000-000085020000}"/>
    <cellStyle name="ปกติ 2 2 2 2 5 5 2 4" xfId="711" xr:uid="{00000000-0005-0000-0000-000086020000}"/>
    <cellStyle name="ปกติ 2 2 2 2 5 5 3" xfId="712" xr:uid="{00000000-0005-0000-0000-000087020000}"/>
    <cellStyle name="ปกติ 2 2 2 2 5 5 3 2" xfId="1031" xr:uid="{00000000-0005-0000-0000-000088020000}"/>
    <cellStyle name="ปกติ 2 2 2 2 5 5 4" xfId="769" xr:uid="{00000000-0005-0000-0000-000089020000}"/>
    <cellStyle name="ปกติ 2 2 2 2 5 6" xfId="467" xr:uid="{00000000-0005-0000-0000-00008A020000}"/>
    <cellStyle name="ปกติ 2 2 2 2 5 7" xfId="416" xr:uid="{00000000-0005-0000-0000-00008B020000}"/>
    <cellStyle name="ปกติ 2 2 2 2 5 8" xfId="436" xr:uid="{00000000-0005-0000-0000-00008C020000}"/>
    <cellStyle name="ปกติ 2 2 2 2 5 8 2" xfId="770" xr:uid="{00000000-0005-0000-0000-00008D020000}"/>
    <cellStyle name="ปกติ 2 2 2 2 5 9" xfId="995" xr:uid="{00000000-0005-0000-0000-00008E020000}"/>
    <cellStyle name="ปกติ 2 2 2 2 6" xfId="161" xr:uid="{00000000-0005-0000-0000-00008F020000}"/>
    <cellStyle name="ปกติ 2 2 2 2 6 2" xfId="250" xr:uid="{00000000-0005-0000-0000-000090020000}"/>
    <cellStyle name="ปกติ 2 2 2 2 6 3" xfId="390" xr:uid="{00000000-0005-0000-0000-000091020000}"/>
    <cellStyle name="ปกติ 2 2 2 2 6 4" xfId="520" xr:uid="{00000000-0005-0000-0000-000092020000}"/>
    <cellStyle name="ปกติ 2 2 2 2 7" xfId="193" xr:uid="{00000000-0005-0000-0000-000093020000}"/>
    <cellStyle name="ปกติ 2 2 2 2 7 2" xfId="242" xr:uid="{00000000-0005-0000-0000-000094020000}"/>
    <cellStyle name="ปกติ 2 2 2 2 7 2 2" xfId="523" xr:uid="{00000000-0005-0000-0000-000095020000}"/>
    <cellStyle name="ปกติ 2 2 2 2 7 2 2 2" xfId="547" xr:uid="{00000000-0005-0000-0000-000096020000}"/>
    <cellStyle name="ปกติ 2 2 2 2 7 2 2 2 2" xfId="943" xr:uid="{00000000-0005-0000-0000-000097020000}"/>
    <cellStyle name="ปกติ 2 2 2 2 7 2 2 2 2 2" xfId="947" xr:uid="{00000000-0005-0000-0000-000098020000}"/>
    <cellStyle name="ปกติ 2 2 2 2 7 2 2 2 3" xfId="1074" xr:uid="{00000000-0005-0000-0000-000099020000}"/>
    <cellStyle name="ปกติ 2 2 2 2 7 2 2 2 4" xfId="1125" xr:uid="{00000000-0005-0000-0000-00009A020000}"/>
    <cellStyle name="ปกติ 2 2 2 2 7 2 2 3" xfId="731" xr:uid="{00000000-0005-0000-0000-00009B020000}"/>
    <cellStyle name="ปกติ 2 2 2 2 7 2 2 3 2" xfId="1073" xr:uid="{00000000-0005-0000-0000-00009C020000}"/>
    <cellStyle name="ปกติ 2 2 2 2 7 2 2 4" xfId="1124" xr:uid="{00000000-0005-0000-0000-00009D020000}"/>
    <cellStyle name="ปกติ 2 2 2 2 7 2 3" xfId="598" xr:uid="{00000000-0005-0000-0000-00009E020000}"/>
    <cellStyle name="ปกติ 2 2 2 2 7 2 4" xfId="638" xr:uid="{00000000-0005-0000-0000-00009F020000}"/>
    <cellStyle name="ปกติ 2 2 2 2 7 2 5" xfId="730" xr:uid="{00000000-0005-0000-0000-0000A0020000}"/>
    <cellStyle name="ปกติ 2 2 2 2 7 2 5 2" xfId="826" xr:uid="{00000000-0005-0000-0000-0000A1020000}"/>
    <cellStyle name="ปกติ 2 2 2 2 7 2 6" xfId="702" xr:uid="{00000000-0005-0000-0000-0000A2020000}"/>
    <cellStyle name="ปกติ 2 2 2 2 7 2 7" xfId="724" xr:uid="{00000000-0005-0000-0000-0000A3020000}"/>
    <cellStyle name="ปกติ 2 2 2 2 7 3" xfId="373" xr:uid="{00000000-0005-0000-0000-0000A4020000}"/>
    <cellStyle name="ปกติ 2 2 2 2 7 3 2" xfId="590" xr:uid="{00000000-0005-0000-0000-0000A5020000}"/>
    <cellStyle name="ปกติ 2 2 2 2 7 3 2 2" xfId="881" xr:uid="{00000000-0005-0000-0000-0000A6020000}"/>
    <cellStyle name="ปกติ 2 2 2 2 7 3 2 2 2" xfId="974" xr:uid="{00000000-0005-0000-0000-0000A7020000}"/>
    <cellStyle name="ปกติ 2 2 2 2 7 3 2 3" xfId="1092" xr:uid="{00000000-0005-0000-0000-0000A8020000}"/>
    <cellStyle name="ปกติ 2 2 2 2 7 3 2 4" xfId="1141" xr:uid="{00000000-0005-0000-0000-0000A9020000}"/>
    <cellStyle name="ปกติ 2 2 2 2 7 3 3" xfId="768" xr:uid="{00000000-0005-0000-0000-0000AA020000}"/>
    <cellStyle name="ปกติ 2 2 2 2 7 3 3 2" xfId="1019" xr:uid="{00000000-0005-0000-0000-0000AB020000}"/>
    <cellStyle name="ปกติ 2 2 2 2 7 3 4" xfId="446" xr:uid="{00000000-0005-0000-0000-0000AC020000}"/>
    <cellStyle name="ปกติ 2 2 2 2 7 4" xfId="501" xr:uid="{00000000-0005-0000-0000-0000AD020000}"/>
    <cellStyle name="ปกติ 2 2 2 2 7 5" xfId="528" xr:uid="{00000000-0005-0000-0000-0000AE020000}"/>
    <cellStyle name="ปกติ 2 2 2 2 7 5 2" xfId="755" xr:uid="{00000000-0005-0000-0000-0000AF020000}"/>
    <cellStyle name="ปกติ 2 2 2 2 7 6" xfId="934" xr:uid="{00000000-0005-0000-0000-0000B0020000}"/>
    <cellStyle name="ปกติ 2 2 2 2 7 7" xfId="1112" xr:uid="{00000000-0005-0000-0000-0000B1020000}"/>
    <cellStyle name="ปกติ 2 2 2 2 8" xfId="243" xr:uid="{00000000-0005-0000-0000-0000B2020000}"/>
    <cellStyle name="ปกติ 2 2 2 2 8 2" xfId="548" xr:uid="{00000000-0005-0000-0000-0000B3020000}"/>
    <cellStyle name="ปกติ 2 2 2 2 8 3" xfId="599" xr:uid="{00000000-0005-0000-0000-0000B4020000}"/>
    <cellStyle name="ปกติ 2 2 2 2 8 4" xfId="639" xr:uid="{00000000-0005-0000-0000-0000B5020000}"/>
    <cellStyle name="ปกติ 2 2 2 2 8 5" xfId="827" xr:uid="{00000000-0005-0000-0000-0000B6020000}"/>
    <cellStyle name="ปกติ 2 2 2 2 8 6" xfId="762" xr:uid="{00000000-0005-0000-0000-0000B7020000}"/>
    <cellStyle name="ปกติ 2 2 2 2 8 7" xfId="773" xr:uid="{00000000-0005-0000-0000-0000B8020000}"/>
    <cellStyle name="ปกติ 2 2 2 2 9" xfId="266" xr:uid="{00000000-0005-0000-0000-0000B9020000}"/>
    <cellStyle name="ปกติ 2 2 2 2 9 2" xfId="560" xr:uid="{00000000-0005-0000-0000-0000BA020000}"/>
    <cellStyle name="ปกติ 2 2 2 2 9 3" xfId="611" xr:uid="{00000000-0005-0000-0000-0000BB020000}"/>
    <cellStyle name="ปกติ 2 2 2 2 9 4" xfId="650" xr:uid="{00000000-0005-0000-0000-0000BC020000}"/>
    <cellStyle name="ปกติ 2 2 2 2 9 5" xfId="843" xr:uid="{00000000-0005-0000-0000-0000BD020000}"/>
    <cellStyle name="ปกติ 2 2 2 2 9 6" xfId="804" xr:uid="{00000000-0005-0000-0000-0000BE020000}"/>
    <cellStyle name="ปกติ 2 2 2 2 9 7" xfId="869" xr:uid="{00000000-0005-0000-0000-0000BF020000}"/>
    <cellStyle name="ปกติ 2 2 2 3" xfId="71" xr:uid="{00000000-0005-0000-0000-0000C0020000}"/>
    <cellStyle name="ปกติ 2 2 2 3 2" xfId="80" xr:uid="{00000000-0005-0000-0000-0000C1020000}"/>
    <cellStyle name="ปกติ 2 2 2 3 3" xfId="229" xr:uid="{00000000-0005-0000-0000-0000C2020000}"/>
    <cellStyle name="ปกติ 2 2 2 3 4" xfId="358" xr:uid="{00000000-0005-0000-0000-0000C3020000}"/>
    <cellStyle name="ปกติ 2 2 2 3 5" xfId="437" xr:uid="{00000000-0005-0000-0000-0000C4020000}"/>
    <cellStyle name="ปกติ 2 2 2 4" xfId="86" xr:uid="{00000000-0005-0000-0000-0000C5020000}"/>
    <cellStyle name="ปกติ 2 2 2 5" xfId="88" xr:uid="{00000000-0005-0000-0000-0000C6020000}"/>
    <cellStyle name="ปกติ 2 2 2 6" xfId="117" xr:uid="{00000000-0005-0000-0000-0000C7020000}"/>
    <cellStyle name="ปกติ 2 2 2 6 10" xfId="1101" xr:uid="{00000000-0005-0000-0000-0000C8020000}"/>
    <cellStyle name="ปกติ 2 2 2 6 2" xfId="160" xr:uid="{00000000-0005-0000-0000-0000C9020000}"/>
    <cellStyle name="ปกติ 2 2 2 6 2 10" xfId="1038" xr:uid="{00000000-0005-0000-0000-0000CA020000}"/>
    <cellStyle name="ปกติ 2 2 2 6 2 2" xfId="283" xr:uid="{00000000-0005-0000-0000-0000CB020000}"/>
    <cellStyle name="ปกติ 2 2 2 6 2 2 2" xfId="320" xr:uid="{00000000-0005-0000-0000-0000CC020000}"/>
    <cellStyle name="ปกติ 2 2 2 6 2 2 2 2" xfId="563" xr:uid="{00000000-0005-0000-0000-0000CD020000}"/>
    <cellStyle name="ปกติ 2 2 2 6 2 2 2 2 2" xfId="569" xr:uid="{00000000-0005-0000-0000-0000CE020000}"/>
    <cellStyle name="ปกติ 2 2 2 6 2 2 2 2 2 2" xfId="958" xr:uid="{00000000-0005-0000-0000-0000CF020000}"/>
    <cellStyle name="ปกติ 2 2 2 6 2 2 2 2 2 2 2" xfId="963" xr:uid="{00000000-0005-0000-0000-0000D0020000}"/>
    <cellStyle name="ปกติ 2 2 2 6 2 2 2 2 2 3" xfId="1086" xr:uid="{00000000-0005-0000-0000-0000D1020000}"/>
    <cellStyle name="ปกติ 2 2 2 6 2 2 2 2 2 4" xfId="1135" xr:uid="{00000000-0005-0000-0000-0000D2020000}"/>
    <cellStyle name="ปกติ 2 2 2 6 2 2 2 2 3" xfId="750" xr:uid="{00000000-0005-0000-0000-0000D3020000}"/>
    <cellStyle name="ปกติ 2 2 2 6 2 2 2 2 3 2" xfId="1083" xr:uid="{00000000-0005-0000-0000-0000D4020000}"/>
    <cellStyle name="ปกติ 2 2 2 6 2 2 2 2 4" xfId="1132" xr:uid="{00000000-0005-0000-0000-0000D5020000}"/>
    <cellStyle name="ปกติ 2 2 2 6 2 2 2 3" xfId="619" xr:uid="{00000000-0005-0000-0000-0000D6020000}"/>
    <cellStyle name="ปกติ 2 2 2 6 2 2 2 4" xfId="657" xr:uid="{00000000-0005-0000-0000-0000D7020000}"/>
    <cellStyle name="ปกติ 2 2 2 6 2 2 2 5" xfId="745" xr:uid="{00000000-0005-0000-0000-0000D8020000}"/>
    <cellStyle name="ปกติ 2 2 2 6 2 2 2 5 2" xfId="855" xr:uid="{00000000-0005-0000-0000-0000D9020000}"/>
    <cellStyle name="ปกติ 2 2 2 6 2 2 2 6" xfId="810" xr:uid="{00000000-0005-0000-0000-0000DA020000}"/>
    <cellStyle name="ปกติ 2 2 2 6 2 2 2 7" xfId="860" xr:uid="{00000000-0005-0000-0000-0000DB020000}"/>
    <cellStyle name="ปกติ 2 2 2 6 2 2 3" xfId="455" xr:uid="{00000000-0005-0000-0000-0000DC020000}"/>
    <cellStyle name="ปกติ 2 2 2 6 2 2 3 2" xfId="614" xr:uid="{00000000-0005-0000-0000-0000DD020000}"/>
    <cellStyle name="ปกติ 2 2 2 6 2 2 3 2 2" xfId="908" xr:uid="{00000000-0005-0000-0000-0000DE020000}"/>
    <cellStyle name="ปกติ 2 2 2 6 2 2 3 2 2 2" xfId="988" xr:uid="{00000000-0005-0000-0000-0000DF020000}"/>
    <cellStyle name="ปกติ 2 2 2 6 2 2 3 2 3" xfId="1103" xr:uid="{00000000-0005-0000-0000-0000E0020000}"/>
    <cellStyle name="ปกติ 2 2 2 6 2 2 3 2 4" xfId="1149" xr:uid="{00000000-0005-0000-0000-0000E1020000}"/>
    <cellStyle name="ปกติ 2 2 2 6 2 2 3 3" xfId="801" xr:uid="{00000000-0005-0000-0000-0000E2020000}"/>
    <cellStyle name="ปกติ 2 2 2 6 2 2 3 3 2" xfId="1045" xr:uid="{00000000-0005-0000-0000-0000E3020000}"/>
    <cellStyle name="ปกติ 2 2 2 6 2 2 3 4" xfId="1016" xr:uid="{00000000-0005-0000-0000-0000E4020000}"/>
    <cellStyle name="ปกติ 2 2 2 6 2 2 4" xfId="653" xr:uid="{00000000-0005-0000-0000-0000E5020000}"/>
    <cellStyle name="ปกติ 2 2 2 6 2 2 5" xfId="692" xr:uid="{00000000-0005-0000-0000-0000E6020000}"/>
    <cellStyle name="ปกติ 2 2 2 6 2 2 5 2" xfId="847" xr:uid="{00000000-0005-0000-0000-0000E7020000}"/>
    <cellStyle name="ปกติ 2 2 2 6 2 2 6" xfId="774" xr:uid="{00000000-0005-0000-0000-0000E8020000}"/>
    <cellStyle name="ปกติ 2 2 2 6 2 2 7" xfId="791" xr:uid="{00000000-0005-0000-0000-0000E9020000}"/>
    <cellStyle name="ปกติ 2 2 2 6 2 3" xfId="335" xr:uid="{00000000-0005-0000-0000-0000EA020000}"/>
    <cellStyle name="ปกติ 2 2 2 6 2 4" xfId="345" xr:uid="{00000000-0005-0000-0000-0000EB020000}"/>
    <cellStyle name="ปกติ 2 2 2 6 2 5" xfId="432" xr:uid="{00000000-0005-0000-0000-0000EC020000}"/>
    <cellStyle name="ปกติ 2 2 2 6 2 5 2" xfId="503" xr:uid="{00000000-0005-0000-0000-0000ED020000}"/>
    <cellStyle name="ปกติ 2 2 2 6 2 5 2 2" xfId="904" xr:uid="{00000000-0005-0000-0000-0000EE020000}"/>
    <cellStyle name="ปกติ 2 2 2 6 2 5 2 2 2" xfId="938" xr:uid="{00000000-0005-0000-0000-0000EF020000}"/>
    <cellStyle name="ปกติ 2 2 2 6 2 5 2 3" xfId="1068" xr:uid="{00000000-0005-0000-0000-0000F0020000}"/>
    <cellStyle name="ปกติ 2 2 2 6 2 5 2 4" xfId="1119" xr:uid="{00000000-0005-0000-0000-0000F1020000}"/>
    <cellStyle name="ปกติ 2 2 2 6 2 5 3" xfId="726" xr:uid="{00000000-0005-0000-0000-0000F2020000}"/>
    <cellStyle name="ปกติ 2 2 2 6 2 5 3 2" xfId="1041" xr:uid="{00000000-0005-0000-0000-0000F3020000}"/>
    <cellStyle name="ปกติ 2 2 2 6 2 5 4" xfId="997" xr:uid="{00000000-0005-0000-0000-0000F4020000}"/>
    <cellStyle name="ปกติ 2 2 2 6 2 6" xfId="468" xr:uid="{00000000-0005-0000-0000-0000F5020000}"/>
    <cellStyle name="ปกติ 2 2 2 6 2 7" xfId="504" xr:uid="{00000000-0005-0000-0000-0000F6020000}"/>
    <cellStyle name="ปกติ 2 2 2 6 2 8" xfId="686" xr:uid="{00000000-0005-0000-0000-0000F7020000}"/>
    <cellStyle name="ปกติ 2 2 2 6 2 8 2" xfId="759" xr:uid="{00000000-0005-0000-0000-0000F8020000}"/>
    <cellStyle name="ปกติ 2 2 2 6 2 9" xfId="825" xr:uid="{00000000-0005-0000-0000-0000F9020000}"/>
    <cellStyle name="ปกติ 2 2 2 6 3" xfId="249" xr:uid="{00000000-0005-0000-0000-0000FA020000}"/>
    <cellStyle name="ปกติ 2 2 2 6 3 2" xfId="327" xr:uid="{00000000-0005-0000-0000-0000FB020000}"/>
    <cellStyle name="ปกติ 2 2 2 6 3 2 2" xfId="551" xr:uid="{00000000-0005-0000-0000-0000FC020000}"/>
    <cellStyle name="ปกติ 2 2 2 6 3 2 2 2" xfId="574" xr:uid="{00000000-0005-0000-0000-0000FD020000}"/>
    <cellStyle name="ปกติ 2 2 2 6 3 2 2 2 2" xfId="951" xr:uid="{00000000-0005-0000-0000-0000FE020000}"/>
    <cellStyle name="ปกติ 2 2 2 6 3 2 2 2 2 2" xfId="966" xr:uid="{00000000-0005-0000-0000-0000FF020000}"/>
    <cellStyle name="ปกติ 2 2 2 6 3 2 2 2 3" xfId="1089" xr:uid="{00000000-0005-0000-0000-000000030000}"/>
    <cellStyle name="ปกติ 2 2 2 6 3 2 2 2 4" xfId="1138" xr:uid="{00000000-0005-0000-0000-000001030000}"/>
    <cellStyle name="ปกติ 2 2 2 6 3 2 2 3" xfId="753" xr:uid="{00000000-0005-0000-0000-000002030000}"/>
    <cellStyle name="ปกติ 2 2 2 6 3 2 2 3 2" xfId="1077" xr:uid="{00000000-0005-0000-0000-000003030000}"/>
    <cellStyle name="ปกติ 2 2 2 6 3 2 2 4" xfId="1128" xr:uid="{00000000-0005-0000-0000-000004030000}"/>
    <cellStyle name="ปกติ 2 2 2 6 3 2 3" xfId="624" xr:uid="{00000000-0005-0000-0000-000005030000}"/>
    <cellStyle name="ปกติ 2 2 2 6 3 2 4" xfId="662" xr:uid="{00000000-0005-0000-0000-000006030000}"/>
    <cellStyle name="ปกติ 2 2 2 6 3 2 5" xfId="734" xr:uid="{00000000-0005-0000-0000-000007030000}"/>
    <cellStyle name="ปกติ 2 2 2 6 3 2 5 2" xfId="861" xr:uid="{00000000-0005-0000-0000-000008030000}"/>
    <cellStyle name="ปกติ 2 2 2 6 3 2 6" xfId="710" xr:uid="{00000000-0005-0000-0000-000009030000}"/>
    <cellStyle name="ปกติ 2 2 2 6 3 2 7" xfId="838" xr:uid="{00000000-0005-0000-0000-00000A030000}"/>
    <cellStyle name="ปกติ 2 2 2 6 3 3" xfId="464" xr:uid="{00000000-0005-0000-0000-00000B030000}"/>
    <cellStyle name="ปกติ 2 2 2 6 3 3 2" xfId="603" xr:uid="{00000000-0005-0000-0000-00000C030000}"/>
    <cellStyle name="ปกติ 2 2 2 6 3 3 2 2" xfId="916" xr:uid="{00000000-0005-0000-0000-00000D030000}"/>
    <cellStyle name="ปกติ 2 2 2 6 3 3 2 2 2" xfId="980" xr:uid="{00000000-0005-0000-0000-00000E030000}"/>
    <cellStyle name="ปกติ 2 2 2 6 3 3 2 3" xfId="1099" xr:uid="{00000000-0005-0000-0000-00000F030000}"/>
    <cellStyle name="ปกติ 2 2 2 6 3 3 2 4" xfId="1146" xr:uid="{00000000-0005-0000-0000-000010030000}"/>
    <cellStyle name="ปกติ 2 2 2 6 3 3 3" xfId="794" xr:uid="{00000000-0005-0000-0000-000011030000}"/>
    <cellStyle name="ปกติ 2 2 2 6 3 3 3 2" xfId="1053" xr:uid="{00000000-0005-0000-0000-000012030000}"/>
    <cellStyle name="ปกติ 2 2 2 6 3 3 4" xfId="715" xr:uid="{00000000-0005-0000-0000-000013030000}"/>
    <cellStyle name="ปกติ 2 2 2 6 3 4" xfId="642" xr:uid="{00000000-0005-0000-0000-000014030000}"/>
    <cellStyle name="ปกติ 2 2 2 6 3 5" xfId="703" xr:uid="{00000000-0005-0000-0000-000015030000}"/>
    <cellStyle name="ปกติ 2 2 2 6 3 5 2" xfId="833" xr:uid="{00000000-0005-0000-0000-000016030000}"/>
    <cellStyle name="ปกติ 2 2 2 6 3 6" xfId="683" xr:uid="{00000000-0005-0000-0000-000017030000}"/>
    <cellStyle name="ปกติ 2 2 2 6 3 7" xfId="970" xr:uid="{00000000-0005-0000-0000-000018030000}"/>
    <cellStyle name="ปกติ 2 2 2 6 4" xfId="264" xr:uid="{00000000-0005-0000-0000-000019030000}"/>
    <cellStyle name="ปกติ 2 2 2 6 4 2" xfId="558" xr:uid="{00000000-0005-0000-0000-00001A030000}"/>
    <cellStyle name="ปกติ 2 2 2 6 4 3" xfId="610" xr:uid="{00000000-0005-0000-0000-00001B030000}"/>
    <cellStyle name="ปกติ 2 2 2 6 4 4" xfId="649" xr:uid="{00000000-0005-0000-0000-00001C030000}"/>
    <cellStyle name="ปกติ 2 2 2 6 4 5" xfId="842" xr:uid="{00000000-0005-0000-0000-00001D030000}"/>
    <cellStyle name="ปกติ 2 2 2 6 4 6" xfId="772" xr:uid="{00000000-0005-0000-0000-00001E030000}"/>
    <cellStyle name="ปกติ 2 2 2 6 4 7" xfId="786" xr:uid="{00000000-0005-0000-0000-00001F030000}"/>
    <cellStyle name="ปกติ 2 2 2 6 5" xfId="386" xr:uid="{00000000-0005-0000-0000-000020030000}"/>
    <cellStyle name="ปกติ 2 2 2 6 5 2" xfId="382" xr:uid="{00000000-0005-0000-0000-000021030000}"/>
    <cellStyle name="ปกติ 2 2 2 6 5 2 2" xfId="887" xr:uid="{00000000-0005-0000-0000-000022030000}"/>
    <cellStyle name="ปกติ 2 2 2 6 5 2 2 2" xfId="884" xr:uid="{00000000-0005-0000-0000-000023030000}"/>
    <cellStyle name="ปกติ 2 2 2 6 5 2 3" xfId="1022" xr:uid="{00000000-0005-0000-0000-000024030000}"/>
    <cellStyle name="ปกติ 2 2 2 6 5 2 4" xfId="889" xr:uid="{00000000-0005-0000-0000-000025030000}"/>
    <cellStyle name="ปกติ 2 2 2 6 5 3" xfId="448" xr:uid="{00000000-0005-0000-0000-000026030000}"/>
    <cellStyle name="ปกติ 2 2 2 6 5 3 2" xfId="1025" xr:uid="{00000000-0005-0000-0000-000027030000}"/>
    <cellStyle name="ปกติ 2 2 2 6 5 4" xfId="1006" xr:uid="{00000000-0005-0000-0000-000028030000}"/>
    <cellStyle name="ปกติ 2 2 2 6 6" xfId="488" xr:uid="{00000000-0005-0000-0000-000029030000}"/>
    <cellStyle name="ปกติ 2 2 2 6 6 2" xfId="928" xr:uid="{00000000-0005-0000-0000-00002A030000}"/>
    <cellStyle name="ปกติ 2 2 2 6 6 3" xfId="1061" xr:uid="{00000000-0005-0000-0000-00002B030000}"/>
    <cellStyle name="ปกติ 2 2 2 6 6 4" xfId="1011" xr:uid="{00000000-0005-0000-0000-00002C030000}"/>
    <cellStyle name="ปกติ 2 2 2 6 7" xfId="377" xr:uid="{00000000-0005-0000-0000-00002D030000}"/>
    <cellStyle name="ปกติ 2 2 2 6 7 2" xfId="882" xr:uid="{00000000-0005-0000-0000-00002E030000}"/>
    <cellStyle name="ปกติ 2 2 2 6 7 3" xfId="1020" xr:uid="{00000000-0005-0000-0000-00002F030000}"/>
    <cellStyle name="ปกติ 2 2 2 6 7 4" xfId="760" xr:uid="{00000000-0005-0000-0000-000030030000}"/>
    <cellStyle name="ปกติ 2 2 2 6 8" xfId="513" xr:uid="{00000000-0005-0000-0000-000031030000}"/>
    <cellStyle name="ปกติ 2 2 2 6 8 2" xfId="738" xr:uid="{00000000-0005-0000-0000-000032030000}"/>
    <cellStyle name="ปกติ 2 2 2 6 9" xfId="1012" xr:uid="{00000000-0005-0000-0000-000033030000}"/>
    <cellStyle name="ปกติ 2 2 2 7" xfId="156" xr:uid="{00000000-0005-0000-0000-000034030000}"/>
    <cellStyle name="ปกติ 2 2 2 8" xfId="191" xr:uid="{00000000-0005-0000-0000-000035030000}"/>
    <cellStyle name="ปกติ 2 2 2 8 2" xfId="248" xr:uid="{00000000-0005-0000-0000-000036030000}"/>
    <cellStyle name="ปกติ 2 2 2 8 2 2" xfId="522" xr:uid="{00000000-0005-0000-0000-000037030000}"/>
    <cellStyle name="ปกติ 2 2 2 8 2 2 2" xfId="550" xr:uid="{00000000-0005-0000-0000-000038030000}"/>
    <cellStyle name="ปกติ 2 2 2 8 2 2 2 2" xfId="942" xr:uid="{00000000-0005-0000-0000-000039030000}"/>
    <cellStyle name="ปกติ 2 2 2 8 2 2 2 2 2" xfId="950" xr:uid="{00000000-0005-0000-0000-00003A030000}"/>
    <cellStyle name="ปกติ 2 2 2 8 2 2 2 3" xfId="1076" xr:uid="{00000000-0005-0000-0000-00003B030000}"/>
    <cellStyle name="ปกติ 2 2 2 8 2 2 2 4" xfId="1127" xr:uid="{00000000-0005-0000-0000-00003C030000}"/>
    <cellStyle name="ปกติ 2 2 2 8 2 2 3" xfId="733" xr:uid="{00000000-0005-0000-0000-00003D030000}"/>
    <cellStyle name="ปกติ 2 2 2 8 2 2 3 2" xfId="1072" xr:uid="{00000000-0005-0000-0000-00003E030000}"/>
    <cellStyle name="ปกติ 2 2 2 8 2 2 4" xfId="1123" xr:uid="{00000000-0005-0000-0000-00003F030000}"/>
    <cellStyle name="ปกติ 2 2 2 8 2 3" xfId="602" xr:uid="{00000000-0005-0000-0000-000040030000}"/>
    <cellStyle name="ปกติ 2 2 2 8 2 4" xfId="641" xr:uid="{00000000-0005-0000-0000-000041030000}"/>
    <cellStyle name="ปกติ 2 2 2 8 2 5" xfId="729" xr:uid="{00000000-0005-0000-0000-000042030000}"/>
    <cellStyle name="ปกติ 2 2 2 8 2 5 2" xfId="832" xr:uid="{00000000-0005-0000-0000-000043030000}"/>
    <cellStyle name="ปกติ 2 2 2 8 2 6" xfId="709" xr:uid="{00000000-0005-0000-0000-000044030000}"/>
    <cellStyle name="ปกติ 2 2 2 8 2 7" xfId="778" xr:uid="{00000000-0005-0000-0000-000045030000}"/>
    <cellStyle name="ปกติ 2 2 2 8 3" xfId="385" xr:uid="{00000000-0005-0000-0000-000046030000}"/>
    <cellStyle name="ปกติ 2 2 2 8 3 2" xfId="589" xr:uid="{00000000-0005-0000-0000-000047030000}"/>
    <cellStyle name="ปกติ 2 2 2 8 3 2 2" xfId="886" xr:uid="{00000000-0005-0000-0000-000048030000}"/>
    <cellStyle name="ปกติ 2 2 2 8 3 2 2 2" xfId="973" xr:uid="{00000000-0005-0000-0000-000049030000}"/>
    <cellStyle name="ปกติ 2 2 2 8 3 2 3" xfId="1091" xr:uid="{00000000-0005-0000-0000-00004A030000}"/>
    <cellStyle name="ปกติ 2 2 2 8 3 2 4" xfId="1140" xr:uid="{00000000-0005-0000-0000-00004B030000}"/>
    <cellStyle name="ปกติ 2 2 2 8 3 3" xfId="767" xr:uid="{00000000-0005-0000-0000-00004C030000}"/>
    <cellStyle name="ปกติ 2 2 2 8 3 3 2" xfId="1024" xr:uid="{00000000-0005-0000-0000-00004D030000}"/>
    <cellStyle name="ปกติ 2 2 2 8 3 4" xfId="1009" xr:uid="{00000000-0005-0000-0000-00004E030000}"/>
    <cellStyle name="ปกติ 2 2 2 8 4" xfId="474" xr:uid="{00000000-0005-0000-0000-00004F030000}"/>
    <cellStyle name="ปกติ 2 2 2 8 5" xfId="441" xr:uid="{00000000-0005-0000-0000-000050030000}"/>
    <cellStyle name="ปกติ 2 2 2 8 5 2" xfId="718" xr:uid="{00000000-0005-0000-0000-000051030000}"/>
    <cellStyle name="ปกติ 2 2 2 8 6" xfId="961" xr:uid="{00000000-0005-0000-0000-000052030000}"/>
    <cellStyle name="ปกติ 2 2 2 8 7" xfId="1109" xr:uid="{00000000-0005-0000-0000-000053030000}"/>
    <cellStyle name="ปกติ 2 2 2 9" xfId="316" xr:uid="{00000000-0005-0000-0000-000054030000}"/>
    <cellStyle name="ปกติ 2 2 3" xfId="57" xr:uid="{00000000-0005-0000-0000-000055030000}"/>
    <cellStyle name="ปกติ 2 2 3 2" xfId="215" xr:uid="{00000000-0005-0000-0000-000056030000}"/>
    <cellStyle name="ปกติ 2 2 3 3" xfId="172" xr:uid="{00000000-0005-0000-0000-000057030000}"/>
    <cellStyle name="ปกติ 2 2 3 4" xfId="515" xr:uid="{00000000-0005-0000-0000-000058030000}"/>
    <cellStyle name="ปกติ 2 2 4" xfId="41" xr:uid="{00000000-0005-0000-0000-000059030000}"/>
    <cellStyle name="ปกติ 2 2 4 2" xfId="78" xr:uid="{00000000-0005-0000-0000-00005A030000}"/>
    <cellStyle name="ปกติ 2 2 4 2 2" xfId="231" xr:uid="{00000000-0005-0000-0000-00005B030000}"/>
    <cellStyle name="ปกติ 2 2 4 2 3" xfId="360" xr:uid="{00000000-0005-0000-0000-00005C030000}"/>
    <cellStyle name="ปกติ 2 2 4 2 4" xfId="510" xr:uid="{00000000-0005-0000-0000-00005D030000}"/>
    <cellStyle name="ปกติ 2 2 5" xfId="84" xr:uid="{00000000-0005-0000-0000-00005E030000}"/>
    <cellStyle name="ปกติ 2 2 5 2" xfId="234" xr:uid="{00000000-0005-0000-0000-00005F030000}"/>
    <cellStyle name="ปกติ 2 2 5 3" xfId="364" xr:uid="{00000000-0005-0000-0000-000060030000}"/>
    <cellStyle name="ปกติ 2 2 5 4" xfId="424" xr:uid="{00000000-0005-0000-0000-000061030000}"/>
    <cellStyle name="ปกติ 2 2 6" xfId="73" xr:uid="{00000000-0005-0000-0000-000062030000}"/>
    <cellStyle name="ปกติ 2 2 6 2" xfId="230" xr:uid="{00000000-0005-0000-0000-000063030000}"/>
    <cellStyle name="ปกติ 2 2 6 3" xfId="359" xr:uid="{00000000-0005-0000-0000-000064030000}"/>
    <cellStyle name="ปกติ 2 2 6 4" xfId="430" xr:uid="{00000000-0005-0000-0000-000065030000}"/>
    <cellStyle name="ปกติ 2 2 7" xfId="96" xr:uid="{00000000-0005-0000-0000-000066030000}"/>
    <cellStyle name="ปกติ 2 2 7 10" xfId="955" xr:uid="{00000000-0005-0000-0000-000067030000}"/>
    <cellStyle name="ปกติ 2 2 7 2" xfId="159" xr:uid="{00000000-0005-0000-0000-000068030000}"/>
    <cellStyle name="ปกติ 2 2 7 2 10" xfId="1079" xr:uid="{00000000-0005-0000-0000-000069030000}"/>
    <cellStyle name="ปกติ 2 2 7 2 2" xfId="268" xr:uid="{00000000-0005-0000-0000-00006A030000}"/>
    <cellStyle name="ปกติ 2 2 7 2 2 2" xfId="319" xr:uid="{00000000-0005-0000-0000-00006B030000}"/>
    <cellStyle name="ปกติ 2 2 7 2 2 2 2" xfId="562" xr:uid="{00000000-0005-0000-0000-00006C030000}"/>
    <cellStyle name="ปกติ 2 2 7 2 2 2 2 2" xfId="568" xr:uid="{00000000-0005-0000-0000-00006D030000}"/>
    <cellStyle name="ปกติ 2 2 7 2 2 2 2 2 2" xfId="957" xr:uid="{00000000-0005-0000-0000-00006E030000}"/>
    <cellStyle name="ปกติ 2 2 7 2 2 2 2 2 2 2" xfId="962" xr:uid="{00000000-0005-0000-0000-00006F030000}"/>
    <cellStyle name="ปกติ 2 2 7 2 2 2 2 2 3" xfId="1085" xr:uid="{00000000-0005-0000-0000-000070030000}"/>
    <cellStyle name="ปกติ 2 2 7 2 2 2 2 2 4" xfId="1134" xr:uid="{00000000-0005-0000-0000-000071030000}"/>
    <cellStyle name="ปกติ 2 2 7 2 2 2 2 3" xfId="749" xr:uid="{00000000-0005-0000-0000-000072030000}"/>
    <cellStyle name="ปกติ 2 2 7 2 2 2 2 3 2" xfId="1082" xr:uid="{00000000-0005-0000-0000-000073030000}"/>
    <cellStyle name="ปกติ 2 2 7 2 2 2 2 4" xfId="1131" xr:uid="{00000000-0005-0000-0000-000074030000}"/>
    <cellStyle name="ปกติ 2 2 7 2 2 2 3" xfId="618" xr:uid="{00000000-0005-0000-0000-000075030000}"/>
    <cellStyle name="ปกติ 2 2 7 2 2 2 4" xfId="656" xr:uid="{00000000-0005-0000-0000-000076030000}"/>
    <cellStyle name="ปกติ 2 2 7 2 2 2 5" xfId="744" xr:uid="{00000000-0005-0000-0000-000077030000}"/>
    <cellStyle name="ปกติ 2 2 7 2 2 2 5 2" xfId="854" xr:uid="{00000000-0005-0000-0000-000078030000}"/>
    <cellStyle name="ปกติ 2 2 7 2 2 2 6" xfId="680" xr:uid="{00000000-0005-0000-0000-000079030000}"/>
    <cellStyle name="ปกติ 2 2 7 2 2 2 7" xfId="977" xr:uid="{00000000-0005-0000-0000-00007A030000}"/>
    <cellStyle name="ปกติ 2 2 7 2 2 3" xfId="454" xr:uid="{00000000-0005-0000-0000-00007B030000}"/>
    <cellStyle name="ปกติ 2 2 7 2 2 3 2" xfId="613" xr:uid="{00000000-0005-0000-0000-00007C030000}"/>
    <cellStyle name="ปกติ 2 2 7 2 2 3 2 2" xfId="907" xr:uid="{00000000-0005-0000-0000-00007D030000}"/>
    <cellStyle name="ปกติ 2 2 7 2 2 3 2 2 2" xfId="987" xr:uid="{00000000-0005-0000-0000-00007E030000}"/>
    <cellStyle name="ปกติ 2 2 7 2 2 3 2 3" xfId="1102" xr:uid="{00000000-0005-0000-0000-00007F030000}"/>
    <cellStyle name="ปกติ 2 2 7 2 2 3 2 4" xfId="1148" xr:uid="{00000000-0005-0000-0000-000080030000}"/>
    <cellStyle name="ปกติ 2 2 7 2 2 3 3" xfId="800" xr:uid="{00000000-0005-0000-0000-000081030000}"/>
    <cellStyle name="ปกติ 2 2 7 2 2 3 3 2" xfId="1044" xr:uid="{00000000-0005-0000-0000-000082030000}"/>
    <cellStyle name="ปกติ 2 2 7 2 2 3 4" xfId="682" xr:uid="{00000000-0005-0000-0000-000083030000}"/>
    <cellStyle name="ปกติ 2 2 7 2 2 4" xfId="652" xr:uid="{00000000-0005-0000-0000-000084030000}"/>
    <cellStyle name="ปกติ 2 2 7 2 2 5" xfId="691" xr:uid="{00000000-0005-0000-0000-000085030000}"/>
    <cellStyle name="ปกติ 2 2 7 2 2 5 2" xfId="845" xr:uid="{00000000-0005-0000-0000-000086030000}"/>
    <cellStyle name="ปกติ 2 2 7 2 2 6" xfId="797" xr:uid="{00000000-0005-0000-0000-000087030000}"/>
    <cellStyle name="ปกติ 2 2 7 2 2 7" xfId="763" xr:uid="{00000000-0005-0000-0000-000088030000}"/>
    <cellStyle name="ปกติ 2 2 7 2 3" xfId="334" xr:uid="{00000000-0005-0000-0000-000089030000}"/>
    <cellStyle name="ปกติ 2 2 7 2 3 2" xfId="579" xr:uid="{00000000-0005-0000-0000-00008A030000}"/>
    <cellStyle name="ปกติ 2 2 7 2 3 3" xfId="628" xr:uid="{00000000-0005-0000-0000-00008B030000}"/>
    <cellStyle name="ปกติ 2 2 7 2 3 4" xfId="666" xr:uid="{00000000-0005-0000-0000-00008C030000}"/>
    <cellStyle name="ปกติ 2 2 7 2 3 5" xfId="866" xr:uid="{00000000-0005-0000-0000-00008D030000}"/>
    <cellStyle name="ปกติ 2 2 7 2 3 6" xfId="787" xr:uid="{00000000-0005-0000-0000-00008E030000}"/>
    <cellStyle name="ปกติ 2 2 7 2 3 7" xfId="795" xr:uid="{00000000-0005-0000-0000-00008F030000}"/>
    <cellStyle name="ปกติ 2 2 7 2 4" xfId="344" xr:uid="{00000000-0005-0000-0000-000090030000}"/>
    <cellStyle name="ปกติ 2 2 7 2 4 2" xfId="585" xr:uid="{00000000-0005-0000-0000-000091030000}"/>
    <cellStyle name="ปกติ 2 2 7 2 4 3" xfId="634" xr:uid="{00000000-0005-0000-0000-000092030000}"/>
    <cellStyle name="ปกติ 2 2 7 2 4 4" xfId="672" xr:uid="{00000000-0005-0000-0000-000093030000}"/>
    <cellStyle name="ปกติ 2 2 7 2 4 5" xfId="874" xr:uid="{00000000-0005-0000-0000-000094030000}"/>
    <cellStyle name="ปกติ 2 2 7 2 4 6" xfId="720" xr:uid="{00000000-0005-0000-0000-000095030000}"/>
    <cellStyle name="ปกติ 2 2 7 2 4 7" xfId="511" xr:uid="{00000000-0005-0000-0000-000096030000}"/>
    <cellStyle name="ปกติ 2 2 7 2 5" xfId="423" xr:uid="{00000000-0005-0000-0000-000097030000}"/>
    <cellStyle name="ปกติ 2 2 7 2 5 2" xfId="502" xr:uid="{00000000-0005-0000-0000-000098030000}"/>
    <cellStyle name="ปกติ 2 2 7 2 5 2 2" xfId="903" xr:uid="{00000000-0005-0000-0000-000099030000}"/>
    <cellStyle name="ปกติ 2 2 7 2 5 2 2 2" xfId="937" xr:uid="{00000000-0005-0000-0000-00009A030000}"/>
    <cellStyle name="ปกติ 2 2 7 2 5 2 3" xfId="1067" xr:uid="{00000000-0005-0000-0000-00009B030000}"/>
    <cellStyle name="ปกติ 2 2 7 2 5 2 4" xfId="1118" xr:uid="{00000000-0005-0000-0000-00009C030000}"/>
    <cellStyle name="ปกติ 2 2 7 2 5 3" xfId="725" xr:uid="{00000000-0005-0000-0000-00009D030000}"/>
    <cellStyle name="ปกติ 2 2 7 2 5 3 2" xfId="1040" xr:uid="{00000000-0005-0000-0000-00009E030000}"/>
    <cellStyle name="ปกติ 2 2 7 2 5 4" xfId="948" xr:uid="{00000000-0005-0000-0000-00009F030000}"/>
    <cellStyle name="ปกติ 2 2 7 2 6" xfId="457" xr:uid="{00000000-0005-0000-0000-0000A0030000}"/>
    <cellStyle name="ปกติ 2 2 7 2 6 2" xfId="910" xr:uid="{00000000-0005-0000-0000-0000A1030000}"/>
    <cellStyle name="ปกติ 2 2 7 2 6 3" xfId="1047" xr:uid="{00000000-0005-0000-0000-0000A2030000}"/>
    <cellStyle name="ปกติ 2 2 7 2 6 4" xfId="439" xr:uid="{00000000-0005-0000-0000-0000A3030000}"/>
    <cellStyle name="ปกติ 2 2 7 2 7" xfId="494" xr:uid="{00000000-0005-0000-0000-0000A4030000}"/>
    <cellStyle name="ปกติ 2 2 7 2 7 2" xfId="931" xr:uid="{00000000-0005-0000-0000-0000A5030000}"/>
    <cellStyle name="ปกติ 2 2 7 2 7 3" xfId="1064" xr:uid="{00000000-0005-0000-0000-0000A6030000}"/>
    <cellStyle name="ปกติ 2 2 7 2 7 4" xfId="1115" xr:uid="{00000000-0005-0000-0000-0000A7030000}"/>
    <cellStyle name="ปกติ 2 2 7 2 8" xfId="685" xr:uid="{00000000-0005-0000-0000-0000A8030000}"/>
    <cellStyle name="ปกติ 2 2 7 2 8 2" xfId="681" xr:uid="{00000000-0005-0000-0000-0000A9030000}"/>
    <cellStyle name="ปกติ 2 2 7 2 9" xfId="944" xr:uid="{00000000-0005-0000-0000-0000AA030000}"/>
    <cellStyle name="ปกติ 2 2 7 3" xfId="247" xr:uid="{00000000-0005-0000-0000-0000AB030000}"/>
    <cellStyle name="ปกติ 2 2 7 3 2" xfId="325" xr:uid="{00000000-0005-0000-0000-0000AC030000}"/>
    <cellStyle name="ปกติ 2 2 7 3 2 2" xfId="549" xr:uid="{00000000-0005-0000-0000-0000AD030000}"/>
    <cellStyle name="ปกติ 2 2 7 3 2 2 2" xfId="573" xr:uid="{00000000-0005-0000-0000-0000AE030000}"/>
    <cellStyle name="ปกติ 2 2 7 3 2 2 2 2" xfId="949" xr:uid="{00000000-0005-0000-0000-0000AF030000}"/>
    <cellStyle name="ปกติ 2 2 7 3 2 2 2 2 2" xfId="965" xr:uid="{00000000-0005-0000-0000-0000B0030000}"/>
    <cellStyle name="ปกติ 2 2 7 3 2 2 2 3" xfId="1088" xr:uid="{00000000-0005-0000-0000-0000B1030000}"/>
    <cellStyle name="ปกติ 2 2 7 3 2 2 2 4" xfId="1137" xr:uid="{00000000-0005-0000-0000-0000B2030000}"/>
    <cellStyle name="ปกติ 2 2 7 3 2 2 3" xfId="752" xr:uid="{00000000-0005-0000-0000-0000B3030000}"/>
    <cellStyle name="ปกติ 2 2 7 3 2 2 3 2" xfId="1075" xr:uid="{00000000-0005-0000-0000-0000B4030000}"/>
    <cellStyle name="ปกติ 2 2 7 3 2 2 4" xfId="1126" xr:uid="{00000000-0005-0000-0000-0000B5030000}"/>
    <cellStyle name="ปกติ 2 2 7 3 2 3" xfId="623" xr:uid="{00000000-0005-0000-0000-0000B6030000}"/>
    <cellStyle name="ปกติ 2 2 7 3 2 4" xfId="661" xr:uid="{00000000-0005-0000-0000-0000B7030000}"/>
    <cellStyle name="ปกติ 2 2 7 3 2 5" xfId="732" xr:uid="{00000000-0005-0000-0000-0000B8030000}"/>
    <cellStyle name="ปกติ 2 2 7 3 2 5 2" xfId="859" xr:uid="{00000000-0005-0000-0000-0000B9030000}"/>
    <cellStyle name="ปกติ 2 2 7 3 2 6" xfId="742" xr:uid="{00000000-0005-0000-0000-0000BA030000}"/>
    <cellStyle name="ปกติ 2 2 7 3 2 7" xfId="697" xr:uid="{00000000-0005-0000-0000-0000BB030000}"/>
    <cellStyle name="ปกติ 2 2 7 3 3" xfId="458" xr:uid="{00000000-0005-0000-0000-0000BC030000}"/>
    <cellStyle name="ปกติ 2 2 7 3 3 2" xfId="601" xr:uid="{00000000-0005-0000-0000-0000BD030000}"/>
    <cellStyle name="ปกติ 2 2 7 3 3 2 2" xfId="911" xr:uid="{00000000-0005-0000-0000-0000BE030000}"/>
    <cellStyle name="ปกติ 2 2 7 3 3 2 2 2" xfId="979" xr:uid="{00000000-0005-0000-0000-0000BF030000}"/>
    <cellStyle name="ปกติ 2 2 7 3 3 2 3" xfId="1097" xr:uid="{00000000-0005-0000-0000-0000C0030000}"/>
    <cellStyle name="ปกติ 2 2 7 3 3 2 4" xfId="1145" xr:uid="{00000000-0005-0000-0000-0000C1030000}"/>
    <cellStyle name="ปกติ 2 2 7 3 3 3" xfId="793" xr:uid="{00000000-0005-0000-0000-0000C2030000}"/>
    <cellStyle name="ปกติ 2 2 7 3 3 3 2" xfId="1048" xr:uid="{00000000-0005-0000-0000-0000C3030000}"/>
    <cellStyle name="ปกติ 2 2 7 3 3 4" xfId="811" xr:uid="{00000000-0005-0000-0000-0000C4030000}"/>
    <cellStyle name="ปกติ 2 2 7 3 4" xfId="640" xr:uid="{00000000-0005-0000-0000-0000C5030000}"/>
    <cellStyle name="ปกติ 2 2 7 3 5" xfId="694" xr:uid="{00000000-0005-0000-0000-0000C6030000}"/>
    <cellStyle name="ปกติ 2 2 7 3 5 2" xfId="831" xr:uid="{00000000-0005-0000-0000-0000C7030000}"/>
    <cellStyle name="ปกติ 2 2 7 3 6" xfId="783" xr:uid="{00000000-0005-0000-0000-0000C8030000}"/>
    <cellStyle name="ปกติ 2 2 7 3 7" xfId="982" xr:uid="{00000000-0005-0000-0000-0000C9030000}"/>
    <cellStyle name="ปกติ 2 2 7 4" xfId="261" xr:uid="{00000000-0005-0000-0000-0000CA030000}"/>
    <cellStyle name="ปกติ 2 2 7 5" xfId="384" xr:uid="{00000000-0005-0000-0000-0000CB030000}"/>
    <cellStyle name="ปกติ 2 2 7 5 2" xfId="415" xr:uid="{00000000-0005-0000-0000-0000CC030000}"/>
    <cellStyle name="ปกติ 2 2 7 5 2 2" xfId="885" xr:uid="{00000000-0005-0000-0000-0000CD030000}"/>
    <cellStyle name="ปกติ 2 2 7 5 2 2 2" xfId="899" xr:uid="{00000000-0005-0000-0000-0000CE030000}"/>
    <cellStyle name="ปกติ 2 2 7 5 2 3" xfId="1036" xr:uid="{00000000-0005-0000-0000-0000CF030000}"/>
    <cellStyle name="ปกติ 2 2 7 5 2 4" xfId="809" xr:uid="{00000000-0005-0000-0000-0000D0030000}"/>
    <cellStyle name="ปกติ 2 2 7 5 3" xfId="677" xr:uid="{00000000-0005-0000-0000-0000D1030000}"/>
    <cellStyle name="ปกติ 2 2 7 5 3 2" xfId="1023" xr:uid="{00000000-0005-0000-0000-0000D2030000}"/>
    <cellStyle name="ปกติ 2 2 7 5 4" xfId="818" xr:uid="{00000000-0005-0000-0000-0000D3030000}"/>
    <cellStyle name="ปกติ 2 2 7 6" xfId="395" xr:uid="{00000000-0005-0000-0000-0000D4030000}"/>
    <cellStyle name="ปกติ 2 2 7 7" xfId="559" xr:uid="{00000000-0005-0000-0000-0000D5030000}"/>
    <cellStyle name="ปกติ 2 2 7 8" xfId="531" xr:uid="{00000000-0005-0000-0000-0000D6030000}"/>
    <cellStyle name="ปกติ 2 2 7 8 2" xfId="807" xr:uid="{00000000-0005-0000-0000-0000D7030000}"/>
    <cellStyle name="ปกติ 2 2 7 9" xfId="993" xr:uid="{00000000-0005-0000-0000-0000D8030000}"/>
    <cellStyle name="ปกติ 2 2 8" xfId="157" xr:uid="{00000000-0005-0000-0000-0000D9030000}"/>
    <cellStyle name="ปกติ 2 2 8 2" xfId="245" xr:uid="{00000000-0005-0000-0000-0000DA030000}"/>
    <cellStyle name="ปกติ 2 2 8 3" xfId="379" xr:uid="{00000000-0005-0000-0000-0000DB030000}"/>
    <cellStyle name="ปกติ 2 2 8 4" xfId="438" xr:uid="{00000000-0005-0000-0000-0000DC030000}"/>
    <cellStyle name="ปกติ 2 2 9" xfId="97" xr:uid="{00000000-0005-0000-0000-0000DD030000}"/>
    <cellStyle name="ปกติ 2 2 9 2" xfId="258" xr:uid="{00000000-0005-0000-0000-0000DE030000}"/>
    <cellStyle name="ปกติ 2 2 9 2 2" xfId="463" xr:uid="{00000000-0005-0000-0000-0000DF030000}"/>
    <cellStyle name="ปกติ 2 2 9 2 2 2" xfId="556" xr:uid="{00000000-0005-0000-0000-0000E0030000}"/>
    <cellStyle name="ปกติ 2 2 9 2 2 2 2" xfId="915" xr:uid="{00000000-0005-0000-0000-0000E1030000}"/>
    <cellStyle name="ปกติ 2 2 9 2 2 2 2 2" xfId="954" xr:uid="{00000000-0005-0000-0000-0000E2030000}"/>
    <cellStyle name="ปกติ 2 2 9 2 2 2 3" xfId="1080" xr:uid="{00000000-0005-0000-0000-0000E3030000}"/>
    <cellStyle name="ปกติ 2 2 9 2 2 2 4" xfId="1130" xr:uid="{00000000-0005-0000-0000-0000E4030000}"/>
    <cellStyle name="ปกติ 2 2 9 2 2 3" xfId="739" xr:uid="{00000000-0005-0000-0000-0000E5030000}"/>
    <cellStyle name="ปกติ 2 2 9 2 2 3 2" xfId="1052" xr:uid="{00000000-0005-0000-0000-0000E6030000}"/>
    <cellStyle name="ปกติ 2 2 9 2 2 4" xfId="695" xr:uid="{00000000-0005-0000-0000-0000E7030000}"/>
    <cellStyle name="ปกติ 2 2 9 2 3" xfId="608" xr:uid="{00000000-0005-0000-0000-0000E8030000}"/>
    <cellStyle name="ปกติ 2 2 9 2 4" xfId="647" xr:uid="{00000000-0005-0000-0000-0000E9030000}"/>
    <cellStyle name="ปกติ 2 2 9 2 5" xfId="701" xr:uid="{00000000-0005-0000-0000-0000EA030000}"/>
    <cellStyle name="ปกติ 2 2 9 2 5 2" xfId="839" xr:uid="{00000000-0005-0000-0000-0000EB030000}"/>
    <cellStyle name="ปกติ 2 2 9 2 6" xfId="803" xr:uid="{00000000-0005-0000-0000-0000EC030000}"/>
    <cellStyle name="ปกติ 2 2 9 2 7" xfId="924" xr:uid="{00000000-0005-0000-0000-0000ED030000}"/>
    <cellStyle name="ปกติ 2 2 9 3" xfId="405" xr:uid="{00000000-0005-0000-0000-0000EE030000}"/>
    <cellStyle name="ปกติ 2 2 9 3 2" xfId="380" xr:uid="{00000000-0005-0000-0000-0000EF030000}"/>
    <cellStyle name="ปกติ 2 2 9 3 2 2" xfId="896" xr:uid="{00000000-0005-0000-0000-0000F0030000}"/>
    <cellStyle name="ปกติ 2 2 9 3 2 2 2" xfId="883" xr:uid="{00000000-0005-0000-0000-0000F1030000}"/>
    <cellStyle name="ปกติ 2 2 9 3 2 3" xfId="1021" xr:uid="{00000000-0005-0000-0000-0000F2030000}"/>
    <cellStyle name="ปกติ 2 2 9 3 2 4" xfId="985" xr:uid="{00000000-0005-0000-0000-0000F3030000}"/>
    <cellStyle name="ปกติ 2 2 9 3 3" xfId="434" xr:uid="{00000000-0005-0000-0000-0000F4030000}"/>
    <cellStyle name="ปกติ 2 2 9 3 3 2" xfId="1035" xr:uid="{00000000-0005-0000-0000-0000F5030000}"/>
    <cellStyle name="ปกติ 2 2 9 3 4" xfId="969" xr:uid="{00000000-0005-0000-0000-0000F6030000}"/>
    <cellStyle name="ปกติ 2 2 9 4" xfId="591" xr:uid="{00000000-0005-0000-0000-0000F7030000}"/>
    <cellStyle name="ปกติ 2 2 9 5" xfId="431" xr:uid="{00000000-0005-0000-0000-0000F8030000}"/>
    <cellStyle name="ปกติ 2 2 9 5 2" xfId="713" xr:uid="{00000000-0005-0000-0000-0000F9030000}"/>
    <cellStyle name="ปกติ 2 2 9 6" xfId="678" xr:uid="{00000000-0005-0000-0000-0000FA030000}"/>
    <cellStyle name="ปกติ 2 2 9 7" xfId="1111" xr:uid="{00000000-0005-0000-0000-0000FB030000}"/>
    <cellStyle name="ปกติ 2 3" xfId="31" xr:uid="{00000000-0005-0000-0000-0000FC030000}"/>
    <cellStyle name="ปกติ 2 3 2" xfId="56" xr:uid="{00000000-0005-0000-0000-0000FD030000}"/>
    <cellStyle name="ปกติ 2 3 2 2" xfId="79" xr:uid="{00000000-0005-0000-0000-0000FE030000}"/>
    <cellStyle name="ปกติ 2 3 2 2 2" xfId="82" xr:uid="{00000000-0005-0000-0000-0000FF030000}"/>
    <cellStyle name="ปกติ 2 3 2 2 3" xfId="232" xr:uid="{00000000-0005-0000-0000-000000040000}"/>
    <cellStyle name="ปกติ 2 3 2 2 4" xfId="361" xr:uid="{00000000-0005-0000-0000-000001040000}"/>
    <cellStyle name="ปกติ 2 3 2 2 5" xfId="425" xr:uid="{00000000-0005-0000-0000-000002040000}"/>
    <cellStyle name="ปกติ 2 3 2 3" xfId="90" xr:uid="{00000000-0005-0000-0000-000003040000}"/>
    <cellStyle name="ปกติ 2 3 2 4" xfId="93" xr:uid="{00000000-0005-0000-0000-000004040000}"/>
    <cellStyle name="ปกติ 2 3 3" xfId="72" xr:uid="{00000000-0005-0000-0000-000005040000}"/>
    <cellStyle name="ปกติ 2 3 3 2" xfId="85" xr:uid="{00000000-0005-0000-0000-000006040000}"/>
    <cellStyle name="ปกติ 2 3 3 2 2" xfId="235" xr:uid="{00000000-0005-0000-0000-000007040000}"/>
    <cellStyle name="ปกติ 2 3 3 2 3" xfId="365" xr:uid="{00000000-0005-0000-0000-000008040000}"/>
    <cellStyle name="ปกติ 2 3 3 2 4" xfId="525" xr:uid="{00000000-0005-0000-0000-000009040000}"/>
    <cellStyle name="ปกติ 2 3 4" xfId="87" xr:uid="{00000000-0005-0000-0000-00000A040000}"/>
    <cellStyle name="ปกติ 2 3 4 2" xfId="236" xr:uid="{00000000-0005-0000-0000-00000B040000}"/>
    <cellStyle name="ปกติ 2 3 4 3" xfId="366" xr:uid="{00000000-0005-0000-0000-00000C040000}"/>
    <cellStyle name="ปกติ 2 3 4 4" xfId="524" xr:uid="{00000000-0005-0000-0000-00000D040000}"/>
    <cellStyle name="ปกติ 2 3 5" xfId="192" xr:uid="{00000000-0005-0000-0000-00000E040000}"/>
    <cellStyle name="ปกติ 2 3 6" xfId="300" xr:uid="{00000000-0005-0000-0000-00000F040000}"/>
    <cellStyle name="ปกติ 2 3 7" xfId="453" xr:uid="{00000000-0005-0000-0000-000010040000}"/>
    <cellStyle name="ปกติ 2 4" xfId="46" xr:uid="{00000000-0005-0000-0000-000011040000}"/>
    <cellStyle name="ปกติ 2 4 2" xfId="76" xr:uid="{00000000-0005-0000-0000-000012040000}"/>
    <cellStyle name="ปกติ 2 4 3" xfId="205" xr:uid="{00000000-0005-0000-0000-000013040000}"/>
    <cellStyle name="ปกติ 2 4 4" xfId="289" xr:uid="{00000000-0005-0000-0000-000014040000}"/>
    <cellStyle name="ปกติ 2 4 5" xfId="485" xr:uid="{00000000-0005-0000-0000-000015040000}"/>
    <cellStyle name="ปกติ 2 5" xfId="74" xr:uid="{00000000-0005-0000-0000-000016040000}"/>
    <cellStyle name="ปกติ 2 6" xfId="75" xr:uid="{00000000-0005-0000-0000-000017040000}"/>
    <cellStyle name="ปกติ 2 7" xfId="95" xr:uid="{00000000-0005-0000-0000-000018040000}"/>
    <cellStyle name="ปกติ 2 7 10" xfId="1098" xr:uid="{00000000-0005-0000-0000-000019040000}"/>
    <cellStyle name="ปกติ 2 7 2" xfId="154" xr:uid="{00000000-0005-0000-0000-00001A040000}"/>
    <cellStyle name="ปกติ 2 7 2 10" xfId="1110" xr:uid="{00000000-0005-0000-0000-00001B040000}"/>
    <cellStyle name="ปกติ 2 7 2 2" xfId="315" xr:uid="{00000000-0005-0000-0000-00001C040000}"/>
    <cellStyle name="ปกติ 2 7 2 3" xfId="333" xr:uid="{00000000-0005-0000-0000-00001D040000}"/>
    <cellStyle name="ปกติ 2 7 2 4" xfId="343" xr:uid="{00000000-0005-0000-0000-00001E040000}"/>
    <cellStyle name="ปกติ 2 7 2 5" xfId="500" xr:uid="{00000000-0005-0000-0000-00001F040000}"/>
    <cellStyle name="ปกติ 2 7 2 6" xfId="389" xr:uid="{00000000-0005-0000-0000-000020040000}"/>
    <cellStyle name="ปกติ 2 7 2 7" xfId="376" xr:uid="{00000000-0005-0000-0000-000021040000}"/>
    <cellStyle name="ปกติ 2 7 2 8" xfId="771" xr:uid="{00000000-0005-0000-0000-000022040000}"/>
    <cellStyle name="ปกติ 2 7 2 9" xfId="1005" xr:uid="{00000000-0005-0000-0000-000023040000}"/>
    <cellStyle name="ปกติ 2 7 3" xfId="239" xr:uid="{00000000-0005-0000-0000-000024040000}"/>
    <cellStyle name="ปกติ 2 7 3 2" xfId="544" xr:uid="{00000000-0005-0000-0000-000025040000}"/>
    <cellStyle name="ปกติ 2 7 3 3" xfId="597" xr:uid="{00000000-0005-0000-0000-000026040000}"/>
    <cellStyle name="ปกติ 2 7 3 4" xfId="402" xr:uid="{00000000-0005-0000-0000-000027040000}"/>
    <cellStyle name="ปกติ 2 7 3 5" xfId="823" xr:uid="{00000000-0005-0000-0000-000028040000}"/>
    <cellStyle name="ปกติ 2 7 3 6" xfId="706" xr:uid="{00000000-0005-0000-0000-000029040000}"/>
    <cellStyle name="ปกติ 2 7 3 7" xfId="971" xr:uid="{00000000-0005-0000-0000-00002A040000}"/>
    <cellStyle name="ปกติ 2 7 4" xfId="252" xr:uid="{00000000-0005-0000-0000-00002B040000}"/>
    <cellStyle name="ปกติ 2 7 4 2" xfId="553" xr:uid="{00000000-0005-0000-0000-00002C040000}"/>
    <cellStyle name="ปกติ 2 7 4 3" xfId="605" xr:uid="{00000000-0005-0000-0000-00002D040000}"/>
    <cellStyle name="ปกติ 2 7 4 4" xfId="644" xr:uid="{00000000-0005-0000-0000-00002E040000}"/>
    <cellStyle name="ปกติ 2 7 4 5" xfId="835" xr:uid="{00000000-0005-0000-0000-00002F040000}"/>
    <cellStyle name="ปกติ 2 7 4 6" xfId="527" xr:uid="{00000000-0005-0000-0000-000030040000}"/>
    <cellStyle name="ปกติ 2 7 4 7" xfId="986" xr:uid="{00000000-0005-0000-0000-000031040000}"/>
    <cellStyle name="ปกติ 2 7 5" xfId="371" xr:uid="{00000000-0005-0000-0000-000032040000}"/>
    <cellStyle name="ปกติ 2 7 5 2" xfId="880" xr:uid="{00000000-0005-0000-0000-000033040000}"/>
    <cellStyle name="ปกติ 2 7 5 3" xfId="741" xr:uid="{00000000-0005-0000-0000-000034040000}"/>
    <cellStyle name="ปกติ 2 7 5 4" xfId="919" xr:uid="{00000000-0005-0000-0000-000035040000}"/>
    <cellStyle name="ปกติ 2 7 6" xfId="391" xr:uid="{00000000-0005-0000-0000-000036040000}"/>
    <cellStyle name="ปกติ 2 7 6 2" xfId="890" xr:uid="{00000000-0005-0000-0000-000037040000}"/>
    <cellStyle name="ปกติ 2 7 6 3" xfId="1029" xr:uid="{00000000-0005-0000-0000-000038040000}"/>
    <cellStyle name="ปกติ 2 7 6 4" xfId="740" xr:uid="{00000000-0005-0000-0000-000039040000}"/>
    <cellStyle name="ปกติ 2 7 7" xfId="459" xr:uid="{00000000-0005-0000-0000-00003A040000}"/>
    <cellStyle name="ปกติ 2 7 7 2" xfId="912" xr:uid="{00000000-0005-0000-0000-00003B040000}"/>
    <cellStyle name="ปกติ 2 7 7 3" xfId="1049" xr:uid="{00000000-0005-0000-0000-00003C040000}"/>
    <cellStyle name="ปกติ 2 7 7 4" xfId="945" xr:uid="{00000000-0005-0000-0000-00003D040000}"/>
    <cellStyle name="ปกติ 2 7 8" xfId="514" xr:uid="{00000000-0005-0000-0000-00003E040000}"/>
    <cellStyle name="ปกติ 2 7 9" xfId="1010" xr:uid="{00000000-0005-0000-0000-00003F040000}"/>
    <cellStyle name="ปกติ 2 8" xfId="166" xr:uid="{00000000-0005-0000-0000-000040040000}"/>
    <cellStyle name="ปกติ 2 9" xfId="244" xr:uid="{00000000-0005-0000-0000-000041040000}"/>
    <cellStyle name="ปกติ 3 2" xfId="153" xr:uid="{00000000-0005-0000-0000-000042040000}"/>
    <cellStyle name="ปกติ 3 2 2" xfId="314" xr:uid="{00000000-0005-0000-0000-000043040000}"/>
    <cellStyle name="ปกติ 3 2 3" xfId="452" xr:uid="{00000000-0005-0000-0000-000044040000}"/>
    <cellStyle name="ปกติ 3 2 4" xfId="689" xr:uid="{00000000-0005-0000-0000-000045040000}"/>
    <cellStyle name="ปกติ 4" xfId="165" xr:uid="{00000000-0005-0000-0000-000046040000}"/>
    <cellStyle name="ปกติ 4 10" xfId="700" xr:uid="{00000000-0005-0000-0000-000047040000}"/>
    <cellStyle name="ปกติ 4 2" xfId="323" xr:uid="{00000000-0005-0000-0000-000048040000}"/>
    <cellStyle name="ปกติ 4 2 2" xfId="571" xr:uid="{00000000-0005-0000-0000-000049040000}"/>
    <cellStyle name="ปกติ 4 2 3" xfId="621" xr:uid="{00000000-0005-0000-0000-00004A040000}"/>
    <cellStyle name="ปกติ 4 2 4" xfId="659" xr:uid="{00000000-0005-0000-0000-00004B040000}"/>
    <cellStyle name="ปกติ 4 2 5" xfId="857" xr:uid="{00000000-0005-0000-0000-00004C040000}"/>
    <cellStyle name="ปกติ 4 2 6" xfId="758" xr:uid="{00000000-0005-0000-0000-00004D040000}"/>
    <cellStyle name="ปกติ 4 2 7" xfId="722" xr:uid="{00000000-0005-0000-0000-00004E040000}"/>
    <cellStyle name="ปกติ 4 3" xfId="339" xr:uid="{00000000-0005-0000-0000-00004F040000}"/>
    <cellStyle name="ปกติ 4 3 2" xfId="582" xr:uid="{00000000-0005-0000-0000-000050040000}"/>
    <cellStyle name="ปกติ 4 3 3" xfId="631" xr:uid="{00000000-0005-0000-0000-000051040000}"/>
    <cellStyle name="ปกติ 4 3 4" xfId="669" xr:uid="{00000000-0005-0000-0000-000052040000}"/>
    <cellStyle name="ปกติ 4 3 5" xfId="870" xr:uid="{00000000-0005-0000-0000-000053040000}"/>
    <cellStyle name="ปกติ 4 3 6" xfId="766" xr:uid="{00000000-0005-0000-0000-000054040000}"/>
    <cellStyle name="ปกติ 4 3 7" xfId="812" xr:uid="{00000000-0005-0000-0000-000055040000}"/>
    <cellStyle name="ปกติ 4 4" xfId="348" xr:uid="{00000000-0005-0000-0000-000056040000}"/>
    <cellStyle name="ปกติ 4 4 2" xfId="587" xr:uid="{00000000-0005-0000-0000-000057040000}"/>
    <cellStyle name="ปกติ 4 4 3" xfId="636" xr:uid="{00000000-0005-0000-0000-000058040000}"/>
    <cellStyle name="ปกติ 4 4 4" xfId="674" xr:uid="{00000000-0005-0000-0000-000059040000}"/>
    <cellStyle name="ปกติ 4 4 5" xfId="877" xr:uid="{00000000-0005-0000-0000-00005A040000}"/>
    <cellStyle name="ปกติ 4 4 6" xfId="788" xr:uid="{00000000-0005-0000-0000-00005B040000}"/>
    <cellStyle name="ปกติ 4 4 7" xfId="922" xr:uid="{00000000-0005-0000-0000-00005C040000}"/>
    <cellStyle name="ปกติ 4 5" xfId="507" xr:uid="{00000000-0005-0000-0000-00005D040000}"/>
    <cellStyle name="ปกติ 4 5 2" xfId="940" xr:uid="{00000000-0005-0000-0000-00005E040000}"/>
    <cellStyle name="ปกติ 4 5 3" xfId="1070" xr:uid="{00000000-0005-0000-0000-00005F040000}"/>
    <cellStyle name="ปกติ 4 5 4" xfId="1121" xr:uid="{00000000-0005-0000-0000-000060040000}"/>
    <cellStyle name="ปกติ 4 6" xfId="396" xr:uid="{00000000-0005-0000-0000-000061040000}"/>
    <cellStyle name="ปกติ 4 6 2" xfId="891" xr:uid="{00000000-0005-0000-0000-000062040000}"/>
    <cellStyle name="ปกติ 4 6 3" xfId="1030" xr:uid="{00000000-0005-0000-0000-000063040000}"/>
    <cellStyle name="ปกติ 4 6 4" xfId="708" xr:uid="{00000000-0005-0000-0000-000064040000}"/>
    <cellStyle name="ปกติ 4 7" xfId="418" xr:uid="{00000000-0005-0000-0000-000065040000}"/>
    <cellStyle name="ปกติ 4 7 2" xfId="901" xr:uid="{00000000-0005-0000-0000-000066040000}"/>
    <cellStyle name="ปกติ 4 7 3" xfId="1037" xr:uid="{00000000-0005-0000-0000-000067040000}"/>
    <cellStyle name="ปกติ 4 7 4" xfId="946" xr:uid="{00000000-0005-0000-0000-000068040000}"/>
    <cellStyle name="ปกติ 4 8" xfId="537" xr:uid="{00000000-0005-0000-0000-000069040000}"/>
    <cellStyle name="ปกติ 4 9" xfId="853" xr:uid="{00000000-0005-0000-0000-00006A040000}"/>
    <cellStyle name="ปกติ 5 2" xfId="246" xr:uid="{00000000-0005-0000-0000-00006B040000}"/>
    <cellStyle name="ปกติ 5 3" xfId="383" xr:uid="{00000000-0005-0000-0000-00006C040000}"/>
    <cellStyle name="ปกติ 6" xfId="324" xr:uid="{00000000-0005-0000-0000-00006D040000}"/>
    <cellStyle name="ปกติ 6 2" xfId="572" xr:uid="{00000000-0005-0000-0000-00006E040000}"/>
    <cellStyle name="ปกติ 6 3" xfId="622" xr:uid="{00000000-0005-0000-0000-00006F040000}"/>
    <cellStyle name="ปกติ 6 4" xfId="660" xr:uid="{00000000-0005-0000-0000-000070040000}"/>
    <cellStyle name="ปกติ 6 5" xfId="858" xr:uid="{00000000-0005-0000-0000-000071040000}"/>
    <cellStyle name="ปกติ 6 6" xfId="727" xr:uid="{00000000-0005-0000-0000-000072040000}"/>
    <cellStyle name="ปกติ 6 7" xfId="992" xr:uid="{00000000-0005-0000-0000-000073040000}"/>
    <cellStyle name="ปกติ 7" xfId="332" xr:uid="{00000000-0005-0000-0000-000074040000}"/>
    <cellStyle name="ปกติ 7 2" xfId="577" xr:uid="{00000000-0005-0000-0000-000075040000}"/>
    <cellStyle name="ปกติ 7 3" xfId="627" xr:uid="{00000000-0005-0000-0000-000076040000}"/>
    <cellStyle name="ปกติ 7 4" xfId="665" xr:uid="{00000000-0005-0000-0000-000077040000}"/>
    <cellStyle name="ปกติ 7 5" xfId="864" xr:uid="{00000000-0005-0000-0000-000078040000}"/>
    <cellStyle name="ปกติ 7 6" xfId="737" xr:uid="{00000000-0005-0000-0000-000079040000}"/>
    <cellStyle name="ปกติ 7 7" xfId="824" xr:uid="{00000000-0005-0000-0000-00007A040000}"/>
    <cellStyle name="ปกติ 8 2" xfId="486" xr:uid="{00000000-0005-0000-0000-00007B040000}"/>
    <cellStyle name="ปกติ 9" xfId="499" xr:uid="{00000000-0005-0000-0000-00007C040000}"/>
    <cellStyle name="ปกติ 9 2" xfId="935" xr:uid="{00000000-0005-0000-0000-00007D040000}"/>
    <cellStyle name="ปกติ 9 3" xfId="1066" xr:uid="{00000000-0005-0000-0000-00007E040000}"/>
    <cellStyle name="ปกติ 9 4" xfId="1117" xr:uid="{00000000-0005-0000-0000-00007F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2"/>
  <sheetViews>
    <sheetView tabSelected="1" view="pageBreakPreview" topLeftCell="B352" zoomScaleSheetLayoutView="100" workbookViewId="0">
      <selection activeCell="C355" sqref="C355:E360"/>
    </sheetView>
  </sheetViews>
  <sheetFormatPr defaultRowHeight="12.75"/>
  <cols>
    <col min="1" max="1" width="6.42578125" customWidth="1"/>
    <col min="2" max="2" width="26.85546875" customWidth="1"/>
    <col min="3" max="3" width="10.5703125" customWidth="1"/>
    <col min="4" max="4" width="10.140625" customWidth="1"/>
    <col min="5" max="5" width="9.5703125" customWidth="1"/>
    <col min="6" max="6" width="11.140625" customWidth="1"/>
    <col min="7" max="7" width="9.5703125" customWidth="1"/>
    <col min="8" max="8" width="15.5703125" customWidth="1"/>
  </cols>
  <sheetData>
    <row r="1" spans="1:8" ht="23.25">
      <c r="A1" s="1"/>
      <c r="B1" s="54" t="s">
        <v>118</v>
      </c>
      <c r="C1" s="54"/>
      <c r="D1" s="54"/>
      <c r="E1" s="54"/>
      <c r="F1" s="54"/>
      <c r="G1" s="54"/>
      <c r="H1" s="54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3.25">
      <c r="A3" s="4"/>
      <c r="B3" s="11"/>
      <c r="C3" s="4" t="s">
        <v>8</v>
      </c>
      <c r="D3" s="4" t="s">
        <v>9</v>
      </c>
      <c r="E3" s="4" t="s">
        <v>10</v>
      </c>
      <c r="F3" s="4" t="s">
        <v>11</v>
      </c>
      <c r="G3" s="13"/>
      <c r="H3" s="13"/>
    </row>
    <row r="4" spans="1:8" ht="23.25">
      <c r="A4" s="23">
        <v>1</v>
      </c>
      <c r="B4" s="21" t="s">
        <v>128</v>
      </c>
      <c r="C4" s="35">
        <v>50</v>
      </c>
      <c r="D4" s="25">
        <v>14</v>
      </c>
      <c r="E4" s="25">
        <v>14</v>
      </c>
      <c r="F4" s="49">
        <f t="shared" ref="F4:F9" si="0">SUM(C4:E4)</f>
        <v>78</v>
      </c>
      <c r="G4" s="6" t="str">
        <f t="shared" ref="G4:G9" si="1">IF(F4&gt;79,"4",IF(F4&gt;74,"3.5",IF(F4&gt;69,"3",IF(F4&gt;64,"2.5",IF(F4&gt;59,"2",IF(F4&gt;54,"1.5",IF(F4&gt;49,"1","0")))))))</f>
        <v>3.5</v>
      </c>
      <c r="H4" s="14"/>
    </row>
    <row r="5" spans="1:8" ht="23.25">
      <c r="A5" s="27">
        <v>2</v>
      </c>
      <c r="B5" s="19" t="s">
        <v>129</v>
      </c>
      <c r="C5" s="37">
        <v>50</v>
      </c>
      <c r="D5" s="26">
        <v>15</v>
      </c>
      <c r="E5" s="26">
        <v>13</v>
      </c>
      <c r="F5" s="50">
        <f t="shared" si="0"/>
        <v>78</v>
      </c>
      <c r="G5" s="6" t="str">
        <f t="shared" si="1"/>
        <v>3.5</v>
      </c>
      <c r="H5" s="7"/>
    </row>
    <row r="6" spans="1:8" ht="23.25">
      <c r="A6" s="27">
        <v>3</v>
      </c>
      <c r="B6" s="20" t="s">
        <v>130</v>
      </c>
      <c r="C6" s="37">
        <v>50</v>
      </c>
      <c r="D6" s="26">
        <v>15</v>
      </c>
      <c r="E6" s="26">
        <v>11</v>
      </c>
      <c r="F6" s="50">
        <f t="shared" si="0"/>
        <v>76</v>
      </c>
      <c r="G6" s="6" t="str">
        <f t="shared" si="1"/>
        <v>3.5</v>
      </c>
      <c r="H6" s="7"/>
    </row>
    <row r="7" spans="1:8" ht="23.25">
      <c r="A7" s="27">
        <v>4</v>
      </c>
      <c r="B7" s="19" t="s">
        <v>131</v>
      </c>
      <c r="C7" s="37">
        <v>54.311797354668357</v>
      </c>
      <c r="D7" s="26">
        <v>16</v>
      </c>
      <c r="E7" s="26">
        <v>15</v>
      </c>
      <c r="F7" s="50">
        <f t="shared" si="0"/>
        <v>85.311797354668357</v>
      </c>
      <c r="G7" s="6" t="str">
        <f t="shared" si="1"/>
        <v>4</v>
      </c>
      <c r="H7" s="7"/>
    </row>
    <row r="8" spans="1:8" ht="23.25">
      <c r="A8" s="27">
        <v>5</v>
      </c>
      <c r="B8" s="19" t="s">
        <v>132</v>
      </c>
      <c r="C8" s="37">
        <v>54.011617102387262</v>
      </c>
      <c r="D8" s="26">
        <v>17</v>
      </c>
      <c r="E8" s="26">
        <v>15</v>
      </c>
      <c r="F8" s="50">
        <f t="shared" si="0"/>
        <v>86.011617102387262</v>
      </c>
      <c r="G8" s="6" t="str">
        <f t="shared" si="1"/>
        <v>4</v>
      </c>
      <c r="H8" s="7"/>
    </row>
    <row r="9" spans="1:8" ht="23.25">
      <c r="A9" s="27">
        <v>6</v>
      </c>
      <c r="B9" s="20" t="s">
        <v>133</v>
      </c>
      <c r="C9" s="37">
        <v>56.412307310953793</v>
      </c>
      <c r="D9" s="26">
        <v>18</v>
      </c>
      <c r="E9" s="26">
        <v>15</v>
      </c>
      <c r="F9" s="50">
        <f t="shared" si="0"/>
        <v>89.412307310953793</v>
      </c>
      <c r="G9" s="6" t="str">
        <f t="shared" si="1"/>
        <v>4</v>
      </c>
      <c r="H9" s="7"/>
    </row>
    <row r="10" spans="1:8" ht="23.25">
      <c r="A10" s="27"/>
      <c r="B10" s="22"/>
      <c r="C10" s="28"/>
      <c r="D10" s="26"/>
      <c r="E10" s="26"/>
      <c r="F10" s="6"/>
      <c r="G10" s="6"/>
      <c r="H10" s="7"/>
    </row>
    <row r="11" spans="1:8" ht="23.25">
      <c r="A11" s="7"/>
      <c r="B11" s="31" t="s">
        <v>5</v>
      </c>
      <c r="C11" s="16">
        <f>SUM(C4:C10)</f>
        <v>314.7357217680094</v>
      </c>
      <c r="D11" s="16">
        <f>SUM(D4:D10)</f>
        <v>95</v>
      </c>
      <c r="E11" s="16">
        <f>SUM(E4:E10)</f>
        <v>83</v>
      </c>
      <c r="F11" s="16">
        <f>SUM(F4:F10)</f>
        <v>492.7357217680094</v>
      </c>
      <c r="G11" s="16"/>
      <c r="H11" s="17"/>
    </row>
    <row r="12" spans="1:8" ht="23.25">
      <c r="A12" s="8"/>
      <c r="B12" s="4" t="s">
        <v>12</v>
      </c>
      <c r="C12" s="9">
        <f>C11/6</f>
        <v>52.455953628001566</v>
      </c>
      <c r="D12" s="9">
        <f t="shared" ref="D12:F12" si="2">D11/6</f>
        <v>15.833333333333334</v>
      </c>
      <c r="E12" s="9">
        <f t="shared" si="2"/>
        <v>13.833333333333334</v>
      </c>
      <c r="F12" s="9">
        <f t="shared" si="2"/>
        <v>82.122620294668238</v>
      </c>
      <c r="G12" s="8"/>
      <c r="H12" s="8"/>
    </row>
    <row r="13" spans="1:8" ht="23.25">
      <c r="A13" s="1"/>
      <c r="B13" s="1"/>
      <c r="C13" s="1" t="s">
        <v>13</v>
      </c>
      <c r="D13" s="1"/>
      <c r="E13" s="1"/>
      <c r="F13" s="1"/>
      <c r="G13" s="1"/>
      <c r="H13" s="1"/>
    </row>
    <row r="14" spans="1:8" ht="23.25">
      <c r="A14" s="1"/>
      <c r="B14" s="1"/>
      <c r="C14" s="1" t="s">
        <v>14</v>
      </c>
      <c r="D14" s="1"/>
      <c r="E14" s="1"/>
      <c r="F14" s="1"/>
      <c r="G14" s="1"/>
      <c r="H14" s="1"/>
    </row>
    <row r="15" spans="1:8" ht="23.25">
      <c r="A15" s="1"/>
      <c r="B15" s="1"/>
      <c r="C15" s="1" t="s">
        <v>15</v>
      </c>
      <c r="D15" s="1"/>
      <c r="E15" s="1"/>
      <c r="F15" s="1"/>
      <c r="G15" s="1"/>
      <c r="H15" s="1"/>
    </row>
    <row r="16" spans="1:8" ht="23.25">
      <c r="A16" s="1"/>
      <c r="B16" s="1"/>
      <c r="C16" s="1"/>
      <c r="D16" s="1"/>
      <c r="E16" s="1"/>
      <c r="F16" s="1"/>
      <c r="G16" s="1"/>
      <c r="H16" s="1"/>
    </row>
    <row r="17" spans="1:8" ht="23.25">
      <c r="A17" s="1"/>
      <c r="B17" s="46"/>
      <c r="C17" s="1"/>
      <c r="D17" s="1"/>
      <c r="E17" s="1"/>
      <c r="F17" s="1"/>
      <c r="G17" s="1"/>
      <c r="H17" s="1"/>
    </row>
    <row r="18" spans="1:8" ht="23.25">
      <c r="A18" s="1"/>
      <c r="B18" s="46"/>
      <c r="C18" s="1"/>
      <c r="D18" s="1"/>
      <c r="E18" s="1"/>
      <c r="F18" s="1"/>
      <c r="G18" s="1"/>
      <c r="H18" s="1"/>
    </row>
    <row r="19" spans="1:8" ht="23.25">
      <c r="A19" s="1"/>
      <c r="B19" s="46"/>
      <c r="C19" s="1"/>
      <c r="D19" s="1"/>
      <c r="E19" s="1"/>
      <c r="F19" s="1"/>
      <c r="G19" s="1"/>
      <c r="H19" s="1"/>
    </row>
    <row r="20" spans="1:8" ht="23.25">
      <c r="A20" s="1"/>
      <c r="B20" s="46"/>
      <c r="C20" s="1"/>
      <c r="D20" s="1"/>
      <c r="E20" s="1"/>
      <c r="F20" s="1"/>
      <c r="G20" s="1"/>
      <c r="H20" s="1"/>
    </row>
    <row r="21" spans="1:8" ht="23.25">
      <c r="A21" s="1"/>
      <c r="B21" s="46"/>
      <c r="C21" s="1"/>
      <c r="D21" s="1"/>
      <c r="E21" s="1"/>
      <c r="F21" s="1"/>
      <c r="G21" s="1"/>
      <c r="H21" s="1"/>
    </row>
    <row r="22" spans="1:8" ht="23.25">
      <c r="A22" s="1"/>
      <c r="B22" s="46"/>
      <c r="C22" s="1"/>
      <c r="D22" s="1"/>
      <c r="E22" s="1"/>
      <c r="F22" s="1"/>
      <c r="G22" s="1"/>
      <c r="H22" s="1"/>
    </row>
    <row r="23" spans="1:8" ht="23.25">
      <c r="A23" s="1"/>
      <c r="B23" s="1"/>
      <c r="C23" s="1"/>
      <c r="D23" s="1"/>
      <c r="E23" s="1"/>
      <c r="F23" s="1"/>
      <c r="G23" s="1"/>
      <c r="H23" s="1"/>
    </row>
    <row r="24" spans="1:8" ht="23.25">
      <c r="A24" s="1"/>
      <c r="B24" s="1"/>
      <c r="C24" s="1"/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53" t="s">
        <v>119</v>
      </c>
      <c r="C40" s="53"/>
      <c r="D40" s="53"/>
      <c r="E40" s="53"/>
      <c r="F40" s="53"/>
      <c r="G40" s="53"/>
      <c r="H40" s="53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</row>
    <row r="42" spans="1:8" ht="23.25">
      <c r="A42" s="4"/>
      <c r="B42" s="4"/>
      <c r="C42" s="4" t="s">
        <v>8</v>
      </c>
      <c r="D42" s="4" t="s">
        <v>9</v>
      </c>
      <c r="E42" s="4" t="s">
        <v>10</v>
      </c>
      <c r="F42" s="4" t="s">
        <v>11</v>
      </c>
      <c r="G42" s="13"/>
      <c r="H42" s="13"/>
    </row>
    <row r="43" spans="1:8" ht="23.25">
      <c r="A43" s="23">
        <v>1</v>
      </c>
      <c r="B43" s="21" t="s">
        <v>128</v>
      </c>
      <c r="C43" s="35">
        <v>50</v>
      </c>
      <c r="D43" s="25">
        <v>16</v>
      </c>
      <c r="E43" s="25">
        <v>12</v>
      </c>
      <c r="F43" s="49">
        <f t="shared" ref="F43:F48" si="3">SUM(C43:E43)</f>
        <v>78</v>
      </c>
      <c r="G43" s="6" t="str">
        <f t="shared" ref="G43:G48" si="4">IF(F43&gt;79,"4",IF(F43&gt;74,"3.5",IF(F43&gt;69,"3",IF(F43&gt;64,"2.5",IF(F43&gt;59,"2",IF(F43&gt;54,"1.5",IF(F43&gt;49,"1","0")))))))</f>
        <v>3.5</v>
      </c>
      <c r="H43" s="14"/>
    </row>
    <row r="44" spans="1:8" ht="23.25">
      <c r="A44" s="27">
        <v>2</v>
      </c>
      <c r="B44" s="19" t="s">
        <v>129</v>
      </c>
      <c r="C44" s="37">
        <v>50.902552552552557</v>
      </c>
      <c r="D44" s="26">
        <v>14</v>
      </c>
      <c r="E44" s="26">
        <v>6</v>
      </c>
      <c r="F44" s="50">
        <f t="shared" si="3"/>
        <v>70.90255255255255</v>
      </c>
      <c r="G44" s="6" t="str">
        <f t="shared" si="4"/>
        <v>3</v>
      </c>
      <c r="H44" s="7"/>
    </row>
    <row r="45" spans="1:8" ht="23.25">
      <c r="A45" s="27">
        <v>3</v>
      </c>
      <c r="B45" s="20" t="s">
        <v>130</v>
      </c>
      <c r="C45" s="37">
        <v>50.969219219219227</v>
      </c>
      <c r="D45" s="26">
        <v>12</v>
      </c>
      <c r="E45" s="26">
        <v>7</v>
      </c>
      <c r="F45" s="50">
        <f t="shared" si="3"/>
        <v>69.969219219219227</v>
      </c>
      <c r="G45" s="6" t="str">
        <f t="shared" si="4"/>
        <v>3</v>
      </c>
      <c r="H45" s="7"/>
    </row>
    <row r="46" spans="1:8" ht="23.25">
      <c r="A46" s="27">
        <v>4</v>
      </c>
      <c r="B46" s="19" t="s">
        <v>131</v>
      </c>
      <c r="C46" s="37">
        <v>52.919219219219222</v>
      </c>
      <c r="D46" s="26">
        <v>15</v>
      </c>
      <c r="E46" s="26">
        <v>13</v>
      </c>
      <c r="F46" s="50">
        <f t="shared" si="3"/>
        <v>80.919219219219229</v>
      </c>
      <c r="G46" s="6" t="str">
        <f t="shared" si="4"/>
        <v>4</v>
      </c>
      <c r="H46" s="7"/>
    </row>
    <row r="47" spans="1:8" ht="23.25">
      <c r="A47" s="27">
        <v>5</v>
      </c>
      <c r="B47" s="19" t="s">
        <v>132</v>
      </c>
      <c r="C47" s="37">
        <v>53.669219219219222</v>
      </c>
      <c r="D47" s="26">
        <v>18</v>
      </c>
      <c r="E47" s="26">
        <v>13</v>
      </c>
      <c r="F47" s="50">
        <f t="shared" si="3"/>
        <v>84.669219219219229</v>
      </c>
      <c r="G47" s="6" t="str">
        <f t="shared" si="4"/>
        <v>4</v>
      </c>
      <c r="H47" s="7"/>
    </row>
    <row r="48" spans="1:8" ht="23.25">
      <c r="A48" s="27">
        <v>6</v>
      </c>
      <c r="B48" s="20" t="s">
        <v>133</v>
      </c>
      <c r="C48" s="37">
        <v>52.919219219219222</v>
      </c>
      <c r="D48" s="26">
        <v>17</v>
      </c>
      <c r="E48" s="26">
        <v>11</v>
      </c>
      <c r="F48" s="50">
        <f t="shared" si="3"/>
        <v>80.919219219219229</v>
      </c>
      <c r="G48" s="6" t="str">
        <f t="shared" si="4"/>
        <v>4</v>
      </c>
      <c r="H48" s="7"/>
    </row>
    <row r="49" spans="1:8" ht="23.25">
      <c r="A49" s="27"/>
      <c r="B49" s="22"/>
      <c r="C49" s="28"/>
      <c r="D49" s="26"/>
      <c r="E49" s="26"/>
      <c r="F49" s="6"/>
      <c r="G49" s="6"/>
      <c r="H49" s="7"/>
    </row>
    <row r="50" spans="1:8" ht="23.25">
      <c r="A50" s="7"/>
      <c r="B50" s="31" t="s">
        <v>5</v>
      </c>
      <c r="C50" s="16">
        <f>SUM(C43:C49)</f>
        <v>311.37942942942942</v>
      </c>
      <c r="D50" s="16">
        <f>SUM(D43:D49)</f>
        <v>92</v>
      </c>
      <c r="E50" s="16">
        <f>SUM(E43:E49)</f>
        <v>62</v>
      </c>
      <c r="F50" s="16">
        <f>SUM(F43:F49)</f>
        <v>465.37942942942948</v>
      </c>
      <c r="G50" s="16"/>
      <c r="H50" s="17"/>
    </row>
    <row r="51" spans="1:8" ht="23.25">
      <c r="A51" s="8"/>
      <c r="B51" s="4" t="s">
        <v>12</v>
      </c>
      <c r="C51" s="9">
        <f>C50/6</f>
        <v>51.89657157157157</v>
      </c>
      <c r="D51" s="9">
        <f t="shared" ref="D51" si="5">D50/6</f>
        <v>15.333333333333334</v>
      </c>
      <c r="E51" s="9">
        <f t="shared" ref="E51" si="6">E50/6</f>
        <v>10.333333333333334</v>
      </c>
      <c r="F51" s="9">
        <f t="shared" ref="F51" si="7">F50/6</f>
        <v>77.563238238238242</v>
      </c>
      <c r="G51" s="8"/>
      <c r="H51" s="8"/>
    </row>
    <row r="52" spans="1:8" ht="23.25">
      <c r="A52" s="1"/>
      <c r="B52" s="1"/>
      <c r="C52" s="1" t="s">
        <v>13</v>
      </c>
      <c r="D52" s="1"/>
      <c r="E52" s="1"/>
      <c r="F52" s="1"/>
      <c r="G52" s="1"/>
      <c r="H52" s="1"/>
    </row>
    <row r="53" spans="1:8" ht="23.25">
      <c r="A53" s="1"/>
      <c r="B53" s="1"/>
      <c r="C53" s="1" t="s">
        <v>14</v>
      </c>
      <c r="D53" s="1"/>
      <c r="E53" s="1"/>
      <c r="F53" s="1"/>
      <c r="G53" s="1"/>
      <c r="H53" s="1"/>
    </row>
    <row r="54" spans="1:8" ht="23.25">
      <c r="A54" s="1"/>
      <c r="B54" s="1"/>
      <c r="C54" s="1" t="s">
        <v>15</v>
      </c>
      <c r="D54" s="1"/>
      <c r="E54" s="1"/>
      <c r="F54" s="1"/>
      <c r="G54" s="1"/>
      <c r="H54" s="1"/>
    </row>
    <row r="55" spans="1:8" ht="21.75" customHeight="1">
      <c r="A55" s="1"/>
      <c r="B55" s="1"/>
      <c r="C55" s="1"/>
      <c r="D55" s="1"/>
      <c r="E55" s="1"/>
      <c r="F55" s="1"/>
      <c r="G55" s="1"/>
      <c r="H55" s="1"/>
    </row>
    <row r="56" spans="1:8" ht="23.25">
      <c r="A56" s="1"/>
      <c r="B56" s="46"/>
      <c r="C56" s="1"/>
      <c r="D56" s="1"/>
      <c r="E56" s="1"/>
      <c r="F56" s="1"/>
      <c r="G56" s="1"/>
      <c r="H56" s="1"/>
    </row>
    <row r="57" spans="1:8" ht="23.25">
      <c r="A57" s="1"/>
      <c r="B57" s="46"/>
      <c r="C57" s="1"/>
      <c r="D57" s="1"/>
      <c r="E57" s="1"/>
      <c r="F57" s="1"/>
      <c r="G57" s="1"/>
      <c r="H57" s="1"/>
    </row>
    <row r="58" spans="1:8" ht="23.25">
      <c r="A58" s="1"/>
      <c r="B58" s="46"/>
      <c r="C58" s="1"/>
      <c r="D58" s="1"/>
      <c r="E58" s="1"/>
      <c r="F58" s="1"/>
      <c r="G58" s="1"/>
      <c r="H58" s="1"/>
    </row>
    <row r="59" spans="1:8" ht="23.25">
      <c r="A59" s="1"/>
      <c r="B59" s="1"/>
      <c r="C59" s="1"/>
      <c r="D59" s="1"/>
      <c r="E59" s="1"/>
      <c r="F59" s="1"/>
      <c r="G59" s="1"/>
      <c r="H59" s="1"/>
    </row>
    <row r="60" spans="1:8" ht="23.25">
      <c r="A60" s="1"/>
      <c r="B60" s="1"/>
      <c r="C60" s="1"/>
      <c r="D60" s="1"/>
      <c r="E60" s="1"/>
      <c r="F60" s="1"/>
      <c r="G60" s="1"/>
      <c r="H60" s="1"/>
    </row>
    <row r="61" spans="1:8" ht="23.25">
      <c r="A61" s="1"/>
      <c r="B61" s="1"/>
      <c r="C61" s="1"/>
      <c r="D61" s="1"/>
      <c r="E61" s="1"/>
      <c r="F61" s="1"/>
      <c r="G61" s="1"/>
      <c r="H61" s="1"/>
    </row>
    <row r="62" spans="1:8" ht="23.25">
      <c r="A62" s="1"/>
      <c r="B62" s="1"/>
      <c r="C62" s="1"/>
      <c r="D62" s="1"/>
      <c r="E62" s="1"/>
      <c r="F62" s="1"/>
      <c r="G62" s="1"/>
      <c r="H62" s="1"/>
    </row>
    <row r="63" spans="1:8" ht="23.25">
      <c r="A63" s="1"/>
      <c r="B63" s="1"/>
      <c r="C63" s="1"/>
      <c r="D63" s="1"/>
      <c r="E63" s="1"/>
      <c r="F63" s="1"/>
      <c r="G63" s="29"/>
      <c r="H63" s="1"/>
    </row>
    <row r="64" spans="1:8" ht="23.25">
      <c r="A64" s="1"/>
      <c r="B64" s="1"/>
      <c r="C64" s="1"/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30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53" t="s">
        <v>120</v>
      </c>
      <c r="C79" s="53"/>
      <c r="D79" s="53"/>
      <c r="E79" s="53"/>
      <c r="F79" s="53"/>
      <c r="G79" s="53"/>
      <c r="H79" s="53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3" t="s">
        <v>6</v>
      </c>
      <c r="H80" s="3" t="s">
        <v>7</v>
      </c>
    </row>
    <row r="81" spans="1:8" ht="23.25">
      <c r="A81" s="4"/>
      <c r="B81" s="4"/>
      <c r="C81" s="4" t="s">
        <v>8</v>
      </c>
      <c r="D81" s="4" t="s">
        <v>9</v>
      </c>
      <c r="E81" s="4" t="s">
        <v>10</v>
      </c>
      <c r="F81" s="4" t="s">
        <v>11</v>
      </c>
      <c r="G81" s="13"/>
      <c r="H81" s="13"/>
    </row>
    <row r="82" spans="1:8" ht="23.25">
      <c r="A82" s="23">
        <v>1</v>
      </c>
      <c r="B82" s="21" t="s">
        <v>128</v>
      </c>
      <c r="C82" s="24"/>
      <c r="D82" s="25"/>
      <c r="E82" s="25"/>
      <c r="F82" s="5">
        <f t="shared" ref="F82:F87" si="8">SUM(C82:E82)</f>
        <v>0</v>
      </c>
      <c r="G82" s="6" t="str">
        <f t="shared" ref="G82:G87" si="9">IF(F82&gt;79,"4",IF(F82&gt;74,"3.5",IF(F82&gt;69,"3",IF(F82&gt;64,"2.5",IF(F82&gt;59,"2",IF(F82&gt;54,"1.5",IF(F82&gt;49,"1","0")))))))</f>
        <v>0</v>
      </c>
      <c r="H82" s="14"/>
    </row>
    <row r="83" spans="1:8" ht="23.25">
      <c r="A83" s="27">
        <v>2</v>
      </c>
      <c r="B83" s="19" t="s">
        <v>129</v>
      </c>
      <c r="C83" s="28"/>
      <c r="D83" s="26"/>
      <c r="E83" s="26"/>
      <c r="F83" s="6">
        <f t="shared" si="8"/>
        <v>0</v>
      </c>
      <c r="G83" s="6" t="str">
        <f t="shared" si="9"/>
        <v>0</v>
      </c>
      <c r="H83" s="7"/>
    </row>
    <row r="84" spans="1:8" ht="23.25">
      <c r="A84" s="27">
        <v>3</v>
      </c>
      <c r="B84" s="20" t="s">
        <v>130</v>
      </c>
      <c r="C84" s="28"/>
      <c r="D84" s="26"/>
      <c r="E84" s="26"/>
      <c r="F84" s="6">
        <f t="shared" si="8"/>
        <v>0</v>
      </c>
      <c r="G84" s="6" t="str">
        <f t="shared" si="9"/>
        <v>0</v>
      </c>
      <c r="H84" s="7"/>
    </row>
    <row r="85" spans="1:8" ht="23.25">
      <c r="A85" s="27">
        <v>4</v>
      </c>
      <c r="B85" s="19" t="s">
        <v>131</v>
      </c>
      <c r="C85" s="28"/>
      <c r="D85" s="26"/>
      <c r="E85" s="26"/>
      <c r="F85" s="6">
        <f t="shared" si="8"/>
        <v>0</v>
      </c>
      <c r="G85" s="6" t="str">
        <f t="shared" si="9"/>
        <v>0</v>
      </c>
      <c r="H85" s="7"/>
    </row>
    <row r="86" spans="1:8" ht="23.25">
      <c r="A86" s="27">
        <v>5</v>
      </c>
      <c r="B86" s="19" t="s">
        <v>132</v>
      </c>
      <c r="C86" s="28"/>
      <c r="D86" s="26"/>
      <c r="E86" s="26"/>
      <c r="F86" s="6">
        <f t="shared" si="8"/>
        <v>0</v>
      </c>
      <c r="G86" s="6" t="str">
        <f t="shared" si="9"/>
        <v>0</v>
      </c>
      <c r="H86" s="7"/>
    </row>
    <row r="87" spans="1:8" ht="23.25">
      <c r="A87" s="27">
        <v>6</v>
      </c>
      <c r="B87" s="20" t="s">
        <v>133</v>
      </c>
      <c r="C87" s="28"/>
      <c r="D87" s="26"/>
      <c r="E87" s="26"/>
      <c r="F87" s="6">
        <f t="shared" si="8"/>
        <v>0</v>
      </c>
      <c r="G87" s="6" t="str">
        <f t="shared" si="9"/>
        <v>0</v>
      </c>
      <c r="H87" s="7"/>
    </row>
    <row r="88" spans="1:8" ht="23.25">
      <c r="A88" s="27"/>
      <c r="B88" s="22"/>
      <c r="C88" s="28"/>
      <c r="D88" s="26"/>
      <c r="E88" s="26"/>
      <c r="F88" s="6"/>
      <c r="G88" s="6"/>
      <c r="H88" s="7"/>
    </row>
    <row r="89" spans="1:8" ht="23.25">
      <c r="A89" s="7"/>
      <c r="B89" s="31" t="s">
        <v>5</v>
      </c>
      <c r="C89" s="16">
        <f>SUM(C82:C88)</f>
        <v>0</v>
      </c>
      <c r="D89" s="16">
        <f>SUM(D82:D88)</f>
        <v>0</v>
      </c>
      <c r="E89" s="16">
        <f>SUM(E82:E88)</f>
        <v>0</v>
      </c>
      <c r="F89" s="16">
        <f>SUM(F82:F88)</f>
        <v>0</v>
      </c>
      <c r="G89" s="16"/>
      <c r="H89" s="17"/>
    </row>
    <row r="90" spans="1:8" ht="23.25">
      <c r="A90" s="8"/>
      <c r="B90" s="4" t="s">
        <v>12</v>
      </c>
      <c r="C90" s="9">
        <f>C89/6</f>
        <v>0</v>
      </c>
      <c r="D90" s="9">
        <f t="shared" ref="D90" si="10">D89/6</f>
        <v>0</v>
      </c>
      <c r="E90" s="9">
        <f t="shared" ref="E90" si="11">E89/6</f>
        <v>0</v>
      </c>
      <c r="F90" s="9">
        <f t="shared" ref="F90" si="12">F89/6</f>
        <v>0</v>
      </c>
      <c r="G90" s="8"/>
      <c r="H90" s="8"/>
    </row>
    <row r="91" spans="1:8" ht="23.25">
      <c r="A91" s="1"/>
      <c r="B91" s="1"/>
      <c r="C91" s="1" t="s">
        <v>13</v>
      </c>
      <c r="D91" s="1"/>
      <c r="E91" s="1"/>
      <c r="F91" s="1"/>
      <c r="G91" s="1"/>
      <c r="H91" s="1"/>
    </row>
    <row r="92" spans="1:8" ht="23.25">
      <c r="A92" s="1"/>
      <c r="B92" s="1"/>
      <c r="C92" s="1" t="s">
        <v>14</v>
      </c>
      <c r="D92" s="1"/>
      <c r="E92" s="1"/>
      <c r="F92" s="1"/>
      <c r="G92" s="1"/>
      <c r="H92" s="1"/>
    </row>
    <row r="93" spans="1:8" ht="23.25">
      <c r="A93" s="1"/>
      <c r="B93" s="1"/>
      <c r="C93" s="1" t="s">
        <v>15</v>
      </c>
      <c r="D93" s="1"/>
      <c r="E93" s="1"/>
      <c r="F93" s="1"/>
      <c r="G93" s="1"/>
      <c r="H93" s="1"/>
    </row>
    <row r="94" spans="1:8" ht="23.25">
      <c r="A94" s="1"/>
      <c r="B94" s="1"/>
      <c r="C94" s="1"/>
      <c r="D94" s="1"/>
      <c r="E94" s="1"/>
      <c r="F94" s="1"/>
      <c r="G94" s="1"/>
      <c r="H94" s="1"/>
    </row>
    <row r="95" spans="1:8" ht="23.25">
      <c r="A95" s="1"/>
      <c r="B95" s="46"/>
      <c r="C95" s="1"/>
      <c r="D95" s="1"/>
      <c r="E95" s="1"/>
      <c r="F95" s="1"/>
      <c r="G95" s="1"/>
      <c r="H95" s="1"/>
    </row>
    <row r="96" spans="1:8" ht="23.25">
      <c r="A96" s="1"/>
      <c r="B96" s="46"/>
      <c r="C96" s="1"/>
      <c r="D96" s="1"/>
      <c r="E96" s="1"/>
      <c r="F96" s="1"/>
      <c r="G96" s="1"/>
      <c r="H96" s="1"/>
    </row>
    <row r="97" spans="1:8" ht="23.25">
      <c r="A97" s="1"/>
      <c r="B97" s="46"/>
      <c r="C97" s="1"/>
      <c r="D97" s="1"/>
      <c r="E97" s="1"/>
      <c r="F97" s="1"/>
      <c r="G97" s="1"/>
      <c r="H97" s="1"/>
    </row>
    <row r="98" spans="1:8" ht="23.25">
      <c r="A98" s="1"/>
      <c r="B98" s="1"/>
      <c r="C98" s="1"/>
      <c r="D98" s="1"/>
      <c r="E98" s="1"/>
      <c r="F98" s="1"/>
      <c r="G98" s="1"/>
      <c r="H98" s="1"/>
    </row>
    <row r="99" spans="1:8" ht="23.25">
      <c r="A99" s="1"/>
      <c r="B99" s="1"/>
      <c r="C99" s="1"/>
      <c r="D99" s="1"/>
      <c r="E99" s="1"/>
      <c r="F99" s="1"/>
      <c r="G99" s="1"/>
      <c r="H99" s="1"/>
    </row>
    <row r="100" spans="1:8" ht="23.25">
      <c r="A100" s="1"/>
      <c r="B100" s="1"/>
      <c r="C100" s="1"/>
      <c r="D100" s="1"/>
      <c r="E100" s="1"/>
      <c r="F100" s="1"/>
      <c r="G100" s="1"/>
      <c r="H100" s="1"/>
    </row>
    <row r="101" spans="1:8" ht="23.25">
      <c r="A101" s="1"/>
      <c r="B101" s="1"/>
      <c r="C101" s="1"/>
      <c r="D101" s="1"/>
      <c r="E101" s="1"/>
      <c r="F101" s="1"/>
      <c r="G101" s="1"/>
      <c r="H101" s="1"/>
    </row>
    <row r="102" spans="1:8" ht="23.25">
      <c r="A102" s="1"/>
      <c r="B102" s="1"/>
      <c r="C102" s="1"/>
      <c r="D102" s="1"/>
      <c r="E102" s="1"/>
      <c r="F102" s="1"/>
      <c r="G102" s="1"/>
      <c r="H102" s="1"/>
    </row>
    <row r="103" spans="1:8" ht="23.25">
      <c r="A103" s="1"/>
      <c r="B103" s="1"/>
      <c r="C103" s="1"/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2" t="s">
        <v>121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3" t="s">
        <v>6</v>
      </c>
      <c r="H119" s="3" t="s">
        <v>7</v>
      </c>
    </row>
    <row r="120" spans="1:8" ht="23.25">
      <c r="A120" s="4"/>
      <c r="B120" s="4"/>
      <c r="C120" s="4" t="s">
        <v>8</v>
      </c>
      <c r="D120" s="4" t="s">
        <v>9</v>
      </c>
      <c r="E120" s="4" t="s">
        <v>10</v>
      </c>
      <c r="F120" s="4" t="s">
        <v>11</v>
      </c>
      <c r="G120" s="13"/>
      <c r="H120" s="13"/>
    </row>
    <row r="121" spans="1:8" ht="23.25">
      <c r="A121" s="23">
        <v>1</v>
      </c>
      <c r="B121" s="21" t="s">
        <v>128</v>
      </c>
      <c r="C121" s="35">
        <v>53.420113003999255</v>
      </c>
      <c r="D121" s="25">
        <v>17</v>
      </c>
      <c r="E121" s="25">
        <v>12</v>
      </c>
      <c r="F121" s="49">
        <f t="shared" ref="F121:F126" si="13">SUM(C121:E121)</f>
        <v>82.420113003999262</v>
      </c>
      <c r="G121" s="6" t="str">
        <f t="shared" ref="G121:G126" si="14">IF(F121&gt;79,"4",IF(F121&gt;74,"3.5",IF(F121&gt;69,"3",IF(F121&gt;64,"2.5",IF(F121&gt;59,"2",IF(F121&gt;54,"1.5",IF(F121&gt;49,"1","0")))))))</f>
        <v>4</v>
      </c>
      <c r="H121" s="14"/>
    </row>
    <row r="122" spans="1:8" ht="23.25">
      <c r="A122" s="27">
        <v>2</v>
      </c>
      <c r="B122" s="19" t="s">
        <v>129</v>
      </c>
      <c r="C122" s="37">
        <v>52.260933919701685</v>
      </c>
      <c r="D122" s="26">
        <v>19</v>
      </c>
      <c r="E122" s="26">
        <v>10</v>
      </c>
      <c r="F122" s="50">
        <f t="shared" si="13"/>
        <v>81.260933919701685</v>
      </c>
      <c r="G122" s="6" t="str">
        <f t="shared" si="14"/>
        <v>4</v>
      </c>
      <c r="H122" s="7"/>
    </row>
    <row r="123" spans="1:8" ht="23.25">
      <c r="A123" s="27">
        <v>3</v>
      </c>
      <c r="B123" s="20" t="s">
        <v>130</v>
      </c>
      <c r="C123" s="37">
        <v>50.79422740275821</v>
      </c>
      <c r="D123" s="26">
        <v>15</v>
      </c>
      <c r="E123" s="26">
        <v>9</v>
      </c>
      <c r="F123" s="50">
        <f t="shared" si="13"/>
        <v>74.79422740275821</v>
      </c>
      <c r="G123" s="6" t="str">
        <f t="shared" si="14"/>
        <v>3.5</v>
      </c>
      <c r="H123" s="7"/>
    </row>
    <row r="124" spans="1:8" ht="23.25">
      <c r="A124" s="27">
        <v>4</v>
      </c>
      <c r="B124" s="19" t="s">
        <v>131</v>
      </c>
      <c r="C124" s="37">
        <v>52.594828003358806</v>
      </c>
      <c r="D124" s="26">
        <v>18</v>
      </c>
      <c r="E124" s="26">
        <v>12</v>
      </c>
      <c r="F124" s="50">
        <f t="shared" si="13"/>
        <v>82.594828003358799</v>
      </c>
      <c r="G124" s="6" t="str">
        <f t="shared" si="14"/>
        <v>4</v>
      </c>
      <c r="H124" s="7"/>
    </row>
    <row r="125" spans="1:8" ht="23.25">
      <c r="A125" s="27">
        <v>5</v>
      </c>
      <c r="B125" s="19" t="s">
        <v>132</v>
      </c>
      <c r="C125" s="37">
        <v>53.91921210309836</v>
      </c>
      <c r="D125" s="26">
        <v>17</v>
      </c>
      <c r="E125" s="26">
        <v>7</v>
      </c>
      <c r="F125" s="50">
        <f t="shared" si="13"/>
        <v>77.91921210309836</v>
      </c>
      <c r="G125" s="6" t="str">
        <f t="shared" si="14"/>
        <v>3.5</v>
      </c>
      <c r="H125" s="7"/>
    </row>
    <row r="126" spans="1:8" ht="23.25">
      <c r="A126" s="27">
        <v>6</v>
      </c>
      <c r="B126" s="20" t="s">
        <v>133</v>
      </c>
      <c r="C126" s="37">
        <v>51.594828003358813</v>
      </c>
      <c r="D126" s="26">
        <v>17</v>
      </c>
      <c r="E126" s="26">
        <v>7</v>
      </c>
      <c r="F126" s="50">
        <f t="shared" si="13"/>
        <v>75.594828003358813</v>
      </c>
      <c r="G126" s="6" t="str">
        <f t="shared" si="14"/>
        <v>3.5</v>
      </c>
      <c r="H126" s="7"/>
    </row>
    <row r="127" spans="1:8" ht="23.25">
      <c r="A127" s="27"/>
      <c r="B127" s="22"/>
      <c r="C127" s="28"/>
      <c r="D127" s="26"/>
      <c r="E127" s="26"/>
      <c r="F127" s="6"/>
      <c r="G127" s="6"/>
      <c r="H127" s="7"/>
    </row>
    <row r="128" spans="1:8" ht="23.25">
      <c r="A128" s="7"/>
      <c r="B128" s="31" t="s">
        <v>5</v>
      </c>
      <c r="C128" s="16">
        <f>SUM(C121:C127)</f>
        <v>314.58414243627516</v>
      </c>
      <c r="D128" s="16">
        <f>SUM(D121:D127)</f>
        <v>103</v>
      </c>
      <c r="E128" s="16">
        <f>SUM(E121:E127)</f>
        <v>57</v>
      </c>
      <c r="F128" s="16">
        <f>SUM(F121:F127)</f>
        <v>474.5841424362751</v>
      </c>
      <c r="G128" s="16"/>
      <c r="H128" s="17"/>
    </row>
    <row r="129" spans="1:8" ht="23.25">
      <c r="A129" s="8"/>
      <c r="B129" s="4" t="s">
        <v>12</v>
      </c>
      <c r="C129" s="9">
        <f>C128/6</f>
        <v>52.430690406045862</v>
      </c>
      <c r="D129" s="9">
        <f t="shared" ref="D129" si="15">D128/6</f>
        <v>17.166666666666668</v>
      </c>
      <c r="E129" s="9">
        <f t="shared" ref="E129" si="16">E128/6</f>
        <v>9.5</v>
      </c>
      <c r="F129" s="9">
        <f t="shared" ref="F129" si="17">F128/6</f>
        <v>79.097357072712512</v>
      </c>
      <c r="G129" s="8"/>
      <c r="H129" s="8"/>
    </row>
    <row r="130" spans="1:8" ht="23.25">
      <c r="A130" s="1"/>
      <c r="B130" s="1"/>
      <c r="C130" s="1" t="s">
        <v>13</v>
      </c>
      <c r="D130" s="1"/>
      <c r="E130" s="1"/>
      <c r="F130" s="1"/>
      <c r="G130" s="1"/>
      <c r="H130" s="1"/>
    </row>
    <row r="131" spans="1:8" ht="23.25">
      <c r="A131" s="1"/>
      <c r="B131" s="1"/>
      <c r="C131" s="1" t="s">
        <v>14</v>
      </c>
      <c r="D131" s="1"/>
      <c r="E131" s="1"/>
      <c r="F131" s="1"/>
      <c r="G131" s="1"/>
      <c r="H131" s="1"/>
    </row>
    <row r="132" spans="1:8" ht="23.25">
      <c r="A132" s="1"/>
      <c r="B132" s="1"/>
      <c r="C132" s="1" t="s">
        <v>15</v>
      </c>
      <c r="D132" s="1"/>
      <c r="E132" s="1"/>
      <c r="F132" s="1"/>
      <c r="G132" s="1"/>
      <c r="H132" s="1"/>
    </row>
    <row r="133" spans="1:8" ht="23.25">
      <c r="A133" s="1"/>
      <c r="B133" s="1"/>
      <c r="C133" s="1"/>
      <c r="D133" s="1"/>
      <c r="E133" s="1"/>
      <c r="F133" s="1"/>
      <c r="G133" s="1"/>
      <c r="H133" s="1"/>
    </row>
    <row r="134" spans="1:8" ht="23.25">
      <c r="A134" s="1"/>
      <c r="B134" s="46"/>
      <c r="C134" s="1"/>
      <c r="D134" s="1"/>
      <c r="E134" s="1"/>
      <c r="F134" s="1"/>
      <c r="G134" s="1"/>
      <c r="H134" s="1"/>
    </row>
    <row r="135" spans="1:8" ht="23.25">
      <c r="A135" s="1"/>
      <c r="B135" s="46"/>
      <c r="C135" s="1"/>
      <c r="D135" s="1"/>
      <c r="E135" s="1"/>
      <c r="F135" s="1"/>
      <c r="G135" s="1"/>
      <c r="H135" s="1"/>
    </row>
    <row r="136" spans="1:8" ht="23.25">
      <c r="A136" s="1"/>
      <c r="B136" s="46"/>
      <c r="C136" s="1"/>
      <c r="D136" s="1"/>
      <c r="E136" s="1"/>
      <c r="F136" s="1"/>
      <c r="G136" s="1"/>
      <c r="H136" s="1"/>
    </row>
    <row r="137" spans="1:8" ht="23.25">
      <c r="A137" s="1"/>
      <c r="B137" s="1"/>
      <c r="C137" s="1"/>
      <c r="D137" s="1"/>
      <c r="E137" s="1"/>
      <c r="F137" s="1"/>
      <c r="G137" s="1"/>
      <c r="H137" s="1"/>
    </row>
    <row r="138" spans="1:8" ht="23.25">
      <c r="A138" s="1"/>
      <c r="B138" s="1"/>
      <c r="C138" s="1"/>
      <c r="D138" s="1"/>
      <c r="E138" s="1"/>
      <c r="F138" s="1"/>
      <c r="G138" s="1"/>
      <c r="H138" s="1"/>
    </row>
    <row r="139" spans="1:8" ht="23.25">
      <c r="A139" s="1"/>
      <c r="B139" s="1"/>
      <c r="C139" s="1"/>
      <c r="D139" s="1"/>
      <c r="E139" s="1"/>
      <c r="F139" s="1"/>
      <c r="G139" s="1"/>
      <c r="H139" s="1"/>
    </row>
    <row r="140" spans="1:8" ht="23.25">
      <c r="A140" s="1"/>
      <c r="B140" s="1"/>
      <c r="C140" s="1"/>
      <c r="D140" s="1"/>
      <c r="E140" s="1"/>
      <c r="F140" s="1"/>
      <c r="G140" s="1"/>
      <c r="H140" s="1"/>
    </row>
    <row r="141" spans="1:8" ht="23.25">
      <c r="A141" s="1"/>
      <c r="B141" s="1"/>
      <c r="C141" s="1"/>
      <c r="D141" s="1"/>
      <c r="E141" s="1"/>
      <c r="F141" s="1"/>
      <c r="G141" s="1"/>
      <c r="H141" s="1"/>
    </row>
    <row r="142" spans="1:8" ht="23.25">
      <c r="A142" s="1"/>
      <c r="B142" s="1"/>
      <c r="C142" s="1"/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53" t="s">
        <v>122</v>
      </c>
      <c r="C157" s="53"/>
      <c r="D157" s="53"/>
      <c r="E157" s="53"/>
      <c r="F157" s="53"/>
      <c r="G157" s="53"/>
      <c r="H157" s="53"/>
    </row>
    <row r="158" spans="1:8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3" t="s">
        <v>6</v>
      </c>
      <c r="H158" s="3" t="s">
        <v>7</v>
      </c>
    </row>
    <row r="159" spans="1:8" ht="23.25">
      <c r="A159" s="4"/>
      <c r="B159" s="4"/>
      <c r="C159" s="4" t="s">
        <v>8</v>
      </c>
      <c r="D159" s="4" t="s">
        <v>9</v>
      </c>
      <c r="E159" s="4" t="s">
        <v>10</v>
      </c>
      <c r="F159" s="4" t="s">
        <v>11</v>
      </c>
      <c r="G159" s="13"/>
      <c r="H159" s="13"/>
    </row>
    <row r="160" spans="1:8" ht="23.25">
      <c r="A160" s="23">
        <v>1</v>
      </c>
      <c r="B160" s="21" t="s">
        <v>128</v>
      </c>
      <c r="C160" s="35">
        <v>53</v>
      </c>
      <c r="D160" s="25">
        <v>14</v>
      </c>
      <c r="E160" s="25">
        <v>13</v>
      </c>
      <c r="F160" s="49">
        <f t="shared" ref="F160:F165" si="18">SUM(C160:E160)</f>
        <v>80</v>
      </c>
      <c r="G160" s="6" t="str">
        <f t="shared" ref="G160:G165" si="19">IF(F160&gt;79,"4",IF(F160&gt;74,"3.5",IF(F160&gt;69,"3",IF(F160&gt;64,"2.5",IF(F160&gt;59,"2",IF(F160&gt;54,"1.5",IF(F160&gt;49,"1","0")))))))</f>
        <v>4</v>
      </c>
      <c r="H160" s="14"/>
    </row>
    <row r="161" spans="1:8" ht="23.25">
      <c r="A161" s="27">
        <v>2</v>
      </c>
      <c r="B161" s="19" t="s">
        <v>129</v>
      </c>
      <c r="C161" s="37">
        <v>53</v>
      </c>
      <c r="D161" s="26">
        <v>14</v>
      </c>
      <c r="E161" s="26">
        <v>13</v>
      </c>
      <c r="F161" s="50">
        <f t="shared" si="18"/>
        <v>80</v>
      </c>
      <c r="G161" s="6" t="str">
        <f t="shared" si="19"/>
        <v>4</v>
      </c>
      <c r="H161" s="7"/>
    </row>
    <row r="162" spans="1:8" ht="23.25">
      <c r="A162" s="27">
        <v>3</v>
      </c>
      <c r="B162" s="20" t="s">
        <v>130</v>
      </c>
      <c r="C162" s="37">
        <v>53</v>
      </c>
      <c r="D162" s="26">
        <v>13</v>
      </c>
      <c r="E162" s="26">
        <v>14</v>
      </c>
      <c r="F162" s="50">
        <f t="shared" si="18"/>
        <v>80</v>
      </c>
      <c r="G162" s="6" t="str">
        <f t="shared" si="19"/>
        <v>4</v>
      </c>
      <c r="H162" s="7"/>
    </row>
    <row r="163" spans="1:8" ht="23.25">
      <c r="A163" s="27">
        <v>4</v>
      </c>
      <c r="B163" s="19" t="s">
        <v>131</v>
      </c>
      <c r="C163" s="37">
        <v>50.283305022231545</v>
      </c>
      <c r="D163" s="26">
        <v>15</v>
      </c>
      <c r="E163" s="26">
        <v>15</v>
      </c>
      <c r="F163" s="50">
        <f t="shared" si="18"/>
        <v>80.283305022231545</v>
      </c>
      <c r="G163" s="6" t="str">
        <f t="shared" si="19"/>
        <v>4</v>
      </c>
      <c r="H163" s="7"/>
    </row>
    <row r="164" spans="1:8" ht="23.25">
      <c r="A164" s="27">
        <v>5</v>
      </c>
      <c r="B164" s="19" t="s">
        <v>132</v>
      </c>
      <c r="C164" s="37">
        <v>51.531425322983424</v>
      </c>
      <c r="D164" s="26">
        <v>17</v>
      </c>
      <c r="E164" s="26">
        <v>16</v>
      </c>
      <c r="F164" s="50">
        <f t="shared" si="18"/>
        <v>84.531425322983424</v>
      </c>
      <c r="G164" s="6" t="str">
        <f t="shared" si="19"/>
        <v>4</v>
      </c>
      <c r="H164" s="7"/>
    </row>
    <row r="165" spans="1:8" ht="23.25">
      <c r="A165" s="27">
        <v>6</v>
      </c>
      <c r="B165" s="20" t="s">
        <v>133</v>
      </c>
      <c r="C165" s="37">
        <v>48.779545623735302</v>
      </c>
      <c r="D165" s="26">
        <v>17</v>
      </c>
      <c r="E165" s="26">
        <v>14</v>
      </c>
      <c r="F165" s="50">
        <f t="shared" si="18"/>
        <v>79.779545623735302</v>
      </c>
      <c r="G165" s="6" t="str">
        <f t="shared" si="19"/>
        <v>4</v>
      </c>
      <c r="H165" s="7"/>
    </row>
    <row r="166" spans="1:8" ht="23.25">
      <c r="A166" s="27"/>
      <c r="B166" s="22"/>
      <c r="C166" s="28"/>
      <c r="D166" s="26"/>
      <c r="E166" s="26"/>
      <c r="F166" s="6"/>
      <c r="G166" s="6"/>
      <c r="H166" s="7"/>
    </row>
    <row r="167" spans="1:8" ht="23.25">
      <c r="A167" s="7"/>
      <c r="B167" s="31" t="s">
        <v>5</v>
      </c>
      <c r="C167" s="16">
        <f>SUM(C160:C166)</f>
        <v>309.59427596895029</v>
      </c>
      <c r="D167" s="16">
        <f>SUM(D160:D166)</f>
        <v>90</v>
      </c>
      <c r="E167" s="16">
        <f>SUM(E160:E166)</f>
        <v>85</v>
      </c>
      <c r="F167" s="16">
        <f>SUM(F160:F166)</f>
        <v>484.59427596895029</v>
      </c>
      <c r="G167" s="16"/>
      <c r="H167" s="17"/>
    </row>
    <row r="168" spans="1:8" ht="23.25">
      <c r="A168" s="8"/>
      <c r="B168" s="4" t="s">
        <v>12</v>
      </c>
      <c r="C168" s="9">
        <f>C167/6</f>
        <v>51.599045994825048</v>
      </c>
      <c r="D168" s="9">
        <f t="shared" ref="D168" si="20">D167/6</f>
        <v>15</v>
      </c>
      <c r="E168" s="9">
        <f t="shared" ref="E168" si="21">E167/6</f>
        <v>14.166666666666666</v>
      </c>
      <c r="F168" s="9">
        <f t="shared" ref="F168" si="22">F167/6</f>
        <v>80.765712661491719</v>
      </c>
      <c r="G168" s="8"/>
      <c r="H168" s="8"/>
    </row>
    <row r="169" spans="1:8" ht="23.25">
      <c r="A169" s="1"/>
      <c r="B169" s="1"/>
      <c r="C169" s="1" t="s">
        <v>13</v>
      </c>
      <c r="D169" s="1"/>
      <c r="E169" s="1"/>
      <c r="F169" s="1"/>
      <c r="G169" s="1"/>
      <c r="H169" s="1"/>
    </row>
    <row r="170" spans="1:8" ht="23.25">
      <c r="A170" s="1"/>
      <c r="B170" s="1"/>
      <c r="C170" s="1" t="s">
        <v>14</v>
      </c>
      <c r="D170" s="1"/>
      <c r="E170" s="1"/>
      <c r="F170" s="1"/>
      <c r="G170" s="1"/>
      <c r="H170" s="1"/>
    </row>
    <row r="171" spans="1:8" ht="23.25">
      <c r="A171" s="1"/>
      <c r="B171" s="1"/>
      <c r="C171" s="1" t="s">
        <v>15</v>
      </c>
      <c r="D171" s="1"/>
      <c r="E171" s="1"/>
      <c r="F171" s="1"/>
      <c r="G171" s="1"/>
      <c r="H171" s="1"/>
    </row>
    <row r="172" spans="1:8" ht="21" customHeight="1">
      <c r="A172" s="1"/>
      <c r="B172" s="1"/>
      <c r="C172" s="1"/>
      <c r="D172" s="1"/>
      <c r="E172" s="1"/>
      <c r="F172" s="1"/>
      <c r="G172" s="1"/>
      <c r="H172" s="1"/>
    </row>
    <row r="173" spans="1:8" ht="23.25">
      <c r="A173" s="1"/>
      <c r="B173" s="46"/>
      <c r="C173" s="1"/>
      <c r="D173" s="1"/>
      <c r="E173" s="1"/>
      <c r="F173" s="1"/>
      <c r="G173" s="1"/>
      <c r="H173" s="1"/>
    </row>
    <row r="174" spans="1:8" ht="23.25">
      <c r="A174" s="1"/>
      <c r="B174" s="46"/>
      <c r="C174" s="1"/>
      <c r="D174" s="1"/>
      <c r="E174" s="1"/>
      <c r="F174" s="1"/>
      <c r="G174" s="1"/>
      <c r="H174" s="1"/>
    </row>
    <row r="175" spans="1:8" ht="23.25">
      <c r="A175" s="1"/>
      <c r="B175" s="46"/>
      <c r="C175" s="1"/>
      <c r="D175" s="1"/>
      <c r="E175" s="1"/>
      <c r="F175" s="1"/>
      <c r="G175" s="1"/>
      <c r="H175" s="1"/>
    </row>
    <row r="176" spans="1:8" ht="23.25">
      <c r="A176" s="1"/>
      <c r="B176" s="1"/>
      <c r="C176" s="1"/>
      <c r="D176" s="1"/>
      <c r="E176" s="1"/>
      <c r="F176" s="1"/>
      <c r="G176" s="1"/>
      <c r="H176" s="1"/>
    </row>
    <row r="177" spans="1:8" ht="23.25">
      <c r="A177" s="1"/>
      <c r="B177" s="1"/>
      <c r="C177" s="1"/>
      <c r="D177" s="1"/>
      <c r="E177" s="1"/>
      <c r="F177" s="1"/>
      <c r="G177" s="1"/>
      <c r="H177" s="1"/>
    </row>
    <row r="178" spans="1:8" ht="23.25">
      <c r="A178" s="1"/>
      <c r="B178" s="1"/>
      <c r="C178" s="1"/>
      <c r="D178" s="1"/>
      <c r="E178" s="1"/>
      <c r="F178" s="1"/>
      <c r="G178" s="1"/>
      <c r="H178" s="1"/>
    </row>
    <row r="179" spans="1:8" ht="23.25">
      <c r="A179" s="1"/>
      <c r="B179" s="1"/>
      <c r="C179" s="1"/>
      <c r="D179" s="1"/>
      <c r="E179" s="1"/>
      <c r="F179" s="1"/>
      <c r="G179" s="1"/>
      <c r="H179" s="1"/>
    </row>
    <row r="180" spans="1:8" ht="23.25">
      <c r="A180" s="1"/>
      <c r="B180" s="1"/>
      <c r="C180" s="1"/>
      <c r="D180" s="1"/>
      <c r="E180" s="1"/>
      <c r="F180" s="1"/>
      <c r="G180" s="1"/>
      <c r="H180" s="1"/>
    </row>
    <row r="181" spans="1:8" ht="23.25">
      <c r="A181" s="12"/>
      <c r="B181" s="15"/>
      <c r="C181" s="12"/>
      <c r="D181" s="12"/>
      <c r="E181" s="12"/>
      <c r="F181" s="12"/>
      <c r="G181" s="12"/>
      <c r="H181" s="1"/>
    </row>
    <row r="182" spans="1:8" ht="23.25">
      <c r="A182" s="12"/>
      <c r="B182" s="15"/>
      <c r="C182" s="12"/>
      <c r="D182" s="12"/>
      <c r="E182" s="12"/>
      <c r="F182" s="12"/>
      <c r="G182" s="12"/>
      <c r="H182" s="1"/>
    </row>
    <row r="183" spans="1:8" ht="23.25">
      <c r="A183" s="12"/>
      <c r="B183" s="15"/>
      <c r="C183" s="12"/>
      <c r="D183" s="12"/>
      <c r="E183" s="12"/>
      <c r="F183" s="12"/>
      <c r="G183" s="12"/>
      <c r="H183" s="1"/>
    </row>
    <row r="184" spans="1:8" ht="23.25">
      <c r="A184" s="12"/>
      <c r="B184" s="15"/>
      <c r="C184" s="12"/>
      <c r="D184" s="12"/>
      <c r="E184" s="12"/>
      <c r="F184" s="12"/>
      <c r="G184" s="12"/>
      <c r="H184" s="1"/>
    </row>
    <row r="185" spans="1:8" ht="23.25">
      <c r="A185" s="12"/>
      <c r="B185" s="15"/>
      <c r="C185" s="12"/>
      <c r="D185" s="12"/>
      <c r="E185" s="12"/>
      <c r="F185" s="12"/>
      <c r="G185" s="12"/>
      <c r="H185" s="1"/>
    </row>
    <row r="186" spans="1:8" ht="23.25">
      <c r="A186" s="12"/>
      <c r="B186" s="15"/>
      <c r="C186" s="12"/>
      <c r="D186" s="12"/>
      <c r="E186" s="12"/>
      <c r="F186" s="12"/>
      <c r="G186" s="12"/>
      <c r="H186" s="1"/>
    </row>
    <row r="187" spans="1:8" ht="23.25">
      <c r="A187" s="12"/>
      <c r="B187" s="15"/>
      <c r="C187" s="12"/>
      <c r="D187" s="12"/>
      <c r="E187" s="12"/>
      <c r="F187" s="12"/>
      <c r="G187" s="12"/>
      <c r="H187" s="1"/>
    </row>
    <row r="188" spans="1:8" ht="23.25">
      <c r="A188" s="12"/>
      <c r="B188" s="15"/>
      <c r="C188" s="12"/>
      <c r="D188" s="12"/>
      <c r="E188" s="12"/>
      <c r="F188" s="12"/>
      <c r="G188" s="12"/>
      <c r="H188" s="1"/>
    </row>
    <row r="189" spans="1:8" ht="23.25">
      <c r="A189" s="12"/>
      <c r="B189" s="15"/>
      <c r="C189" s="12"/>
      <c r="D189" s="12"/>
      <c r="E189" s="12"/>
      <c r="F189" s="12"/>
      <c r="G189" s="12"/>
      <c r="H189" s="1"/>
    </row>
    <row r="190" spans="1:8" ht="23.25">
      <c r="A190" s="12"/>
      <c r="B190" s="15"/>
      <c r="C190" s="12"/>
      <c r="D190" s="12"/>
      <c r="E190" s="12"/>
      <c r="F190" s="12"/>
      <c r="G190" s="12"/>
      <c r="H190" s="1"/>
    </row>
    <row r="191" spans="1:8" ht="23.25">
      <c r="A191" s="12"/>
      <c r="B191" s="15"/>
      <c r="C191" s="12"/>
      <c r="D191" s="12"/>
      <c r="E191" s="12"/>
      <c r="F191" s="12"/>
      <c r="G191" s="12"/>
      <c r="H191" s="1"/>
    </row>
    <row r="192" spans="1:8" ht="23.25">
      <c r="A192" s="12"/>
      <c r="B192" s="15"/>
      <c r="C192" s="12"/>
      <c r="D192" s="12"/>
      <c r="E192" s="12"/>
      <c r="F192" s="12"/>
      <c r="G192" s="12"/>
      <c r="H192" s="1"/>
    </row>
    <row r="193" spans="1:8" ht="23.25">
      <c r="A193" s="12"/>
      <c r="B193" s="15"/>
      <c r="C193" s="12"/>
      <c r="D193" s="12"/>
      <c r="E193" s="12"/>
      <c r="F193" s="12"/>
      <c r="G193" s="12"/>
      <c r="H193" s="1"/>
    </row>
    <row r="194" spans="1:8" ht="23.25">
      <c r="A194" s="12"/>
      <c r="B194" s="15"/>
      <c r="C194" s="12"/>
      <c r="D194" s="12"/>
      <c r="E194" s="12"/>
      <c r="F194" s="12"/>
      <c r="G194" s="12"/>
      <c r="H194" s="1"/>
    </row>
    <row r="195" spans="1:8" ht="23.25">
      <c r="A195" s="12"/>
      <c r="B195" s="15"/>
      <c r="C195" s="12"/>
      <c r="D195" s="12"/>
      <c r="E195" s="12"/>
      <c r="F195" s="12"/>
      <c r="G195" s="12"/>
      <c r="H195" s="1"/>
    </row>
    <row r="196" spans="1:8" ht="23.25">
      <c r="A196" s="1"/>
      <c r="B196" s="2" t="s">
        <v>123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3" t="s">
        <v>6</v>
      </c>
      <c r="H197" s="3" t="s">
        <v>7</v>
      </c>
    </row>
    <row r="198" spans="1:8" ht="23.25">
      <c r="A198" s="4"/>
      <c r="B198" s="4"/>
      <c r="C198" s="4" t="s">
        <v>8</v>
      </c>
      <c r="D198" s="4" t="s">
        <v>9</v>
      </c>
      <c r="E198" s="4" t="s">
        <v>10</v>
      </c>
      <c r="F198" s="4" t="s">
        <v>11</v>
      </c>
      <c r="G198" s="13"/>
      <c r="H198" s="13"/>
    </row>
    <row r="199" spans="1:8" ht="23.25">
      <c r="A199" s="23">
        <v>1</v>
      </c>
      <c r="B199" s="21" t="s">
        <v>128</v>
      </c>
      <c r="C199" s="35">
        <v>50.255426640841939</v>
      </c>
      <c r="D199" s="25">
        <v>18</v>
      </c>
      <c r="E199" s="25">
        <v>12</v>
      </c>
      <c r="F199" s="49">
        <f t="shared" ref="F199:F204" si="23">SUM(C199:E199)</f>
        <v>80.255426640841932</v>
      </c>
      <c r="G199" s="6" t="str">
        <f t="shared" ref="G199:G204" si="24">IF(F199&gt;79,"4",IF(F199&gt;74,"3.5",IF(F199&gt;69,"3",IF(F199&gt;64,"2.5",IF(F199&gt;59,"2",IF(F199&gt;54,"1.5",IF(F199&gt;49,"1","0")))))))</f>
        <v>4</v>
      </c>
      <c r="H199" s="14"/>
    </row>
    <row r="200" spans="1:8" ht="23.25">
      <c r="A200" s="27">
        <v>2</v>
      </c>
      <c r="B200" s="19" t="s">
        <v>129</v>
      </c>
      <c r="C200" s="37">
        <v>49.040829400076476</v>
      </c>
      <c r="D200" s="26">
        <v>17</v>
      </c>
      <c r="E200" s="26">
        <v>18</v>
      </c>
      <c r="F200" s="50">
        <f t="shared" si="23"/>
        <v>84.040829400076476</v>
      </c>
      <c r="G200" s="6" t="str">
        <f t="shared" si="24"/>
        <v>4</v>
      </c>
      <c r="H200" s="7"/>
    </row>
    <row r="201" spans="1:8" ht="23.25">
      <c r="A201" s="27">
        <v>3</v>
      </c>
      <c r="B201" s="20" t="s">
        <v>130</v>
      </c>
      <c r="C201" s="37">
        <v>49.350353209600279</v>
      </c>
      <c r="D201" s="26">
        <v>17</v>
      </c>
      <c r="E201" s="26">
        <v>14</v>
      </c>
      <c r="F201" s="50">
        <f t="shared" si="23"/>
        <v>80.350353209600286</v>
      </c>
      <c r="G201" s="6" t="str">
        <f t="shared" si="24"/>
        <v>4</v>
      </c>
      <c r="H201" s="7"/>
    </row>
    <row r="202" spans="1:8" ht="23.25">
      <c r="A202" s="27">
        <v>4</v>
      </c>
      <c r="B202" s="19" t="s">
        <v>131</v>
      </c>
      <c r="C202" s="37">
        <v>49.040829400076476</v>
      </c>
      <c r="D202" s="26">
        <v>19</v>
      </c>
      <c r="E202" s="26">
        <v>16</v>
      </c>
      <c r="F202" s="50">
        <f t="shared" si="23"/>
        <v>84.040829400076476</v>
      </c>
      <c r="G202" s="6" t="str">
        <f t="shared" si="24"/>
        <v>4</v>
      </c>
      <c r="H202" s="7"/>
    </row>
    <row r="203" spans="1:8" ht="23.25">
      <c r="A203" s="27">
        <v>5</v>
      </c>
      <c r="B203" s="19" t="s">
        <v>132</v>
      </c>
      <c r="C203" s="37">
        <v>49.830994064072911</v>
      </c>
      <c r="D203" s="26">
        <v>19</v>
      </c>
      <c r="E203" s="26">
        <v>17</v>
      </c>
      <c r="F203" s="50">
        <f t="shared" si="23"/>
        <v>85.830994064072911</v>
      </c>
      <c r="G203" s="6" t="str">
        <f t="shared" si="24"/>
        <v>4</v>
      </c>
      <c r="H203" s="7"/>
    </row>
    <row r="204" spans="1:8" ht="23.25">
      <c r="A204" s="27">
        <v>6</v>
      </c>
      <c r="B204" s="20" t="s">
        <v>133</v>
      </c>
      <c r="C204" s="37">
        <v>48.840206347116975</v>
      </c>
      <c r="D204" s="26">
        <v>19</v>
      </c>
      <c r="E204" s="26">
        <v>14</v>
      </c>
      <c r="F204" s="50">
        <f t="shared" si="23"/>
        <v>81.840206347116975</v>
      </c>
      <c r="G204" s="6" t="str">
        <f t="shared" si="24"/>
        <v>4</v>
      </c>
      <c r="H204" s="7"/>
    </row>
    <row r="205" spans="1:8" ht="23.25">
      <c r="A205" s="27"/>
      <c r="B205" s="22"/>
      <c r="C205" s="28"/>
      <c r="D205" s="26"/>
      <c r="E205" s="26"/>
      <c r="F205" s="6"/>
      <c r="G205" s="6"/>
      <c r="H205" s="7"/>
    </row>
    <row r="206" spans="1:8" ht="23.25">
      <c r="A206" s="7"/>
      <c r="B206" s="31" t="s">
        <v>5</v>
      </c>
      <c r="C206" s="16">
        <f>SUM(C199:C205)</f>
        <v>296.35863906178508</v>
      </c>
      <c r="D206" s="16">
        <f>SUM(D199:D205)</f>
        <v>109</v>
      </c>
      <c r="E206" s="16">
        <f>SUM(E199:E205)</f>
        <v>91</v>
      </c>
      <c r="F206" s="16">
        <f>SUM(F199:F205)</f>
        <v>496.35863906178508</v>
      </c>
      <c r="G206" s="16"/>
      <c r="H206" s="17"/>
    </row>
    <row r="207" spans="1:8" ht="23.25">
      <c r="A207" s="8"/>
      <c r="B207" s="4" t="s">
        <v>12</v>
      </c>
      <c r="C207" s="9">
        <f>C206/6</f>
        <v>49.393106510297514</v>
      </c>
      <c r="D207" s="9">
        <f t="shared" ref="D207" si="25">D206/6</f>
        <v>18.166666666666668</v>
      </c>
      <c r="E207" s="9">
        <f t="shared" ref="E207" si="26">E206/6</f>
        <v>15.166666666666666</v>
      </c>
      <c r="F207" s="9">
        <f t="shared" ref="F207" si="27">F206/6</f>
        <v>82.726439843630843</v>
      </c>
      <c r="G207" s="8"/>
      <c r="H207" s="8"/>
    </row>
    <row r="208" spans="1:8" ht="23.25">
      <c r="A208" s="1"/>
      <c r="B208" s="1"/>
      <c r="C208" s="1" t="s">
        <v>13</v>
      </c>
      <c r="D208" s="1"/>
      <c r="E208" s="1"/>
      <c r="F208" s="1"/>
      <c r="G208" s="1"/>
      <c r="H208" s="1"/>
    </row>
    <row r="209" spans="1:8" ht="23.25">
      <c r="A209" s="1"/>
      <c r="B209" s="1"/>
      <c r="C209" s="1" t="s">
        <v>14</v>
      </c>
      <c r="D209" s="1"/>
      <c r="E209" s="1"/>
      <c r="F209" s="1"/>
      <c r="G209" s="1"/>
      <c r="H209" s="1"/>
    </row>
    <row r="210" spans="1:8" ht="23.25">
      <c r="A210" s="1"/>
      <c r="B210" s="1"/>
      <c r="C210" s="1" t="s">
        <v>15</v>
      </c>
      <c r="D210" s="1"/>
      <c r="E210" s="1"/>
      <c r="F210" s="1"/>
      <c r="G210" s="1"/>
      <c r="H210" s="1"/>
    </row>
    <row r="211" spans="1:8" ht="21" customHeight="1">
      <c r="A211" s="1"/>
      <c r="B211" s="1"/>
      <c r="C211" s="1"/>
      <c r="D211" s="1"/>
      <c r="E211" s="1"/>
      <c r="F211" s="1"/>
      <c r="G211" s="1"/>
      <c r="H211" s="1"/>
    </row>
    <row r="212" spans="1:8" ht="23.25">
      <c r="A212" s="1"/>
      <c r="B212" s="46"/>
      <c r="C212" s="1"/>
      <c r="D212" s="1"/>
      <c r="E212" s="1"/>
      <c r="F212" s="1"/>
      <c r="G212" s="1"/>
      <c r="H212" s="1"/>
    </row>
    <row r="213" spans="1:8" ht="23.25">
      <c r="A213" s="1"/>
      <c r="B213" s="46"/>
      <c r="C213" s="1"/>
      <c r="D213" s="1"/>
      <c r="E213" s="1"/>
      <c r="F213" s="1"/>
      <c r="G213" s="1"/>
      <c r="H213" s="1"/>
    </row>
    <row r="214" spans="1:8" ht="23.25">
      <c r="A214" s="1"/>
      <c r="B214" s="46"/>
      <c r="C214" s="1"/>
      <c r="D214" s="1"/>
      <c r="E214" s="1"/>
      <c r="F214" s="1"/>
      <c r="G214" s="1"/>
      <c r="H214" s="1"/>
    </row>
    <row r="215" spans="1:8" ht="23.25">
      <c r="A215" s="1"/>
      <c r="B215" s="1"/>
      <c r="C215" s="1"/>
      <c r="D215" s="1"/>
      <c r="E215" s="1"/>
      <c r="F215" s="1"/>
      <c r="G215" s="1"/>
      <c r="H215" s="1"/>
    </row>
    <row r="216" spans="1:8" ht="23.25">
      <c r="A216" s="1"/>
      <c r="B216" s="1"/>
      <c r="C216" s="1"/>
      <c r="D216" s="1"/>
      <c r="E216" s="1"/>
      <c r="F216" s="1"/>
      <c r="G216" s="1"/>
      <c r="H216" s="1"/>
    </row>
    <row r="217" spans="1:8" ht="23.25">
      <c r="A217" s="1"/>
      <c r="B217" s="1"/>
      <c r="C217" s="1"/>
      <c r="D217" s="1"/>
      <c r="E217" s="1"/>
      <c r="F217" s="1"/>
      <c r="G217" s="1"/>
      <c r="H217" s="1"/>
    </row>
    <row r="218" spans="1:8" ht="23.25">
      <c r="A218" s="1"/>
      <c r="B218" s="1"/>
      <c r="C218" s="1"/>
      <c r="D218" s="1"/>
      <c r="E218" s="1"/>
      <c r="F218" s="1"/>
      <c r="G218" s="1"/>
      <c r="H218" s="1"/>
    </row>
    <row r="219" spans="1:8" ht="23.25">
      <c r="A219" s="1"/>
      <c r="B219" s="1"/>
      <c r="C219" s="1"/>
      <c r="D219" s="1"/>
      <c r="E219" s="1"/>
      <c r="F219" s="1"/>
      <c r="G219" s="1"/>
      <c r="H219" s="1"/>
    </row>
    <row r="220" spans="1:8" ht="23.25">
      <c r="A220" s="1"/>
      <c r="B220" s="1"/>
      <c r="C220" s="1"/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53" t="s">
        <v>124</v>
      </c>
      <c r="C235" s="53"/>
      <c r="D235" s="53"/>
      <c r="E235" s="53"/>
      <c r="F235" s="53"/>
      <c r="G235" s="53"/>
      <c r="H235" s="53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3" t="s">
        <v>6</v>
      </c>
      <c r="H236" s="3" t="s">
        <v>7</v>
      </c>
    </row>
    <row r="237" spans="1:8" ht="23.25">
      <c r="A237" s="4"/>
      <c r="B237" s="4"/>
      <c r="C237" s="4" t="s">
        <v>8</v>
      </c>
      <c r="D237" s="4" t="s">
        <v>9</v>
      </c>
      <c r="E237" s="4" t="s">
        <v>10</v>
      </c>
      <c r="F237" s="4" t="s">
        <v>11</v>
      </c>
      <c r="G237" s="13"/>
      <c r="H237" s="13"/>
    </row>
    <row r="238" spans="1:8" ht="23.25">
      <c r="A238" s="23">
        <v>1</v>
      </c>
      <c r="B238" s="21" t="s">
        <v>128</v>
      </c>
      <c r="C238" s="24"/>
      <c r="D238" s="25"/>
      <c r="E238" s="25"/>
      <c r="F238" s="5">
        <f t="shared" ref="F238:F243" si="28">SUM(C238:E238)</f>
        <v>0</v>
      </c>
      <c r="G238" s="6" t="str">
        <f t="shared" ref="G238:G243" si="29">IF(F238&gt;79,"4",IF(F238&gt;74,"3.5",IF(F238&gt;69,"3",IF(F238&gt;64,"2.5",IF(F238&gt;59,"2",IF(F238&gt;54,"1.5",IF(F238&gt;49,"1","0")))))))</f>
        <v>0</v>
      </c>
      <c r="H238" s="14"/>
    </row>
    <row r="239" spans="1:8" ht="23.25">
      <c r="A239" s="27">
        <v>2</v>
      </c>
      <c r="B239" s="19" t="s">
        <v>129</v>
      </c>
      <c r="C239" s="28"/>
      <c r="D239" s="26"/>
      <c r="E239" s="26"/>
      <c r="F239" s="6">
        <f t="shared" si="28"/>
        <v>0</v>
      </c>
      <c r="G239" s="6" t="str">
        <f t="shared" si="29"/>
        <v>0</v>
      </c>
      <c r="H239" s="7"/>
    </row>
    <row r="240" spans="1:8" ht="23.25">
      <c r="A240" s="27">
        <v>3</v>
      </c>
      <c r="B240" s="20" t="s">
        <v>130</v>
      </c>
      <c r="C240" s="28"/>
      <c r="D240" s="26"/>
      <c r="E240" s="26"/>
      <c r="F240" s="6">
        <f t="shared" si="28"/>
        <v>0</v>
      </c>
      <c r="G240" s="6" t="str">
        <f t="shared" si="29"/>
        <v>0</v>
      </c>
      <c r="H240" s="7"/>
    </row>
    <row r="241" spans="1:8" ht="23.25">
      <c r="A241" s="27">
        <v>4</v>
      </c>
      <c r="B241" s="19" t="s">
        <v>131</v>
      </c>
      <c r="C241" s="28"/>
      <c r="D241" s="26"/>
      <c r="E241" s="26"/>
      <c r="F241" s="6">
        <f t="shared" si="28"/>
        <v>0</v>
      </c>
      <c r="G241" s="6" t="str">
        <f t="shared" si="29"/>
        <v>0</v>
      </c>
      <c r="H241" s="7"/>
    </row>
    <row r="242" spans="1:8" ht="23.25">
      <c r="A242" s="27">
        <v>5</v>
      </c>
      <c r="B242" s="19" t="s">
        <v>132</v>
      </c>
      <c r="C242" s="28"/>
      <c r="D242" s="26"/>
      <c r="E242" s="26"/>
      <c r="F242" s="6">
        <f t="shared" si="28"/>
        <v>0</v>
      </c>
      <c r="G242" s="6" t="str">
        <f t="shared" si="29"/>
        <v>0</v>
      </c>
      <c r="H242" s="7"/>
    </row>
    <row r="243" spans="1:8" ht="23.25">
      <c r="A243" s="27">
        <v>6</v>
      </c>
      <c r="B243" s="20" t="s">
        <v>133</v>
      </c>
      <c r="C243" s="28"/>
      <c r="D243" s="26"/>
      <c r="E243" s="26"/>
      <c r="F243" s="6">
        <f t="shared" si="28"/>
        <v>0</v>
      </c>
      <c r="G243" s="6" t="str">
        <f t="shared" si="29"/>
        <v>0</v>
      </c>
      <c r="H243" s="7"/>
    </row>
    <row r="244" spans="1:8" ht="23.25">
      <c r="A244" s="27"/>
      <c r="B244" s="22"/>
      <c r="C244" s="28"/>
      <c r="D244" s="26"/>
      <c r="E244" s="26"/>
      <c r="F244" s="6"/>
      <c r="G244" s="6"/>
      <c r="H244" s="7"/>
    </row>
    <row r="245" spans="1:8" ht="23.25">
      <c r="A245" s="7"/>
      <c r="B245" s="31" t="s">
        <v>5</v>
      </c>
      <c r="C245" s="16">
        <f>SUM(C238:C244)</f>
        <v>0</v>
      </c>
      <c r="D245" s="16">
        <f>SUM(D238:D244)</f>
        <v>0</v>
      </c>
      <c r="E245" s="16">
        <f>SUM(E238:E244)</f>
        <v>0</v>
      </c>
      <c r="F245" s="16">
        <f>SUM(F238:F244)</f>
        <v>0</v>
      </c>
      <c r="G245" s="16"/>
      <c r="H245" s="17"/>
    </row>
    <row r="246" spans="1:8" ht="23.25">
      <c r="A246" s="8"/>
      <c r="B246" s="4" t="s">
        <v>12</v>
      </c>
      <c r="C246" s="9">
        <f>C245/6</f>
        <v>0</v>
      </c>
      <c r="D246" s="9">
        <f t="shared" ref="D246" si="30">D245/6</f>
        <v>0</v>
      </c>
      <c r="E246" s="9">
        <f t="shared" ref="E246" si="31">E245/6</f>
        <v>0</v>
      </c>
      <c r="F246" s="9">
        <f t="shared" ref="F246" si="32">F245/6</f>
        <v>0</v>
      </c>
      <c r="G246" s="8"/>
      <c r="H246" s="8"/>
    </row>
    <row r="247" spans="1:8" ht="23.25">
      <c r="A247" s="1"/>
      <c r="B247" s="1"/>
      <c r="C247" s="1" t="s">
        <v>13</v>
      </c>
      <c r="D247" s="1"/>
      <c r="E247" s="1"/>
      <c r="F247" s="1"/>
      <c r="G247" s="1"/>
      <c r="H247" s="1"/>
    </row>
    <row r="248" spans="1:8" ht="23.25">
      <c r="A248" s="1"/>
      <c r="B248" s="1"/>
      <c r="C248" s="1" t="s">
        <v>14</v>
      </c>
      <c r="D248" s="1"/>
      <c r="E248" s="1"/>
      <c r="F248" s="1"/>
      <c r="G248" s="1"/>
      <c r="H248" s="1"/>
    </row>
    <row r="249" spans="1:8" ht="23.25">
      <c r="A249" s="1"/>
      <c r="B249" s="1"/>
      <c r="C249" s="1" t="s">
        <v>15</v>
      </c>
      <c r="D249" s="1"/>
      <c r="E249" s="1"/>
      <c r="F249" s="1"/>
      <c r="G249" s="1"/>
      <c r="H249" s="1"/>
    </row>
    <row r="250" spans="1:8" ht="23.25" customHeight="1">
      <c r="A250" s="1"/>
      <c r="B250" s="1"/>
      <c r="C250" s="1"/>
      <c r="D250" s="1"/>
      <c r="E250" s="1"/>
      <c r="F250" s="1"/>
      <c r="G250" s="1"/>
      <c r="H250" s="1"/>
    </row>
    <row r="251" spans="1:8" ht="23.25">
      <c r="A251" s="1"/>
      <c r="B251" s="46"/>
      <c r="C251" s="1"/>
      <c r="D251" s="1"/>
      <c r="E251" s="1"/>
      <c r="F251" s="1"/>
      <c r="G251" s="1"/>
      <c r="H251" s="1"/>
    </row>
    <row r="252" spans="1:8" ht="23.25">
      <c r="A252" s="1"/>
      <c r="B252" s="46"/>
      <c r="C252" s="1"/>
      <c r="D252" s="1"/>
      <c r="E252" s="1"/>
      <c r="F252" s="1"/>
      <c r="G252" s="1"/>
      <c r="H252" s="1"/>
    </row>
    <row r="253" spans="1:8" ht="23.25">
      <c r="A253" s="1"/>
      <c r="B253" s="46"/>
      <c r="C253" s="1"/>
      <c r="D253" s="1"/>
      <c r="E253" s="1"/>
      <c r="F253" s="1"/>
      <c r="G253" s="1"/>
      <c r="H253" s="1"/>
    </row>
    <row r="254" spans="1:8" ht="23.25">
      <c r="A254" s="1"/>
      <c r="B254" s="1"/>
      <c r="C254" s="1"/>
      <c r="D254" s="1"/>
      <c r="E254" s="1"/>
      <c r="F254" s="1"/>
      <c r="G254" s="1"/>
      <c r="H254" s="1"/>
    </row>
    <row r="255" spans="1:8" ht="23.25">
      <c r="A255" s="1"/>
      <c r="B255" s="1"/>
      <c r="C255" s="1"/>
      <c r="D255" s="1"/>
      <c r="E255" s="1"/>
      <c r="F255" s="1"/>
      <c r="G255" s="1"/>
      <c r="H255" s="1"/>
    </row>
    <row r="256" spans="1:8" ht="23.25">
      <c r="A256" s="1"/>
      <c r="B256" s="1"/>
      <c r="C256" s="1"/>
      <c r="D256" s="1"/>
      <c r="E256" s="1"/>
      <c r="F256" s="1"/>
      <c r="G256" s="1"/>
      <c r="H256" s="1"/>
    </row>
    <row r="257" spans="1:8" ht="23.25">
      <c r="A257" s="1"/>
      <c r="B257" s="1"/>
      <c r="C257" s="1"/>
      <c r="D257" s="1"/>
      <c r="E257" s="1"/>
      <c r="F257" s="1"/>
      <c r="G257" s="1"/>
      <c r="H257" s="1"/>
    </row>
    <row r="258" spans="1:8" ht="23.25">
      <c r="A258" s="1"/>
      <c r="B258" s="1"/>
      <c r="C258" s="1"/>
      <c r="D258" s="1"/>
      <c r="E258" s="1"/>
      <c r="F258" s="1"/>
      <c r="G258" s="1"/>
      <c r="H258" s="1"/>
    </row>
    <row r="259" spans="1:8" ht="23.25">
      <c r="A259" s="1"/>
      <c r="B259" s="1"/>
      <c r="C259" s="1"/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125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3" t="s">
        <v>6</v>
      </c>
      <c r="H275" s="3" t="s">
        <v>7</v>
      </c>
    </row>
    <row r="276" spans="1:8" ht="23.25">
      <c r="A276" s="4"/>
      <c r="B276" s="4"/>
      <c r="C276" s="4" t="s">
        <v>8</v>
      </c>
      <c r="D276" s="4" t="s">
        <v>9</v>
      </c>
      <c r="E276" s="4" t="s">
        <v>10</v>
      </c>
      <c r="F276" s="4" t="s">
        <v>11</v>
      </c>
      <c r="G276" s="13"/>
      <c r="H276" s="13"/>
    </row>
    <row r="277" spans="1:8" ht="23.25">
      <c r="A277" s="23">
        <v>1</v>
      </c>
      <c r="B277" s="21" t="s">
        <v>128</v>
      </c>
      <c r="C277" s="35">
        <v>53.333333333333329</v>
      </c>
      <c r="D277" s="25">
        <v>18</v>
      </c>
      <c r="E277" s="25">
        <v>14</v>
      </c>
      <c r="F277" s="49">
        <f t="shared" ref="F277:F282" si="33">SUM(C277:E277)</f>
        <v>85.333333333333329</v>
      </c>
      <c r="G277" s="6" t="str">
        <f t="shared" ref="G277:G282" si="34">IF(F277&gt;79,"4",IF(F277&gt;74,"3.5",IF(F277&gt;69,"3",IF(F277&gt;64,"2.5",IF(F277&gt;59,"2",IF(F277&gt;54,"1.5",IF(F277&gt;49,"1","0")))))))</f>
        <v>4</v>
      </c>
      <c r="H277" s="14"/>
    </row>
    <row r="278" spans="1:8" ht="23.25">
      <c r="A278" s="27">
        <v>2</v>
      </c>
      <c r="B278" s="19" t="s">
        <v>129</v>
      </c>
      <c r="C278" s="37">
        <v>52.999999999999993</v>
      </c>
      <c r="D278" s="26">
        <v>13</v>
      </c>
      <c r="E278" s="26">
        <v>14</v>
      </c>
      <c r="F278" s="50">
        <f t="shared" si="33"/>
        <v>80</v>
      </c>
      <c r="G278" s="6" t="str">
        <f t="shared" si="34"/>
        <v>4</v>
      </c>
      <c r="H278" s="7"/>
    </row>
    <row r="279" spans="1:8" ht="23.25">
      <c r="A279" s="27">
        <v>3</v>
      </c>
      <c r="B279" s="20" t="s">
        <v>130</v>
      </c>
      <c r="C279" s="37">
        <v>52.166666666666664</v>
      </c>
      <c r="D279" s="26">
        <v>15</v>
      </c>
      <c r="E279" s="26">
        <v>13</v>
      </c>
      <c r="F279" s="50">
        <f t="shared" si="33"/>
        <v>80.166666666666657</v>
      </c>
      <c r="G279" s="6" t="str">
        <f t="shared" si="34"/>
        <v>4</v>
      </c>
      <c r="H279" s="7"/>
    </row>
    <row r="280" spans="1:8" ht="23.25">
      <c r="A280" s="27">
        <v>4</v>
      </c>
      <c r="B280" s="19" t="s">
        <v>131</v>
      </c>
      <c r="C280" s="37">
        <v>50.166666666666671</v>
      </c>
      <c r="D280" s="26">
        <v>17</v>
      </c>
      <c r="E280" s="26">
        <v>13</v>
      </c>
      <c r="F280" s="50">
        <f t="shared" si="33"/>
        <v>80.166666666666671</v>
      </c>
      <c r="G280" s="6" t="str">
        <f t="shared" si="34"/>
        <v>4</v>
      </c>
      <c r="H280" s="7"/>
    </row>
    <row r="281" spans="1:8" ht="23.25">
      <c r="A281" s="27">
        <v>5</v>
      </c>
      <c r="B281" s="19" t="s">
        <v>132</v>
      </c>
      <c r="C281" s="37">
        <v>56</v>
      </c>
      <c r="D281" s="26">
        <v>18</v>
      </c>
      <c r="E281" s="26">
        <v>14</v>
      </c>
      <c r="F281" s="50">
        <f t="shared" si="33"/>
        <v>88</v>
      </c>
      <c r="G281" s="6" t="str">
        <f t="shared" si="34"/>
        <v>4</v>
      </c>
      <c r="H281" s="7"/>
    </row>
    <row r="282" spans="1:8" ht="23.25">
      <c r="A282" s="27">
        <v>6</v>
      </c>
      <c r="B282" s="20" t="s">
        <v>133</v>
      </c>
      <c r="C282" s="37">
        <v>49.833333333333329</v>
      </c>
      <c r="D282" s="26">
        <v>16</v>
      </c>
      <c r="E282" s="26">
        <v>14</v>
      </c>
      <c r="F282" s="50">
        <f t="shared" si="33"/>
        <v>79.833333333333329</v>
      </c>
      <c r="G282" s="6" t="str">
        <f t="shared" si="34"/>
        <v>4</v>
      </c>
      <c r="H282" s="7"/>
    </row>
    <row r="283" spans="1:8" ht="23.25">
      <c r="A283" s="27"/>
      <c r="B283" s="22"/>
      <c r="C283" s="28"/>
      <c r="D283" s="26"/>
      <c r="E283" s="26"/>
      <c r="F283" s="6"/>
      <c r="G283" s="6"/>
      <c r="H283" s="7"/>
    </row>
    <row r="284" spans="1:8" ht="23.25">
      <c r="A284" s="7"/>
      <c r="B284" s="31" t="s">
        <v>5</v>
      </c>
      <c r="C284" s="16">
        <f>SUM(C277:C283)</f>
        <v>314.49999999999994</v>
      </c>
      <c r="D284" s="16">
        <f>SUM(D277:D283)</f>
        <v>97</v>
      </c>
      <c r="E284" s="16">
        <f>SUM(E277:E283)</f>
        <v>82</v>
      </c>
      <c r="F284" s="16">
        <f>SUM(F277:F283)</f>
        <v>493.49999999999994</v>
      </c>
      <c r="G284" s="16"/>
      <c r="H284" s="17"/>
    </row>
    <row r="285" spans="1:8" ht="23.25">
      <c r="A285" s="8"/>
      <c r="B285" s="4" t="s">
        <v>12</v>
      </c>
      <c r="C285" s="9">
        <f>C284/6</f>
        <v>52.416666666666657</v>
      </c>
      <c r="D285" s="9">
        <f t="shared" ref="D285" si="35">D284/6</f>
        <v>16.166666666666668</v>
      </c>
      <c r="E285" s="9">
        <f t="shared" ref="E285" si="36">E284/6</f>
        <v>13.666666666666666</v>
      </c>
      <c r="F285" s="9">
        <f t="shared" ref="F285" si="37">F284/6</f>
        <v>82.249999999999986</v>
      </c>
      <c r="G285" s="8"/>
      <c r="H285" s="8"/>
    </row>
    <row r="286" spans="1:8" ht="23.25">
      <c r="A286" s="1"/>
      <c r="B286" s="1"/>
      <c r="C286" s="1" t="s">
        <v>13</v>
      </c>
      <c r="D286" s="1"/>
      <c r="E286" s="1"/>
      <c r="F286" s="1"/>
      <c r="G286" s="1"/>
      <c r="H286" s="1"/>
    </row>
    <row r="287" spans="1:8" ht="23.25">
      <c r="A287" s="1"/>
      <c r="B287" s="1"/>
      <c r="C287" s="1" t="s">
        <v>14</v>
      </c>
      <c r="D287" s="1"/>
      <c r="E287" s="1"/>
      <c r="F287" s="1"/>
      <c r="G287" s="1"/>
      <c r="H287" s="1"/>
    </row>
    <row r="288" spans="1:8" ht="23.25">
      <c r="A288" s="1"/>
      <c r="B288" s="1"/>
      <c r="C288" s="1" t="s">
        <v>15</v>
      </c>
      <c r="D288" s="1"/>
      <c r="E288" s="1"/>
      <c r="F288" s="1"/>
      <c r="G288" s="1"/>
      <c r="H288" s="1"/>
    </row>
    <row r="289" spans="1:8" ht="21.75" customHeight="1">
      <c r="A289" s="1"/>
      <c r="B289" s="1"/>
      <c r="C289" s="1"/>
      <c r="D289" s="1"/>
      <c r="E289" s="1"/>
      <c r="F289" s="1"/>
      <c r="G289" s="1"/>
      <c r="H289" s="1"/>
    </row>
    <row r="290" spans="1:8" ht="23.25">
      <c r="A290" s="1"/>
      <c r="B290" s="46"/>
      <c r="C290" s="1"/>
      <c r="D290" s="1"/>
      <c r="E290" s="1"/>
      <c r="F290" s="1"/>
      <c r="G290" s="1"/>
      <c r="H290" s="1"/>
    </row>
    <row r="291" spans="1:8" ht="23.25">
      <c r="A291" s="1"/>
      <c r="B291" s="46"/>
      <c r="C291" s="1"/>
      <c r="D291" s="1"/>
      <c r="E291" s="1"/>
      <c r="F291" s="1"/>
      <c r="G291" s="1"/>
      <c r="H291" s="1"/>
    </row>
    <row r="292" spans="1:8" ht="23.25">
      <c r="A292" s="1"/>
      <c r="B292" s="46"/>
      <c r="C292" s="1"/>
      <c r="D292" s="1"/>
      <c r="E292" s="1"/>
      <c r="F292" s="1"/>
      <c r="G292" s="1"/>
      <c r="H292" s="1"/>
    </row>
    <row r="293" spans="1:8" ht="23.25">
      <c r="A293" s="1"/>
      <c r="B293" s="1"/>
      <c r="C293" s="1"/>
      <c r="D293" s="1"/>
      <c r="E293" s="1"/>
      <c r="F293" s="1"/>
      <c r="G293" s="1"/>
      <c r="H293" s="1"/>
    </row>
    <row r="294" spans="1:8" ht="23.25">
      <c r="A294" s="1"/>
      <c r="B294" s="1"/>
      <c r="C294" s="1"/>
      <c r="D294" s="1"/>
      <c r="E294" s="1"/>
      <c r="F294" s="1"/>
      <c r="G294" s="1"/>
      <c r="H294" s="1"/>
    </row>
    <row r="295" spans="1:8" ht="23.25">
      <c r="A295" s="1"/>
      <c r="B295" s="1"/>
      <c r="C295" s="1"/>
      <c r="D295" s="1"/>
      <c r="E295" s="1"/>
      <c r="F295" s="1"/>
      <c r="G295" s="1"/>
      <c r="H295" s="1"/>
    </row>
    <row r="296" spans="1:8" ht="23.25">
      <c r="A296" s="1"/>
      <c r="B296" s="1"/>
      <c r="C296" s="1"/>
      <c r="D296" s="1"/>
      <c r="E296" s="1"/>
      <c r="F296" s="1"/>
      <c r="G296" s="1"/>
      <c r="H296" s="1"/>
    </row>
    <row r="297" spans="1:8" ht="23.25">
      <c r="A297" s="1"/>
      <c r="B297" s="1"/>
      <c r="C297" s="1"/>
      <c r="D297" s="1"/>
      <c r="E297" s="1"/>
      <c r="F297" s="1"/>
      <c r="G297" s="1"/>
      <c r="H297" s="1"/>
    </row>
    <row r="298" spans="1:8" ht="23.25">
      <c r="A298" s="1"/>
      <c r="B298" s="1"/>
      <c r="C298" s="1"/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53" t="s">
        <v>126</v>
      </c>
      <c r="C313" s="53"/>
      <c r="D313" s="53"/>
      <c r="E313" s="53"/>
      <c r="F313" s="53"/>
      <c r="G313" s="53"/>
      <c r="H313" s="53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3" t="s">
        <v>6</v>
      </c>
      <c r="H314" s="3" t="s">
        <v>7</v>
      </c>
    </row>
    <row r="315" spans="1:8" ht="23.25">
      <c r="A315" s="4"/>
      <c r="B315" s="4"/>
      <c r="C315" s="4" t="s">
        <v>8</v>
      </c>
      <c r="D315" s="4" t="s">
        <v>9</v>
      </c>
      <c r="E315" s="4" t="s">
        <v>10</v>
      </c>
      <c r="F315" s="4" t="s">
        <v>11</v>
      </c>
      <c r="G315" s="13"/>
      <c r="H315" s="13"/>
    </row>
    <row r="316" spans="1:8" ht="23.25">
      <c r="A316" s="23">
        <v>1</v>
      </c>
      <c r="B316" s="21" t="s">
        <v>128</v>
      </c>
      <c r="C316" s="24"/>
      <c r="D316" s="25"/>
      <c r="E316" s="25"/>
      <c r="F316" s="5">
        <f t="shared" ref="F316:F321" si="38">SUM(C316:E316)</f>
        <v>0</v>
      </c>
      <c r="G316" s="6" t="str">
        <f t="shared" ref="G316:G321" si="39">IF(F316&gt;79,"4",IF(F316&gt;74,"3.5",IF(F316&gt;69,"3",IF(F316&gt;64,"2.5",IF(F316&gt;59,"2",IF(F316&gt;54,"1.5",IF(F316&gt;49,"1","0")))))))</f>
        <v>0</v>
      </c>
      <c r="H316" s="14"/>
    </row>
    <row r="317" spans="1:8" ht="23.25">
      <c r="A317" s="27">
        <v>2</v>
      </c>
      <c r="B317" s="19" t="s">
        <v>129</v>
      </c>
      <c r="C317" s="28"/>
      <c r="D317" s="26"/>
      <c r="E317" s="26"/>
      <c r="F317" s="6">
        <f t="shared" si="38"/>
        <v>0</v>
      </c>
      <c r="G317" s="6" t="str">
        <f t="shared" si="39"/>
        <v>0</v>
      </c>
      <c r="H317" s="7"/>
    </row>
    <row r="318" spans="1:8" ht="23.25">
      <c r="A318" s="27">
        <v>3</v>
      </c>
      <c r="B318" s="20" t="s">
        <v>130</v>
      </c>
      <c r="C318" s="28"/>
      <c r="D318" s="26"/>
      <c r="E318" s="26"/>
      <c r="F318" s="6">
        <f t="shared" si="38"/>
        <v>0</v>
      </c>
      <c r="G318" s="6" t="str">
        <f t="shared" si="39"/>
        <v>0</v>
      </c>
      <c r="H318" s="7"/>
    </row>
    <row r="319" spans="1:8" ht="23.25">
      <c r="A319" s="27">
        <v>4</v>
      </c>
      <c r="B319" s="19" t="s">
        <v>131</v>
      </c>
      <c r="C319" s="28"/>
      <c r="D319" s="26"/>
      <c r="E319" s="26"/>
      <c r="F319" s="6">
        <f t="shared" si="38"/>
        <v>0</v>
      </c>
      <c r="G319" s="6" t="str">
        <f t="shared" si="39"/>
        <v>0</v>
      </c>
      <c r="H319" s="7"/>
    </row>
    <row r="320" spans="1:8" ht="23.25">
      <c r="A320" s="27">
        <v>5</v>
      </c>
      <c r="B320" s="19" t="s">
        <v>132</v>
      </c>
      <c r="C320" s="28"/>
      <c r="D320" s="26"/>
      <c r="E320" s="26"/>
      <c r="F320" s="6">
        <f t="shared" si="38"/>
        <v>0</v>
      </c>
      <c r="G320" s="6" t="str">
        <f t="shared" si="39"/>
        <v>0</v>
      </c>
      <c r="H320" s="7"/>
    </row>
    <row r="321" spans="1:8" ht="23.25">
      <c r="A321" s="27">
        <v>6</v>
      </c>
      <c r="B321" s="20" t="s">
        <v>133</v>
      </c>
      <c r="C321" s="28"/>
      <c r="D321" s="26"/>
      <c r="E321" s="26"/>
      <c r="F321" s="6">
        <f t="shared" si="38"/>
        <v>0</v>
      </c>
      <c r="G321" s="6" t="str">
        <f t="shared" si="39"/>
        <v>0</v>
      </c>
      <c r="H321" s="7"/>
    </row>
    <row r="322" spans="1:8" ht="23.25">
      <c r="A322" s="27"/>
      <c r="B322" s="22"/>
      <c r="C322" s="28"/>
      <c r="D322" s="26"/>
      <c r="E322" s="26"/>
      <c r="F322" s="6"/>
      <c r="G322" s="6"/>
      <c r="H322" s="7"/>
    </row>
    <row r="323" spans="1:8" ht="23.25">
      <c r="A323" s="7"/>
      <c r="B323" s="31" t="s">
        <v>5</v>
      </c>
      <c r="C323" s="16">
        <f>SUM(C316:C322)</f>
        <v>0</v>
      </c>
      <c r="D323" s="16">
        <f>SUM(D316:D322)</f>
        <v>0</v>
      </c>
      <c r="E323" s="16">
        <f>SUM(E316:E322)</f>
        <v>0</v>
      </c>
      <c r="F323" s="16">
        <f>SUM(F316:F322)</f>
        <v>0</v>
      </c>
      <c r="G323" s="16"/>
      <c r="H323" s="17"/>
    </row>
    <row r="324" spans="1:8" ht="23.25">
      <c r="A324" s="8"/>
      <c r="B324" s="4" t="s">
        <v>12</v>
      </c>
      <c r="C324" s="9">
        <f>C323/6</f>
        <v>0</v>
      </c>
      <c r="D324" s="9">
        <f t="shared" ref="D324" si="40">D323/6</f>
        <v>0</v>
      </c>
      <c r="E324" s="9">
        <f t="shared" ref="E324" si="41">E323/6</f>
        <v>0</v>
      </c>
      <c r="F324" s="9">
        <f t="shared" ref="F324" si="42">F323/6</f>
        <v>0</v>
      </c>
      <c r="G324" s="8"/>
      <c r="H324" s="8"/>
    </row>
    <row r="325" spans="1:8" ht="23.25">
      <c r="A325" s="1"/>
      <c r="B325" s="1"/>
      <c r="C325" s="1" t="s">
        <v>13</v>
      </c>
      <c r="D325" s="1"/>
      <c r="E325" s="1"/>
      <c r="F325" s="1"/>
      <c r="G325" s="1"/>
      <c r="H325" s="1"/>
    </row>
    <row r="326" spans="1:8" ht="23.25">
      <c r="A326" s="1"/>
      <c r="B326" s="1"/>
      <c r="C326" s="1" t="s">
        <v>14</v>
      </c>
      <c r="D326" s="1"/>
      <c r="E326" s="1"/>
      <c r="F326" s="1"/>
      <c r="G326" s="1"/>
      <c r="H326" s="1"/>
    </row>
    <row r="327" spans="1:8" ht="23.25">
      <c r="A327" s="1"/>
      <c r="B327" s="1"/>
      <c r="C327" s="1" t="s">
        <v>15</v>
      </c>
      <c r="D327" s="1"/>
      <c r="E327" s="1"/>
      <c r="F327" s="1"/>
      <c r="G327" s="1"/>
      <c r="H327" s="1"/>
    </row>
    <row r="328" spans="1:8" ht="21" customHeight="1">
      <c r="A328" s="1"/>
      <c r="B328" s="1"/>
      <c r="C328" s="1"/>
      <c r="D328" s="1"/>
      <c r="E328" s="1"/>
      <c r="F328" s="1"/>
      <c r="G328" s="1"/>
      <c r="H328" s="1"/>
    </row>
    <row r="329" spans="1:8" ht="23.25">
      <c r="A329" s="1"/>
      <c r="B329" s="46"/>
      <c r="C329" s="1"/>
      <c r="D329" s="1"/>
      <c r="E329" s="1"/>
      <c r="F329" s="1"/>
      <c r="G329" s="1"/>
      <c r="H329" s="1"/>
    </row>
    <row r="330" spans="1:8" ht="23.25">
      <c r="A330" s="1"/>
      <c r="B330" s="46"/>
      <c r="C330" s="1"/>
      <c r="D330" s="1"/>
      <c r="E330" s="1"/>
      <c r="F330" s="1"/>
      <c r="G330" s="1"/>
      <c r="H330" s="1"/>
    </row>
    <row r="331" spans="1:8" ht="23.25">
      <c r="A331" s="1"/>
      <c r="B331" s="46"/>
      <c r="C331" s="1"/>
      <c r="D331" s="1"/>
      <c r="E331" s="1"/>
      <c r="F331" s="1"/>
      <c r="G331" s="1"/>
      <c r="H331" s="1"/>
    </row>
    <row r="332" spans="1:8" ht="23.25">
      <c r="A332" s="1"/>
      <c r="B332" s="1"/>
      <c r="C332" s="1"/>
      <c r="D332" s="1"/>
      <c r="E332" s="1"/>
      <c r="F332" s="1"/>
      <c r="G332" s="1"/>
      <c r="H332" s="1"/>
    </row>
    <row r="333" spans="1:8" ht="23.25">
      <c r="A333" s="1"/>
      <c r="B333" s="1"/>
      <c r="C333" s="1"/>
      <c r="D333" s="1"/>
      <c r="E333" s="1"/>
      <c r="F333" s="1"/>
      <c r="G333" s="1"/>
      <c r="H333" s="1"/>
    </row>
    <row r="334" spans="1:8" ht="23.25">
      <c r="A334" s="1"/>
      <c r="B334" s="1"/>
      <c r="C334" s="1"/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53" t="s">
        <v>127</v>
      </c>
      <c r="C352" s="53"/>
      <c r="D352" s="53"/>
      <c r="E352" s="53"/>
      <c r="F352" s="53"/>
      <c r="G352" s="53"/>
      <c r="H352" s="53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3" t="s">
        <v>6</v>
      </c>
      <c r="H353" s="3" t="s">
        <v>7</v>
      </c>
    </row>
    <row r="354" spans="1:8" ht="23.25">
      <c r="A354" s="4"/>
      <c r="B354" s="4"/>
      <c r="C354" s="4" t="s">
        <v>8</v>
      </c>
      <c r="D354" s="4" t="s">
        <v>9</v>
      </c>
      <c r="E354" s="4" t="s">
        <v>10</v>
      </c>
      <c r="F354" s="4" t="s">
        <v>11</v>
      </c>
      <c r="G354" s="13"/>
      <c r="H354" s="13"/>
    </row>
    <row r="355" spans="1:8" ht="23.25">
      <c r="A355" s="23">
        <v>1</v>
      </c>
      <c r="B355" s="21" t="s">
        <v>128</v>
      </c>
      <c r="C355" s="35">
        <v>54.833333333333329</v>
      </c>
      <c r="D355" s="25">
        <v>15</v>
      </c>
      <c r="E355" s="25">
        <v>10</v>
      </c>
      <c r="F355" s="49">
        <f t="shared" ref="F355:F360" si="43">SUM(C355:E355)</f>
        <v>79.833333333333329</v>
      </c>
      <c r="G355" s="6" t="str">
        <f t="shared" ref="G355:G360" si="44">IF(F355&gt;79,"4",IF(F355&gt;74,"3.5",IF(F355&gt;69,"3",IF(F355&gt;64,"2.5",IF(F355&gt;59,"2",IF(F355&gt;54,"1.5",IF(F355&gt;49,"1","0")))))))</f>
        <v>4</v>
      </c>
      <c r="H355" s="14"/>
    </row>
    <row r="356" spans="1:8" ht="23.25">
      <c r="A356" s="27">
        <v>2</v>
      </c>
      <c r="B356" s="19" t="s">
        <v>129</v>
      </c>
      <c r="C356" s="37">
        <v>52.5</v>
      </c>
      <c r="D356" s="26">
        <v>16</v>
      </c>
      <c r="E356" s="26">
        <v>11</v>
      </c>
      <c r="F356" s="50">
        <f t="shared" si="43"/>
        <v>79.5</v>
      </c>
      <c r="G356" s="6" t="str">
        <f t="shared" si="44"/>
        <v>4</v>
      </c>
      <c r="H356" s="7"/>
    </row>
    <row r="357" spans="1:8" ht="23.25">
      <c r="A357" s="27">
        <v>3</v>
      </c>
      <c r="B357" s="20" t="s">
        <v>130</v>
      </c>
      <c r="C357" s="37">
        <v>53.333333333333336</v>
      </c>
      <c r="D357" s="26">
        <v>13</v>
      </c>
      <c r="E357" s="26">
        <v>14</v>
      </c>
      <c r="F357" s="50">
        <f t="shared" si="43"/>
        <v>80.333333333333343</v>
      </c>
      <c r="G357" s="6" t="str">
        <f t="shared" si="44"/>
        <v>4</v>
      </c>
      <c r="H357" s="7"/>
    </row>
    <row r="358" spans="1:8" ht="23.25">
      <c r="A358" s="27">
        <v>4</v>
      </c>
      <c r="B358" s="19" t="s">
        <v>131</v>
      </c>
      <c r="C358" s="37">
        <v>56.166666666666664</v>
      </c>
      <c r="D358" s="26">
        <v>18</v>
      </c>
      <c r="E358" s="26">
        <v>10</v>
      </c>
      <c r="F358" s="50">
        <f t="shared" si="43"/>
        <v>84.166666666666657</v>
      </c>
      <c r="G358" s="6" t="str">
        <f t="shared" si="44"/>
        <v>4</v>
      </c>
      <c r="H358" s="7"/>
    </row>
    <row r="359" spans="1:8" ht="23.25">
      <c r="A359" s="27">
        <v>5</v>
      </c>
      <c r="B359" s="19" t="s">
        <v>132</v>
      </c>
      <c r="C359" s="37">
        <v>57.166666666666664</v>
      </c>
      <c r="D359" s="26">
        <v>18</v>
      </c>
      <c r="E359" s="26">
        <v>7</v>
      </c>
      <c r="F359" s="50">
        <f t="shared" si="43"/>
        <v>82.166666666666657</v>
      </c>
      <c r="G359" s="6" t="str">
        <f t="shared" si="44"/>
        <v>4</v>
      </c>
      <c r="H359" s="7"/>
    </row>
    <row r="360" spans="1:8" ht="23.25">
      <c r="A360" s="27">
        <v>6</v>
      </c>
      <c r="B360" s="20" t="s">
        <v>133</v>
      </c>
      <c r="C360" s="37">
        <v>57</v>
      </c>
      <c r="D360" s="26">
        <v>18</v>
      </c>
      <c r="E360" s="26">
        <v>9</v>
      </c>
      <c r="F360" s="50">
        <f t="shared" si="43"/>
        <v>84</v>
      </c>
      <c r="G360" s="6" t="str">
        <f t="shared" si="44"/>
        <v>4</v>
      </c>
      <c r="H360" s="7"/>
    </row>
    <row r="361" spans="1:8" ht="23.25">
      <c r="A361" s="27"/>
      <c r="B361" s="22"/>
      <c r="C361" s="28"/>
      <c r="D361" s="26"/>
      <c r="E361" s="26"/>
      <c r="F361" s="6"/>
      <c r="G361" s="6"/>
      <c r="H361" s="7"/>
    </row>
    <row r="362" spans="1:8" ht="23.25">
      <c r="A362" s="7"/>
      <c r="B362" s="31" t="s">
        <v>5</v>
      </c>
      <c r="C362" s="16">
        <f>SUM(C355:C361)</f>
        <v>331</v>
      </c>
      <c r="D362" s="16">
        <f>SUM(D355:D361)</f>
        <v>98</v>
      </c>
      <c r="E362" s="16">
        <f>SUM(E355:E361)</f>
        <v>61</v>
      </c>
      <c r="F362" s="16">
        <f>SUM(F355:F361)</f>
        <v>490</v>
      </c>
      <c r="G362" s="16"/>
      <c r="H362" s="17"/>
    </row>
    <row r="363" spans="1:8" ht="23.25">
      <c r="A363" s="8"/>
      <c r="B363" s="4" t="s">
        <v>12</v>
      </c>
      <c r="C363" s="9">
        <f>C362/6</f>
        <v>55.166666666666664</v>
      </c>
      <c r="D363" s="9">
        <f t="shared" ref="D363" si="45">D362/6</f>
        <v>16.333333333333332</v>
      </c>
      <c r="E363" s="9">
        <f t="shared" ref="E363" si="46">E362/6</f>
        <v>10.166666666666666</v>
      </c>
      <c r="F363" s="9">
        <f t="shared" ref="F363" si="47">F362/6</f>
        <v>81.666666666666671</v>
      </c>
      <c r="G363" s="8"/>
      <c r="H363" s="8"/>
    </row>
    <row r="364" spans="1:8" ht="23.25">
      <c r="A364" s="1"/>
      <c r="B364" s="1"/>
      <c r="C364" s="1" t="s">
        <v>13</v>
      </c>
      <c r="D364" s="1"/>
      <c r="E364" s="1"/>
      <c r="F364" s="1"/>
      <c r="G364" s="1"/>
      <c r="H364" s="1"/>
    </row>
    <row r="365" spans="1:8" ht="23.25">
      <c r="A365" s="1"/>
      <c r="B365" s="1"/>
      <c r="C365" s="1" t="s">
        <v>14</v>
      </c>
      <c r="D365" s="1"/>
      <c r="E365" s="1"/>
      <c r="F365" s="1"/>
      <c r="G365" s="1"/>
      <c r="H365" s="1"/>
    </row>
    <row r="366" spans="1:8" ht="23.25">
      <c r="A366" s="1"/>
      <c r="B366" s="1"/>
      <c r="C366" s="1" t="s">
        <v>15</v>
      </c>
      <c r="D366" s="1"/>
      <c r="E366" s="1"/>
      <c r="F366" s="1"/>
      <c r="G366" s="1"/>
      <c r="H366" s="1"/>
    </row>
    <row r="367" spans="1:8" ht="22.5" customHeight="1">
      <c r="A367" s="1"/>
      <c r="B367" s="1"/>
      <c r="C367" s="1"/>
      <c r="D367" s="1"/>
      <c r="E367" s="1"/>
      <c r="F367" s="1"/>
      <c r="G367" s="1"/>
      <c r="H367" s="1"/>
    </row>
    <row r="368" spans="1:8" ht="23.25">
      <c r="A368" s="1"/>
      <c r="B368" s="46"/>
      <c r="C368" s="1"/>
      <c r="D368" s="1"/>
      <c r="E368" s="1"/>
      <c r="F368" s="1"/>
      <c r="G368" s="1"/>
      <c r="H368" s="1"/>
    </row>
    <row r="369" spans="1:8" ht="23.25">
      <c r="A369" s="1"/>
      <c r="B369" s="46"/>
      <c r="C369" s="1"/>
      <c r="D369" s="1"/>
      <c r="E369" s="1"/>
      <c r="F369" s="1"/>
      <c r="G369" s="1"/>
      <c r="H369" s="1"/>
    </row>
    <row r="370" spans="1:8" ht="23.25">
      <c r="A370" s="1"/>
      <c r="B370" s="46"/>
      <c r="C370" s="1"/>
      <c r="D370" s="1"/>
      <c r="E370" s="1"/>
      <c r="F370" s="1"/>
      <c r="G370" s="1"/>
      <c r="H370" s="1"/>
    </row>
    <row r="371" spans="1:8" ht="23.25">
      <c r="A371" s="1"/>
      <c r="B371" s="1"/>
      <c r="C371" s="1"/>
      <c r="D371" s="1"/>
      <c r="E371" s="1"/>
      <c r="F371" s="1"/>
      <c r="G371" s="1"/>
      <c r="H371" s="1"/>
    </row>
    <row r="372" spans="1:8" ht="23.25">
      <c r="A372" s="1"/>
      <c r="B372" s="1"/>
      <c r="C372" s="1"/>
      <c r="D372" s="1"/>
      <c r="E372" s="1"/>
      <c r="F372" s="1"/>
      <c r="G372" s="1"/>
      <c r="H372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2"/>
  <sheetViews>
    <sheetView view="pageBreakPreview" zoomScaleSheetLayoutView="100" workbookViewId="0">
      <selection activeCell="B5" sqref="B5"/>
    </sheetView>
  </sheetViews>
  <sheetFormatPr defaultRowHeight="12.75"/>
  <cols>
    <col min="1" max="1" width="6.42578125" customWidth="1"/>
    <col min="2" max="2" width="26.85546875" customWidth="1"/>
    <col min="3" max="3" width="10.5703125" customWidth="1"/>
    <col min="4" max="4" width="10.140625" customWidth="1"/>
    <col min="5" max="5" width="9.5703125" customWidth="1"/>
    <col min="6" max="6" width="11.140625" customWidth="1"/>
    <col min="7" max="7" width="9.5703125" customWidth="1"/>
    <col min="8" max="8" width="15.5703125" customWidth="1"/>
  </cols>
  <sheetData>
    <row r="1" spans="1:8" ht="23.25">
      <c r="A1" s="1"/>
      <c r="B1" s="54" t="s">
        <v>108</v>
      </c>
      <c r="C1" s="54"/>
      <c r="D1" s="54"/>
      <c r="E1" s="54"/>
      <c r="F1" s="54"/>
      <c r="G1" s="54"/>
      <c r="H1" s="54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3.25">
      <c r="A3" s="4"/>
      <c r="B3" s="11"/>
      <c r="C3" s="4" t="s">
        <v>8</v>
      </c>
      <c r="D3" s="4" t="s">
        <v>9</v>
      </c>
      <c r="E3" s="4" t="s">
        <v>10</v>
      </c>
      <c r="F3" s="4" t="s">
        <v>11</v>
      </c>
      <c r="G3" s="13"/>
      <c r="H3" s="13"/>
    </row>
    <row r="4" spans="1:8" ht="23.25">
      <c r="A4" s="23">
        <v>1</v>
      </c>
      <c r="B4" s="21" t="s">
        <v>58</v>
      </c>
      <c r="C4" s="24"/>
      <c r="D4" s="25"/>
      <c r="E4" s="25"/>
      <c r="F4" s="5">
        <f t="shared" ref="F4:F10" si="0">SUM(C4:E4)</f>
        <v>0</v>
      </c>
      <c r="G4" s="6" t="str">
        <f t="shared" ref="G4:G10" si="1">IF(F4&gt;79,"4",IF(F4&gt;74,"3.5",IF(F4&gt;69,"3",IF(F4&gt;64,"2.5",IF(F4&gt;59,"2",IF(F4&gt;54,"1.5",IF(F4&gt;49,"1","0")))))))</f>
        <v>0</v>
      </c>
      <c r="H4" s="14"/>
    </row>
    <row r="5" spans="1:8" ht="23.25">
      <c r="A5" s="27">
        <v>2</v>
      </c>
      <c r="B5" s="19" t="s">
        <v>59</v>
      </c>
      <c r="C5" s="28"/>
      <c r="D5" s="26"/>
      <c r="E5" s="26"/>
      <c r="F5" s="6">
        <f t="shared" si="0"/>
        <v>0</v>
      </c>
      <c r="G5" s="6" t="str">
        <f t="shared" si="1"/>
        <v>0</v>
      </c>
      <c r="H5" s="7"/>
    </row>
    <row r="6" spans="1:8" ht="23.25">
      <c r="A6" s="27">
        <v>3</v>
      </c>
      <c r="B6" s="20" t="s">
        <v>60</v>
      </c>
      <c r="C6" s="28"/>
      <c r="D6" s="26"/>
      <c r="E6" s="26"/>
      <c r="F6" s="6">
        <f t="shared" si="0"/>
        <v>0</v>
      </c>
      <c r="G6" s="6" t="str">
        <f t="shared" si="1"/>
        <v>0</v>
      </c>
      <c r="H6" s="7"/>
    </row>
    <row r="7" spans="1:8" ht="23.25">
      <c r="A7" s="27">
        <v>4</v>
      </c>
      <c r="B7" s="19" t="s">
        <v>61</v>
      </c>
      <c r="C7" s="28"/>
      <c r="D7" s="26"/>
      <c r="E7" s="26"/>
      <c r="F7" s="6">
        <f t="shared" si="0"/>
        <v>0</v>
      </c>
      <c r="G7" s="6" t="str">
        <f t="shared" si="1"/>
        <v>0</v>
      </c>
      <c r="H7" s="7"/>
    </row>
    <row r="8" spans="1:8" ht="23.25">
      <c r="A8" s="27">
        <v>5</v>
      </c>
      <c r="B8" s="19" t="s">
        <v>62</v>
      </c>
      <c r="C8" s="28"/>
      <c r="D8" s="26"/>
      <c r="E8" s="26"/>
      <c r="F8" s="6">
        <f t="shared" si="0"/>
        <v>0</v>
      </c>
      <c r="G8" s="6" t="str">
        <f t="shared" si="1"/>
        <v>0</v>
      </c>
      <c r="H8" s="7"/>
    </row>
    <row r="9" spans="1:8" ht="23.25">
      <c r="A9" s="27">
        <v>6</v>
      </c>
      <c r="B9" s="20" t="s">
        <v>63</v>
      </c>
      <c r="C9" s="28"/>
      <c r="D9" s="26"/>
      <c r="E9" s="26"/>
      <c r="F9" s="6">
        <f t="shared" si="0"/>
        <v>0</v>
      </c>
      <c r="G9" s="6" t="str">
        <f t="shared" si="1"/>
        <v>0</v>
      </c>
      <c r="H9" s="7"/>
    </row>
    <row r="10" spans="1:8" ht="23.25">
      <c r="A10" s="27">
        <v>7</v>
      </c>
      <c r="B10" s="22" t="s">
        <v>107</v>
      </c>
      <c r="C10" s="28"/>
      <c r="D10" s="26"/>
      <c r="E10" s="26"/>
      <c r="F10" s="6">
        <f t="shared" si="0"/>
        <v>0</v>
      </c>
      <c r="G10" s="6" t="str">
        <f t="shared" si="1"/>
        <v>0</v>
      </c>
      <c r="H10" s="7"/>
    </row>
    <row r="11" spans="1:8" ht="23.25">
      <c r="A11" s="7"/>
      <c r="B11" s="31" t="s">
        <v>5</v>
      </c>
      <c r="C11" s="16">
        <f>SUM(C4:C10)</f>
        <v>0</v>
      </c>
      <c r="D11" s="16">
        <f>SUM(D4:D10)</f>
        <v>0</v>
      </c>
      <c r="E11" s="16">
        <f>SUM(E4:E10)</f>
        <v>0</v>
      </c>
      <c r="F11" s="16">
        <f>SUM(F4:F10)</f>
        <v>0</v>
      </c>
      <c r="G11" s="16"/>
      <c r="H11" s="17"/>
    </row>
    <row r="12" spans="1:8" ht="23.25">
      <c r="A12" s="8"/>
      <c r="B12" s="4" t="s">
        <v>12</v>
      </c>
      <c r="C12" s="9">
        <f>C11/7</f>
        <v>0</v>
      </c>
      <c r="D12" s="9">
        <f t="shared" ref="D12:F12" si="2">D11/7</f>
        <v>0</v>
      </c>
      <c r="E12" s="9">
        <f t="shared" si="2"/>
        <v>0</v>
      </c>
      <c r="F12" s="9">
        <f t="shared" si="2"/>
        <v>0</v>
      </c>
      <c r="G12" s="8"/>
      <c r="H12" s="8"/>
    </row>
    <row r="13" spans="1:8" ht="23.25">
      <c r="A13" s="1"/>
      <c r="B13" s="1"/>
      <c r="C13" s="1" t="s">
        <v>13</v>
      </c>
      <c r="D13" s="1"/>
      <c r="E13" s="1"/>
      <c r="F13" s="1"/>
      <c r="G13" s="1"/>
      <c r="H13" s="1"/>
    </row>
    <row r="14" spans="1:8" ht="23.25">
      <c r="A14" s="1"/>
      <c r="B14" s="1"/>
      <c r="C14" s="1" t="s">
        <v>14</v>
      </c>
      <c r="D14" s="1"/>
      <c r="E14" s="1"/>
      <c r="F14" s="1"/>
      <c r="G14" s="1"/>
      <c r="H14" s="1"/>
    </row>
    <row r="15" spans="1:8" ht="23.25">
      <c r="A15" s="1"/>
      <c r="B15" s="1"/>
      <c r="C15" s="1" t="s">
        <v>15</v>
      </c>
      <c r="D15" s="1"/>
      <c r="E15" s="1"/>
      <c r="F15" s="1"/>
      <c r="G15" s="1"/>
      <c r="H15" s="1"/>
    </row>
    <row r="16" spans="1:8" ht="23.25">
      <c r="A16" s="1"/>
      <c r="B16" s="1"/>
      <c r="C16" s="1"/>
      <c r="D16" s="1"/>
      <c r="E16" s="1"/>
      <c r="F16" s="1"/>
      <c r="G16" s="1"/>
      <c r="H16" s="1"/>
    </row>
    <row r="17" spans="1:8" ht="23.25">
      <c r="A17" s="1"/>
      <c r="B17" s="46"/>
      <c r="C17" s="1"/>
      <c r="D17" s="1"/>
      <c r="E17" s="1"/>
      <c r="F17" s="1"/>
      <c r="G17" s="1"/>
      <c r="H17" s="1"/>
    </row>
    <row r="18" spans="1:8" ht="23.25">
      <c r="A18" s="1"/>
      <c r="B18" s="46"/>
      <c r="C18" s="1"/>
      <c r="D18" s="1"/>
      <c r="E18" s="1"/>
      <c r="F18" s="1"/>
      <c r="G18" s="1"/>
      <c r="H18" s="1"/>
    </row>
    <row r="19" spans="1:8" ht="23.25">
      <c r="A19" s="1"/>
      <c r="B19" s="46"/>
      <c r="C19" s="1"/>
      <c r="D19" s="1"/>
      <c r="E19" s="1"/>
      <c r="F19" s="1"/>
      <c r="G19" s="1"/>
      <c r="H19" s="1"/>
    </row>
    <row r="20" spans="1:8" ht="23.25">
      <c r="A20" s="1"/>
      <c r="B20" s="46"/>
      <c r="C20" s="1"/>
      <c r="D20" s="1"/>
      <c r="E20" s="1"/>
      <c r="F20" s="1"/>
      <c r="G20" s="1"/>
      <c r="H20" s="1"/>
    </row>
    <row r="21" spans="1:8" ht="23.25">
      <c r="A21" s="1"/>
      <c r="B21" s="46"/>
      <c r="C21" s="1"/>
      <c r="D21" s="1"/>
      <c r="E21" s="1"/>
      <c r="F21" s="1"/>
      <c r="G21" s="1"/>
      <c r="H21" s="1"/>
    </row>
    <row r="22" spans="1:8" ht="23.25">
      <c r="A22" s="1"/>
      <c r="B22" s="46"/>
      <c r="C22" s="1"/>
      <c r="D22" s="1"/>
      <c r="E22" s="1"/>
      <c r="F22" s="1"/>
      <c r="G22" s="1"/>
      <c r="H22" s="1"/>
    </row>
    <row r="23" spans="1:8" ht="23.25">
      <c r="A23" s="1"/>
      <c r="B23" s="1"/>
      <c r="C23" s="1"/>
      <c r="D23" s="1"/>
      <c r="E23" s="1"/>
      <c r="F23" s="1"/>
      <c r="G23" s="1"/>
      <c r="H23" s="1"/>
    </row>
    <row r="24" spans="1:8" ht="23.25">
      <c r="A24" s="1"/>
      <c r="B24" s="1"/>
      <c r="C24" s="1"/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53" t="s">
        <v>109</v>
      </c>
      <c r="C40" s="53"/>
      <c r="D40" s="53"/>
      <c r="E40" s="53"/>
      <c r="F40" s="53"/>
      <c r="G40" s="53"/>
      <c r="H40" s="53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</row>
    <row r="42" spans="1:8" ht="23.25">
      <c r="A42" s="4"/>
      <c r="B42" s="4"/>
      <c r="C42" s="4" t="s">
        <v>8</v>
      </c>
      <c r="D42" s="4" t="s">
        <v>9</v>
      </c>
      <c r="E42" s="4" t="s">
        <v>10</v>
      </c>
      <c r="F42" s="4" t="s">
        <v>11</v>
      </c>
      <c r="G42" s="13"/>
      <c r="H42" s="13"/>
    </row>
    <row r="43" spans="1:8" ht="23.25">
      <c r="A43" s="23">
        <v>1</v>
      </c>
      <c r="B43" s="21" t="s">
        <v>58</v>
      </c>
      <c r="C43" s="24"/>
      <c r="D43" s="25"/>
      <c r="E43" s="25"/>
      <c r="F43" s="5">
        <f t="shared" ref="F43:F49" si="3">SUM(C43:E43)</f>
        <v>0</v>
      </c>
      <c r="G43" s="6" t="str">
        <f t="shared" ref="G43:G49" si="4">IF(F43&gt;79,"4",IF(F43&gt;74,"3.5",IF(F43&gt;69,"3",IF(F43&gt;64,"2.5",IF(F43&gt;59,"2",IF(F43&gt;54,"1.5",IF(F43&gt;49,"1","0")))))))</f>
        <v>0</v>
      </c>
      <c r="H43" s="14"/>
    </row>
    <row r="44" spans="1:8" ht="23.25">
      <c r="A44" s="27">
        <v>2</v>
      </c>
      <c r="B44" s="19" t="s">
        <v>59</v>
      </c>
      <c r="C44" s="28"/>
      <c r="D44" s="26"/>
      <c r="E44" s="26"/>
      <c r="F44" s="6">
        <f t="shared" si="3"/>
        <v>0</v>
      </c>
      <c r="G44" s="6" t="str">
        <f t="shared" si="4"/>
        <v>0</v>
      </c>
      <c r="H44" s="7"/>
    </row>
    <row r="45" spans="1:8" ht="23.25">
      <c r="A45" s="27">
        <v>3</v>
      </c>
      <c r="B45" s="20" t="s">
        <v>60</v>
      </c>
      <c r="C45" s="28"/>
      <c r="D45" s="26"/>
      <c r="E45" s="26"/>
      <c r="F45" s="6">
        <f t="shared" si="3"/>
        <v>0</v>
      </c>
      <c r="G45" s="6" t="str">
        <f t="shared" si="4"/>
        <v>0</v>
      </c>
      <c r="H45" s="7"/>
    </row>
    <row r="46" spans="1:8" ht="23.25">
      <c r="A46" s="27">
        <v>4</v>
      </c>
      <c r="B46" s="19" t="s">
        <v>61</v>
      </c>
      <c r="C46" s="28"/>
      <c r="D46" s="26"/>
      <c r="E46" s="26"/>
      <c r="F46" s="6">
        <f t="shared" si="3"/>
        <v>0</v>
      </c>
      <c r="G46" s="6" t="str">
        <f t="shared" si="4"/>
        <v>0</v>
      </c>
      <c r="H46" s="7"/>
    </row>
    <row r="47" spans="1:8" ht="23.25">
      <c r="A47" s="27">
        <v>5</v>
      </c>
      <c r="B47" s="19" t="s">
        <v>62</v>
      </c>
      <c r="C47" s="28"/>
      <c r="D47" s="26"/>
      <c r="E47" s="26"/>
      <c r="F47" s="6">
        <f t="shared" si="3"/>
        <v>0</v>
      </c>
      <c r="G47" s="6" t="str">
        <f t="shared" si="4"/>
        <v>0</v>
      </c>
      <c r="H47" s="7"/>
    </row>
    <row r="48" spans="1:8" ht="23.25">
      <c r="A48" s="27">
        <v>6</v>
      </c>
      <c r="B48" s="20" t="s">
        <v>63</v>
      </c>
      <c r="C48" s="28"/>
      <c r="D48" s="26"/>
      <c r="E48" s="26"/>
      <c r="F48" s="6">
        <f t="shared" si="3"/>
        <v>0</v>
      </c>
      <c r="G48" s="6" t="str">
        <f t="shared" si="4"/>
        <v>0</v>
      </c>
      <c r="H48" s="7"/>
    </row>
    <row r="49" spans="1:8" ht="23.25">
      <c r="A49" s="27">
        <v>7</v>
      </c>
      <c r="B49" s="22" t="s">
        <v>107</v>
      </c>
      <c r="C49" s="28"/>
      <c r="D49" s="26"/>
      <c r="E49" s="26"/>
      <c r="F49" s="6">
        <f t="shared" si="3"/>
        <v>0</v>
      </c>
      <c r="G49" s="6" t="str">
        <f t="shared" si="4"/>
        <v>0</v>
      </c>
      <c r="H49" s="7"/>
    </row>
    <row r="50" spans="1:8" ht="23.25">
      <c r="A50" s="7"/>
      <c r="B50" s="31" t="s">
        <v>5</v>
      </c>
      <c r="C50" s="16">
        <f>SUM(C43:C49)</f>
        <v>0</v>
      </c>
      <c r="D50" s="16">
        <f>SUM(D43:D49)</f>
        <v>0</v>
      </c>
      <c r="E50" s="16">
        <f>SUM(E43:E49)</f>
        <v>0</v>
      </c>
      <c r="F50" s="16">
        <f>SUM(F43:F49)</f>
        <v>0</v>
      </c>
      <c r="G50" s="16"/>
      <c r="H50" s="17"/>
    </row>
    <row r="51" spans="1:8" ht="23.25">
      <c r="A51" s="8"/>
      <c r="B51" s="4" t="s">
        <v>12</v>
      </c>
      <c r="C51" s="9">
        <f>C50/7</f>
        <v>0</v>
      </c>
      <c r="D51" s="9">
        <f t="shared" ref="D51" si="5">D50/7</f>
        <v>0</v>
      </c>
      <c r="E51" s="9">
        <f t="shared" ref="E51" si="6">E50/7</f>
        <v>0</v>
      </c>
      <c r="F51" s="9">
        <f t="shared" ref="F51" si="7">F50/7</f>
        <v>0</v>
      </c>
      <c r="G51" s="8"/>
      <c r="H51" s="8"/>
    </row>
    <row r="52" spans="1:8" ht="23.25">
      <c r="A52" s="1"/>
      <c r="B52" s="1"/>
      <c r="C52" s="1" t="s">
        <v>13</v>
      </c>
      <c r="D52" s="1"/>
      <c r="E52" s="1"/>
      <c r="F52" s="1"/>
      <c r="G52" s="1"/>
      <c r="H52" s="1"/>
    </row>
    <row r="53" spans="1:8" ht="23.25">
      <c r="A53" s="1"/>
      <c r="B53" s="1"/>
      <c r="C53" s="1" t="s">
        <v>14</v>
      </c>
      <c r="D53" s="1"/>
      <c r="E53" s="1"/>
      <c r="F53" s="1"/>
      <c r="G53" s="1"/>
      <c r="H53" s="1"/>
    </row>
    <row r="54" spans="1:8" ht="23.25">
      <c r="A54" s="1"/>
      <c r="B54" s="1"/>
      <c r="C54" s="1" t="s">
        <v>15</v>
      </c>
      <c r="D54" s="1"/>
      <c r="E54" s="1"/>
      <c r="F54" s="1"/>
      <c r="G54" s="1"/>
      <c r="H54" s="1"/>
    </row>
    <row r="55" spans="1:8" ht="21.75" customHeight="1">
      <c r="A55" s="1"/>
      <c r="B55" s="1"/>
      <c r="C55" s="1"/>
      <c r="D55" s="1"/>
      <c r="E55" s="1"/>
      <c r="F55" s="1"/>
      <c r="G55" s="1"/>
      <c r="H55" s="1"/>
    </row>
    <row r="56" spans="1:8" ht="23.25">
      <c r="A56" s="1"/>
      <c r="B56" s="46"/>
      <c r="C56" s="1"/>
      <c r="D56" s="1"/>
      <c r="E56" s="1"/>
      <c r="F56" s="1"/>
      <c r="G56" s="1"/>
      <c r="H56" s="1"/>
    </row>
    <row r="57" spans="1:8" ht="23.25">
      <c r="A57" s="1"/>
      <c r="B57" s="46"/>
      <c r="C57" s="1"/>
      <c r="D57" s="1"/>
      <c r="E57" s="1"/>
      <c r="F57" s="1"/>
      <c r="G57" s="1"/>
      <c r="H57" s="1"/>
    </row>
    <row r="58" spans="1:8" ht="23.25">
      <c r="A58" s="1"/>
      <c r="B58" s="46"/>
      <c r="C58" s="1"/>
      <c r="D58" s="1"/>
      <c r="E58" s="1"/>
      <c r="F58" s="1"/>
      <c r="G58" s="1"/>
      <c r="H58" s="1"/>
    </row>
    <row r="59" spans="1:8" ht="23.25">
      <c r="A59" s="1"/>
      <c r="B59" s="1"/>
      <c r="C59" s="1"/>
      <c r="D59" s="1"/>
      <c r="E59" s="1"/>
      <c r="F59" s="1"/>
      <c r="G59" s="1"/>
      <c r="H59" s="1"/>
    </row>
    <row r="60" spans="1:8" ht="23.25">
      <c r="A60" s="1"/>
      <c r="B60" s="1"/>
      <c r="C60" s="1"/>
      <c r="D60" s="1"/>
      <c r="E60" s="1"/>
      <c r="F60" s="1"/>
      <c r="G60" s="1"/>
      <c r="H60" s="1"/>
    </row>
    <row r="61" spans="1:8" ht="23.25">
      <c r="A61" s="1"/>
      <c r="B61" s="1"/>
      <c r="C61" s="1"/>
      <c r="D61" s="1"/>
      <c r="E61" s="1"/>
      <c r="F61" s="1"/>
      <c r="G61" s="1"/>
      <c r="H61" s="1"/>
    </row>
    <row r="62" spans="1:8" ht="23.25">
      <c r="A62" s="1"/>
      <c r="B62" s="1"/>
      <c r="C62" s="1"/>
      <c r="D62" s="1"/>
      <c r="E62" s="1"/>
      <c r="F62" s="1"/>
      <c r="G62" s="1"/>
      <c r="H62" s="1"/>
    </row>
    <row r="63" spans="1:8" ht="23.25">
      <c r="A63" s="1"/>
      <c r="B63" s="1"/>
      <c r="C63" s="1"/>
      <c r="D63" s="1"/>
      <c r="E63" s="1"/>
      <c r="F63" s="1"/>
      <c r="G63" s="29"/>
      <c r="H63" s="1"/>
    </row>
    <row r="64" spans="1:8" ht="23.25">
      <c r="A64" s="1"/>
      <c r="B64" s="1"/>
      <c r="C64" s="1"/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30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53" t="s">
        <v>110</v>
      </c>
      <c r="C79" s="53"/>
      <c r="D79" s="53"/>
      <c r="E79" s="53"/>
      <c r="F79" s="53"/>
      <c r="G79" s="53"/>
      <c r="H79" s="53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3" t="s">
        <v>6</v>
      </c>
      <c r="H80" s="3" t="s">
        <v>7</v>
      </c>
    </row>
    <row r="81" spans="1:8" ht="23.25">
      <c r="A81" s="4"/>
      <c r="B81" s="4"/>
      <c r="C81" s="4" t="s">
        <v>8</v>
      </c>
      <c r="D81" s="4" t="s">
        <v>9</v>
      </c>
      <c r="E81" s="4" t="s">
        <v>10</v>
      </c>
      <c r="F81" s="4" t="s">
        <v>11</v>
      </c>
      <c r="G81" s="13"/>
      <c r="H81" s="13"/>
    </row>
    <row r="82" spans="1:8" ht="23.25">
      <c r="A82" s="23">
        <v>1</v>
      </c>
      <c r="B82" s="21" t="s">
        <v>58</v>
      </c>
      <c r="C82" s="24"/>
      <c r="D82" s="25"/>
      <c r="E82" s="25"/>
      <c r="F82" s="5">
        <f t="shared" ref="F82:F88" si="8">SUM(C82:E82)</f>
        <v>0</v>
      </c>
      <c r="G82" s="6" t="str">
        <f t="shared" ref="G82:G88" si="9">IF(F82&gt;79,"4",IF(F82&gt;74,"3.5",IF(F82&gt;69,"3",IF(F82&gt;64,"2.5",IF(F82&gt;59,"2",IF(F82&gt;54,"1.5",IF(F82&gt;49,"1","0")))))))</f>
        <v>0</v>
      </c>
      <c r="H82" s="14"/>
    </row>
    <row r="83" spans="1:8" ht="23.25">
      <c r="A83" s="27">
        <v>2</v>
      </c>
      <c r="B83" s="19" t="s">
        <v>59</v>
      </c>
      <c r="C83" s="28"/>
      <c r="D83" s="26"/>
      <c r="E83" s="26"/>
      <c r="F83" s="6">
        <f t="shared" si="8"/>
        <v>0</v>
      </c>
      <c r="G83" s="6" t="str">
        <f t="shared" si="9"/>
        <v>0</v>
      </c>
      <c r="H83" s="7"/>
    </row>
    <row r="84" spans="1:8" ht="23.25">
      <c r="A84" s="27">
        <v>3</v>
      </c>
      <c r="B84" s="20" t="s">
        <v>60</v>
      </c>
      <c r="C84" s="28"/>
      <c r="D84" s="26"/>
      <c r="E84" s="26"/>
      <c r="F84" s="6">
        <f t="shared" si="8"/>
        <v>0</v>
      </c>
      <c r="G84" s="6" t="str">
        <f t="shared" si="9"/>
        <v>0</v>
      </c>
      <c r="H84" s="7"/>
    </row>
    <row r="85" spans="1:8" ht="23.25">
      <c r="A85" s="27">
        <v>4</v>
      </c>
      <c r="B85" s="19" t="s">
        <v>61</v>
      </c>
      <c r="C85" s="28"/>
      <c r="D85" s="26"/>
      <c r="E85" s="26"/>
      <c r="F85" s="6">
        <f t="shared" si="8"/>
        <v>0</v>
      </c>
      <c r="G85" s="6" t="str">
        <f t="shared" si="9"/>
        <v>0</v>
      </c>
      <c r="H85" s="7"/>
    </row>
    <row r="86" spans="1:8" ht="23.25">
      <c r="A86" s="27">
        <v>5</v>
      </c>
      <c r="B86" s="19" t="s">
        <v>62</v>
      </c>
      <c r="C86" s="28"/>
      <c r="D86" s="26"/>
      <c r="E86" s="26"/>
      <c r="F86" s="6">
        <f t="shared" si="8"/>
        <v>0</v>
      </c>
      <c r="G86" s="6" t="str">
        <f t="shared" si="9"/>
        <v>0</v>
      </c>
      <c r="H86" s="7"/>
    </row>
    <row r="87" spans="1:8" ht="23.25">
      <c r="A87" s="27">
        <v>6</v>
      </c>
      <c r="B87" s="20" t="s">
        <v>63</v>
      </c>
      <c r="C87" s="28"/>
      <c r="D87" s="26"/>
      <c r="E87" s="26"/>
      <c r="F87" s="6">
        <f t="shared" si="8"/>
        <v>0</v>
      </c>
      <c r="G87" s="6" t="str">
        <f t="shared" si="9"/>
        <v>0</v>
      </c>
      <c r="H87" s="7"/>
    </row>
    <row r="88" spans="1:8" ht="23.25">
      <c r="A88" s="27">
        <v>7</v>
      </c>
      <c r="B88" s="22" t="s">
        <v>107</v>
      </c>
      <c r="C88" s="28"/>
      <c r="D88" s="26"/>
      <c r="E88" s="26"/>
      <c r="F88" s="6">
        <f t="shared" si="8"/>
        <v>0</v>
      </c>
      <c r="G88" s="6" t="str">
        <f t="shared" si="9"/>
        <v>0</v>
      </c>
      <c r="H88" s="7"/>
    </row>
    <row r="89" spans="1:8" ht="23.25">
      <c r="A89" s="7"/>
      <c r="B89" s="31" t="s">
        <v>5</v>
      </c>
      <c r="C89" s="16">
        <f>SUM(C82:C88)</f>
        <v>0</v>
      </c>
      <c r="D89" s="16">
        <f>SUM(D82:D88)</f>
        <v>0</v>
      </c>
      <c r="E89" s="16">
        <f>SUM(E82:E88)</f>
        <v>0</v>
      </c>
      <c r="F89" s="16">
        <f>SUM(F82:F88)</f>
        <v>0</v>
      </c>
      <c r="G89" s="16"/>
      <c r="H89" s="17"/>
    </row>
    <row r="90" spans="1:8" ht="23.25">
      <c r="A90" s="8"/>
      <c r="B90" s="4" t="s">
        <v>12</v>
      </c>
      <c r="C90" s="9">
        <f>C89/7</f>
        <v>0</v>
      </c>
      <c r="D90" s="9">
        <f t="shared" ref="D90" si="10">D89/7</f>
        <v>0</v>
      </c>
      <c r="E90" s="9">
        <f t="shared" ref="E90" si="11">E89/7</f>
        <v>0</v>
      </c>
      <c r="F90" s="9">
        <f t="shared" ref="F90" si="12">F89/7</f>
        <v>0</v>
      </c>
      <c r="G90" s="8"/>
      <c r="H90" s="8"/>
    </row>
    <row r="91" spans="1:8" ht="23.25">
      <c r="A91" s="1"/>
      <c r="B91" s="1"/>
      <c r="C91" s="1" t="s">
        <v>13</v>
      </c>
      <c r="D91" s="1"/>
      <c r="E91" s="1"/>
      <c r="F91" s="1"/>
      <c r="G91" s="1"/>
      <c r="H91" s="1"/>
    </row>
    <row r="92" spans="1:8" ht="23.25">
      <c r="A92" s="1"/>
      <c r="B92" s="1"/>
      <c r="C92" s="1" t="s">
        <v>14</v>
      </c>
      <c r="D92" s="1"/>
      <c r="E92" s="1"/>
      <c r="F92" s="1"/>
      <c r="G92" s="1"/>
      <c r="H92" s="1"/>
    </row>
    <row r="93" spans="1:8" ht="23.25">
      <c r="A93" s="1"/>
      <c r="B93" s="1"/>
      <c r="C93" s="1" t="s">
        <v>15</v>
      </c>
      <c r="D93" s="1"/>
      <c r="E93" s="1"/>
      <c r="F93" s="1"/>
      <c r="G93" s="1"/>
      <c r="H93" s="1"/>
    </row>
    <row r="94" spans="1:8" ht="23.25">
      <c r="A94" s="1"/>
      <c r="B94" s="1"/>
      <c r="C94" s="1"/>
      <c r="D94" s="1"/>
      <c r="E94" s="1"/>
      <c r="F94" s="1"/>
      <c r="G94" s="1"/>
      <c r="H94" s="1"/>
    </row>
    <row r="95" spans="1:8" ht="23.25">
      <c r="A95" s="1"/>
      <c r="B95" s="46"/>
      <c r="C95" s="1"/>
      <c r="D95" s="1"/>
      <c r="E95" s="1"/>
      <c r="F95" s="1"/>
      <c r="G95" s="1"/>
      <c r="H95" s="1"/>
    </row>
    <row r="96" spans="1:8" ht="23.25">
      <c r="A96" s="1"/>
      <c r="B96" s="46"/>
      <c r="C96" s="1"/>
      <c r="D96" s="1"/>
      <c r="E96" s="1"/>
      <c r="F96" s="1"/>
      <c r="G96" s="1"/>
      <c r="H96" s="1"/>
    </row>
    <row r="97" spans="1:8" ht="23.25">
      <c r="A97" s="1"/>
      <c r="B97" s="46"/>
      <c r="C97" s="1"/>
      <c r="D97" s="1"/>
      <c r="E97" s="1"/>
      <c r="F97" s="1"/>
      <c r="G97" s="1"/>
      <c r="H97" s="1"/>
    </row>
    <row r="98" spans="1:8" ht="23.25">
      <c r="A98" s="1"/>
      <c r="B98" s="1"/>
      <c r="C98" s="1"/>
      <c r="D98" s="1"/>
      <c r="E98" s="1"/>
      <c r="F98" s="1"/>
      <c r="G98" s="1"/>
      <c r="H98" s="1"/>
    </row>
    <row r="99" spans="1:8" ht="23.25">
      <c r="A99" s="1"/>
      <c r="B99" s="1"/>
      <c r="C99" s="1"/>
      <c r="D99" s="1"/>
      <c r="E99" s="1"/>
      <c r="F99" s="1"/>
      <c r="G99" s="1"/>
      <c r="H99" s="1"/>
    </row>
    <row r="100" spans="1:8" ht="23.25">
      <c r="A100" s="1"/>
      <c r="B100" s="1"/>
      <c r="C100" s="1"/>
      <c r="D100" s="1"/>
      <c r="E100" s="1"/>
      <c r="F100" s="1"/>
      <c r="G100" s="1"/>
      <c r="H100" s="1"/>
    </row>
    <row r="101" spans="1:8" ht="23.25">
      <c r="A101" s="1"/>
      <c r="B101" s="1"/>
      <c r="C101" s="1"/>
      <c r="D101" s="1"/>
      <c r="E101" s="1"/>
      <c r="F101" s="1"/>
      <c r="G101" s="1"/>
      <c r="H101" s="1"/>
    </row>
    <row r="102" spans="1:8" ht="23.25">
      <c r="A102" s="1"/>
      <c r="B102" s="1"/>
      <c r="C102" s="1"/>
      <c r="D102" s="1"/>
      <c r="E102" s="1"/>
      <c r="F102" s="1"/>
      <c r="G102" s="1"/>
      <c r="H102" s="1"/>
    </row>
    <row r="103" spans="1:8" ht="23.25">
      <c r="A103" s="1"/>
      <c r="B103" s="1"/>
      <c r="C103" s="1"/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2" t="s">
        <v>111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3" t="s">
        <v>6</v>
      </c>
      <c r="H119" s="3" t="s">
        <v>7</v>
      </c>
    </row>
    <row r="120" spans="1:8" ht="23.25">
      <c r="A120" s="4"/>
      <c r="B120" s="4"/>
      <c r="C120" s="4" t="s">
        <v>8</v>
      </c>
      <c r="D120" s="4" t="s">
        <v>9</v>
      </c>
      <c r="E120" s="4" t="s">
        <v>10</v>
      </c>
      <c r="F120" s="4" t="s">
        <v>11</v>
      </c>
      <c r="G120" s="13"/>
      <c r="H120" s="13"/>
    </row>
    <row r="121" spans="1:8" ht="23.25">
      <c r="A121" s="23">
        <v>1</v>
      </c>
      <c r="B121" s="21" t="s">
        <v>58</v>
      </c>
      <c r="C121" s="24"/>
      <c r="D121" s="25"/>
      <c r="E121" s="25"/>
      <c r="F121" s="5">
        <f t="shared" ref="F121:F127" si="13">SUM(C121:E121)</f>
        <v>0</v>
      </c>
      <c r="G121" s="6" t="str">
        <f t="shared" ref="G121:G127" si="14">IF(F121&gt;79,"4",IF(F121&gt;74,"3.5",IF(F121&gt;69,"3",IF(F121&gt;64,"2.5",IF(F121&gt;59,"2",IF(F121&gt;54,"1.5",IF(F121&gt;49,"1","0")))))))</f>
        <v>0</v>
      </c>
      <c r="H121" s="14"/>
    </row>
    <row r="122" spans="1:8" ht="23.25">
      <c r="A122" s="27">
        <v>2</v>
      </c>
      <c r="B122" s="19" t="s">
        <v>59</v>
      </c>
      <c r="C122" s="28"/>
      <c r="D122" s="26"/>
      <c r="E122" s="26"/>
      <c r="F122" s="6">
        <f t="shared" si="13"/>
        <v>0</v>
      </c>
      <c r="G122" s="6" t="str">
        <f t="shared" si="14"/>
        <v>0</v>
      </c>
      <c r="H122" s="7"/>
    </row>
    <row r="123" spans="1:8" ht="23.25">
      <c r="A123" s="27">
        <v>3</v>
      </c>
      <c r="B123" s="20" t="s">
        <v>60</v>
      </c>
      <c r="C123" s="28"/>
      <c r="D123" s="26"/>
      <c r="E123" s="26"/>
      <c r="F123" s="6">
        <f t="shared" si="13"/>
        <v>0</v>
      </c>
      <c r="G123" s="6" t="str">
        <f t="shared" si="14"/>
        <v>0</v>
      </c>
      <c r="H123" s="7"/>
    </row>
    <row r="124" spans="1:8" ht="23.25">
      <c r="A124" s="27">
        <v>4</v>
      </c>
      <c r="B124" s="19" t="s">
        <v>61</v>
      </c>
      <c r="C124" s="28"/>
      <c r="D124" s="26"/>
      <c r="E124" s="26"/>
      <c r="F124" s="6">
        <f t="shared" si="13"/>
        <v>0</v>
      </c>
      <c r="G124" s="6" t="str">
        <f t="shared" si="14"/>
        <v>0</v>
      </c>
      <c r="H124" s="7"/>
    </row>
    <row r="125" spans="1:8" ht="23.25">
      <c r="A125" s="27">
        <v>5</v>
      </c>
      <c r="B125" s="19" t="s">
        <v>62</v>
      </c>
      <c r="C125" s="28"/>
      <c r="D125" s="26"/>
      <c r="E125" s="26"/>
      <c r="F125" s="6">
        <f t="shared" si="13"/>
        <v>0</v>
      </c>
      <c r="G125" s="6" t="str">
        <f t="shared" si="14"/>
        <v>0</v>
      </c>
      <c r="H125" s="7"/>
    </row>
    <row r="126" spans="1:8" ht="23.25">
      <c r="A126" s="27">
        <v>6</v>
      </c>
      <c r="B126" s="20" t="s">
        <v>63</v>
      </c>
      <c r="C126" s="28"/>
      <c r="D126" s="26"/>
      <c r="E126" s="26"/>
      <c r="F126" s="6">
        <f t="shared" si="13"/>
        <v>0</v>
      </c>
      <c r="G126" s="6" t="str">
        <f t="shared" si="14"/>
        <v>0</v>
      </c>
      <c r="H126" s="7"/>
    </row>
    <row r="127" spans="1:8" ht="23.25">
      <c r="A127" s="27">
        <v>7</v>
      </c>
      <c r="B127" s="22" t="s">
        <v>107</v>
      </c>
      <c r="C127" s="28"/>
      <c r="D127" s="26"/>
      <c r="E127" s="26"/>
      <c r="F127" s="6">
        <f t="shared" si="13"/>
        <v>0</v>
      </c>
      <c r="G127" s="6" t="str">
        <f t="shared" si="14"/>
        <v>0</v>
      </c>
      <c r="H127" s="7"/>
    </row>
    <row r="128" spans="1:8" ht="23.25">
      <c r="A128" s="7"/>
      <c r="B128" s="31" t="s">
        <v>5</v>
      </c>
      <c r="C128" s="16">
        <f>SUM(C121:C127)</f>
        <v>0</v>
      </c>
      <c r="D128" s="16">
        <f>SUM(D121:D127)</f>
        <v>0</v>
      </c>
      <c r="E128" s="16">
        <f>SUM(E121:E127)</f>
        <v>0</v>
      </c>
      <c r="F128" s="16">
        <f>SUM(F121:F127)</f>
        <v>0</v>
      </c>
      <c r="G128" s="16"/>
      <c r="H128" s="17"/>
    </row>
    <row r="129" spans="1:8" ht="23.25">
      <c r="A129" s="8"/>
      <c r="B129" s="4" t="s">
        <v>12</v>
      </c>
      <c r="C129" s="9">
        <f>C128/7</f>
        <v>0</v>
      </c>
      <c r="D129" s="9">
        <f t="shared" ref="D129" si="15">D128/7</f>
        <v>0</v>
      </c>
      <c r="E129" s="9">
        <f t="shared" ref="E129" si="16">E128/7</f>
        <v>0</v>
      </c>
      <c r="F129" s="9">
        <f t="shared" ref="F129" si="17">F128/7</f>
        <v>0</v>
      </c>
      <c r="G129" s="8"/>
      <c r="H129" s="8"/>
    </row>
    <row r="130" spans="1:8" ht="23.25">
      <c r="A130" s="1"/>
      <c r="B130" s="1"/>
      <c r="C130" s="1" t="s">
        <v>13</v>
      </c>
      <c r="D130" s="1"/>
      <c r="E130" s="1"/>
      <c r="F130" s="1"/>
      <c r="G130" s="1"/>
      <c r="H130" s="1"/>
    </row>
    <row r="131" spans="1:8" ht="23.25">
      <c r="A131" s="1"/>
      <c r="B131" s="1"/>
      <c r="C131" s="1" t="s">
        <v>14</v>
      </c>
      <c r="D131" s="1"/>
      <c r="E131" s="1"/>
      <c r="F131" s="1"/>
      <c r="G131" s="1"/>
      <c r="H131" s="1"/>
    </row>
    <row r="132" spans="1:8" ht="23.25">
      <c r="A132" s="1"/>
      <c r="B132" s="1"/>
      <c r="C132" s="1" t="s">
        <v>15</v>
      </c>
      <c r="D132" s="1"/>
      <c r="E132" s="1"/>
      <c r="F132" s="1"/>
      <c r="G132" s="1"/>
      <c r="H132" s="1"/>
    </row>
    <row r="133" spans="1:8" ht="23.25">
      <c r="A133" s="1"/>
      <c r="B133" s="1"/>
      <c r="C133" s="1"/>
      <c r="D133" s="1"/>
      <c r="E133" s="1"/>
      <c r="F133" s="1"/>
      <c r="G133" s="1"/>
      <c r="H133" s="1"/>
    </row>
    <row r="134" spans="1:8" ht="23.25">
      <c r="A134" s="1"/>
      <c r="B134" s="46"/>
      <c r="C134" s="1"/>
      <c r="D134" s="1"/>
      <c r="E134" s="1"/>
      <c r="F134" s="1"/>
      <c r="G134" s="1"/>
      <c r="H134" s="1"/>
    </row>
    <row r="135" spans="1:8" ht="23.25">
      <c r="A135" s="1"/>
      <c r="B135" s="46"/>
      <c r="C135" s="1"/>
      <c r="D135" s="1"/>
      <c r="E135" s="1"/>
      <c r="F135" s="1"/>
      <c r="G135" s="1"/>
      <c r="H135" s="1"/>
    </row>
    <row r="136" spans="1:8" ht="23.25">
      <c r="A136" s="1"/>
      <c r="B136" s="46"/>
      <c r="C136" s="1"/>
      <c r="D136" s="1"/>
      <c r="E136" s="1"/>
      <c r="F136" s="1"/>
      <c r="G136" s="1"/>
      <c r="H136" s="1"/>
    </row>
    <row r="137" spans="1:8" ht="23.25">
      <c r="A137" s="1"/>
      <c r="B137" s="1"/>
      <c r="C137" s="1"/>
      <c r="D137" s="1"/>
      <c r="E137" s="1"/>
      <c r="F137" s="1"/>
      <c r="G137" s="1"/>
      <c r="H137" s="1"/>
    </row>
    <row r="138" spans="1:8" ht="23.25">
      <c r="A138" s="1"/>
      <c r="B138" s="1"/>
      <c r="C138" s="1"/>
      <c r="D138" s="1"/>
      <c r="E138" s="1"/>
      <c r="F138" s="1"/>
      <c r="G138" s="1"/>
      <c r="H138" s="1"/>
    </row>
    <row r="139" spans="1:8" ht="23.25">
      <c r="A139" s="1"/>
      <c r="B139" s="1"/>
      <c r="C139" s="1"/>
      <c r="D139" s="1"/>
      <c r="E139" s="1"/>
      <c r="F139" s="1"/>
      <c r="G139" s="1"/>
      <c r="H139" s="1"/>
    </row>
    <row r="140" spans="1:8" ht="23.25">
      <c r="A140" s="1"/>
      <c r="B140" s="1"/>
      <c r="C140" s="1"/>
      <c r="D140" s="1"/>
      <c r="E140" s="1"/>
      <c r="F140" s="1"/>
      <c r="G140" s="1"/>
      <c r="H140" s="1"/>
    </row>
    <row r="141" spans="1:8" ht="23.25">
      <c r="A141" s="1"/>
      <c r="B141" s="1"/>
      <c r="C141" s="1"/>
      <c r="D141" s="1"/>
      <c r="E141" s="1"/>
      <c r="F141" s="1"/>
      <c r="G141" s="1"/>
      <c r="H141" s="1"/>
    </row>
    <row r="142" spans="1:8" ht="23.25">
      <c r="A142" s="1"/>
      <c r="B142" s="1"/>
      <c r="C142" s="1"/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53" t="s">
        <v>112</v>
      </c>
      <c r="C157" s="53"/>
      <c r="D157" s="53"/>
      <c r="E157" s="53"/>
      <c r="F157" s="53"/>
      <c r="G157" s="53"/>
      <c r="H157" s="53"/>
    </row>
    <row r="158" spans="1:8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3" t="s">
        <v>6</v>
      </c>
      <c r="H158" s="3" t="s">
        <v>7</v>
      </c>
    </row>
    <row r="159" spans="1:8" ht="23.25">
      <c r="A159" s="4"/>
      <c r="B159" s="4"/>
      <c r="C159" s="4" t="s">
        <v>8</v>
      </c>
      <c r="D159" s="4" t="s">
        <v>9</v>
      </c>
      <c r="E159" s="4" t="s">
        <v>10</v>
      </c>
      <c r="F159" s="4" t="s">
        <v>11</v>
      </c>
      <c r="G159" s="13"/>
      <c r="H159" s="13"/>
    </row>
    <row r="160" spans="1:8" ht="23.25">
      <c r="A160" s="23">
        <v>1</v>
      </c>
      <c r="B160" s="21" t="s">
        <v>58</v>
      </c>
      <c r="C160" s="24"/>
      <c r="D160" s="25"/>
      <c r="E160" s="25"/>
      <c r="F160" s="5">
        <f t="shared" ref="F160:F166" si="18">SUM(C160:E160)</f>
        <v>0</v>
      </c>
      <c r="G160" s="6" t="str">
        <f t="shared" ref="G160:G166" si="19">IF(F160&gt;79,"4",IF(F160&gt;74,"3.5",IF(F160&gt;69,"3",IF(F160&gt;64,"2.5",IF(F160&gt;59,"2",IF(F160&gt;54,"1.5",IF(F160&gt;49,"1","0")))))))</f>
        <v>0</v>
      </c>
      <c r="H160" s="14"/>
    </row>
    <row r="161" spans="1:8" ht="23.25">
      <c r="A161" s="27">
        <v>2</v>
      </c>
      <c r="B161" s="19" t="s">
        <v>59</v>
      </c>
      <c r="C161" s="28"/>
      <c r="D161" s="26"/>
      <c r="E161" s="26"/>
      <c r="F161" s="6">
        <f t="shared" si="18"/>
        <v>0</v>
      </c>
      <c r="G161" s="6" t="str">
        <f t="shared" si="19"/>
        <v>0</v>
      </c>
      <c r="H161" s="7"/>
    </row>
    <row r="162" spans="1:8" ht="23.25">
      <c r="A162" s="27">
        <v>3</v>
      </c>
      <c r="B162" s="20" t="s">
        <v>60</v>
      </c>
      <c r="C162" s="28"/>
      <c r="D162" s="26"/>
      <c r="E162" s="26"/>
      <c r="F162" s="6">
        <f t="shared" si="18"/>
        <v>0</v>
      </c>
      <c r="G162" s="6" t="str">
        <f t="shared" si="19"/>
        <v>0</v>
      </c>
      <c r="H162" s="7"/>
    </row>
    <row r="163" spans="1:8" ht="23.25">
      <c r="A163" s="27">
        <v>4</v>
      </c>
      <c r="B163" s="19" t="s">
        <v>61</v>
      </c>
      <c r="C163" s="28"/>
      <c r="D163" s="26"/>
      <c r="E163" s="26"/>
      <c r="F163" s="6">
        <f t="shared" si="18"/>
        <v>0</v>
      </c>
      <c r="G163" s="6" t="str">
        <f t="shared" si="19"/>
        <v>0</v>
      </c>
      <c r="H163" s="7"/>
    </row>
    <row r="164" spans="1:8" ht="23.25">
      <c r="A164" s="27">
        <v>5</v>
      </c>
      <c r="B164" s="19" t="s">
        <v>62</v>
      </c>
      <c r="C164" s="28"/>
      <c r="D164" s="26"/>
      <c r="E164" s="26"/>
      <c r="F164" s="6">
        <f t="shared" si="18"/>
        <v>0</v>
      </c>
      <c r="G164" s="6" t="str">
        <f t="shared" si="19"/>
        <v>0</v>
      </c>
      <c r="H164" s="7"/>
    </row>
    <row r="165" spans="1:8" ht="23.25">
      <c r="A165" s="27">
        <v>6</v>
      </c>
      <c r="B165" s="20" t="s">
        <v>63</v>
      </c>
      <c r="C165" s="28"/>
      <c r="D165" s="26"/>
      <c r="E165" s="26"/>
      <c r="F165" s="6">
        <f t="shared" si="18"/>
        <v>0</v>
      </c>
      <c r="G165" s="6" t="str">
        <f t="shared" si="19"/>
        <v>0</v>
      </c>
      <c r="H165" s="7"/>
    </row>
    <row r="166" spans="1:8" ht="23.25">
      <c r="A166" s="27">
        <v>7</v>
      </c>
      <c r="B166" s="22" t="s">
        <v>107</v>
      </c>
      <c r="C166" s="28"/>
      <c r="D166" s="26"/>
      <c r="E166" s="26"/>
      <c r="F166" s="6">
        <f t="shared" si="18"/>
        <v>0</v>
      </c>
      <c r="G166" s="6" t="str">
        <f t="shared" si="19"/>
        <v>0</v>
      </c>
      <c r="H166" s="7"/>
    </row>
    <row r="167" spans="1:8" ht="23.25">
      <c r="A167" s="7"/>
      <c r="B167" s="31" t="s">
        <v>5</v>
      </c>
      <c r="C167" s="16">
        <f>SUM(C160:C166)</f>
        <v>0</v>
      </c>
      <c r="D167" s="16">
        <f>SUM(D160:D166)</f>
        <v>0</v>
      </c>
      <c r="E167" s="16">
        <f>SUM(E160:E166)</f>
        <v>0</v>
      </c>
      <c r="F167" s="16">
        <f>SUM(F160:F166)</f>
        <v>0</v>
      </c>
      <c r="G167" s="16"/>
      <c r="H167" s="17"/>
    </row>
    <row r="168" spans="1:8" ht="23.25">
      <c r="A168" s="8"/>
      <c r="B168" s="4" t="s">
        <v>12</v>
      </c>
      <c r="C168" s="9">
        <f>C167/7</f>
        <v>0</v>
      </c>
      <c r="D168" s="9">
        <f t="shared" ref="D168" si="20">D167/7</f>
        <v>0</v>
      </c>
      <c r="E168" s="9">
        <f t="shared" ref="E168" si="21">E167/7</f>
        <v>0</v>
      </c>
      <c r="F168" s="9">
        <f t="shared" ref="F168" si="22">F167/7</f>
        <v>0</v>
      </c>
      <c r="G168" s="8"/>
      <c r="H168" s="8"/>
    </row>
    <row r="169" spans="1:8" ht="23.25">
      <c r="A169" s="1"/>
      <c r="B169" s="1"/>
      <c r="C169" s="1" t="s">
        <v>13</v>
      </c>
      <c r="D169" s="1"/>
      <c r="E169" s="1"/>
      <c r="F169" s="1"/>
      <c r="G169" s="1"/>
      <c r="H169" s="1"/>
    </row>
    <row r="170" spans="1:8" ht="23.25">
      <c r="A170" s="1"/>
      <c r="B170" s="1"/>
      <c r="C170" s="1" t="s">
        <v>14</v>
      </c>
      <c r="D170" s="1"/>
      <c r="E170" s="1"/>
      <c r="F170" s="1"/>
      <c r="G170" s="1"/>
      <c r="H170" s="1"/>
    </row>
    <row r="171" spans="1:8" ht="23.25">
      <c r="A171" s="1"/>
      <c r="B171" s="1"/>
      <c r="C171" s="1" t="s">
        <v>15</v>
      </c>
      <c r="D171" s="1"/>
      <c r="E171" s="1"/>
      <c r="F171" s="1"/>
      <c r="G171" s="1"/>
      <c r="H171" s="1"/>
    </row>
    <row r="172" spans="1:8" ht="21" customHeight="1">
      <c r="A172" s="1"/>
      <c r="B172" s="1"/>
      <c r="C172" s="1"/>
      <c r="D172" s="1"/>
      <c r="E172" s="1"/>
      <c r="F172" s="1"/>
      <c r="G172" s="1"/>
      <c r="H172" s="1"/>
    </row>
    <row r="173" spans="1:8" ht="23.25">
      <c r="A173" s="1"/>
      <c r="B173" s="46"/>
      <c r="C173" s="1"/>
      <c r="D173" s="1"/>
      <c r="E173" s="1"/>
      <c r="F173" s="1"/>
      <c r="G173" s="1"/>
      <c r="H173" s="1"/>
    </row>
    <row r="174" spans="1:8" ht="23.25">
      <c r="A174" s="1"/>
      <c r="B174" s="46"/>
      <c r="C174" s="1"/>
      <c r="D174" s="1"/>
      <c r="E174" s="1"/>
      <c r="F174" s="1"/>
      <c r="G174" s="1"/>
      <c r="H174" s="1"/>
    </row>
    <row r="175" spans="1:8" ht="23.25">
      <c r="A175" s="1"/>
      <c r="B175" s="46"/>
      <c r="C175" s="1"/>
      <c r="D175" s="1"/>
      <c r="E175" s="1"/>
      <c r="F175" s="1"/>
      <c r="G175" s="1"/>
      <c r="H175" s="1"/>
    </row>
    <row r="176" spans="1:8" ht="23.25">
      <c r="A176" s="1"/>
      <c r="B176" s="1"/>
      <c r="C176" s="1"/>
      <c r="D176" s="1"/>
      <c r="E176" s="1"/>
      <c r="F176" s="1"/>
      <c r="G176" s="1"/>
      <c r="H176" s="1"/>
    </row>
    <row r="177" spans="1:8" ht="23.25">
      <c r="A177" s="1"/>
      <c r="B177" s="1"/>
      <c r="C177" s="1"/>
      <c r="D177" s="1"/>
      <c r="E177" s="1"/>
      <c r="F177" s="1"/>
      <c r="G177" s="1"/>
      <c r="H177" s="1"/>
    </row>
    <row r="178" spans="1:8" ht="23.25">
      <c r="A178" s="1"/>
      <c r="B178" s="1"/>
      <c r="C178" s="1"/>
      <c r="D178" s="1"/>
      <c r="E178" s="1"/>
      <c r="F178" s="1"/>
      <c r="G178" s="1"/>
      <c r="H178" s="1"/>
    </row>
    <row r="179" spans="1:8" ht="23.25">
      <c r="A179" s="1"/>
      <c r="B179" s="1"/>
      <c r="C179" s="1"/>
      <c r="D179" s="1"/>
      <c r="E179" s="1"/>
      <c r="F179" s="1"/>
      <c r="G179" s="1"/>
      <c r="H179" s="1"/>
    </row>
    <row r="180" spans="1:8" ht="23.25">
      <c r="A180" s="1"/>
      <c r="B180" s="1"/>
      <c r="C180" s="1"/>
      <c r="D180" s="1"/>
      <c r="E180" s="1"/>
      <c r="F180" s="1"/>
      <c r="G180" s="1"/>
      <c r="H180" s="1"/>
    </row>
    <row r="181" spans="1:8" ht="23.25">
      <c r="A181" s="12"/>
      <c r="B181" s="15"/>
      <c r="C181" s="12"/>
      <c r="D181" s="12"/>
      <c r="E181" s="12"/>
      <c r="F181" s="12"/>
      <c r="G181" s="12"/>
      <c r="H181" s="1"/>
    </row>
    <row r="182" spans="1:8" ht="23.25">
      <c r="A182" s="12"/>
      <c r="B182" s="15"/>
      <c r="C182" s="12"/>
      <c r="D182" s="12"/>
      <c r="E182" s="12"/>
      <c r="F182" s="12"/>
      <c r="G182" s="12"/>
      <c r="H182" s="1"/>
    </row>
    <row r="183" spans="1:8" ht="23.25">
      <c r="A183" s="12"/>
      <c r="B183" s="15"/>
      <c r="C183" s="12"/>
      <c r="D183" s="12"/>
      <c r="E183" s="12"/>
      <c r="F183" s="12"/>
      <c r="G183" s="12"/>
      <c r="H183" s="1"/>
    </row>
    <row r="184" spans="1:8" ht="23.25">
      <c r="A184" s="12"/>
      <c r="B184" s="15"/>
      <c r="C184" s="12"/>
      <c r="D184" s="12"/>
      <c r="E184" s="12"/>
      <c r="F184" s="12"/>
      <c r="G184" s="12"/>
      <c r="H184" s="1"/>
    </row>
    <row r="185" spans="1:8" ht="23.25">
      <c r="A185" s="12"/>
      <c r="B185" s="15"/>
      <c r="C185" s="12"/>
      <c r="D185" s="12"/>
      <c r="E185" s="12"/>
      <c r="F185" s="12"/>
      <c r="G185" s="12"/>
      <c r="H185" s="1"/>
    </row>
    <row r="186" spans="1:8" ht="23.25">
      <c r="A186" s="12"/>
      <c r="B186" s="15"/>
      <c r="C186" s="12"/>
      <c r="D186" s="12"/>
      <c r="E186" s="12"/>
      <c r="F186" s="12"/>
      <c r="G186" s="12"/>
      <c r="H186" s="1"/>
    </row>
    <row r="187" spans="1:8" ht="23.25">
      <c r="A187" s="12"/>
      <c r="B187" s="15"/>
      <c r="C187" s="12"/>
      <c r="D187" s="12"/>
      <c r="E187" s="12"/>
      <c r="F187" s="12"/>
      <c r="G187" s="12"/>
      <c r="H187" s="1"/>
    </row>
    <row r="188" spans="1:8" ht="23.25">
      <c r="A188" s="12"/>
      <c r="B188" s="15"/>
      <c r="C188" s="12"/>
      <c r="D188" s="12"/>
      <c r="E188" s="12"/>
      <c r="F188" s="12"/>
      <c r="G188" s="12"/>
      <c r="H188" s="1"/>
    </row>
    <row r="189" spans="1:8" ht="23.25">
      <c r="A189" s="12"/>
      <c r="B189" s="15"/>
      <c r="C189" s="12"/>
      <c r="D189" s="12"/>
      <c r="E189" s="12"/>
      <c r="F189" s="12"/>
      <c r="G189" s="12"/>
      <c r="H189" s="1"/>
    </row>
    <row r="190" spans="1:8" ht="23.25">
      <c r="A190" s="12"/>
      <c r="B190" s="15"/>
      <c r="C190" s="12"/>
      <c r="D190" s="12"/>
      <c r="E190" s="12"/>
      <c r="F190" s="12"/>
      <c r="G190" s="12"/>
      <c r="H190" s="1"/>
    </row>
    <row r="191" spans="1:8" ht="23.25">
      <c r="A191" s="12"/>
      <c r="B191" s="15"/>
      <c r="C191" s="12"/>
      <c r="D191" s="12"/>
      <c r="E191" s="12"/>
      <c r="F191" s="12"/>
      <c r="G191" s="12"/>
      <c r="H191" s="1"/>
    </row>
    <row r="192" spans="1:8" ht="23.25">
      <c r="A192" s="12"/>
      <c r="B192" s="15"/>
      <c r="C192" s="12"/>
      <c r="D192" s="12"/>
      <c r="E192" s="12"/>
      <c r="F192" s="12"/>
      <c r="G192" s="12"/>
      <c r="H192" s="1"/>
    </row>
    <row r="193" spans="1:8" ht="23.25">
      <c r="A193" s="12"/>
      <c r="B193" s="15"/>
      <c r="C193" s="12"/>
      <c r="D193" s="12"/>
      <c r="E193" s="12"/>
      <c r="F193" s="12"/>
      <c r="G193" s="12"/>
      <c r="H193" s="1"/>
    </row>
    <row r="194" spans="1:8" ht="23.25">
      <c r="A194" s="12"/>
      <c r="B194" s="15"/>
      <c r="C194" s="12"/>
      <c r="D194" s="12"/>
      <c r="E194" s="12"/>
      <c r="F194" s="12"/>
      <c r="G194" s="12"/>
      <c r="H194" s="1"/>
    </row>
    <row r="195" spans="1:8" ht="23.25">
      <c r="A195" s="12"/>
      <c r="B195" s="15"/>
      <c r="C195" s="12"/>
      <c r="D195" s="12"/>
      <c r="E195" s="12"/>
      <c r="F195" s="12"/>
      <c r="G195" s="12"/>
      <c r="H195" s="1"/>
    </row>
    <row r="196" spans="1:8" ht="23.25">
      <c r="A196" s="1"/>
      <c r="B196" s="2" t="s">
        <v>113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3" t="s">
        <v>6</v>
      </c>
      <c r="H197" s="3" t="s">
        <v>7</v>
      </c>
    </row>
    <row r="198" spans="1:8" ht="23.25">
      <c r="A198" s="4"/>
      <c r="B198" s="4"/>
      <c r="C198" s="4" t="s">
        <v>8</v>
      </c>
      <c r="D198" s="4" t="s">
        <v>9</v>
      </c>
      <c r="E198" s="4" t="s">
        <v>10</v>
      </c>
      <c r="F198" s="4" t="s">
        <v>11</v>
      </c>
      <c r="G198" s="13"/>
      <c r="H198" s="13"/>
    </row>
    <row r="199" spans="1:8" ht="23.25">
      <c r="A199" s="23">
        <v>1</v>
      </c>
      <c r="B199" s="21" t="s">
        <v>58</v>
      </c>
      <c r="C199" s="24"/>
      <c r="D199" s="25"/>
      <c r="E199" s="25"/>
      <c r="F199" s="5">
        <f t="shared" ref="F199:F205" si="23">SUM(C199:E199)</f>
        <v>0</v>
      </c>
      <c r="G199" s="6" t="str">
        <f t="shared" ref="G199:G205" si="24">IF(F199&gt;79,"4",IF(F199&gt;74,"3.5",IF(F199&gt;69,"3",IF(F199&gt;64,"2.5",IF(F199&gt;59,"2",IF(F199&gt;54,"1.5",IF(F199&gt;49,"1","0")))))))</f>
        <v>0</v>
      </c>
      <c r="H199" s="14"/>
    </row>
    <row r="200" spans="1:8" ht="23.25">
      <c r="A200" s="27">
        <v>2</v>
      </c>
      <c r="B200" s="19" t="s">
        <v>59</v>
      </c>
      <c r="C200" s="28"/>
      <c r="D200" s="26"/>
      <c r="E200" s="26"/>
      <c r="F200" s="6">
        <f t="shared" si="23"/>
        <v>0</v>
      </c>
      <c r="G200" s="6" t="str">
        <f t="shared" si="24"/>
        <v>0</v>
      </c>
      <c r="H200" s="7"/>
    </row>
    <row r="201" spans="1:8" ht="23.25">
      <c r="A201" s="27">
        <v>3</v>
      </c>
      <c r="B201" s="20" t="s">
        <v>60</v>
      </c>
      <c r="C201" s="28"/>
      <c r="D201" s="26"/>
      <c r="E201" s="26"/>
      <c r="F201" s="6">
        <f t="shared" si="23"/>
        <v>0</v>
      </c>
      <c r="G201" s="6" t="str">
        <f t="shared" si="24"/>
        <v>0</v>
      </c>
      <c r="H201" s="7"/>
    </row>
    <row r="202" spans="1:8" ht="23.25">
      <c r="A202" s="27">
        <v>4</v>
      </c>
      <c r="B202" s="19" t="s">
        <v>61</v>
      </c>
      <c r="C202" s="28"/>
      <c r="D202" s="26"/>
      <c r="E202" s="26"/>
      <c r="F202" s="6">
        <f t="shared" si="23"/>
        <v>0</v>
      </c>
      <c r="G202" s="6" t="str">
        <f t="shared" si="24"/>
        <v>0</v>
      </c>
      <c r="H202" s="7"/>
    </row>
    <row r="203" spans="1:8" ht="23.25">
      <c r="A203" s="27">
        <v>5</v>
      </c>
      <c r="B203" s="19" t="s">
        <v>62</v>
      </c>
      <c r="C203" s="28"/>
      <c r="D203" s="26"/>
      <c r="E203" s="26"/>
      <c r="F203" s="6">
        <f t="shared" si="23"/>
        <v>0</v>
      </c>
      <c r="G203" s="6" t="str">
        <f t="shared" si="24"/>
        <v>0</v>
      </c>
      <c r="H203" s="7"/>
    </row>
    <row r="204" spans="1:8" ht="23.25">
      <c r="A204" s="27">
        <v>6</v>
      </c>
      <c r="B204" s="20" t="s">
        <v>63</v>
      </c>
      <c r="C204" s="28"/>
      <c r="D204" s="26"/>
      <c r="E204" s="26"/>
      <c r="F204" s="6">
        <f t="shared" si="23"/>
        <v>0</v>
      </c>
      <c r="G204" s="6" t="str">
        <f t="shared" si="24"/>
        <v>0</v>
      </c>
      <c r="H204" s="7"/>
    </row>
    <row r="205" spans="1:8" ht="23.25">
      <c r="A205" s="27">
        <v>7</v>
      </c>
      <c r="B205" s="22" t="s">
        <v>107</v>
      </c>
      <c r="C205" s="28"/>
      <c r="D205" s="26"/>
      <c r="E205" s="26"/>
      <c r="F205" s="6">
        <f t="shared" si="23"/>
        <v>0</v>
      </c>
      <c r="G205" s="6" t="str">
        <f t="shared" si="24"/>
        <v>0</v>
      </c>
      <c r="H205" s="7"/>
    </row>
    <row r="206" spans="1:8" ht="23.25">
      <c r="A206" s="7"/>
      <c r="B206" s="31" t="s">
        <v>5</v>
      </c>
      <c r="C206" s="16">
        <f>SUM(C199:C205)</f>
        <v>0</v>
      </c>
      <c r="D206" s="16">
        <f>SUM(D199:D205)</f>
        <v>0</v>
      </c>
      <c r="E206" s="16">
        <f>SUM(E199:E205)</f>
        <v>0</v>
      </c>
      <c r="F206" s="16">
        <f>SUM(F199:F205)</f>
        <v>0</v>
      </c>
      <c r="G206" s="16"/>
      <c r="H206" s="17"/>
    </row>
    <row r="207" spans="1:8" ht="23.25">
      <c r="A207" s="8"/>
      <c r="B207" s="4" t="s">
        <v>12</v>
      </c>
      <c r="C207" s="9">
        <f>C206/7</f>
        <v>0</v>
      </c>
      <c r="D207" s="9">
        <f t="shared" ref="D207" si="25">D206/7</f>
        <v>0</v>
      </c>
      <c r="E207" s="9">
        <f t="shared" ref="E207" si="26">E206/7</f>
        <v>0</v>
      </c>
      <c r="F207" s="9">
        <f t="shared" ref="F207" si="27">F206/7</f>
        <v>0</v>
      </c>
      <c r="G207" s="8"/>
      <c r="H207" s="8"/>
    </row>
    <row r="208" spans="1:8" ht="23.25">
      <c r="A208" s="1"/>
      <c r="B208" s="1"/>
      <c r="C208" s="1" t="s">
        <v>13</v>
      </c>
      <c r="D208" s="1"/>
      <c r="E208" s="1"/>
      <c r="F208" s="1"/>
      <c r="G208" s="1"/>
      <c r="H208" s="1"/>
    </row>
    <row r="209" spans="1:8" ht="23.25">
      <c r="A209" s="1"/>
      <c r="B209" s="1"/>
      <c r="C209" s="1" t="s">
        <v>14</v>
      </c>
      <c r="D209" s="1"/>
      <c r="E209" s="1"/>
      <c r="F209" s="1"/>
      <c r="G209" s="1"/>
      <c r="H209" s="1"/>
    </row>
    <row r="210" spans="1:8" ht="23.25">
      <c r="A210" s="1"/>
      <c r="B210" s="1"/>
      <c r="C210" s="1" t="s">
        <v>15</v>
      </c>
      <c r="D210" s="1"/>
      <c r="E210" s="1"/>
      <c r="F210" s="1"/>
      <c r="G210" s="1"/>
      <c r="H210" s="1"/>
    </row>
    <row r="211" spans="1:8" ht="21" customHeight="1">
      <c r="A211" s="1"/>
      <c r="B211" s="1"/>
      <c r="C211" s="1"/>
      <c r="D211" s="1"/>
      <c r="E211" s="1"/>
      <c r="F211" s="1"/>
      <c r="G211" s="1"/>
      <c r="H211" s="1"/>
    </row>
    <row r="212" spans="1:8" ht="23.25">
      <c r="A212" s="1"/>
      <c r="B212" s="46"/>
      <c r="C212" s="1"/>
      <c r="D212" s="1"/>
      <c r="E212" s="1"/>
      <c r="F212" s="1"/>
      <c r="G212" s="1"/>
      <c r="H212" s="1"/>
    </row>
    <row r="213" spans="1:8" ht="23.25">
      <c r="A213" s="1"/>
      <c r="B213" s="46"/>
      <c r="C213" s="1"/>
      <c r="D213" s="1"/>
      <c r="E213" s="1"/>
      <c r="F213" s="1"/>
      <c r="G213" s="1"/>
      <c r="H213" s="1"/>
    </row>
    <row r="214" spans="1:8" ht="23.25">
      <c r="A214" s="1"/>
      <c r="B214" s="46"/>
      <c r="C214" s="1"/>
      <c r="D214" s="1"/>
      <c r="E214" s="1"/>
      <c r="F214" s="1"/>
      <c r="G214" s="1"/>
      <c r="H214" s="1"/>
    </row>
    <row r="215" spans="1:8" ht="23.25">
      <c r="A215" s="1"/>
      <c r="B215" s="1"/>
      <c r="C215" s="1"/>
      <c r="D215" s="1"/>
      <c r="E215" s="1"/>
      <c r="F215" s="1"/>
      <c r="G215" s="1"/>
      <c r="H215" s="1"/>
    </row>
    <row r="216" spans="1:8" ht="23.25">
      <c r="A216" s="1"/>
      <c r="B216" s="1"/>
      <c r="C216" s="1"/>
      <c r="D216" s="1"/>
      <c r="E216" s="1"/>
      <c r="F216" s="1"/>
      <c r="G216" s="1"/>
      <c r="H216" s="1"/>
    </row>
    <row r="217" spans="1:8" ht="23.25">
      <c r="A217" s="1"/>
      <c r="B217" s="1"/>
      <c r="C217" s="1"/>
      <c r="D217" s="1"/>
      <c r="E217" s="1"/>
      <c r="F217" s="1"/>
      <c r="G217" s="1"/>
      <c r="H217" s="1"/>
    </row>
    <row r="218" spans="1:8" ht="23.25">
      <c r="A218" s="1"/>
      <c r="B218" s="1"/>
      <c r="C218" s="1"/>
      <c r="D218" s="1"/>
      <c r="E218" s="1"/>
      <c r="F218" s="1"/>
      <c r="G218" s="1"/>
      <c r="H218" s="1"/>
    </row>
    <row r="219" spans="1:8" ht="23.25">
      <c r="A219" s="1"/>
      <c r="B219" s="1"/>
      <c r="C219" s="1"/>
      <c r="D219" s="1"/>
      <c r="E219" s="1"/>
      <c r="F219" s="1"/>
      <c r="G219" s="1"/>
      <c r="H219" s="1"/>
    </row>
    <row r="220" spans="1:8" ht="23.25">
      <c r="A220" s="1"/>
      <c r="B220" s="1"/>
      <c r="C220" s="1"/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53" t="s">
        <v>114</v>
      </c>
      <c r="C235" s="53"/>
      <c r="D235" s="53"/>
      <c r="E235" s="53"/>
      <c r="F235" s="53"/>
      <c r="G235" s="53"/>
      <c r="H235" s="53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3" t="s">
        <v>6</v>
      </c>
      <c r="H236" s="3" t="s">
        <v>7</v>
      </c>
    </row>
    <row r="237" spans="1:8" ht="23.25">
      <c r="A237" s="4"/>
      <c r="B237" s="4"/>
      <c r="C237" s="4" t="s">
        <v>8</v>
      </c>
      <c r="D237" s="4" t="s">
        <v>9</v>
      </c>
      <c r="E237" s="4" t="s">
        <v>10</v>
      </c>
      <c r="F237" s="4" t="s">
        <v>11</v>
      </c>
      <c r="G237" s="13"/>
      <c r="H237" s="13"/>
    </row>
    <row r="238" spans="1:8" ht="23.25">
      <c r="A238" s="23">
        <v>1</v>
      </c>
      <c r="B238" s="21" t="s">
        <v>58</v>
      </c>
      <c r="C238" s="24"/>
      <c r="D238" s="25"/>
      <c r="E238" s="25"/>
      <c r="F238" s="5">
        <f t="shared" ref="F238:F244" si="28">SUM(C238:E238)</f>
        <v>0</v>
      </c>
      <c r="G238" s="6" t="str">
        <f t="shared" ref="G238:G244" si="29">IF(F238&gt;79,"4",IF(F238&gt;74,"3.5",IF(F238&gt;69,"3",IF(F238&gt;64,"2.5",IF(F238&gt;59,"2",IF(F238&gt;54,"1.5",IF(F238&gt;49,"1","0")))))))</f>
        <v>0</v>
      </c>
      <c r="H238" s="14"/>
    </row>
    <row r="239" spans="1:8" ht="23.25">
      <c r="A239" s="27">
        <v>2</v>
      </c>
      <c r="B239" s="19" t="s">
        <v>59</v>
      </c>
      <c r="C239" s="28"/>
      <c r="D239" s="26"/>
      <c r="E239" s="26"/>
      <c r="F239" s="6">
        <f t="shared" si="28"/>
        <v>0</v>
      </c>
      <c r="G239" s="6" t="str">
        <f t="shared" si="29"/>
        <v>0</v>
      </c>
      <c r="H239" s="7"/>
    </row>
    <row r="240" spans="1:8" ht="23.25">
      <c r="A240" s="27">
        <v>3</v>
      </c>
      <c r="B240" s="20" t="s">
        <v>60</v>
      </c>
      <c r="C240" s="28"/>
      <c r="D240" s="26"/>
      <c r="E240" s="26"/>
      <c r="F240" s="6">
        <f t="shared" si="28"/>
        <v>0</v>
      </c>
      <c r="G240" s="6" t="str">
        <f t="shared" si="29"/>
        <v>0</v>
      </c>
      <c r="H240" s="7"/>
    </row>
    <row r="241" spans="1:8" ht="23.25">
      <c r="A241" s="27">
        <v>4</v>
      </c>
      <c r="B241" s="19" t="s">
        <v>61</v>
      </c>
      <c r="C241" s="28"/>
      <c r="D241" s="26"/>
      <c r="E241" s="26"/>
      <c r="F241" s="6">
        <f t="shared" si="28"/>
        <v>0</v>
      </c>
      <c r="G241" s="6" t="str">
        <f t="shared" si="29"/>
        <v>0</v>
      </c>
      <c r="H241" s="7"/>
    </row>
    <row r="242" spans="1:8" ht="23.25">
      <c r="A242" s="27">
        <v>5</v>
      </c>
      <c r="B242" s="19" t="s">
        <v>62</v>
      </c>
      <c r="C242" s="28"/>
      <c r="D242" s="26"/>
      <c r="E242" s="26"/>
      <c r="F242" s="6">
        <f t="shared" si="28"/>
        <v>0</v>
      </c>
      <c r="G242" s="6" t="str">
        <f t="shared" si="29"/>
        <v>0</v>
      </c>
      <c r="H242" s="7"/>
    </row>
    <row r="243" spans="1:8" ht="23.25">
      <c r="A243" s="27">
        <v>6</v>
      </c>
      <c r="B243" s="20" t="s">
        <v>63</v>
      </c>
      <c r="C243" s="28"/>
      <c r="D243" s="26"/>
      <c r="E243" s="26"/>
      <c r="F243" s="6">
        <f t="shared" si="28"/>
        <v>0</v>
      </c>
      <c r="G243" s="6" t="str">
        <f t="shared" si="29"/>
        <v>0</v>
      </c>
      <c r="H243" s="7"/>
    </row>
    <row r="244" spans="1:8" ht="23.25">
      <c r="A244" s="27">
        <v>7</v>
      </c>
      <c r="B244" s="22" t="s">
        <v>107</v>
      </c>
      <c r="C244" s="28"/>
      <c r="D244" s="26"/>
      <c r="E244" s="26"/>
      <c r="F244" s="6">
        <f t="shared" si="28"/>
        <v>0</v>
      </c>
      <c r="G244" s="6" t="str">
        <f t="shared" si="29"/>
        <v>0</v>
      </c>
      <c r="H244" s="7"/>
    </row>
    <row r="245" spans="1:8" ht="23.25">
      <c r="A245" s="7"/>
      <c r="B245" s="31" t="s">
        <v>5</v>
      </c>
      <c r="C245" s="16">
        <f>SUM(C238:C244)</f>
        <v>0</v>
      </c>
      <c r="D245" s="16">
        <f>SUM(D238:D244)</f>
        <v>0</v>
      </c>
      <c r="E245" s="16">
        <f>SUM(E238:E244)</f>
        <v>0</v>
      </c>
      <c r="F245" s="16">
        <f>SUM(F238:F244)</f>
        <v>0</v>
      </c>
      <c r="G245" s="16"/>
      <c r="H245" s="17"/>
    </row>
    <row r="246" spans="1:8" ht="23.25">
      <c r="A246" s="8"/>
      <c r="B246" s="4" t="s">
        <v>12</v>
      </c>
      <c r="C246" s="9">
        <f>C245/7</f>
        <v>0</v>
      </c>
      <c r="D246" s="9">
        <f t="shared" ref="D246" si="30">D245/7</f>
        <v>0</v>
      </c>
      <c r="E246" s="9">
        <f t="shared" ref="E246" si="31">E245/7</f>
        <v>0</v>
      </c>
      <c r="F246" s="9">
        <f t="shared" ref="F246" si="32">F245/7</f>
        <v>0</v>
      </c>
      <c r="G246" s="8"/>
      <c r="H246" s="8"/>
    </row>
    <row r="247" spans="1:8" ht="23.25">
      <c r="A247" s="1"/>
      <c r="B247" s="1"/>
      <c r="C247" s="1" t="s">
        <v>13</v>
      </c>
      <c r="D247" s="1"/>
      <c r="E247" s="1"/>
      <c r="F247" s="1"/>
      <c r="G247" s="1"/>
      <c r="H247" s="1"/>
    </row>
    <row r="248" spans="1:8" ht="23.25">
      <c r="A248" s="1"/>
      <c r="B248" s="1"/>
      <c r="C248" s="1" t="s">
        <v>14</v>
      </c>
      <c r="D248" s="1"/>
      <c r="E248" s="1"/>
      <c r="F248" s="1"/>
      <c r="G248" s="1"/>
      <c r="H248" s="1"/>
    </row>
    <row r="249" spans="1:8" ht="23.25">
      <c r="A249" s="1"/>
      <c r="B249" s="1"/>
      <c r="C249" s="1" t="s">
        <v>15</v>
      </c>
      <c r="D249" s="1"/>
      <c r="E249" s="1"/>
      <c r="F249" s="1"/>
      <c r="G249" s="1"/>
      <c r="H249" s="1"/>
    </row>
    <row r="250" spans="1:8" ht="23.25" customHeight="1">
      <c r="A250" s="1"/>
      <c r="B250" s="1"/>
      <c r="C250" s="1"/>
      <c r="D250" s="1"/>
      <c r="E250" s="1"/>
      <c r="F250" s="1"/>
      <c r="G250" s="1"/>
      <c r="H250" s="1"/>
    </row>
    <row r="251" spans="1:8" ht="23.25">
      <c r="A251" s="1"/>
      <c r="B251" s="46"/>
      <c r="C251" s="1"/>
      <c r="D251" s="1"/>
      <c r="E251" s="1"/>
      <c r="F251" s="1"/>
      <c r="G251" s="1"/>
      <c r="H251" s="1"/>
    </row>
    <row r="252" spans="1:8" ht="23.25">
      <c r="A252" s="1"/>
      <c r="B252" s="46"/>
      <c r="C252" s="1"/>
      <c r="D252" s="1"/>
      <c r="E252" s="1"/>
      <c r="F252" s="1"/>
      <c r="G252" s="1"/>
      <c r="H252" s="1"/>
    </row>
    <row r="253" spans="1:8" ht="23.25">
      <c r="A253" s="1"/>
      <c r="B253" s="46"/>
      <c r="C253" s="1"/>
      <c r="D253" s="1"/>
      <c r="E253" s="1"/>
      <c r="F253" s="1"/>
      <c r="G253" s="1"/>
      <c r="H253" s="1"/>
    </row>
    <row r="254" spans="1:8" ht="23.25">
      <c r="A254" s="1"/>
      <c r="B254" s="1"/>
      <c r="C254" s="1"/>
      <c r="D254" s="1"/>
      <c r="E254" s="1"/>
      <c r="F254" s="1"/>
      <c r="G254" s="1"/>
      <c r="H254" s="1"/>
    </row>
    <row r="255" spans="1:8" ht="23.25">
      <c r="A255" s="1"/>
      <c r="B255" s="1"/>
      <c r="C255" s="1"/>
      <c r="D255" s="1"/>
      <c r="E255" s="1"/>
      <c r="F255" s="1"/>
      <c r="G255" s="1"/>
      <c r="H255" s="1"/>
    </row>
    <row r="256" spans="1:8" ht="23.25">
      <c r="A256" s="1"/>
      <c r="B256" s="1"/>
      <c r="C256" s="1"/>
      <c r="D256" s="1"/>
      <c r="E256" s="1"/>
      <c r="F256" s="1"/>
      <c r="G256" s="1"/>
      <c r="H256" s="1"/>
    </row>
    <row r="257" spans="1:8" ht="23.25">
      <c r="A257" s="1"/>
      <c r="B257" s="1"/>
      <c r="C257" s="1"/>
      <c r="D257" s="1"/>
      <c r="E257" s="1"/>
      <c r="F257" s="1"/>
      <c r="G257" s="1"/>
      <c r="H257" s="1"/>
    </row>
    <row r="258" spans="1:8" ht="23.25">
      <c r="A258" s="1"/>
      <c r="B258" s="1"/>
      <c r="C258" s="1"/>
      <c r="D258" s="1"/>
      <c r="E258" s="1"/>
      <c r="F258" s="1"/>
      <c r="G258" s="1"/>
      <c r="H258" s="1"/>
    </row>
    <row r="259" spans="1:8" ht="23.25">
      <c r="A259" s="1"/>
      <c r="B259" s="1"/>
      <c r="C259" s="1"/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115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3" t="s">
        <v>6</v>
      </c>
      <c r="H275" s="3" t="s">
        <v>7</v>
      </c>
    </row>
    <row r="276" spans="1:8" ht="23.25">
      <c r="A276" s="4"/>
      <c r="B276" s="4"/>
      <c r="C276" s="4" t="s">
        <v>8</v>
      </c>
      <c r="D276" s="4" t="s">
        <v>9</v>
      </c>
      <c r="E276" s="4" t="s">
        <v>10</v>
      </c>
      <c r="F276" s="4" t="s">
        <v>11</v>
      </c>
      <c r="G276" s="13"/>
      <c r="H276" s="13"/>
    </row>
    <row r="277" spans="1:8" ht="23.25">
      <c r="A277" s="23">
        <v>1</v>
      </c>
      <c r="B277" s="21" t="s">
        <v>58</v>
      </c>
      <c r="C277" s="24"/>
      <c r="D277" s="25"/>
      <c r="E277" s="25"/>
      <c r="F277" s="5">
        <f t="shared" ref="F277:F283" si="33">SUM(C277:E277)</f>
        <v>0</v>
      </c>
      <c r="G277" s="6" t="str">
        <f t="shared" ref="G277:G283" si="34">IF(F277&gt;79,"4",IF(F277&gt;74,"3.5",IF(F277&gt;69,"3",IF(F277&gt;64,"2.5",IF(F277&gt;59,"2",IF(F277&gt;54,"1.5",IF(F277&gt;49,"1","0")))))))</f>
        <v>0</v>
      </c>
      <c r="H277" s="14"/>
    </row>
    <row r="278" spans="1:8" ht="23.25">
      <c r="A278" s="27">
        <v>2</v>
      </c>
      <c r="B278" s="19" t="s">
        <v>59</v>
      </c>
      <c r="C278" s="28"/>
      <c r="D278" s="26"/>
      <c r="E278" s="26"/>
      <c r="F278" s="6">
        <f t="shared" si="33"/>
        <v>0</v>
      </c>
      <c r="G278" s="6" t="str">
        <f t="shared" si="34"/>
        <v>0</v>
      </c>
      <c r="H278" s="7"/>
    </row>
    <row r="279" spans="1:8" ht="23.25">
      <c r="A279" s="27">
        <v>3</v>
      </c>
      <c r="B279" s="20" t="s">
        <v>60</v>
      </c>
      <c r="C279" s="28"/>
      <c r="D279" s="26"/>
      <c r="E279" s="26"/>
      <c r="F279" s="6">
        <f t="shared" si="33"/>
        <v>0</v>
      </c>
      <c r="G279" s="6" t="str">
        <f t="shared" si="34"/>
        <v>0</v>
      </c>
      <c r="H279" s="7"/>
    </row>
    <row r="280" spans="1:8" ht="23.25">
      <c r="A280" s="27">
        <v>4</v>
      </c>
      <c r="B280" s="19" t="s">
        <v>61</v>
      </c>
      <c r="C280" s="28"/>
      <c r="D280" s="26"/>
      <c r="E280" s="26"/>
      <c r="F280" s="6">
        <f t="shared" si="33"/>
        <v>0</v>
      </c>
      <c r="G280" s="6" t="str">
        <f t="shared" si="34"/>
        <v>0</v>
      </c>
      <c r="H280" s="7"/>
    </row>
    <row r="281" spans="1:8" ht="23.25">
      <c r="A281" s="27">
        <v>5</v>
      </c>
      <c r="B281" s="19" t="s">
        <v>62</v>
      </c>
      <c r="C281" s="28"/>
      <c r="D281" s="26"/>
      <c r="E281" s="26"/>
      <c r="F281" s="6">
        <f t="shared" si="33"/>
        <v>0</v>
      </c>
      <c r="G281" s="6" t="str">
        <f t="shared" si="34"/>
        <v>0</v>
      </c>
      <c r="H281" s="7"/>
    </row>
    <row r="282" spans="1:8" ht="23.25">
      <c r="A282" s="27">
        <v>6</v>
      </c>
      <c r="B282" s="20" t="s">
        <v>63</v>
      </c>
      <c r="C282" s="28"/>
      <c r="D282" s="26"/>
      <c r="E282" s="26"/>
      <c r="F282" s="6">
        <f t="shared" si="33"/>
        <v>0</v>
      </c>
      <c r="G282" s="6" t="str">
        <f t="shared" si="34"/>
        <v>0</v>
      </c>
      <c r="H282" s="7"/>
    </row>
    <row r="283" spans="1:8" ht="23.25">
      <c r="A283" s="27">
        <v>7</v>
      </c>
      <c r="B283" s="22" t="s">
        <v>107</v>
      </c>
      <c r="C283" s="28"/>
      <c r="D283" s="26"/>
      <c r="E283" s="26"/>
      <c r="F283" s="6">
        <f t="shared" si="33"/>
        <v>0</v>
      </c>
      <c r="G283" s="6" t="str">
        <f t="shared" si="34"/>
        <v>0</v>
      </c>
      <c r="H283" s="7"/>
    </row>
    <row r="284" spans="1:8" ht="23.25">
      <c r="A284" s="7"/>
      <c r="B284" s="31" t="s">
        <v>5</v>
      </c>
      <c r="C284" s="16">
        <f>SUM(C277:C283)</f>
        <v>0</v>
      </c>
      <c r="D284" s="16">
        <f>SUM(D277:D283)</f>
        <v>0</v>
      </c>
      <c r="E284" s="16">
        <f>SUM(E277:E283)</f>
        <v>0</v>
      </c>
      <c r="F284" s="16">
        <f>SUM(F277:F283)</f>
        <v>0</v>
      </c>
      <c r="G284" s="16"/>
      <c r="H284" s="17"/>
    </row>
    <row r="285" spans="1:8" ht="23.25">
      <c r="A285" s="8"/>
      <c r="B285" s="4" t="s">
        <v>12</v>
      </c>
      <c r="C285" s="9">
        <f>C284/7</f>
        <v>0</v>
      </c>
      <c r="D285" s="9">
        <f t="shared" ref="D285" si="35">D284/7</f>
        <v>0</v>
      </c>
      <c r="E285" s="9">
        <f t="shared" ref="E285" si="36">E284/7</f>
        <v>0</v>
      </c>
      <c r="F285" s="9">
        <f t="shared" ref="F285" si="37">F284/7</f>
        <v>0</v>
      </c>
      <c r="G285" s="8"/>
      <c r="H285" s="8"/>
    </row>
    <row r="286" spans="1:8" ht="23.25">
      <c r="A286" s="1"/>
      <c r="B286" s="1"/>
      <c r="C286" s="1" t="s">
        <v>13</v>
      </c>
      <c r="D286" s="1"/>
      <c r="E286" s="1"/>
      <c r="F286" s="1"/>
      <c r="G286" s="1"/>
      <c r="H286" s="1"/>
    </row>
    <row r="287" spans="1:8" ht="23.25">
      <c r="A287" s="1"/>
      <c r="B287" s="1"/>
      <c r="C287" s="1" t="s">
        <v>14</v>
      </c>
      <c r="D287" s="1"/>
      <c r="E287" s="1"/>
      <c r="F287" s="1"/>
      <c r="G287" s="1"/>
      <c r="H287" s="1"/>
    </row>
    <row r="288" spans="1:8" ht="23.25">
      <c r="A288" s="1"/>
      <c r="B288" s="1"/>
      <c r="C288" s="1" t="s">
        <v>15</v>
      </c>
      <c r="D288" s="1"/>
      <c r="E288" s="1"/>
      <c r="F288" s="1"/>
      <c r="G288" s="1"/>
      <c r="H288" s="1"/>
    </row>
    <row r="289" spans="1:8" ht="21.75" customHeight="1">
      <c r="A289" s="1"/>
      <c r="B289" s="1"/>
      <c r="C289" s="1"/>
      <c r="D289" s="1"/>
      <c r="E289" s="1"/>
      <c r="F289" s="1"/>
      <c r="G289" s="1"/>
      <c r="H289" s="1"/>
    </row>
    <row r="290" spans="1:8" ht="23.25">
      <c r="A290" s="1"/>
      <c r="B290" s="46"/>
      <c r="C290" s="1"/>
      <c r="D290" s="1"/>
      <c r="E290" s="1"/>
      <c r="F290" s="1"/>
      <c r="G290" s="1"/>
      <c r="H290" s="1"/>
    </row>
    <row r="291" spans="1:8" ht="23.25">
      <c r="A291" s="1"/>
      <c r="B291" s="46"/>
      <c r="C291" s="1"/>
      <c r="D291" s="1"/>
      <c r="E291" s="1"/>
      <c r="F291" s="1"/>
      <c r="G291" s="1"/>
      <c r="H291" s="1"/>
    </row>
    <row r="292" spans="1:8" ht="23.25">
      <c r="A292" s="1"/>
      <c r="B292" s="46"/>
      <c r="C292" s="1"/>
      <c r="D292" s="1"/>
      <c r="E292" s="1"/>
      <c r="F292" s="1"/>
      <c r="G292" s="1"/>
      <c r="H292" s="1"/>
    </row>
    <row r="293" spans="1:8" ht="23.25">
      <c r="A293" s="1"/>
      <c r="B293" s="1"/>
      <c r="C293" s="1"/>
      <c r="D293" s="1"/>
      <c r="E293" s="1"/>
      <c r="F293" s="1"/>
      <c r="G293" s="1"/>
      <c r="H293" s="1"/>
    </row>
    <row r="294" spans="1:8" ht="23.25">
      <c r="A294" s="1"/>
      <c r="B294" s="1"/>
      <c r="C294" s="1"/>
      <c r="D294" s="1"/>
      <c r="E294" s="1"/>
      <c r="F294" s="1"/>
      <c r="G294" s="1"/>
      <c r="H294" s="1"/>
    </row>
    <row r="295" spans="1:8" ht="23.25">
      <c r="A295" s="1"/>
      <c r="B295" s="1"/>
      <c r="C295" s="1"/>
      <c r="D295" s="1"/>
      <c r="E295" s="1"/>
      <c r="F295" s="1"/>
      <c r="G295" s="1"/>
      <c r="H295" s="1"/>
    </row>
    <row r="296" spans="1:8" ht="23.25">
      <c r="A296" s="1"/>
      <c r="B296" s="1"/>
      <c r="C296" s="1"/>
      <c r="D296" s="1"/>
      <c r="E296" s="1"/>
      <c r="F296" s="1"/>
      <c r="G296" s="1"/>
      <c r="H296" s="1"/>
    </row>
    <row r="297" spans="1:8" ht="23.25">
      <c r="A297" s="1"/>
      <c r="B297" s="1"/>
      <c r="C297" s="1"/>
      <c r="D297" s="1"/>
      <c r="E297" s="1"/>
      <c r="F297" s="1"/>
      <c r="G297" s="1"/>
      <c r="H297" s="1"/>
    </row>
    <row r="298" spans="1:8" ht="23.25">
      <c r="A298" s="1"/>
      <c r="B298" s="1"/>
      <c r="C298" s="1"/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53" t="s">
        <v>116</v>
      </c>
      <c r="C313" s="53"/>
      <c r="D313" s="53"/>
      <c r="E313" s="53"/>
      <c r="F313" s="53"/>
      <c r="G313" s="53"/>
      <c r="H313" s="53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3" t="s">
        <v>6</v>
      </c>
      <c r="H314" s="3" t="s">
        <v>7</v>
      </c>
    </row>
    <row r="315" spans="1:8" ht="23.25">
      <c r="A315" s="4"/>
      <c r="B315" s="4"/>
      <c r="C315" s="4" t="s">
        <v>8</v>
      </c>
      <c r="D315" s="4" t="s">
        <v>9</v>
      </c>
      <c r="E315" s="4" t="s">
        <v>10</v>
      </c>
      <c r="F315" s="4" t="s">
        <v>11</v>
      </c>
      <c r="G315" s="13"/>
      <c r="H315" s="13"/>
    </row>
    <row r="316" spans="1:8" ht="23.25">
      <c r="A316" s="23">
        <v>1</v>
      </c>
      <c r="B316" s="21" t="s">
        <v>58</v>
      </c>
      <c r="C316" s="24"/>
      <c r="D316" s="25"/>
      <c r="E316" s="25"/>
      <c r="F316" s="5">
        <f t="shared" ref="F316:F322" si="38">SUM(C316:E316)</f>
        <v>0</v>
      </c>
      <c r="G316" s="6" t="str">
        <f t="shared" ref="G316:G322" si="39">IF(F316&gt;79,"4",IF(F316&gt;74,"3.5",IF(F316&gt;69,"3",IF(F316&gt;64,"2.5",IF(F316&gt;59,"2",IF(F316&gt;54,"1.5",IF(F316&gt;49,"1","0")))))))</f>
        <v>0</v>
      </c>
      <c r="H316" s="14"/>
    </row>
    <row r="317" spans="1:8" ht="23.25">
      <c r="A317" s="27">
        <v>2</v>
      </c>
      <c r="B317" s="19" t="s">
        <v>59</v>
      </c>
      <c r="C317" s="28"/>
      <c r="D317" s="26"/>
      <c r="E317" s="26"/>
      <c r="F317" s="6">
        <f t="shared" si="38"/>
        <v>0</v>
      </c>
      <c r="G317" s="6" t="str">
        <f t="shared" si="39"/>
        <v>0</v>
      </c>
      <c r="H317" s="7"/>
    </row>
    <row r="318" spans="1:8" ht="23.25">
      <c r="A318" s="27">
        <v>3</v>
      </c>
      <c r="B318" s="20" t="s">
        <v>60</v>
      </c>
      <c r="C318" s="28"/>
      <c r="D318" s="26"/>
      <c r="E318" s="26"/>
      <c r="F318" s="6">
        <f t="shared" si="38"/>
        <v>0</v>
      </c>
      <c r="G318" s="6" t="str">
        <f t="shared" si="39"/>
        <v>0</v>
      </c>
      <c r="H318" s="7"/>
    </row>
    <row r="319" spans="1:8" ht="23.25">
      <c r="A319" s="27">
        <v>4</v>
      </c>
      <c r="B319" s="19" t="s">
        <v>61</v>
      </c>
      <c r="C319" s="28"/>
      <c r="D319" s="26"/>
      <c r="E319" s="26"/>
      <c r="F319" s="6">
        <f t="shared" si="38"/>
        <v>0</v>
      </c>
      <c r="G319" s="6" t="str">
        <f t="shared" si="39"/>
        <v>0</v>
      </c>
      <c r="H319" s="7"/>
    </row>
    <row r="320" spans="1:8" ht="23.25">
      <c r="A320" s="27">
        <v>5</v>
      </c>
      <c r="B320" s="19" t="s">
        <v>62</v>
      </c>
      <c r="C320" s="28"/>
      <c r="D320" s="26"/>
      <c r="E320" s="26"/>
      <c r="F320" s="6">
        <f t="shared" si="38"/>
        <v>0</v>
      </c>
      <c r="G320" s="6" t="str">
        <f t="shared" si="39"/>
        <v>0</v>
      </c>
      <c r="H320" s="7"/>
    </row>
    <row r="321" spans="1:8" ht="23.25">
      <c r="A321" s="27">
        <v>6</v>
      </c>
      <c r="B321" s="20" t="s">
        <v>63</v>
      </c>
      <c r="C321" s="28"/>
      <c r="D321" s="26"/>
      <c r="E321" s="26"/>
      <c r="F321" s="6">
        <f t="shared" si="38"/>
        <v>0</v>
      </c>
      <c r="G321" s="6" t="str">
        <f t="shared" si="39"/>
        <v>0</v>
      </c>
      <c r="H321" s="7"/>
    </row>
    <row r="322" spans="1:8" ht="23.25">
      <c r="A322" s="27">
        <v>7</v>
      </c>
      <c r="B322" s="22" t="s">
        <v>107</v>
      </c>
      <c r="C322" s="28"/>
      <c r="D322" s="26"/>
      <c r="E322" s="26"/>
      <c r="F322" s="6">
        <f t="shared" si="38"/>
        <v>0</v>
      </c>
      <c r="G322" s="6" t="str">
        <f t="shared" si="39"/>
        <v>0</v>
      </c>
      <c r="H322" s="7"/>
    </row>
    <row r="323" spans="1:8" ht="23.25">
      <c r="A323" s="7"/>
      <c r="B323" s="31" t="s">
        <v>5</v>
      </c>
      <c r="C323" s="16">
        <f>SUM(C316:C322)</f>
        <v>0</v>
      </c>
      <c r="D323" s="16">
        <f>SUM(D316:D322)</f>
        <v>0</v>
      </c>
      <c r="E323" s="16">
        <f>SUM(E316:E322)</f>
        <v>0</v>
      </c>
      <c r="F323" s="16">
        <f>SUM(F316:F322)</f>
        <v>0</v>
      </c>
      <c r="G323" s="16"/>
      <c r="H323" s="17"/>
    </row>
    <row r="324" spans="1:8" ht="23.25">
      <c r="A324" s="8"/>
      <c r="B324" s="4" t="s">
        <v>12</v>
      </c>
      <c r="C324" s="9">
        <f>C323/7</f>
        <v>0</v>
      </c>
      <c r="D324" s="9">
        <f t="shared" ref="D324" si="40">D323/7</f>
        <v>0</v>
      </c>
      <c r="E324" s="9">
        <f t="shared" ref="E324" si="41">E323/7</f>
        <v>0</v>
      </c>
      <c r="F324" s="9">
        <f t="shared" ref="F324" si="42">F323/7</f>
        <v>0</v>
      </c>
      <c r="G324" s="8"/>
      <c r="H324" s="8"/>
    </row>
    <row r="325" spans="1:8" ht="23.25">
      <c r="A325" s="1"/>
      <c r="B325" s="1"/>
      <c r="C325" s="1" t="s">
        <v>13</v>
      </c>
      <c r="D325" s="1"/>
      <c r="E325" s="1"/>
      <c r="F325" s="1"/>
      <c r="G325" s="1"/>
      <c r="H325" s="1"/>
    </row>
    <row r="326" spans="1:8" ht="23.25">
      <c r="A326" s="1"/>
      <c r="B326" s="1"/>
      <c r="C326" s="1" t="s">
        <v>14</v>
      </c>
      <c r="D326" s="1"/>
      <c r="E326" s="1"/>
      <c r="F326" s="1"/>
      <c r="G326" s="1"/>
      <c r="H326" s="1"/>
    </row>
    <row r="327" spans="1:8" ht="23.25">
      <c r="A327" s="1"/>
      <c r="B327" s="1"/>
      <c r="C327" s="1" t="s">
        <v>15</v>
      </c>
      <c r="D327" s="1"/>
      <c r="E327" s="1"/>
      <c r="F327" s="1"/>
      <c r="G327" s="1"/>
      <c r="H327" s="1"/>
    </row>
    <row r="328" spans="1:8" ht="21" customHeight="1">
      <c r="A328" s="1"/>
      <c r="B328" s="1"/>
      <c r="C328" s="1"/>
      <c r="D328" s="1"/>
      <c r="E328" s="1"/>
      <c r="F328" s="1"/>
      <c r="G328" s="1"/>
      <c r="H328" s="1"/>
    </row>
    <row r="329" spans="1:8" ht="23.25">
      <c r="A329" s="1"/>
      <c r="B329" s="46"/>
      <c r="C329" s="1"/>
      <c r="D329" s="1"/>
      <c r="E329" s="1"/>
      <c r="F329" s="1"/>
      <c r="G329" s="1"/>
      <c r="H329" s="1"/>
    </row>
    <row r="330" spans="1:8" ht="23.25">
      <c r="A330" s="1"/>
      <c r="B330" s="46"/>
      <c r="C330" s="1"/>
      <c r="D330" s="1"/>
      <c r="E330" s="1"/>
      <c r="F330" s="1"/>
      <c r="G330" s="1"/>
      <c r="H330" s="1"/>
    </row>
    <row r="331" spans="1:8" ht="23.25">
      <c r="A331" s="1"/>
      <c r="B331" s="46"/>
      <c r="C331" s="1"/>
      <c r="D331" s="1"/>
      <c r="E331" s="1"/>
      <c r="F331" s="1"/>
      <c r="G331" s="1"/>
      <c r="H331" s="1"/>
    </row>
    <row r="332" spans="1:8" ht="23.25">
      <c r="A332" s="1"/>
      <c r="B332" s="1"/>
      <c r="C332" s="1"/>
      <c r="D332" s="1"/>
      <c r="E332" s="1"/>
      <c r="F332" s="1"/>
      <c r="G332" s="1"/>
      <c r="H332" s="1"/>
    </row>
    <row r="333" spans="1:8" ht="23.25">
      <c r="A333" s="1"/>
      <c r="B333" s="1"/>
      <c r="C333" s="1"/>
      <c r="D333" s="1"/>
      <c r="E333" s="1"/>
      <c r="F333" s="1"/>
      <c r="G333" s="1"/>
      <c r="H333" s="1"/>
    </row>
    <row r="334" spans="1:8" ht="23.25">
      <c r="A334" s="1"/>
      <c r="B334" s="1"/>
      <c r="C334" s="1"/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53" t="s">
        <v>117</v>
      </c>
      <c r="C352" s="53"/>
      <c r="D352" s="53"/>
      <c r="E352" s="53"/>
      <c r="F352" s="53"/>
      <c r="G352" s="53"/>
      <c r="H352" s="53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3" t="s">
        <v>6</v>
      </c>
      <c r="H353" s="3" t="s">
        <v>7</v>
      </c>
    </row>
    <row r="354" spans="1:8" ht="23.25">
      <c r="A354" s="4"/>
      <c r="B354" s="4"/>
      <c r="C354" s="4" t="s">
        <v>8</v>
      </c>
      <c r="D354" s="4" t="s">
        <v>9</v>
      </c>
      <c r="E354" s="4" t="s">
        <v>10</v>
      </c>
      <c r="F354" s="4" t="s">
        <v>11</v>
      </c>
      <c r="G354" s="13"/>
      <c r="H354" s="13"/>
    </row>
    <row r="355" spans="1:8" ht="23.25">
      <c r="A355" s="23">
        <v>1</v>
      </c>
      <c r="B355" s="21" t="s">
        <v>58</v>
      </c>
      <c r="C355" s="24"/>
      <c r="D355" s="25"/>
      <c r="E355" s="25"/>
      <c r="F355" s="5">
        <f t="shared" ref="F355:F361" si="43">SUM(C355:E355)</f>
        <v>0</v>
      </c>
      <c r="G355" s="6" t="str">
        <f t="shared" ref="G355:G361" si="44">IF(F355&gt;79,"4",IF(F355&gt;74,"3.5",IF(F355&gt;69,"3",IF(F355&gt;64,"2.5",IF(F355&gt;59,"2",IF(F355&gt;54,"1.5",IF(F355&gt;49,"1","0")))))))</f>
        <v>0</v>
      </c>
      <c r="H355" s="14"/>
    </row>
    <row r="356" spans="1:8" ht="23.25">
      <c r="A356" s="27">
        <v>2</v>
      </c>
      <c r="B356" s="19" t="s">
        <v>59</v>
      </c>
      <c r="C356" s="28"/>
      <c r="D356" s="26"/>
      <c r="E356" s="26"/>
      <c r="F356" s="6">
        <f t="shared" si="43"/>
        <v>0</v>
      </c>
      <c r="G356" s="6" t="str">
        <f t="shared" si="44"/>
        <v>0</v>
      </c>
      <c r="H356" s="7"/>
    </row>
    <row r="357" spans="1:8" ht="23.25">
      <c r="A357" s="27">
        <v>3</v>
      </c>
      <c r="B357" s="20" t="s">
        <v>60</v>
      </c>
      <c r="C357" s="28"/>
      <c r="D357" s="26"/>
      <c r="E357" s="26"/>
      <c r="F357" s="6">
        <f t="shared" si="43"/>
        <v>0</v>
      </c>
      <c r="G357" s="6" t="str">
        <f t="shared" si="44"/>
        <v>0</v>
      </c>
      <c r="H357" s="7"/>
    </row>
    <row r="358" spans="1:8" ht="23.25">
      <c r="A358" s="27">
        <v>4</v>
      </c>
      <c r="B358" s="19" t="s">
        <v>61</v>
      </c>
      <c r="C358" s="28"/>
      <c r="D358" s="26"/>
      <c r="E358" s="26"/>
      <c r="F358" s="6">
        <f t="shared" si="43"/>
        <v>0</v>
      </c>
      <c r="G358" s="6" t="str">
        <f t="shared" si="44"/>
        <v>0</v>
      </c>
      <c r="H358" s="7"/>
    </row>
    <row r="359" spans="1:8" ht="23.25">
      <c r="A359" s="27">
        <v>5</v>
      </c>
      <c r="B359" s="19" t="s">
        <v>62</v>
      </c>
      <c r="C359" s="28"/>
      <c r="D359" s="26"/>
      <c r="E359" s="26"/>
      <c r="F359" s="6">
        <f t="shared" si="43"/>
        <v>0</v>
      </c>
      <c r="G359" s="6" t="str">
        <f t="shared" si="44"/>
        <v>0</v>
      </c>
      <c r="H359" s="7"/>
    </row>
    <row r="360" spans="1:8" ht="23.25">
      <c r="A360" s="27">
        <v>6</v>
      </c>
      <c r="B360" s="20" t="s">
        <v>63</v>
      </c>
      <c r="C360" s="28"/>
      <c r="D360" s="26"/>
      <c r="E360" s="26"/>
      <c r="F360" s="6">
        <f t="shared" si="43"/>
        <v>0</v>
      </c>
      <c r="G360" s="6" t="str">
        <f t="shared" si="44"/>
        <v>0</v>
      </c>
      <c r="H360" s="7"/>
    </row>
    <row r="361" spans="1:8" ht="23.25">
      <c r="A361" s="27">
        <v>7</v>
      </c>
      <c r="B361" s="22" t="s">
        <v>107</v>
      </c>
      <c r="C361" s="28"/>
      <c r="D361" s="26"/>
      <c r="E361" s="26"/>
      <c r="F361" s="6">
        <f t="shared" si="43"/>
        <v>0</v>
      </c>
      <c r="G361" s="6" t="str">
        <f t="shared" si="44"/>
        <v>0</v>
      </c>
      <c r="H361" s="7"/>
    </row>
    <row r="362" spans="1:8" ht="23.25">
      <c r="A362" s="7"/>
      <c r="B362" s="31" t="s">
        <v>5</v>
      </c>
      <c r="C362" s="16">
        <f>SUM(C355:C361)</f>
        <v>0</v>
      </c>
      <c r="D362" s="16">
        <f>SUM(D355:D361)</f>
        <v>0</v>
      </c>
      <c r="E362" s="16">
        <f>SUM(E355:E361)</f>
        <v>0</v>
      </c>
      <c r="F362" s="16">
        <f>SUM(F355:F361)</f>
        <v>0</v>
      </c>
      <c r="G362" s="16"/>
      <c r="H362" s="17"/>
    </row>
    <row r="363" spans="1:8" ht="23.25">
      <c r="A363" s="8"/>
      <c r="B363" s="4" t="s">
        <v>12</v>
      </c>
      <c r="C363" s="9">
        <f>C362/7</f>
        <v>0</v>
      </c>
      <c r="D363" s="9">
        <f t="shared" ref="D363" si="45">D362/7</f>
        <v>0</v>
      </c>
      <c r="E363" s="9">
        <f t="shared" ref="E363" si="46">E362/7</f>
        <v>0</v>
      </c>
      <c r="F363" s="9">
        <f t="shared" ref="F363" si="47">F362/7</f>
        <v>0</v>
      </c>
      <c r="G363" s="8"/>
      <c r="H363" s="8"/>
    </row>
    <row r="364" spans="1:8" ht="23.25">
      <c r="A364" s="1"/>
      <c r="B364" s="1"/>
      <c r="C364" s="1" t="s">
        <v>13</v>
      </c>
      <c r="D364" s="1"/>
      <c r="E364" s="1"/>
      <c r="F364" s="1"/>
      <c r="G364" s="1"/>
      <c r="H364" s="1"/>
    </row>
    <row r="365" spans="1:8" ht="23.25">
      <c r="A365" s="1"/>
      <c r="B365" s="1"/>
      <c r="C365" s="1" t="s">
        <v>14</v>
      </c>
      <c r="D365" s="1"/>
      <c r="E365" s="1"/>
      <c r="F365" s="1"/>
      <c r="G365" s="1"/>
      <c r="H365" s="1"/>
    </row>
    <row r="366" spans="1:8" ht="23.25">
      <c r="A366" s="1"/>
      <c r="B366" s="1"/>
      <c r="C366" s="1" t="s">
        <v>15</v>
      </c>
      <c r="D366" s="1"/>
      <c r="E366" s="1"/>
      <c r="F366" s="1"/>
      <c r="G366" s="1"/>
      <c r="H366" s="1"/>
    </row>
    <row r="367" spans="1:8" ht="22.5" customHeight="1">
      <c r="A367" s="1"/>
      <c r="B367" s="1"/>
      <c r="C367" s="1"/>
      <c r="D367" s="1"/>
      <c r="E367" s="1"/>
      <c r="F367" s="1"/>
      <c r="G367" s="1"/>
      <c r="H367" s="1"/>
    </row>
    <row r="368" spans="1:8" ht="23.25">
      <c r="A368" s="1"/>
      <c r="B368" s="46"/>
      <c r="C368" s="1"/>
      <c r="D368" s="1"/>
      <c r="E368" s="1"/>
      <c r="F368" s="1"/>
      <c r="G368" s="1"/>
      <c r="H368" s="1"/>
    </row>
    <row r="369" spans="1:8" ht="23.25">
      <c r="A369" s="1"/>
      <c r="B369" s="46"/>
      <c r="C369" s="1"/>
      <c r="D369" s="1"/>
      <c r="E369" s="1"/>
      <c r="F369" s="1"/>
      <c r="G369" s="1"/>
      <c r="H369" s="1"/>
    </row>
    <row r="370" spans="1:8" ht="23.25">
      <c r="A370" s="1"/>
      <c r="B370" s="46"/>
      <c r="C370" s="1"/>
      <c r="D370" s="1"/>
      <c r="E370" s="1"/>
      <c r="F370" s="1"/>
      <c r="G370" s="1"/>
      <c r="H370" s="1"/>
    </row>
    <row r="371" spans="1:8" ht="23.25">
      <c r="A371" s="1"/>
      <c r="B371" s="1"/>
      <c r="C371" s="1"/>
      <c r="D371" s="1"/>
      <c r="E371" s="1"/>
      <c r="F371" s="1"/>
      <c r="G371" s="1"/>
      <c r="H371" s="1"/>
    </row>
    <row r="372" spans="1:8" ht="23.25">
      <c r="A372" s="1"/>
      <c r="B372" s="1"/>
      <c r="C372" s="1"/>
      <c r="D372" s="1"/>
      <c r="E372" s="1"/>
      <c r="F372" s="1"/>
      <c r="G372" s="1"/>
      <c r="H372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2"/>
  <sheetViews>
    <sheetView view="pageBreakPreview" topLeftCell="A43" zoomScale="93" zoomScaleSheetLayoutView="100" workbookViewId="0">
      <selection activeCell="D45" sqref="D45"/>
    </sheetView>
  </sheetViews>
  <sheetFormatPr defaultRowHeight="12.75"/>
  <cols>
    <col min="1" max="1" width="6.42578125" customWidth="1"/>
    <col min="2" max="2" width="26.85546875" customWidth="1"/>
    <col min="3" max="3" width="10.5703125" customWidth="1"/>
    <col min="4" max="4" width="10.140625" customWidth="1"/>
    <col min="5" max="5" width="9.5703125" customWidth="1"/>
    <col min="6" max="6" width="11.140625" customWidth="1"/>
    <col min="7" max="7" width="9.5703125" customWidth="1"/>
    <col min="8" max="8" width="15.5703125" customWidth="1"/>
  </cols>
  <sheetData>
    <row r="1" spans="1:8" ht="23.25">
      <c r="A1" s="1"/>
      <c r="B1" s="54" t="s">
        <v>97</v>
      </c>
      <c r="C1" s="54"/>
      <c r="D1" s="54"/>
      <c r="E1" s="54"/>
      <c r="F1" s="54"/>
      <c r="G1" s="54"/>
      <c r="H1" s="54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3.25">
      <c r="A3" s="4"/>
      <c r="B3" s="11"/>
      <c r="C3" s="4" t="s">
        <v>8</v>
      </c>
      <c r="D3" s="4" t="s">
        <v>9</v>
      </c>
      <c r="E3" s="4" t="s">
        <v>10</v>
      </c>
      <c r="F3" s="4" t="s">
        <v>11</v>
      </c>
      <c r="G3" s="13"/>
      <c r="H3" s="13"/>
    </row>
    <row r="4" spans="1:8" ht="23.25">
      <c r="A4" s="23">
        <v>1</v>
      </c>
      <c r="B4" s="21" t="s">
        <v>45</v>
      </c>
      <c r="C4" s="24"/>
      <c r="D4" s="25"/>
      <c r="E4" s="25"/>
      <c r="F4" s="5">
        <f t="shared" ref="F4:F12" si="0">SUM(C4:E4)</f>
        <v>0</v>
      </c>
      <c r="G4" s="6" t="str">
        <f t="shared" ref="G4:G12" si="1">IF(F4&gt;79,"4",IF(F4&gt;74,"3.5",IF(F4&gt;69,"3",IF(F4&gt;64,"2.5",IF(F4&gt;59,"2",IF(F4&gt;54,"1.5",IF(F4&gt;49,"1","0")))))))</f>
        <v>0</v>
      </c>
      <c r="H4" s="14"/>
    </row>
    <row r="5" spans="1:8" ht="23.25">
      <c r="A5" s="27">
        <v>2</v>
      </c>
      <c r="B5" s="19" t="s">
        <v>46</v>
      </c>
      <c r="C5" s="28"/>
      <c r="D5" s="26"/>
      <c r="E5" s="26"/>
      <c r="F5" s="6">
        <f t="shared" si="0"/>
        <v>0</v>
      </c>
      <c r="G5" s="6" t="str">
        <f t="shared" si="1"/>
        <v>0</v>
      </c>
      <c r="H5" s="7"/>
    </row>
    <row r="6" spans="1:8" ht="23.25">
      <c r="A6" s="27">
        <v>3</v>
      </c>
      <c r="B6" s="19" t="s">
        <v>53</v>
      </c>
      <c r="C6" s="28"/>
      <c r="D6" s="26"/>
      <c r="E6" s="26"/>
      <c r="F6" s="6">
        <f t="shared" si="0"/>
        <v>0</v>
      </c>
      <c r="G6" s="6" t="str">
        <f t="shared" si="1"/>
        <v>0</v>
      </c>
      <c r="H6" s="7"/>
    </row>
    <row r="7" spans="1:8" ht="23.25">
      <c r="A7" s="27">
        <v>4</v>
      </c>
      <c r="B7" s="19" t="s">
        <v>47</v>
      </c>
      <c r="C7" s="28"/>
      <c r="D7" s="26"/>
      <c r="E7" s="26"/>
      <c r="F7" s="6">
        <f t="shared" si="0"/>
        <v>0</v>
      </c>
      <c r="G7" s="6" t="str">
        <f t="shared" si="1"/>
        <v>0</v>
      </c>
      <c r="H7" s="7"/>
    </row>
    <row r="8" spans="1:8" ht="23.25">
      <c r="A8" s="27">
        <v>5</v>
      </c>
      <c r="B8" s="19" t="s">
        <v>48</v>
      </c>
      <c r="C8" s="28"/>
      <c r="D8" s="26"/>
      <c r="E8" s="26"/>
      <c r="F8" s="6">
        <f t="shared" si="0"/>
        <v>0</v>
      </c>
      <c r="G8" s="6" t="str">
        <f t="shared" si="1"/>
        <v>0</v>
      </c>
      <c r="H8" s="7"/>
    </row>
    <row r="9" spans="1:8" ht="23.25">
      <c r="A9" s="27">
        <v>6</v>
      </c>
      <c r="B9" s="20" t="s">
        <v>49</v>
      </c>
      <c r="C9" s="28"/>
      <c r="D9" s="26"/>
      <c r="E9" s="26"/>
      <c r="F9" s="6">
        <f t="shared" si="0"/>
        <v>0</v>
      </c>
      <c r="G9" s="6" t="str">
        <f t="shared" si="1"/>
        <v>0</v>
      </c>
      <c r="H9" s="7"/>
    </row>
    <row r="10" spans="1:8" ht="23.25">
      <c r="A10" s="27">
        <v>7</v>
      </c>
      <c r="B10" s="22" t="s">
        <v>51</v>
      </c>
      <c r="C10" s="28"/>
      <c r="D10" s="26"/>
      <c r="E10" s="26"/>
      <c r="F10" s="6">
        <f t="shared" si="0"/>
        <v>0</v>
      </c>
      <c r="G10" s="6" t="str">
        <f t="shared" si="1"/>
        <v>0</v>
      </c>
      <c r="H10" s="7"/>
    </row>
    <row r="11" spans="1:8" ht="23.25">
      <c r="A11" s="27">
        <v>8</v>
      </c>
      <c r="B11" s="22" t="s">
        <v>52</v>
      </c>
      <c r="C11" s="28"/>
      <c r="D11" s="26"/>
      <c r="E11" s="26"/>
      <c r="F11" s="6">
        <f t="shared" si="0"/>
        <v>0</v>
      </c>
      <c r="G11" s="6" t="str">
        <f t="shared" si="1"/>
        <v>0</v>
      </c>
      <c r="H11" s="7"/>
    </row>
    <row r="12" spans="1:8" ht="23.25">
      <c r="A12" s="27">
        <v>9</v>
      </c>
      <c r="B12" s="22" t="s">
        <v>50</v>
      </c>
      <c r="C12" s="28"/>
      <c r="D12" s="26"/>
      <c r="E12" s="26"/>
      <c r="F12" s="6">
        <f t="shared" si="0"/>
        <v>0</v>
      </c>
      <c r="G12" s="6" t="str">
        <f t="shared" si="1"/>
        <v>0</v>
      </c>
      <c r="H12" s="7"/>
    </row>
    <row r="13" spans="1:8" ht="23.25">
      <c r="A13" s="7"/>
      <c r="B13" s="31" t="s">
        <v>5</v>
      </c>
      <c r="C13" s="16">
        <f>SUM(C4:C12)</f>
        <v>0</v>
      </c>
      <c r="D13" s="16">
        <f>SUM(D4:D12)</f>
        <v>0</v>
      </c>
      <c r="E13" s="16">
        <f>SUM(E4:E12)</f>
        <v>0</v>
      </c>
      <c r="F13" s="16">
        <f>SUM(F4:F12)</f>
        <v>0</v>
      </c>
      <c r="G13" s="16"/>
      <c r="H13" s="17"/>
    </row>
    <row r="14" spans="1:8" ht="23.25">
      <c r="A14" s="8"/>
      <c r="B14" s="4" t="s">
        <v>12</v>
      </c>
      <c r="C14" s="9">
        <f>C13/9</f>
        <v>0</v>
      </c>
      <c r="D14" s="9">
        <f t="shared" ref="D14:F14" si="2">D13/9</f>
        <v>0</v>
      </c>
      <c r="E14" s="9">
        <f t="shared" si="2"/>
        <v>0</v>
      </c>
      <c r="F14" s="9">
        <f t="shared" si="2"/>
        <v>0</v>
      </c>
      <c r="G14" s="8"/>
      <c r="H14" s="8"/>
    </row>
    <row r="15" spans="1:8" ht="23.25">
      <c r="A15" s="1"/>
      <c r="B15" s="1"/>
      <c r="C15" s="1" t="s">
        <v>13</v>
      </c>
      <c r="D15" s="1"/>
      <c r="E15" s="1"/>
      <c r="F15" s="1"/>
      <c r="G15" s="1"/>
      <c r="H15" s="1"/>
    </row>
    <row r="16" spans="1:8" ht="23.25">
      <c r="A16" s="1"/>
      <c r="B16" s="1"/>
      <c r="C16" s="1" t="s">
        <v>14</v>
      </c>
      <c r="D16" s="1"/>
      <c r="E16" s="1"/>
      <c r="F16" s="1"/>
      <c r="G16" s="1"/>
      <c r="H16" s="1"/>
    </row>
    <row r="17" spans="1:8" ht="23.25">
      <c r="A17" s="1"/>
      <c r="B17" s="1"/>
      <c r="C17" s="1" t="s">
        <v>15</v>
      </c>
      <c r="D17" s="1"/>
      <c r="E17" s="1"/>
      <c r="F17" s="1"/>
      <c r="G17" s="1"/>
      <c r="H17" s="1"/>
    </row>
    <row r="18" spans="1:8" ht="23.25">
      <c r="A18" s="1"/>
      <c r="B18" s="1"/>
      <c r="C18" s="1"/>
      <c r="D18" s="1"/>
      <c r="E18" s="1"/>
      <c r="F18" s="1"/>
      <c r="G18" s="1"/>
      <c r="H18" s="1"/>
    </row>
    <row r="19" spans="1:8" ht="23.25">
      <c r="A19" s="1"/>
      <c r="B19" s="46"/>
      <c r="C19" s="1"/>
      <c r="D19" s="1"/>
      <c r="E19" s="1"/>
      <c r="F19" s="1"/>
      <c r="G19" s="1"/>
      <c r="H19" s="1"/>
    </row>
    <row r="20" spans="1:8" ht="23.25">
      <c r="A20" s="1"/>
      <c r="B20" s="46"/>
      <c r="C20" s="1"/>
      <c r="D20" s="1"/>
      <c r="E20" s="1"/>
      <c r="F20" s="1"/>
      <c r="G20" s="1"/>
      <c r="H20" s="1"/>
    </row>
    <row r="21" spans="1:8" ht="23.25">
      <c r="A21" s="1"/>
      <c r="B21" s="46"/>
      <c r="C21" s="1"/>
      <c r="D21" s="1"/>
      <c r="E21" s="1"/>
      <c r="F21" s="1"/>
      <c r="G21" s="1"/>
      <c r="H21" s="1"/>
    </row>
    <row r="22" spans="1:8" ht="23.25">
      <c r="A22" s="1"/>
      <c r="B22" s="46"/>
      <c r="C22" s="1"/>
      <c r="D22" s="1"/>
      <c r="E22" s="1"/>
      <c r="F22" s="1"/>
      <c r="G22" s="1"/>
      <c r="H22" s="1"/>
    </row>
    <row r="23" spans="1:8" ht="23.25">
      <c r="A23" s="1"/>
      <c r="B23" s="46"/>
      <c r="C23" s="1"/>
      <c r="D23" s="1"/>
      <c r="E23" s="1"/>
      <c r="F23" s="1"/>
      <c r="G23" s="1"/>
      <c r="H23" s="1"/>
    </row>
    <row r="24" spans="1:8" ht="23.25">
      <c r="A24" s="1"/>
      <c r="B24" s="46"/>
      <c r="C24" s="1"/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53" t="s">
        <v>98</v>
      </c>
      <c r="C40" s="53"/>
      <c r="D40" s="53"/>
      <c r="E40" s="53"/>
      <c r="F40" s="53"/>
      <c r="G40" s="53"/>
      <c r="H40" s="53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</row>
    <row r="42" spans="1:8" ht="23.25">
      <c r="A42" s="4"/>
      <c r="B42" s="4"/>
      <c r="C42" s="4" t="s">
        <v>8</v>
      </c>
      <c r="D42" s="4" t="s">
        <v>9</v>
      </c>
      <c r="E42" s="4" t="s">
        <v>10</v>
      </c>
      <c r="F42" s="4" t="s">
        <v>11</v>
      </c>
      <c r="G42" s="13"/>
      <c r="H42" s="13"/>
    </row>
    <row r="43" spans="1:8" ht="23.25">
      <c r="A43" s="23">
        <v>1</v>
      </c>
      <c r="B43" s="21" t="s">
        <v>45</v>
      </c>
      <c r="C43" s="35">
        <v>51.916666666666664</v>
      </c>
      <c r="D43" s="36">
        <v>16.571428571428573</v>
      </c>
      <c r="E43" s="36">
        <v>16.666666666666668</v>
      </c>
      <c r="F43" s="49">
        <f>SUM(C43:E43)</f>
        <v>85.154761904761912</v>
      </c>
      <c r="G43" s="6" t="str">
        <f t="shared" ref="G43:G51" si="3">IF(F43&gt;79,"4",IF(F43&gt;74,"3.5",IF(F43&gt;69,"3",IF(F43&gt;64,"2.5",IF(F43&gt;59,"2",IF(F43&gt;54,"1.5",IF(F43&gt;49,"1","0")))))))</f>
        <v>4</v>
      </c>
      <c r="H43" s="14"/>
    </row>
    <row r="44" spans="1:8" ht="23.25">
      <c r="A44" s="27">
        <v>2</v>
      </c>
      <c r="B44" s="19" t="s">
        <v>46</v>
      </c>
      <c r="C44" s="37">
        <v>52.216666666666669</v>
      </c>
      <c r="D44" s="34">
        <v>12</v>
      </c>
      <c r="E44" s="34">
        <v>8.6666666666666661</v>
      </c>
      <c r="F44" s="49">
        <f t="shared" ref="F44:F51" si="4">SUM(C44:E44)</f>
        <v>72.88333333333334</v>
      </c>
      <c r="G44" s="6" t="str">
        <f t="shared" si="3"/>
        <v>3</v>
      </c>
      <c r="H44" s="7"/>
    </row>
    <row r="45" spans="1:8" ht="23.25">
      <c r="A45" s="27">
        <v>3</v>
      </c>
      <c r="B45" s="19" t="s">
        <v>53</v>
      </c>
      <c r="C45" s="37">
        <v>53.791666666666664</v>
      </c>
      <c r="D45" s="34">
        <v>13.142857142857142</v>
      </c>
      <c r="E45" s="34">
        <v>10.666666666666666</v>
      </c>
      <c r="F45" s="49">
        <f t="shared" si="4"/>
        <v>77.601190476190482</v>
      </c>
      <c r="G45" s="6" t="str">
        <f t="shared" si="3"/>
        <v>3.5</v>
      </c>
      <c r="H45" s="7"/>
    </row>
    <row r="46" spans="1:8" ht="23.25">
      <c r="A46" s="27">
        <v>4</v>
      </c>
      <c r="B46" s="19" t="s">
        <v>47</v>
      </c>
      <c r="C46" s="37">
        <v>51</v>
      </c>
      <c r="D46" s="34">
        <v>13.142857142857142</v>
      </c>
      <c r="E46" s="34">
        <v>4</v>
      </c>
      <c r="F46" s="49">
        <f t="shared" si="4"/>
        <v>68.142857142857139</v>
      </c>
      <c r="G46" s="6" t="str">
        <f t="shared" si="3"/>
        <v>2.5</v>
      </c>
      <c r="H46" s="7"/>
    </row>
    <row r="47" spans="1:8" ht="23.25">
      <c r="A47" s="27">
        <v>5</v>
      </c>
      <c r="B47" s="19" t="s">
        <v>48</v>
      </c>
      <c r="C47" s="37">
        <v>52.258333333333333</v>
      </c>
      <c r="D47" s="34">
        <v>13.142857142857142</v>
      </c>
      <c r="E47" s="34">
        <v>10.666666666666666</v>
      </c>
      <c r="F47" s="49">
        <f t="shared" si="4"/>
        <v>76.06785714285715</v>
      </c>
      <c r="G47" s="6" t="str">
        <f t="shared" si="3"/>
        <v>3.5</v>
      </c>
      <c r="H47" s="7"/>
    </row>
    <row r="48" spans="1:8" ht="23.25">
      <c r="A48" s="27">
        <v>6</v>
      </c>
      <c r="B48" s="20" t="s">
        <v>49</v>
      </c>
      <c r="C48" s="37">
        <v>52.924999999999997</v>
      </c>
      <c r="D48" s="34">
        <v>16</v>
      </c>
      <c r="E48" s="34">
        <v>13.333333333333334</v>
      </c>
      <c r="F48" s="49">
        <f t="shared" si="4"/>
        <v>82.258333333333326</v>
      </c>
      <c r="G48" s="6" t="str">
        <f t="shared" si="3"/>
        <v>4</v>
      </c>
      <c r="H48" s="7"/>
    </row>
    <row r="49" spans="1:8" ht="23.25">
      <c r="A49" s="27">
        <v>7</v>
      </c>
      <c r="B49" s="22" t="s">
        <v>51</v>
      </c>
      <c r="C49" s="37">
        <v>56.174999999999997</v>
      </c>
      <c r="D49" s="34">
        <v>17.714285714285715</v>
      </c>
      <c r="E49" s="34">
        <v>12</v>
      </c>
      <c r="F49" s="49">
        <f t="shared" si="4"/>
        <v>85.889285714285705</v>
      </c>
      <c r="G49" s="6" t="str">
        <f t="shared" si="3"/>
        <v>4</v>
      </c>
      <c r="H49" s="7"/>
    </row>
    <row r="50" spans="1:8" ht="23.25">
      <c r="A50" s="27">
        <v>8</v>
      </c>
      <c r="B50" s="22" t="s">
        <v>52</v>
      </c>
      <c r="C50" s="37">
        <v>50</v>
      </c>
      <c r="D50" s="34">
        <v>13.714285714285714</v>
      </c>
      <c r="E50" s="34">
        <v>4</v>
      </c>
      <c r="F50" s="49">
        <f t="shared" si="4"/>
        <v>67.714285714285722</v>
      </c>
      <c r="G50" s="6" t="str">
        <f t="shared" si="3"/>
        <v>2.5</v>
      </c>
      <c r="H50" s="7"/>
    </row>
    <row r="51" spans="1:8" ht="23.25">
      <c r="A51" s="27">
        <v>9</v>
      </c>
      <c r="B51" s="22" t="s">
        <v>50</v>
      </c>
      <c r="C51" s="37">
        <v>56.55</v>
      </c>
      <c r="D51" s="34">
        <v>18.285714285714285</v>
      </c>
      <c r="E51" s="34">
        <v>11.333333333333334</v>
      </c>
      <c r="F51" s="49">
        <f t="shared" si="4"/>
        <v>86.169047619047618</v>
      </c>
      <c r="G51" s="6" t="str">
        <f t="shared" si="3"/>
        <v>4</v>
      </c>
      <c r="H51" s="7"/>
    </row>
    <row r="52" spans="1:8" ht="23.25">
      <c r="A52" s="7"/>
      <c r="B52" s="31" t="s">
        <v>5</v>
      </c>
      <c r="C52" s="16">
        <f>SUM(C43:C51)</f>
        <v>476.83333333333337</v>
      </c>
      <c r="D52" s="16">
        <f>SUM(D43:D51)</f>
        <v>133.71428571428572</v>
      </c>
      <c r="E52" s="16">
        <f>SUM(E43:E51)</f>
        <v>91.333333333333329</v>
      </c>
      <c r="F52" s="16">
        <f>SUM(F43:F51)</f>
        <v>701.88095238095252</v>
      </c>
      <c r="G52" s="16"/>
      <c r="H52" s="17"/>
    </row>
    <row r="53" spans="1:8" ht="23.25">
      <c r="A53" s="8"/>
      <c r="B53" s="4" t="s">
        <v>12</v>
      </c>
      <c r="C53" s="9">
        <f>C52/9</f>
        <v>52.981481481481488</v>
      </c>
      <c r="D53" s="9">
        <f t="shared" ref="D53:F53" si="5">D52/9</f>
        <v>14.857142857142858</v>
      </c>
      <c r="E53" s="9">
        <f t="shared" si="5"/>
        <v>10.148148148148147</v>
      </c>
      <c r="F53" s="9">
        <f t="shared" si="5"/>
        <v>77.986772486772509</v>
      </c>
      <c r="G53" s="8"/>
      <c r="H53" s="8"/>
    </row>
    <row r="54" spans="1:8" ht="23.25">
      <c r="A54" s="1"/>
      <c r="B54" s="1"/>
      <c r="C54" s="1" t="s">
        <v>13</v>
      </c>
      <c r="D54" s="1"/>
      <c r="E54" s="1"/>
      <c r="F54" s="1"/>
      <c r="G54" s="1"/>
      <c r="H54" s="1"/>
    </row>
    <row r="55" spans="1:8" ht="21.75" customHeight="1">
      <c r="A55" s="1"/>
      <c r="B55" s="1"/>
      <c r="C55" s="1" t="s">
        <v>14</v>
      </c>
      <c r="D55" s="1"/>
      <c r="E55" s="1"/>
      <c r="F55" s="1"/>
      <c r="G55" s="1"/>
      <c r="H55" s="1"/>
    </row>
    <row r="56" spans="1:8" ht="23.25">
      <c r="A56" s="1"/>
      <c r="B56" s="1"/>
      <c r="C56" s="1" t="s">
        <v>15</v>
      </c>
      <c r="D56" s="1"/>
      <c r="E56" s="1"/>
      <c r="F56" s="1"/>
      <c r="G56" s="1"/>
      <c r="H56" s="1"/>
    </row>
    <row r="57" spans="1:8" ht="23.25">
      <c r="A57" s="1"/>
      <c r="B57" s="1"/>
      <c r="C57" s="1"/>
      <c r="D57" s="1"/>
      <c r="E57" s="1"/>
      <c r="F57" s="1"/>
      <c r="G57" s="1"/>
      <c r="H57" s="1"/>
    </row>
    <row r="58" spans="1:8" ht="23.25">
      <c r="A58" s="1"/>
      <c r="B58" s="1"/>
      <c r="C58" s="1"/>
      <c r="D58" s="1"/>
      <c r="E58" s="1"/>
      <c r="F58" s="1"/>
      <c r="G58" s="1"/>
      <c r="H58" s="1"/>
    </row>
    <row r="59" spans="1:8" ht="23.25">
      <c r="A59" s="1"/>
      <c r="B59" s="1"/>
      <c r="C59" s="1"/>
      <c r="D59" s="1"/>
      <c r="E59" s="1"/>
      <c r="F59" s="1"/>
      <c r="G59" s="1"/>
      <c r="H59" s="1"/>
    </row>
    <row r="60" spans="1:8" ht="23.25">
      <c r="A60" s="1"/>
      <c r="B60" s="1"/>
      <c r="C60" s="1"/>
      <c r="D60" s="1"/>
      <c r="E60" s="1"/>
      <c r="F60" s="1"/>
      <c r="G60" s="1"/>
      <c r="H60" s="1"/>
    </row>
    <row r="61" spans="1:8" ht="23.25">
      <c r="A61" s="1"/>
      <c r="B61" s="1"/>
      <c r="C61" s="1"/>
      <c r="D61" s="1"/>
      <c r="E61" s="1"/>
      <c r="F61" s="1"/>
      <c r="G61" s="1"/>
      <c r="H61" s="1"/>
    </row>
    <row r="62" spans="1:8" ht="23.25">
      <c r="A62" s="1"/>
      <c r="B62" s="1"/>
      <c r="C62" s="1"/>
      <c r="D62" s="1"/>
      <c r="E62" s="1"/>
      <c r="F62" s="1"/>
      <c r="G62" s="1"/>
      <c r="H62" s="1"/>
    </row>
    <row r="63" spans="1:8" ht="23.25">
      <c r="A63" s="1"/>
      <c r="B63" s="1"/>
      <c r="C63" s="1"/>
      <c r="D63" s="1"/>
      <c r="E63" s="1"/>
      <c r="F63" s="1"/>
      <c r="G63" s="29"/>
      <c r="H63" s="1"/>
    </row>
    <row r="64" spans="1:8" ht="23.25">
      <c r="A64" s="1"/>
      <c r="B64" s="1"/>
      <c r="C64" s="1"/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30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53" t="s">
        <v>99</v>
      </c>
      <c r="C79" s="53"/>
      <c r="D79" s="53"/>
      <c r="E79" s="53"/>
      <c r="F79" s="53"/>
      <c r="G79" s="53"/>
      <c r="H79" s="53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3" t="s">
        <v>6</v>
      </c>
      <c r="H80" s="3" t="s">
        <v>7</v>
      </c>
    </row>
    <row r="81" spans="1:8" ht="23.25">
      <c r="A81" s="4"/>
      <c r="B81" s="4"/>
      <c r="C81" s="4" t="s">
        <v>8</v>
      </c>
      <c r="D81" s="4" t="s">
        <v>9</v>
      </c>
      <c r="E81" s="4" t="s">
        <v>10</v>
      </c>
      <c r="F81" s="4" t="s">
        <v>11</v>
      </c>
      <c r="G81" s="13"/>
      <c r="H81" s="13"/>
    </row>
    <row r="82" spans="1:8" ht="23.25">
      <c r="A82" s="23">
        <v>1</v>
      </c>
      <c r="B82" s="21" t="s">
        <v>45</v>
      </c>
      <c r="C82" s="24">
        <v>47</v>
      </c>
      <c r="D82" s="25">
        <v>13</v>
      </c>
      <c r="E82" s="25">
        <v>15</v>
      </c>
      <c r="F82" s="5">
        <f t="shared" ref="F82:F90" si="6">SUM(C82:E82)</f>
        <v>75</v>
      </c>
      <c r="G82" s="6" t="str">
        <f t="shared" ref="G82:G90" si="7">IF(F82&gt;79,"4",IF(F82&gt;74,"3.5",IF(F82&gt;69,"3",IF(F82&gt;64,"2.5",IF(F82&gt;59,"2",IF(F82&gt;54,"1.5",IF(F82&gt;49,"1","0")))))))</f>
        <v>3.5</v>
      </c>
      <c r="H82" s="14"/>
    </row>
    <row r="83" spans="1:8" ht="23.25">
      <c r="A83" s="27">
        <v>2</v>
      </c>
      <c r="B83" s="19" t="s">
        <v>46</v>
      </c>
      <c r="C83" s="28">
        <v>48</v>
      </c>
      <c r="D83" s="26">
        <v>11</v>
      </c>
      <c r="E83" s="26">
        <v>12</v>
      </c>
      <c r="F83" s="6">
        <f t="shared" si="6"/>
        <v>71</v>
      </c>
      <c r="G83" s="6" t="str">
        <f t="shared" si="7"/>
        <v>3</v>
      </c>
      <c r="H83" s="7"/>
    </row>
    <row r="84" spans="1:8" ht="23.25">
      <c r="A84" s="27">
        <v>3</v>
      </c>
      <c r="B84" s="19" t="s">
        <v>53</v>
      </c>
      <c r="C84" s="28">
        <v>53</v>
      </c>
      <c r="D84" s="26">
        <v>11</v>
      </c>
      <c r="E84" s="26">
        <v>11</v>
      </c>
      <c r="F84" s="6">
        <f t="shared" si="6"/>
        <v>75</v>
      </c>
      <c r="G84" s="6" t="str">
        <f t="shared" si="7"/>
        <v>3.5</v>
      </c>
      <c r="H84" s="7"/>
    </row>
    <row r="85" spans="1:8" ht="23.25">
      <c r="A85" s="27">
        <v>4</v>
      </c>
      <c r="B85" s="19" t="s">
        <v>47</v>
      </c>
      <c r="C85" s="28">
        <v>49</v>
      </c>
      <c r="D85" s="26">
        <v>12</v>
      </c>
      <c r="E85" s="26">
        <v>11</v>
      </c>
      <c r="F85" s="6">
        <f t="shared" si="6"/>
        <v>72</v>
      </c>
      <c r="G85" s="6" t="str">
        <f t="shared" si="7"/>
        <v>3</v>
      </c>
      <c r="H85" s="7"/>
    </row>
    <row r="86" spans="1:8" ht="23.25">
      <c r="A86" s="27">
        <v>5</v>
      </c>
      <c r="B86" s="19" t="s">
        <v>48</v>
      </c>
      <c r="C86" s="28">
        <v>56</v>
      </c>
      <c r="D86" s="26">
        <v>15</v>
      </c>
      <c r="E86" s="26">
        <v>12</v>
      </c>
      <c r="F86" s="6">
        <f t="shared" si="6"/>
        <v>83</v>
      </c>
      <c r="G86" s="6" t="str">
        <f t="shared" si="7"/>
        <v>4</v>
      </c>
      <c r="H86" s="7"/>
    </row>
    <row r="87" spans="1:8" ht="23.25">
      <c r="A87" s="27">
        <v>6</v>
      </c>
      <c r="B87" s="20" t="s">
        <v>49</v>
      </c>
      <c r="C87" s="28">
        <v>53</v>
      </c>
      <c r="D87" s="26">
        <v>14</v>
      </c>
      <c r="E87" s="26">
        <v>15</v>
      </c>
      <c r="F87" s="6">
        <f t="shared" si="6"/>
        <v>82</v>
      </c>
      <c r="G87" s="6" t="str">
        <f t="shared" si="7"/>
        <v>4</v>
      </c>
      <c r="H87" s="7"/>
    </row>
    <row r="88" spans="1:8" ht="23.25">
      <c r="A88" s="27">
        <v>7</v>
      </c>
      <c r="B88" s="22" t="s">
        <v>51</v>
      </c>
      <c r="C88" s="28">
        <v>56</v>
      </c>
      <c r="D88" s="26">
        <v>12</v>
      </c>
      <c r="E88" s="26">
        <v>14</v>
      </c>
      <c r="F88" s="6">
        <f t="shared" si="6"/>
        <v>82</v>
      </c>
      <c r="G88" s="6" t="str">
        <f t="shared" si="7"/>
        <v>4</v>
      </c>
      <c r="H88" s="7"/>
    </row>
    <row r="89" spans="1:8" ht="23.25">
      <c r="A89" s="27">
        <v>8</v>
      </c>
      <c r="B89" s="22" t="s">
        <v>52</v>
      </c>
      <c r="C89" s="28">
        <v>55</v>
      </c>
      <c r="D89" s="26">
        <v>13</v>
      </c>
      <c r="E89" s="26">
        <v>12</v>
      </c>
      <c r="F89" s="6">
        <f t="shared" si="6"/>
        <v>80</v>
      </c>
      <c r="G89" s="6" t="str">
        <f t="shared" si="7"/>
        <v>4</v>
      </c>
      <c r="H89" s="7"/>
    </row>
    <row r="90" spans="1:8" ht="23.25">
      <c r="A90" s="27">
        <v>9</v>
      </c>
      <c r="B90" s="22" t="s">
        <v>50</v>
      </c>
      <c r="C90" s="28">
        <v>57</v>
      </c>
      <c r="D90" s="26">
        <v>14</v>
      </c>
      <c r="E90" s="26">
        <v>15</v>
      </c>
      <c r="F90" s="6">
        <f t="shared" si="6"/>
        <v>86</v>
      </c>
      <c r="G90" s="6" t="str">
        <f t="shared" si="7"/>
        <v>4</v>
      </c>
      <c r="H90" s="7"/>
    </row>
    <row r="91" spans="1:8" ht="23.25">
      <c r="A91" s="7"/>
      <c r="B91" s="31" t="s">
        <v>5</v>
      </c>
      <c r="C91" s="16">
        <f>SUM(C82:C90)</f>
        <v>474</v>
      </c>
      <c r="D91" s="16">
        <f>SUM(D82:D90)</f>
        <v>115</v>
      </c>
      <c r="E91" s="16">
        <f>SUM(E82:E90)</f>
        <v>117</v>
      </c>
      <c r="F91" s="16">
        <f>SUM(F82:F90)</f>
        <v>706</v>
      </c>
      <c r="G91" s="16"/>
      <c r="H91" s="17"/>
    </row>
    <row r="92" spans="1:8" ht="23.25">
      <c r="A92" s="8"/>
      <c r="B92" s="4" t="s">
        <v>12</v>
      </c>
      <c r="C92" s="9">
        <f>C91/9</f>
        <v>52.666666666666664</v>
      </c>
      <c r="D92" s="9">
        <f t="shared" ref="D92:F92" si="8">D91/9</f>
        <v>12.777777777777779</v>
      </c>
      <c r="E92" s="9">
        <f t="shared" si="8"/>
        <v>13</v>
      </c>
      <c r="F92" s="9">
        <f t="shared" si="8"/>
        <v>78.444444444444443</v>
      </c>
      <c r="G92" s="8"/>
      <c r="H92" s="8"/>
    </row>
    <row r="93" spans="1:8" ht="23.25">
      <c r="A93" s="1"/>
      <c r="B93" s="1"/>
      <c r="C93" s="1" t="s">
        <v>13</v>
      </c>
      <c r="D93" s="1"/>
      <c r="E93" s="1"/>
      <c r="F93" s="1"/>
      <c r="G93" s="1"/>
      <c r="H93" s="1"/>
    </row>
    <row r="94" spans="1:8" ht="23.25">
      <c r="A94" s="1"/>
      <c r="B94" s="1"/>
      <c r="C94" s="1" t="s">
        <v>14</v>
      </c>
      <c r="D94" s="1"/>
      <c r="E94" s="1"/>
      <c r="F94" s="1"/>
      <c r="G94" s="1"/>
      <c r="H94" s="1"/>
    </row>
    <row r="95" spans="1:8" ht="23.25">
      <c r="A95" s="1"/>
      <c r="B95" s="1"/>
      <c r="C95" s="1" t="s">
        <v>15</v>
      </c>
      <c r="D95" s="1"/>
      <c r="E95" s="1"/>
      <c r="F95" s="1"/>
      <c r="G95" s="1"/>
      <c r="H95" s="1"/>
    </row>
    <row r="96" spans="1:8" ht="23.25">
      <c r="A96" s="1"/>
      <c r="B96" s="1"/>
      <c r="C96" s="1"/>
      <c r="D96" s="1"/>
      <c r="E96" s="1"/>
      <c r="F96" s="1"/>
      <c r="G96" s="1"/>
      <c r="H96" s="1"/>
    </row>
    <row r="97" spans="1:8" ht="23.25">
      <c r="A97" s="1"/>
      <c r="B97" s="1"/>
      <c r="C97" s="1"/>
      <c r="D97" s="1"/>
      <c r="E97" s="1"/>
      <c r="F97" s="1"/>
      <c r="G97" s="1"/>
      <c r="H97" s="1"/>
    </row>
    <row r="98" spans="1:8" ht="23.25">
      <c r="A98" s="1"/>
      <c r="B98" s="1"/>
      <c r="C98" s="1"/>
      <c r="D98" s="1"/>
      <c r="E98" s="1"/>
      <c r="F98" s="1"/>
      <c r="G98" s="1"/>
      <c r="H98" s="1"/>
    </row>
    <row r="99" spans="1:8" ht="23.25">
      <c r="A99" s="1"/>
      <c r="B99" s="1"/>
      <c r="C99" s="1"/>
      <c r="D99" s="1"/>
      <c r="E99" s="1"/>
      <c r="F99" s="1"/>
      <c r="G99" s="1"/>
      <c r="H99" s="1"/>
    </row>
    <row r="100" spans="1:8" ht="23.25">
      <c r="A100" s="1"/>
      <c r="B100" s="1"/>
      <c r="C100" s="1"/>
      <c r="D100" s="1"/>
      <c r="E100" s="1"/>
      <c r="F100" s="1"/>
      <c r="G100" s="1"/>
      <c r="H100" s="1"/>
    </row>
    <row r="101" spans="1:8" ht="23.25">
      <c r="A101" s="1"/>
      <c r="B101" s="1"/>
      <c r="C101" s="1"/>
      <c r="D101" s="1"/>
      <c r="E101" s="1"/>
      <c r="F101" s="1"/>
      <c r="G101" s="1"/>
      <c r="H101" s="1"/>
    </row>
    <row r="102" spans="1:8" ht="23.25">
      <c r="A102" s="1"/>
      <c r="B102" s="1"/>
      <c r="C102" s="1"/>
      <c r="D102" s="1"/>
      <c r="E102" s="1"/>
      <c r="F102" s="1"/>
      <c r="G102" s="1"/>
      <c r="H102" s="1"/>
    </row>
    <row r="103" spans="1:8" ht="23.25">
      <c r="A103" s="1"/>
      <c r="B103" s="1"/>
      <c r="C103" s="1"/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2" t="s">
        <v>100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3" t="s">
        <v>6</v>
      </c>
      <c r="H119" s="3" t="s">
        <v>7</v>
      </c>
    </row>
    <row r="120" spans="1:8" ht="23.25">
      <c r="A120" s="4"/>
      <c r="B120" s="4"/>
      <c r="C120" s="4" t="s">
        <v>8</v>
      </c>
      <c r="D120" s="4" t="s">
        <v>9</v>
      </c>
      <c r="E120" s="4" t="s">
        <v>10</v>
      </c>
      <c r="F120" s="4" t="s">
        <v>11</v>
      </c>
      <c r="G120" s="13"/>
      <c r="H120" s="13"/>
    </row>
    <row r="121" spans="1:8" ht="23.25">
      <c r="A121" s="23">
        <v>1</v>
      </c>
      <c r="B121" s="21" t="s">
        <v>45</v>
      </c>
      <c r="C121" s="24"/>
      <c r="D121" s="25"/>
      <c r="E121" s="25"/>
      <c r="F121" s="5">
        <f t="shared" ref="F121:F129" si="9">SUM(C121:E121)</f>
        <v>0</v>
      </c>
      <c r="G121" s="6" t="str">
        <f t="shared" ref="G121:G129" si="10">IF(F121&gt;79,"4",IF(F121&gt;74,"3.5",IF(F121&gt;69,"3",IF(F121&gt;64,"2.5",IF(F121&gt;59,"2",IF(F121&gt;54,"1.5",IF(F121&gt;49,"1","0")))))))</f>
        <v>0</v>
      </c>
      <c r="H121" s="14"/>
    </row>
    <row r="122" spans="1:8" ht="23.25">
      <c r="A122" s="27">
        <v>2</v>
      </c>
      <c r="B122" s="19" t="s">
        <v>46</v>
      </c>
      <c r="C122" s="28"/>
      <c r="D122" s="26"/>
      <c r="E122" s="26"/>
      <c r="F122" s="6">
        <f t="shared" si="9"/>
        <v>0</v>
      </c>
      <c r="G122" s="6" t="str">
        <f t="shared" si="10"/>
        <v>0</v>
      </c>
      <c r="H122" s="7"/>
    </row>
    <row r="123" spans="1:8" ht="23.25">
      <c r="A123" s="27">
        <v>3</v>
      </c>
      <c r="B123" s="19" t="s">
        <v>53</v>
      </c>
      <c r="C123" s="28"/>
      <c r="D123" s="26"/>
      <c r="E123" s="26"/>
      <c r="F123" s="6">
        <f t="shared" si="9"/>
        <v>0</v>
      </c>
      <c r="G123" s="6" t="str">
        <f t="shared" si="10"/>
        <v>0</v>
      </c>
      <c r="H123" s="7"/>
    </row>
    <row r="124" spans="1:8" ht="23.25">
      <c r="A124" s="27">
        <v>4</v>
      </c>
      <c r="B124" s="19" t="s">
        <v>47</v>
      </c>
      <c r="C124" s="28"/>
      <c r="D124" s="26"/>
      <c r="E124" s="26"/>
      <c r="F124" s="6">
        <f t="shared" si="9"/>
        <v>0</v>
      </c>
      <c r="G124" s="6" t="str">
        <f t="shared" si="10"/>
        <v>0</v>
      </c>
      <c r="H124" s="7"/>
    </row>
    <row r="125" spans="1:8" ht="23.25">
      <c r="A125" s="27">
        <v>5</v>
      </c>
      <c r="B125" s="19" t="s">
        <v>48</v>
      </c>
      <c r="C125" s="28"/>
      <c r="D125" s="26"/>
      <c r="E125" s="26"/>
      <c r="F125" s="6">
        <f t="shared" si="9"/>
        <v>0</v>
      </c>
      <c r="G125" s="6" t="str">
        <f t="shared" si="10"/>
        <v>0</v>
      </c>
      <c r="H125" s="7"/>
    </row>
    <row r="126" spans="1:8" ht="23.25">
      <c r="A126" s="27">
        <v>6</v>
      </c>
      <c r="B126" s="20" t="s">
        <v>49</v>
      </c>
      <c r="C126" s="28"/>
      <c r="D126" s="26"/>
      <c r="E126" s="26"/>
      <c r="F126" s="6">
        <f t="shared" si="9"/>
        <v>0</v>
      </c>
      <c r="G126" s="6" t="str">
        <f t="shared" si="10"/>
        <v>0</v>
      </c>
      <c r="H126" s="7"/>
    </row>
    <row r="127" spans="1:8" ht="23.25">
      <c r="A127" s="27">
        <v>7</v>
      </c>
      <c r="B127" s="22" t="s">
        <v>51</v>
      </c>
      <c r="C127" s="28"/>
      <c r="D127" s="26"/>
      <c r="E127" s="26"/>
      <c r="F127" s="6">
        <f t="shared" si="9"/>
        <v>0</v>
      </c>
      <c r="G127" s="6" t="str">
        <f t="shared" si="10"/>
        <v>0</v>
      </c>
      <c r="H127" s="7"/>
    </row>
    <row r="128" spans="1:8" ht="23.25">
      <c r="A128" s="27">
        <v>8</v>
      </c>
      <c r="B128" s="22" t="s">
        <v>52</v>
      </c>
      <c r="C128" s="28"/>
      <c r="D128" s="26"/>
      <c r="E128" s="26"/>
      <c r="F128" s="6">
        <f t="shared" si="9"/>
        <v>0</v>
      </c>
      <c r="G128" s="6" t="str">
        <f t="shared" si="10"/>
        <v>0</v>
      </c>
      <c r="H128" s="7"/>
    </row>
    <row r="129" spans="1:8" ht="23.25">
      <c r="A129" s="27">
        <v>9</v>
      </c>
      <c r="B129" s="22" t="s">
        <v>50</v>
      </c>
      <c r="C129" s="28"/>
      <c r="D129" s="26"/>
      <c r="E129" s="26"/>
      <c r="F129" s="6">
        <f t="shared" si="9"/>
        <v>0</v>
      </c>
      <c r="G129" s="6" t="str">
        <f t="shared" si="10"/>
        <v>0</v>
      </c>
      <c r="H129" s="7"/>
    </row>
    <row r="130" spans="1:8" ht="23.25">
      <c r="A130" s="7"/>
      <c r="B130" s="31" t="s">
        <v>5</v>
      </c>
      <c r="C130" s="16">
        <f>SUM(C121:C129)</f>
        <v>0</v>
      </c>
      <c r="D130" s="16">
        <f>SUM(D121:D129)</f>
        <v>0</v>
      </c>
      <c r="E130" s="16">
        <f>SUM(E121:E129)</f>
        <v>0</v>
      </c>
      <c r="F130" s="16">
        <f>SUM(F121:F129)</f>
        <v>0</v>
      </c>
      <c r="G130" s="16"/>
      <c r="H130" s="17"/>
    </row>
    <row r="131" spans="1:8" ht="23.25">
      <c r="A131" s="8"/>
      <c r="B131" s="4" t="s">
        <v>12</v>
      </c>
      <c r="C131" s="9">
        <f>C130/9</f>
        <v>0</v>
      </c>
      <c r="D131" s="9">
        <f t="shared" ref="D131:F131" si="11">D130/9</f>
        <v>0</v>
      </c>
      <c r="E131" s="9">
        <f t="shared" si="11"/>
        <v>0</v>
      </c>
      <c r="F131" s="9">
        <f t="shared" si="11"/>
        <v>0</v>
      </c>
      <c r="G131" s="8"/>
      <c r="H131" s="8"/>
    </row>
    <row r="132" spans="1:8" ht="23.25">
      <c r="A132" s="1"/>
      <c r="B132" s="1"/>
      <c r="C132" s="1" t="s">
        <v>13</v>
      </c>
      <c r="D132" s="1"/>
      <c r="E132" s="1"/>
      <c r="F132" s="1"/>
      <c r="G132" s="1"/>
      <c r="H132" s="1"/>
    </row>
    <row r="133" spans="1:8" ht="23.25">
      <c r="A133" s="1"/>
      <c r="B133" s="1"/>
      <c r="C133" s="1" t="s">
        <v>14</v>
      </c>
      <c r="D133" s="1"/>
      <c r="E133" s="1"/>
      <c r="F133" s="1"/>
      <c r="G133" s="1"/>
      <c r="H133" s="1"/>
    </row>
    <row r="134" spans="1:8" ht="23.25">
      <c r="A134" s="1"/>
      <c r="B134" s="1"/>
      <c r="C134" s="1" t="s">
        <v>15</v>
      </c>
      <c r="D134" s="1"/>
      <c r="E134" s="1"/>
      <c r="F134" s="1"/>
      <c r="G134" s="1"/>
      <c r="H134" s="1"/>
    </row>
    <row r="135" spans="1:8" ht="23.25">
      <c r="A135" s="1"/>
      <c r="B135" s="1"/>
      <c r="C135" s="1"/>
      <c r="D135" s="1"/>
      <c r="E135" s="1"/>
      <c r="F135" s="1"/>
      <c r="G135" s="1"/>
      <c r="H135" s="1"/>
    </row>
    <row r="136" spans="1:8" ht="23.25">
      <c r="A136" s="1"/>
      <c r="B136" s="1"/>
      <c r="C136" s="1"/>
      <c r="D136" s="1"/>
      <c r="E136" s="1"/>
      <c r="F136" s="1"/>
      <c r="G136" s="1"/>
      <c r="H136" s="1"/>
    </row>
    <row r="137" spans="1:8" ht="23.25">
      <c r="A137" s="1"/>
      <c r="B137" s="1"/>
      <c r="C137" s="1"/>
      <c r="D137" s="1"/>
      <c r="E137" s="1"/>
      <c r="F137" s="1"/>
      <c r="G137" s="1"/>
      <c r="H137" s="1"/>
    </row>
    <row r="138" spans="1:8" ht="23.25">
      <c r="A138" s="1"/>
      <c r="B138" s="1"/>
      <c r="C138" s="1"/>
      <c r="D138" s="1"/>
      <c r="E138" s="1"/>
      <c r="F138" s="1"/>
      <c r="G138" s="1"/>
      <c r="H138" s="1"/>
    </row>
    <row r="139" spans="1:8" ht="23.25">
      <c r="A139" s="1"/>
      <c r="B139" s="1"/>
      <c r="C139" s="1"/>
      <c r="D139" s="1"/>
      <c r="E139" s="1"/>
      <c r="F139" s="1"/>
      <c r="G139" s="1"/>
      <c r="H139" s="1"/>
    </row>
    <row r="140" spans="1:8" ht="23.25">
      <c r="A140" s="1"/>
      <c r="B140" s="1"/>
      <c r="C140" s="1"/>
      <c r="D140" s="1"/>
      <c r="E140" s="1"/>
      <c r="F140" s="1"/>
      <c r="G140" s="1"/>
      <c r="H140" s="1"/>
    </row>
    <row r="141" spans="1:8" ht="23.25">
      <c r="A141" s="1"/>
      <c r="B141" s="1"/>
      <c r="C141" s="1"/>
      <c r="D141" s="1"/>
      <c r="E141" s="1"/>
      <c r="F141" s="1"/>
      <c r="G141" s="1"/>
      <c r="H141" s="1"/>
    </row>
    <row r="142" spans="1:8" ht="23.25">
      <c r="A142" s="1"/>
      <c r="B142" s="1"/>
      <c r="C142" s="1"/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53" t="s">
        <v>101</v>
      </c>
      <c r="C157" s="53"/>
      <c r="D157" s="53"/>
      <c r="E157" s="53"/>
      <c r="F157" s="53"/>
      <c r="G157" s="53"/>
      <c r="H157" s="53"/>
    </row>
    <row r="158" spans="1:8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3" t="s">
        <v>6</v>
      </c>
      <c r="H158" s="3" t="s">
        <v>7</v>
      </c>
    </row>
    <row r="159" spans="1:8" ht="23.25">
      <c r="A159" s="4"/>
      <c r="B159" s="4"/>
      <c r="C159" s="4" t="s">
        <v>8</v>
      </c>
      <c r="D159" s="4" t="s">
        <v>9</v>
      </c>
      <c r="E159" s="4" t="s">
        <v>10</v>
      </c>
      <c r="F159" s="4" t="s">
        <v>11</v>
      </c>
      <c r="G159" s="13"/>
      <c r="H159" s="13"/>
    </row>
    <row r="160" spans="1:8" ht="23.25">
      <c r="A160" s="23">
        <v>1</v>
      </c>
      <c r="B160" s="21" t="s">
        <v>45</v>
      </c>
      <c r="C160" s="24"/>
      <c r="D160" s="25"/>
      <c r="E160" s="25"/>
      <c r="F160" s="5">
        <f t="shared" ref="F160:F168" si="12">SUM(C160:E160)</f>
        <v>0</v>
      </c>
      <c r="G160" s="6" t="str">
        <f t="shared" ref="G160:G168" si="13">IF(F160&gt;79,"4",IF(F160&gt;74,"3.5",IF(F160&gt;69,"3",IF(F160&gt;64,"2.5",IF(F160&gt;59,"2",IF(F160&gt;54,"1.5",IF(F160&gt;49,"1","0")))))))</f>
        <v>0</v>
      </c>
      <c r="H160" s="14"/>
    </row>
    <row r="161" spans="1:8" ht="23.25">
      <c r="A161" s="27">
        <v>2</v>
      </c>
      <c r="B161" s="19" t="s">
        <v>46</v>
      </c>
      <c r="C161" s="28"/>
      <c r="D161" s="26"/>
      <c r="E161" s="26"/>
      <c r="F161" s="6">
        <f t="shared" si="12"/>
        <v>0</v>
      </c>
      <c r="G161" s="6" t="str">
        <f t="shared" si="13"/>
        <v>0</v>
      </c>
      <c r="H161" s="7"/>
    </row>
    <row r="162" spans="1:8" ht="23.25">
      <c r="A162" s="27">
        <v>3</v>
      </c>
      <c r="B162" s="19" t="s">
        <v>53</v>
      </c>
      <c r="C162" s="28"/>
      <c r="D162" s="26"/>
      <c r="E162" s="26"/>
      <c r="F162" s="6">
        <f t="shared" si="12"/>
        <v>0</v>
      </c>
      <c r="G162" s="6" t="str">
        <f t="shared" si="13"/>
        <v>0</v>
      </c>
      <c r="H162" s="7"/>
    </row>
    <row r="163" spans="1:8" ht="23.25">
      <c r="A163" s="27">
        <v>4</v>
      </c>
      <c r="B163" s="19" t="s">
        <v>47</v>
      </c>
      <c r="C163" s="28"/>
      <c r="D163" s="26"/>
      <c r="E163" s="26"/>
      <c r="F163" s="6">
        <f t="shared" si="12"/>
        <v>0</v>
      </c>
      <c r="G163" s="6" t="str">
        <f t="shared" si="13"/>
        <v>0</v>
      </c>
      <c r="H163" s="7"/>
    </row>
    <row r="164" spans="1:8" ht="23.25">
      <c r="A164" s="27">
        <v>5</v>
      </c>
      <c r="B164" s="19" t="s">
        <v>48</v>
      </c>
      <c r="C164" s="28"/>
      <c r="D164" s="26"/>
      <c r="E164" s="26"/>
      <c r="F164" s="6">
        <f t="shared" si="12"/>
        <v>0</v>
      </c>
      <c r="G164" s="6" t="str">
        <f t="shared" si="13"/>
        <v>0</v>
      </c>
      <c r="H164" s="7"/>
    </row>
    <row r="165" spans="1:8" ht="23.25">
      <c r="A165" s="27">
        <v>6</v>
      </c>
      <c r="B165" s="20" t="s">
        <v>49</v>
      </c>
      <c r="C165" s="28"/>
      <c r="D165" s="26"/>
      <c r="E165" s="26"/>
      <c r="F165" s="6">
        <f t="shared" si="12"/>
        <v>0</v>
      </c>
      <c r="G165" s="6" t="str">
        <f t="shared" si="13"/>
        <v>0</v>
      </c>
      <c r="H165" s="7"/>
    </row>
    <row r="166" spans="1:8" ht="23.25">
      <c r="A166" s="27">
        <v>7</v>
      </c>
      <c r="B166" s="22" t="s">
        <v>51</v>
      </c>
      <c r="C166" s="28"/>
      <c r="D166" s="26"/>
      <c r="E166" s="26"/>
      <c r="F166" s="6">
        <f t="shared" si="12"/>
        <v>0</v>
      </c>
      <c r="G166" s="6" t="str">
        <f t="shared" si="13"/>
        <v>0</v>
      </c>
      <c r="H166" s="7"/>
    </row>
    <row r="167" spans="1:8" ht="23.25">
      <c r="A167" s="27">
        <v>8</v>
      </c>
      <c r="B167" s="22" t="s">
        <v>52</v>
      </c>
      <c r="C167" s="28"/>
      <c r="D167" s="26"/>
      <c r="E167" s="26"/>
      <c r="F167" s="6">
        <f t="shared" si="12"/>
        <v>0</v>
      </c>
      <c r="G167" s="6" t="str">
        <f t="shared" si="13"/>
        <v>0</v>
      </c>
      <c r="H167" s="7"/>
    </row>
    <row r="168" spans="1:8" ht="23.25">
      <c r="A168" s="27">
        <v>9</v>
      </c>
      <c r="B168" s="22" t="s">
        <v>50</v>
      </c>
      <c r="C168" s="28"/>
      <c r="D168" s="26"/>
      <c r="E168" s="26"/>
      <c r="F168" s="6">
        <f t="shared" si="12"/>
        <v>0</v>
      </c>
      <c r="G168" s="6" t="str">
        <f t="shared" si="13"/>
        <v>0</v>
      </c>
      <c r="H168" s="7"/>
    </row>
    <row r="169" spans="1:8" ht="23.25">
      <c r="A169" s="7"/>
      <c r="B169" s="31" t="s">
        <v>5</v>
      </c>
      <c r="C169" s="16">
        <f>SUM(C160:C168)</f>
        <v>0</v>
      </c>
      <c r="D169" s="16">
        <f>SUM(D160:D168)</f>
        <v>0</v>
      </c>
      <c r="E169" s="16">
        <f>SUM(E160:E168)</f>
        <v>0</v>
      </c>
      <c r="F169" s="16">
        <f>SUM(F160:F168)</f>
        <v>0</v>
      </c>
      <c r="G169" s="16"/>
      <c r="H169" s="17"/>
    </row>
    <row r="170" spans="1:8" ht="23.25">
      <c r="A170" s="8"/>
      <c r="B170" s="4" t="s">
        <v>12</v>
      </c>
      <c r="C170" s="9">
        <f>C169/9</f>
        <v>0</v>
      </c>
      <c r="D170" s="9">
        <f t="shared" ref="D170:F170" si="14">D169/9</f>
        <v>0</v>
      </c>
      <c r="E170" s="9">
        <f t="shared" si="14"/>
        <v>0</v>
      </c>
      <c r="F170" s="9">
        <f t="shared" si="14"/>
        <v>0</v>
      </c>
      <c r="G170" s="8"/>
      <c r="H170" s="8"/>
    </row>
    <row r="171" spans="1:8" ht="23.25">
      <c r="A171" s="1"/>
      <c r="B171" s="1"/>
      <c r="C171" s="1" t="s">
        <v>13</v>
      </c>
      <c r="D171" s="1"/>
      <c r="E171" s="1"/>
      <c r="F171" s="1"/>
      <c r="G171" s="1"/>
      <c r="H171" s="1"/>
    </row>
    <row r="172" spans="1:8" ht="21" customHeight="1">
      <c r="A172" s="1"/>
      <c r="B172" s="1"/>
      <c r="C172" s="1" t="s">
        <v>14</v>
      </c>
      <c r="D172" s="1"/>
      <c r="E172" s="1"/>
      <c r="F172" s="1"/>
      <c r="G172" s="1"/>
      <c r="H172" s="1"/>
    </row>
    <row r="173" spans="1:8" ht="23.25">
      <c r="A173" s="1"/>
      <c r="B173" s="1"/>
      <c r="C173" s="1" t="s">
        <v>15</v>
      </c>
      <c r="D173" s="1"/>
      <c r="E173" s="1"/>
      <c r="F173" s="1"/>
      <c r="G173" s="1"/>
      <c r="H173" s="1"/>
    </row>
    <row r="174" spans="1:8" ht="23.25">
      <c r="A174" s="1"/>
      <c r="B174" s="1"/>
      <c r="C174" s="1"/>
      <c r="D174" s="1"/>
      <c r="E174" s="1"/>
      <c r="F174" s="1"/>
      <c r="G174" s="1"/>
      <c r="H174" s="1"/>
    </row>
    <row r="175" spans="1:8" ht="23.25">
      <c r="A175" s="1"/>
      <c r="B175" s="1"/>
      <c r="C175" s="1"/>
      <c r="D175" s="1"/>
      <c r="E175" s="1"/>
      <c r="F175" s="1"/>
      <c r="G175" s="1"/>
      <c r="H175" s="1"/>
    </row>
    <row r="176" spans="1:8" ht="23.25">
      <c r="A176" s="1"/>
      <c r="B176" s="1"/>
      <c r="C176" s="1"/>
      <c r="D176" s="1"/>
      <c r="E176" s="1"/>
      <c r="F176" s="1"/>
      <c r="G176" s="1"/>
      <c r="H176" s="1"/>
    </row>
    <row r="177" spans="1:8" ht="23.25">
      <c r="A177" s="1"/>
      <c r="B177" s="1"/>
      <c r="C177" s="1"/>
      <c r="D177" s="1"/>
      <c r="E177" s="1"/>
      <c r="F177" s="1"/>
      <c r="G177" s="1"/>
      <c r="H177" s="1"/>
    </row>
    <row r="178" spans="1:8" ht="23.25">
      <c r="A178" s="1"/>
      <c r="B178" s="1"/>
      <c r="C178" s="1"/>
      <c r="D178" s="1"/>
      <c r="E178" s="1"/>
      <c r="F178" s="1"/>
      <c r="G178" s="1"/>
      <c r="H178" s="1"/>
    </row>
    <row r="179" spans="1:8" ht="23.25">
      <c r="A179" s="1"/>
      <c r="B179" s="1"/>
      <c r="C179" s="1"/>
      <c r="D179" s="1"/>
      <c r="E179" s="1"/>
      <c r="F179" s="1"/>
      <c r="G179" s="1"/>
      <c r="H179" s="1"/>
    </row>
    <row r="180" spans="1:8" ht="23.25">
      <c r="A180" s="1"/>
      <c r="B180" s="1"/>
      <c r="C180" s="1"/>
      <c r="D180" s="1"/>
      <c r="E180" s="1"/>
      <c r="F180" s="1"/>
      <c r="G180" s="1"/>
      <c r="H180" s="1"/>
    </row>
    <row r="181" spans="1:8" ht="23.25">
      <c r="A181" s="12"/>
      <c r="B181" s="15"/>
      <c r="C181" s="12"/>
      <c r="D181" s="12"/>
      <c r="E181" s="12"/>
      <c r="F181" s="12"/>
      <c r="G181" s="12"/>
      <c r="H181" s="1"/>
    </row>
    <row r="182" spans="1:8" ht="23.25">
      <c r="A182" s="12"/>
      <c r="B182" s="15"/>
      <c r="C182" s="12"/>
      <c r="D182" s="12"/>
      <c r="E182" s="12"/>
      <c r="F182" s="12"/>
      <c r="G182" s="12"/>
      <c r="H182" s="1"/>
    </row>
    <row r="183" spans="1:8" ht="23.25">
      <c r="A183" s="12"/>
      <c r="B183" s="15"/>
      <c r="C183" s="12"/>
      <c r="D183" s="12"/>
      <c r="E183" s="12"/>
      <c r="F183" s="12"/>
      <c r="G183" s="12"/>
      <c r="H183" s="1"/>
    </row>
    <row r="184" spans="1:8" ht="23.25">
      <c r="A184" s="12"/>
      <c r="B184" s="15"/>
      <c r="C184" s="12"/>
      <c r="D184" s="12"/>
      <c r="E184" s="12"/>
      <c r="F184" s="12"/>
      <c r="G184" s="12"/>
      <c r="H184" s="1"/>
    </row>
    <row r="185" spans="1:8" ht="23.25">
      <c r="A185" s="12"/>
      <c r="B185" s="15"/>
      <c r="C185" s="12"/>
      <c r="D185" s="12"/>
      <c r="E185" s="12"/>
      <c r="F185" s="12"/>
      <c r="G185" s="12"/>
      <c r="H185" s="1"/>
    </row>
    <row r="186" spans="1:8" ht="23.25">
      <c r="A186" s="12"/>
      <c r="B186" s="15"/>
      <c r="C186" s="12"/>
      <c r="D186" s="12"/>
      <c r="E186" s="12"/>
      <c r="F186" s="12"/>
      <c r="G186" s="12"/>
      <c r="H186" s="1"/>
    </row>
    <row r="187" spans="1:8" ht="23.25">
      <c r="A187" s="12"/>
      <c r="B187" s="15"/>
      <c r="C187" s="12"/>
      <c r="D187" s="12"/>
      <c r="E187" s="12"/>
      <c r="F187" s="12"/>
      <c r="G187" s="12"/>
      <c r="H187" s="1"/>
    </row>
    <row r="188" spans="1:8" ht="23.25">
      <c r="A188" s="12"/>
      <c r="B188" s="15"/>
      <c r="C188" s="12"/>
      <c r="D188" s="12"/>
      <c r="E188" s="12"/>
      <c r="F188" s="12"/>
      <c r="G188" s="12"/>
      <c r="H188" s="1"/>
    </row>
    <row r="189" spans="1:8" ht="23.25">
      <c r="A189" s="12"/>
      <c r="B189" s="15"/>
      <c r="C189" s="12"/>
      <c r="D189" s="12"/>
      <c r="E189" s="12"/>
      <c r="F189" s="12"/>
      <c r="G189" s="12"/>
      <c r="H189" s="1"/>
    </row>
    <row r="190" spans="1:8" ht="23.25">
      <c r="A190" s="12"/>
      <c r="B190" s="15"/>
      <c r="C190" s="12"/>
      <c r="D190" s="12"/>
      <c r="E190" s="12"/>
      <c r="F190" s="12"/>
      <c r="G190" s="12"/>
      <c r="H190" s="1"/>
    </row>
    <row r="191" spans="1:8" ht="23.25">
      <c r="A191" s="12"/>
      <c r="B191" s="15"/>
      <c r="C191" s="12"/>
      <c r="D191" s="12"/>
      <c r="E191" s="12"/>
      <c r="F191" s="12"/>
      <c r="G191" s="12"/>
      <c r="H191" s="1"/>
    </row>
    <row r="192" spans="1:8" ht="23.25">
      <c r="A192" s="12"/>
      <c r="B192" s="15"/>
      <c r="C192" s="12"/>
      <c r="D192" s="12"/>
      <c r="E192" s="12"/>
      <c r="F192" s="12"/>
      <c r="G192" s="12"/>
      <c r="H192" s="1"/>
    </row>
    <row r="193" spans="1:8" ht="23.25">
      <c r="A193" s="12"/>
      <c r="B193" s="15"/>
      <c r="C193" s="12"/>
      <c r="D193" s="12"/>
      <c r="E193" s="12"/>
      <c r="F193" s="12"/>
      <c r="G193" s="12"/>
      <c r="H193" s="1"/>
    </row>
    <row r="194" spans="1:8" ht="23.25">
      <c r="A194" s="12"/>
      <c r="B194" s="15"/>
      <c r="C194" s="12"/>
      <c r="D194" s="12"/>
      <c r="E194" s="12"/>
      <c r="F194" s="12"/>
      <c r="G194" s="12"/>
      <c r="H194" s="1"/>
    </row>
    <row r="195" spans="1:8" ht="23.25">
      <c r="A195" s="12"/>
      <c r="B195" s="15"/>
      <c r="C195" s="12"/>
      <c r="D195" s="12"/>
      <c r="E195" s="12"/>
      <c r="F195" s="12"/>
      <c r="G195" s="12"/>
      <c r="H195" s="1"/>
    </row>
    <row r="196" spans="1:8" ht="23.25">
      <c r="A196" s="1"/>
      <c r="B196" s="2" t="s">
        <v>102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3" t="s">
        <v>6</v>
      </c>
      <c r="H197" s="3" t="s">
        <v>7</v>
      </c>
    </row>
    <row r="198" spans="1:8" ht="23.25">
      <c r="A198" s="4"/>
      <c r="B198" s="4"/>
      <c r="C198" s="4" t="s">
        <v>8</v>
      </c>
      <c r="D198" s="4" t="s">
        <v>9</v>
      </c>
      <c r="E198" s="4" t="s">
        <v>10</v>
      </c>
      <c r="F198" s="4" t="s">
        <v>11</v>
      </c>
      <c r="G198" s="13"/>
      <c r="H198" s="13"/>
    </row>
    <row r="199" spans="1:8" ht="23.25">
      <c r="A199" s="23">
        <v>1</v>
      </c>
      <c r="B199" s="21" t="s">
        <v>45</v>
      </c>
      <c r="C199" s="24"/>
      <c r="D199" s="25"/>
      <c r="E199" s="25"/>
      <c r="F199" s="5">
        <f t="shared" ref="F199:F207" si="15">SUM(C199:E199)</f>
        <v>0</v>
      </c>
      <c r="G199" s="6" t="str">
        <f t="shared" ref="G199:G207" si="16">IF(F199&gt;79,"4",IF(F199&gt;74,"3.5",IF(F199&gt;69,"3",IF(F199&gt;64,"2.5",IF(F199&gt;59,"2",IF(F199&gt;54,"1.5",IF(F199&gt;49,"1","0")))))))</f>
        <v>0</v>
      </c>
      <c r="H199" s="14"/>
    </row>
    <row r="200" spans="1:8" ht="23.25">
      <c r="A200" s="27">
        <v>2</v>
      </c>
      <c r="B200" s="19" t="s">
        <v>46</v>
      </c>
      <c r="C200" s="28"/>
      <c r="D200" s="26"/>
      <c r="E200" s="26"/>
      <c r="F200" s="6">
        <f t="shared" si="15"/>
        <v>0</v>
      </c>
      <c r="G200" s="6" t="str">
        <f t="shared" si="16"/>
        <v>0</v>
      </c>
      <c r="H200" s="7"/>
    </row>
    <row r="201" spans="1:8" ht="23.25">
      <c r="A201" s="27">
        <v>3</v>
      </c>
      <c r="B201" s="19" t="s">
        <v>53</v>
      </c>
      <c r="C201" s="28"/>
      <c r="D201" s="26"/>
      <c r="E201" s="26"/>
      <c r="F201" s="6">
        <f t="shared" si="15"/>
        <v>0</v>
      </c>
      <c r="G201" s="6" t="str">
        <f t="shared" si="16"/>
        <v>0</v>
      </c>
      <c r="H201" s="7"/>
    </row>
    <row r="202" spans="1:8" ht="23.25">
      <c r="A202" s="27">
        <v>4</v>
      </c>
      <c r="B202" s="19" t="s">
        <v>47</v>
      </c>
      <c r="C202" s="28"/>
      <c r="D202" s="26"/>
      <c r="E202" s="26"/>
      <c r="F202" s="6">
        <f t="shared" si="15"/>
        <v>0</v>
      </c>
      <c r="G202" s="6" t="str">
        <f t="shared" si="16"/>
        <v>0</v>
      </c>
      <c r="H202" s="7"/>
    </row>
    <row r="203" spans="1:8" ht="23.25">
      <c r="A203" s="27">
        <v>5</v>
      </c>
      <c r="B203" s="19" t="s">
        <v>48</v>
      </c>
      <c r="C203" s="28"/>
      <c r="D203" s="26"/>
      <c r="E203" s="26"/>
      <c r="F203" s="6">
        <f t="shared" si="15"/>
        <v>0</v>
      </c>
      <c r="G203" s="6" t="str">
        <f t="shared" si="16"/>
        <v>0</v>
      </c>
      <c r="H203" s="7"/>
    </row>
    <row r="204" spans="1:8" ht="23.25">
      <c r="A204" s="27">
        <v>6</v>
      </c>
      <c r="B204" s="20" t="s">
        <v>49</v>
      </c>
      <c r="C204" s="28"/>
      <c r="D204" s="26"/>
      <c r="E204" s="26"/>
      <c r="F204" s="6">
        <f t="shared" si="15"/>
        <v>0</v>
      </c>
      <c r="G204" s="6" t="str">
        <f t="shared" si="16"/>
        <v>0</v>
      </c>
      <c r="H204" s="7"/>
    </row>
    <row r="205" spans="1:8" ht="23.25">
      <c r="A205" s="27">
        <v>7</v>
      </c>
      <c r="B205" s="22" t="s">
        <v>51</v>
      </c>
      <c r="C205" s="28"/>
      <c r="D205" s="26"/>
      <c r="E205" s="26"/>
      <c r="F205" s="6">
        <f t="shared" si="15"/>
        <v>0</v>
      </c>
      <c r="G205" s="6" t="str">
        <f t="shared" si="16"/>
        <v>0</v>
      </c>
      <c r="H205" s="7"/>
    </row>
    <row r="206" spans="1:8" ht="23.25">
      <c r="A206" s="27">
        <v>8</v>
      </c>
      <c r="B206" s="22" t="s">
        <v>52</v>
      </c>
      <c r="C206" s="28"/>
      <c r="D206" s="26"/>
      <c r="E206" s="26"/>
      <c r="F206" s="6">
        <f t="shared" si="15"/>
        <v>0</v>
      </c>
      <c r="G206" s="6" t="str">
        <f t="shared" si="16"/>
        <v>0</v>
      </c>
      <c r="H206" s="7"/>
    </row>
    <row r="207" spans="1:8" ht="23.25">
      <c r="A207" s="27">
        <v>9</v>
      </c>
      <c r="B207" s="22" t="s">
        <v>50</v>
      </c>
      <c r="C207" s="28"/>
      <c r="D207" s="26"/>
      <c r="E207" s="26"/>
      <c r="F207" s="6">
        <f t="shared" si="15"/>
        <v>0</v>
      </c>
      <c r="G207" s="6" t="str">
        <f t="shared" si="16"/>
        <v>0</v>
      </c>
      <c r="H207" s="7"/>
    </row>
    <row r="208" spans="1:8" ht="23.25">
      <c r="A208" s="7"/>
      <c r="B208" s="31" t="s">
        <v>5</v>
      </c>
      <c r="C208" s="16">
        <f>SUM(C199:C207)</f>
        <v>0</v>
      </c>
      <c r="D208" s="16">
        <f>SUM(D199:D207)</f>
        <v>0</v>
      </c>
      <c r="E208" s="16">
        <f>SUM(E199:E207)</f>
        <v>0</v>
      </c>
      <c r="F208" s="16">
        <f>SUM(F199:F207)</f>
        <v>0</v>
      </c>
      <c r="G208" s="16"/>
      <c r="H208" s="17"/>
    </row>
    <row r="209" spans="1:8" ht="23.25">
      <c r="A209" s="8"/>
      <c r="B209" s="4" t="s">
        <v>12</v>
      </c>
      <c r="C209" s="9">
        <f>C208/9</f>
        <v>0</v>
      </c>
      <c r="D209" s="9">
        <f t="shared" ref="D209:F209" si="17">D208/9</f>
        <v>0</v>
      </c>
      <c r="E209" s="9">
        <f t="shared" si="17"/>
        <v>0</v>
      </c>
      <c r="F209" s="9">
        <f t="shared" si="17"/>
        <v>0</v>
      </c>
      <c r="G209" s="8"/>
      <c r="H209" s="8"/>
    </row>
    <row r="210" spans="1:8" ht="23.25">
      <c r="A210" s="1"/>
      <c r="B210" s="1"/>
      <c r="C210" s="1" t="s">
        <v>13</v>
      </c>
      <c r="D210" s="1"/>
      <c r="E210" s="1"/>
      <c r="F210" s="1"/>
      <c r="G210" s="1"/>
      <c r="H210" s="1"/>
    </row>
    <row r="211" spans="1:8" ht="21" customHeight="1">
      <c r="A211" s="1"/>
      <c r="B211" s="1"/>
      <c r="C211" s="1" t="s">
        <v>14</v>
      </c>
      <c r="D211" s="1"/>
      <c r="E211" s="1"/>
      <c r="F211" s="1"/>
      <c r="G211" s="1"/>
      <c r="H211" s="1"/>
    </row>
    <row r="212" spans="1:8" ht="23.25">
      <c r="A212" s="1"/>
      <c r="B212" s="1"/>
      <c r="C212" s="1" t="s">
        <v>15</v>
      </c>
      <c r="D212" s="1"/>
      <c r="E212" s="1"/>
      <c r="F212" s="1"/>
      <c r="G212" s="1"/>
      <c r="H212" s="1"/>
    </row>
    <row r="213" spans="1:8" ht="23.25">
      <c r="A213" s="1"/>
      <c r="B213" s="1"/>
      <c r="C213" s="1"/>
      <c r="D213" s="1"/>
      <c r="E213" s="1"/>
      <c r="F213" s="1"/>
      <c r="G213" s="1"/>
      <c r="H213" s="1"/>
    </row>
    <row r="214" spans="1:8" ht="23.25">
      <c r="A214" s="1"/>
      <c r="B214" s="1"/>
      <c r="C214" s="1"/>
      <c r="D214" s="1"/>
      <c r="E214" s="1"/>
      <c r="F214" s="1"/>
      <c r="G214" s="1"/>
      <c r="H214" s="1"/>
    </row>
    <row r="215" spans="1:8" ht="23.25">
      <c r="A215" s="1"/>
      <c r="B215" s="1"/>
      <c r="C215" s="1"/>
      <c r="D215" s="1"/>
      <c r="E215" s="1"/>
      <c r="F215" s="1"/>
      <c r="G215" s="1"/>
      <c r="H215" s="1"/>
    </row>
    <row r="216" spans="1:8" ht="23.25">
      <c r="A216" s="1"/>
      <c r="B216" s="1"/>
      <c r="C216" s="1"/>
      <c r="D216" s="1"/>
      <c r="E216" s="1"/>
      <c r="F216" s="1"/>
      <c r="G216" s="1"/>
      <c r="H216" s="1"/>
    </row>
    <row r="217" spans="1:8" ht="23.25">
      <c r="A217" s="1"/>
      <c r="B217" s="1"/>
      <c r="C217" s="1"/>
      <c r="D217" s="1"/>
      <c r="E217" s="1"/>
      <c r="F217" s="1"/>
      <c r="G217" s="1"/>
      <c r="H217" s="1"/>
    </row>
    <row r="218" spans="1:8" ht="23.25">
      <c r="A218" s="1"/>
      <c r="B218" s="1"/>
      <c r="C218" s="1"/>
      <c r="D218" s="1"/>
      <c r="E218" s="1"/>
      <c r="F218" s="1"/>
      <c r="G218" s="1"/>
      <c r="H218" s="1"/>
    </row>
    <row r="219" spans="1:8" ht="23.25">
      <c r="A219" s="1"/>
      <c r="B219" s="1"/>
      <c r="C219" s="1"/>
      <c r="D219" s="1"/>
      <c r="E219" s="1"/>
      <c r="F219" s="1"/>
      <c r="G219" s="1"/>
      <c r="H219" s="1"/>
    </row>
    <row r="220" spans="1:8" ht="23.25">
      <c r="A220" s="1"/>
      <c r="B220" s="1"/>
      <c r="C220" s="1"/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53" t="s">
        <v>103</v>
      </c>
      <c r="C235" s="53"/>
      <c r="D235" s="53"/>
      <c r="E235" s="53"/>
      <c r="F235" s="53"/>
      <c r="G235" s="53"/>
      <c r="H235" s="53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3" t="s">
        <v>6</v>
      </c>
      <c r="H236" s="3" t="s">
        <v>7</v>
      </c>
    </row>
    <row r="237" spans="1:8" ht="23.25">
      <c r="A237" s="4"/>
      <c r="B237" s="4"/>
      <c r="C237" s="4" t="s">
        <v>8</v>
      </c>
      <c r="D237" s="4" t="s">
        <v>9</v>
      </c>
      <c r="E237" s="4" t="s">
        <v>10</v>
      </c>
      <c r="F237" s="4" t="s">
        <v>11</v>
      </c>
      <c r="G237" s="13"/>
      <c r="H237" s="13"/>
    </row>
    <row r="238" spans="1:8" ht="23.25">
      <c r="A238" s="23">
        <v>1</v>
      </c>
      <c r="B238" s="21" t="s">
        <v>45</v>
      </c>
      <c r="C238" s="24"/>
      <c r="D238" s="25"/>
      <c r="E238" s="25"/>
      <c r="F238" s="5">
        <f t="shared" ref="F238:F246" si="18">SUM(C238:E238)</f>
        <v>0</v>
      </c>
      <c r="G238" s="6" t="str">
        <f t="shared" ref="G238:G246" si="19">IF(F238&gt;79,"4",IF(F238&gt;74,"3.5",IF(F238&gt;69,"3",IF(F238&gt;64,"2.5",IF(F238&gt;59,"2",IF(F238&gt;54,"1.5",IF(F238&gt;49,"1","0")))))))</f>
        <v>0</v>
      </c>
      <c r="H238" s="14"/>
    </row>
    <row r="239" spans="1:8" ht="23.25">
      <c r="A239" s="27">
        <v>2</v>
      </c>
      <c r="B239" s="19" t="s">
        <v>46</v>
      </c>
      <c r="C239" s="28"/>
      <c r="D239" s="26"/>
      <c r="E239" s="26"/>
      <c r="F239" s="6">
        <f t="shared" si="18"/>
        <v>0</v>
      </c>
      <c r="G239" s="6" t="str">
        <f t="shared" si="19"/>
        <v>0</v>
      </c>
      <c r="H239" s="7"/>
    </row>
    <row r="240" spans="1:8" ht="23.25">
      <c r="A240" s="27">
        <v>3</v>
      </c>
      <c r="B240" s="19" t="s">
        <v>53</v>
      </c>
      <c r="C240" s="28"/>
      <c r="D240" s="26"/>
      <c r="E240" s="26"/>
      <c r="F240" s="6">
        <f t="shared" si="18"/>
        <v>0</v>
      </c>
      <c r="G240" s="6" t="str">
        <f t="shared" si="19"/>
        <v>0</v>
      </c>
      <c r="H240" s="7"/>
    </row>
    <row r="241" spans="1:8" ht="23.25">
      <c r="A241" s="27">
        <v>4</v>
      </c>
      <c r="B241" s="19" t="s">
        <v>47</v>
      </c>
      <c r="C241" s="28"/>
      <c r="D241" s="26"/>
      <c r="E241" s="26"/>
      <c r="F241" s="6">
        <f t="shared" si="18"/>
        <v>0</v>
      </c>
      <c r="G241" s="6" t="str">
        <f t="shared" si="19"/>
        <v>0</v>
      </c>
      <c r="H241" s="7"/>
    </row>
    <row r="242" spans="1:8" ht="23.25">
      <c r="A242" s="27">
        <v>5</v>
      </c>
      <c r="B242" s="19" t="s">
        <v>48</v>
      </c>
      <c r="C242" s="28"/>
      <c r="D242" s="26"/>
      <c r="E242" s="26"/>
      <c r="F242" s="6">
        <f t="shared" si="18"/>
        <v>0</v>
      </c>
      <c r="G242" s="6" t="str">
        <f t="shared" si="19"/>
        <v>0</v>
      </c>
      <c r="H242" s="7"/>
    </row>
    <row r="243" spans="1:8" ht="23.25">
      <c r="A243" s="27">
        <v>6</v>
      </c>
      <c r="B243" s="20" t="s">
        <v>49</v>
      </c>
      <c r="C243" s="28"/>
      <c r="D243" s="26"/>
      <c r="E243" s="26"/>
      <c r="F243" s="6">
        <f t="shared" si="18"/>
        <v>0</v>
      </c>
      <c r="G243" s="6" t="str">
        <f t="shared" si="19"/>
        <v>0</v>
      </c>
      <c r="H243" s="7"/>
    </row>
    <row r="244" spans="1:8" ht="23.25">
      <c r="A244" s="27">
        <v>7</v>
      </c>
      <c r="B244" s="22" t="s">
        <v>51</v>
      </c>
      <c r="C244" s="28"/>
      <c r="D244" s="26"/>
      <c r="E244" s="26"/>
      <c r="F244" s="6">
        <f t="shared" si="18"/>
        <v>0</v>
      </c>
      <c r="G244" s="6" t="str">
        <f t="shared" si="19"/>
        <v>0</v>
      </c>
      <c r="H244" s="7"/>
    </row>
    <row r="245" spans="1:8" ht="23.25">
      <c r="A245" s="27">
        <v>8</v>
      </c>
      <c r="B245" s="22" t="s">
        <v>52</v>
      </c>
      <c r="C245" s="28"/>
      <c r="D245" s="26"/>
      <c r="E245" s="26"/>
      <c r="F245" s="6">
        <f t="shared" si="18"/>
        <v>0</v>
      </c>
      <c r="G245" s="6" t="str">
        <f t="shared" si="19"/>
        <v>0</v>
      </c>
      <c r="H245" s="7"/>
    </row>
    <row r="246" spans="1:8" ht="23.25">
      <c r="A246" s="27">
        <v>9</v>
      </c>
      <c r="B246" s="22" t="s">
        <v>50</v>
      </c>
      <c r="C246" s="28"/>
      <c r="D246" s="26"/>
      <c r="E246" s="26"/>
      <c r="F246" s="6">
        <f t="shared" si="18"/>
        <v>0</v>
      </c>
      <c r="G246" s="6" t="str">
        <f t="shared" si="19"/>
        <v>0</v>
      </c>
      <c r="H246" s="7"/>
    </row>
    <row r="247" spans="1:8" ht="23.25">
      <c r="A247" s="7"/>
      <c r="B247" s="31" t="s">
        <v>5</v>
      </c>
      <c r="C247" s="16">
        <f>SUM(C238:C246)</f>
        <v>0</v>
      </c>
      <c r="D247" s="16">
        <f>SUM(D238:D246)</f>
        <v>0</v>
      </c>
      <c r="E247" s="16">
        <f>SUM(E238:E246)</f>
        <v>0</v>
      </c>
      <c r="F247" s="16">
        <f>SUM(F238:F246)</f>
        <v>0</v>
      </c>
      <c r="G247" s="16"/>
      <c r="H247" s="17"/>
    </row>
    <row r="248" spans="1:8" ht="23.25">
      <c r="A248" s="8"/>
      <c r="B248" s="4" t="s">
        <v>12</v>
      </c>
      <c r="C248" s="9">
        <f>C247/9</f>
        <v>0</v>
      </c>
      <c r="D248" s="9">
        <f t="shared" ref="D248:F248" si="20">D247/9</f>
        <v>0</v>
      </c>
      <c r="E248" s="9">
        <f t="shared" si="20"/>
        <v>0</v>
      </c>
      <c r="F248" s="9">
        <f t="shared" si="20"/>
        <v>0</v>
      </c>
      <c r="G248" s="8"/>
      <c r="H248" s="8"/>
    </row>
    <row r="249" spans="1:8" ht="23.25">
      <c r="A249" s="1"/>
      <c r="B249" s="1"/>
      <c r="C249" s="1" t="s">
        <v>13</v>
      </c>
      <c r="D249" s="1"/>
      <c r="E249" s="1"/>
      <c r="F249" s="1"/>
      <c r="G249" s="1"/>
      <c r="H249" s="1"/>
    </row>
    <row r="250" spans="1:8" ht="23.25" customHeight="1">
      <c r="A250" s="1"/>
      <c r="B250" s="1"/>
      <c r="C250" s="1" t="s">
        <v>14</v>
      </c>
      <c r="D250" s="1"/>
      <c r="E250" s="1"/>
      <c r="F250" s="1"/>
      <c r="G250" s="1"/>
      <c r="H250" s="1"/>
    </row>
    <row r="251" spans="1:8" ht="23.25">
      <c r="A251" s="1"/>
      <c r="B251" s="1"/>
      <c r="C251" s="1" t="s">
        <v>15</v>
      </c>
      <c r="D251" s="1"/>
      <c r="E251" s="1"/>
      <c r="F251" s="1"/>
      <c r="G251" s="1"/>
      <c r="H251" s="1"/>
    </row>
    <row r="252" spans="1:8" ht="23.25">
      <c r="A252" s="1"/>
      <c r="B252" s="1"/>
      <c r="C252" s="1"/>
      <c r="D252" s="1"/>
      <c r="E252" s="1"/>
      <c r="F252" s="1"/>
      <c r="G252" s="1"/>
      <c r="H252" s="1"/>
    </row>
    <row r="253" spans="1:8" ht="23.25">
      <c r="A253" s="1"/>
      <c r="B253" s="1"/>
      <c r="C253" s="1"/>
      <c r="D253" s="1"/>
      <c r="E253" s="1"/>
      <c r="F253" s="1"/>
      <c r="G253" s="1"/>
      <c r="H253" s="1"/>
    </row>
    <row r="254" spans="1:8" ht="23.25">
      <c r="A254" s="1"/>
      <c r="B254" s="1"/>
      <c r="C254" s="1"/>
      <c r="D254" s="1"/>
      <c r="E254" s="1"/>
      <c r="F254" s="1"/>
      <c r="G254" s="1"/>
      <c r="H254" s="1"/>
    </row>
    <row r="255" spans="1:8" ht="23.25">
      <c r="A255" s="1"/>
      <c r="B255" s="1"/>
      <c r="C255" s="1"/>
      <c r="D255" s="1"/>
      <c r="E255" s="1"/>
      <c r="F255" s="1"/>
      <c r="G255" s="1"/>
      <c r="H255" s="1"/>
    </row>
    <row r="256" spans="1:8" ht="23.25">
      <c r="A256" s="1"/>
      <c r="B256" s="1"/>
      <c r="C256" s="1"/>
      <c r="D256" s="1"/>
      <c r="E256" s="1"/>
      <c r="F256" s="1"/>
      <c r="G256" s="1"/>
      <c r="H256" s="1"/>
    </row>
    <row r="257" spans="1:8" ht="23.25">
      <c r="A257" s="1"/>
      <c r="B257" s="1"/>
      <c r="C257" s="1"/>
      <c r="D257" s="1"/>
      <c r="E257" s="1"/>
      <c r="F257" s="1"/>
      <c r="G257" s="1"/>
      <c r="H257" s="1"/>
    </row>
    <row r="258" spans="1:8" ht="23.25">
      <c r="A258" s="1"/>
      <c r="B258" s="1"/>
      <c r="C258" s="1"/>
      <c r="D258" s="1"/>
      <c r="E258" s="1"/>
      <c r="F258" s="1"/>
      <c r="G258" s="1"/>
      <c r="H258" s="1"/>
    </row>
    <row r="259" spans="1:8" ht="23.25">
      <c r="A259" s="1"/>
      <c r="B259" s="1"/>
      <c r="C259" s="1"/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104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3" t="s">
        <v>6</v>
      </c>
      <c r="H275" s="3" t="s">
        <v>7</v>
      </c>
    </row>
    <row r="276" spans="1:8" ht="23.25">
      <c r="A276" s="4"/>
      <c r="B276" s="4"/>
      <c r="C276" s="4" t="s">
        <v>8</v>
      </c>
      <c r="D276" s="4" t="s">
        <v>9</v>
      </c>
      <c r="E276" s="4" t="s">
        <v>10</v>
      </c>
      <c r="F276" s="4" t="s">
        <v>11</v>
      </c>
      <c r="G276" s="13"/>
      <c r="H276" s="13"/>
    </row>
    <row r="277" spans="1:8" ht="23.25">
      <c r="A277" s="23">
        <v>1</v>
      </c>
      <c r="B277" s="21" t="s">
        <v>45</v>
      </c>
      <c r="C277" s="24"/>
      <c r="D277" s="25"/>
      <c r="E277" s="25"/>
      <c r="F277" s="5">
        <f t="shared" ref="F277:F285" si="21">SUM(C277:E277)</f>
        <v>0</v>
      </c>
      <c r="G277" s="6" t="str">
        <f t="shared" ref="G277:G285" si="22">IF(F277&gt;79,"4",IF(F277&gt;74,"3.5",IF(F277&gt;69,"3",IF(F277&gt;64,"2.5",IF(F277&gt;59,"2",IF(F277&gt;54,"1.5",IF(F277&gt;49,"1","0")))))))</f>
        <v>0</v>
      </c>
      <c r="H277" s="14"/>
    </row>
    <row r="278" spans="1:8" ht="23.25">
      <c r="A278" s="27">
        <v>2</v>
      </c>
      <c r="B278" s="19" t="s">
        <v>46</v>
      </c>
      <c r="C278" s="28"/>
      <c r="D278" s="26"/>
      <c r="E278" s="26"/>
      <c r="F278" s="6">
        <f t="shared" si="21"/>
        <v>0</v>
      </c>
      <c r="G278" s="6" t="str">
        <f t="shared" si="22"/>
        <v>0</v>
      </c>
      <c r="H278" s="7"/>
    </row>
    <row r="279" spans="1:8" ht="23.25">
      <c r="A279" s="27">
        <v>3</v>
      </c>
      <c r="B279" s="19" t="s">
        <v>53</v>
      </c>
      <c r="C279" s="28"/>
      <c r="D279" s="26"/>
      <c r="E279" s="26"/>
      <c r="F279" s="6">
        <f t="shared" si="21"/>
        <v>0</v>
      </c>
      <c r="G279" s="6" t="str">
        <f t="shared" si="22"/>
        <v>0</v>
      </c>
      <c r="H279" s="7"/>
    </row>
    <row r="280" spans="1:8" ht="23.25">
      <c r="A280" s="27">
        <v>4</v>
      </c>
      <c r="B280" s="19" t="s">
        <v>47</v>
      </c>
      <c r="C280" s="28"/>
      <c r="D280" s="26"/>
      <c r="E280" s="26"/>
      <c r="F280" s="6">
        <f t="shared" si="21"/>
        <v>0</v>
      </c>
      <c r="G280" s="6" t="str">
        <f t="shared" si="22"/>
        <v>0</v>
      </c>
      <c r="H280" s="7"/>
    </row>
    <row r="281" spans="1:8" ht="23.25">
      <c r="A281" s="27">
        <v>5</v>
      </c>
      <c r="B281" s="19" t="s">
        <v>48</v>
      </c>
      <c r="C281" s="28"/>
      <c r="D281" s="26"/>
      <c r="E281" s="26"/>
      <c r="F281" s="6">
        <f t="shared" si="21"/>
        <v>0</v>
      </c>
      <c r="G281" s="6" t="str">
        <f t="shared" si="22"/>
        <v>0</v>
      </c>
      <c r="H281" s="7"/>
    </row>
    <row r="282" spans="1:8" ht="23.25">
      <c r="A282" s="27">
        <v>6</v>
      </c>
      <c r="B282" s="20" t="s">
        <v>49</v>
      </c>
      <c r="C282" s="28"/>
      <c r="D282" s="26"/>
      <c r="E282" s="26"/>
      <c r="F282" s="6">
        <f t="shared" si="21"/>
        <v>0</v>
      </c>
      <c r="G282" s="6" t="str">
        <f t="shared" si="22"/>
        <v>0</v>
      </c>
      <c r="H282" s="7"/>
    </row>
    <row r="283" spans="1:8" ht="23.25">
      <c r="A283" s="27">
        <v>7</v>
      </c>
      <c r="B283" s="22" t="s">
        <v>51</v>
      </c>
      <c r="C283" s="28"/>
      <c r="D283" s="26"/>
      <c r="E283" s="26"/>
      <c r="F283" s="6">
        <f t="shared" si="21"/>
        <v>0</v>
      </c>
      <c r="G283" s="6" t="str">
        <f t="shared" si="22"/>
        <v>0</v>
      </c>
      <c r="H283" s="7"/>
    </row>
    <row r="284" spans="1:8" ht="23.25">
      <c r="A284" s="27">
        <v>8</v>
      </c>
      <c r="B284" s="22" t="s">
        <v>52</v>
      </c>
      <c r="C284" s="28"/>
      <c r="D284" s="26"/>
      <c r="E284" s="26"/>
      <c r="F284" s="6">
        <f t="shared" si="21"/>
        <v>0</v>
      </c>
      <c r="G284" s="6" t="str">
        <f t="shared" si="22"/>
        <v>0</v>
      </c>
      <c r="H284" s="7"/>
    </row>
    <row r="285" spans="1:8" ht="23.25">
      <c r="A285" s="27">
        <v>9</v>
      </c>
      <c r="B285" s="22" t="s">
        <v>50</v>
      </c>
      <c r="C285" s="28"/>
      <c r="D285" s="26"/>
      <c r="E285" s="26"/>
      <c r="F285" s="6">
        <f t="shared" si="21"/>
        <v>0</v>
      </c>
      <c r="G285" s="6" t="str">
        <f t="shared" si="22"/>
        <v>0</v>
      </c>
      <c r="H285" s="7"/>
    </row>
    <row r="286" spans="1:8" ht="23.25">
      <c r="A286" s="7"/>
      <c r="B286" s="31" t="s">
        <v>5</v>
      </c>
      <c r="C286" s="16">
        <f>SUM(C277:C285)</f>
        <v>0</v>
      </c>
      <c r="D286" s="16">
        <f>SUM(D277:D285)</f>
        <v>0</v>
      </c>
      <c r="E286" s="16">
        <f>SUM(E277:E285)</f>
        <v>0</v>
      </c>
      <c r="F286" s="16">
        <f>SUM(F277:F285)</f>
        <v>0</v>
      </c>
      <c r="G286" s="16"/>
      <c r="H286" s="17"/>
    </row>
    <row r="287" spans="1:8" ht="23.25">
      <c r="A287" s="8"/>
      <c r="B287" s="4" t="s">
        <v>12</v>
      </c>
      <c r="C287" s="9">
        <f>C286/9</f>
        <v>0</v>
      </c>
      <c r="D287" s="9">
        <f t="shared" ref="D287:F287" si="23">D286/9</f>
        <v>0</v>
      </c>
      <c r="E287" s="9">
        <f t="shared" si="23"/>
        <v>0</v>
      </c>
      <c r="F287" s="9">
        <f t="shared" si="23"/>
        <v>0</v>
      </c>
      <c r="G287" s="8"/>
      <c r="H287" s="8"/>
    </row>
    <row r="288" spans="1:8" ht="23.25">
      <c r="A288" s="1"/>
      <c r="B288" s="1"/>
      <c r="C288" s="1" t="s">
        <v>13</v>
      </c>
      <c r="D288" s="1"/>
      <c r="E288" s="1"/>
      <c r="F288" s="1"/>
      <c r="G288" s="1"/>
      <c r="H288" s="1"/>
    </row>
    <row r="289" spans="1:8" ht="21.75" customHeight="1">
      <c r="A289" s="1"/>
      <c r="B289" s="1"/>
      <c r="C289" s="1" t="s">
        <v>14</v>
      </c>
      <c r="D289" s="1"/>
      <c r="E289" s="1"/>
      <c r="F289" s="1"/>
      <c r="G289" s="1"/>
      <c r="H289" s="1"/>
    </row>
    <row r="290" spans="1:8" ht="23.25">
      <c r="A290" s="1"/>
      <c r="B290" s="1"/>
      <c r="C290" s="1" t="s">
        <v>15</v>
      </c>
      <c r="D290" s="1"/>
      <c r="E290" s="1"/>
      <c r="F290" s="1"/>
      <c r="G290" s="1"/>
      <c r="H290" s="1"/>
    </row>
    <row r="291" spans="1:8" ht="23.25">
      <c r="A291" s="1"/>
      <c r="B291" s="1"/>
      <c r="C291" s="1"/>
      <c r="D291" s="1"/>
      <c r="E291" s="1"/>
      <c r="F291" s="1"/>
      <c r="G291" s="1"/>
      <c r="H291" s="1"/>
    </row>
    <row r="292" spans="1:8" ht="23.25">
      <c r="A292" s="1"/>
      <c r="B292" s="1"/>
      <c r="C292" s="1"/>
      <c r="D292" s="1"/>
      <c r="E292" s="1"/>
      <c r="F292" s="1"/>
      <c r="G292" s="1"/>
      <c r="H292" s="1"/>
    </row>
    <row r="293" spans="1:8" ht="23.25">
      <c r="A293" s="1"/>
      <c r="B293" s="1"/>
      <c r="C293" s="1"/>
      <c r="D293" s="1"/>
      <c r="E293" s="1"/>
      <c r="F293" s="1"/>
      <c r="G293" s="1"/>
      <c r="H293" s="1"/>
    </row>
    <row r="294" spans="1:8" ht="23.25">
      <c r="A294" s="1"/>
      <c r="B294" s="1"/>
      <c r="C294" s="1"/>
      <c r="D294" s="1"/>
      <c r="E294" s="1"/>
      <c r="F294" s="1"/>
      <c r="G294" s="1"/>
      <c r="H294" s="1"/>
    </row>
    <row r="295" spans="1:8" ht="23.25">
      <c r="A295" s="1"/>
      <c r="B295" s="1"/>
      <c r="C295" s="1"/>
      <c r="D295" s="1"/>
      <c r="E295" s="1"/>
      <c r="F295" s="1"/>
      <c r="G295" s="1"/>
      <c r="H295" s="1"/>
    </row>
    <row r="296" spans="1:8" ht="23.25">
      <c r="A296" s="1"/>
      <c r="B296" s="1"/>
      <c r="C296" s="1"/>
      <c r="D296" s="1"/>
      <c r="E296" s="1"/>
      <c r="F296" s="1"/>
      <c r="G296" s="1"/>
      <c r="H296" s="1"/>
    </row>
    <row r="297" spans="1:8" ht="23.25">
      <c r="A297" s="1"/>
      <c r="B297" s="1"/>
      <c r="C297" s="1"/>
      <c r="D297" s="1"/>
      <c r="E297" s="1"/>
      <c r="F297" s="1"/>
      <c r="G297" s="1"/>
      <c r="H297" s="1"/>
    </row>
    <row r="298" spans="1:8" ht="23.25">
      <c r="A298" s="1"/>
      <c r="B298" s="1"/>
      <c r="C298" s="1"/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53" t="s">
        <v>105</v>
      </c>
      <c r="C313" s="53"/>
      <c r="D313" s="53"/>
      <c r="E313" s="53"/>
      <c r="F313" s="53"/>
      <c r="G313" s="53"/>
      <c r="H313" s="53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3" t="s">
        <v>6</v>
      </c>
      <c r="H314" s="3" t="s">
        <v>7</v>
      </c>
    </row>
    <row r="315" spans="1:8" ht="23.25">
      <c r="A315" s="4"/>
      <c r="B315" s="4"/>
      <c r="C315" s="4" t="s">
        <v>8</v>
      </c>
      <c r="D315" s="4" t="s">
        <v>9</v>
      </c>
      <c r="E315" s="4" t="s">
        <v>10</v>
      </c>
      <c r="F315" s="4" t="s">
        <v>11</v>
      </c>
      <c r="G315" s="13"/>
      <c r="H315" s="13"/>
    </row>
    <row r="316" spans="1:8" ht="23.25">
      <c r="A316" s="23">
        <v>1</v>
      </c>
      <c r="B316" s="21" t="s">
        <v>45</v>
      </c>
      <c r="C316" s="24"/>
      <c r="D316" s="25"/>
      <c r="E316" s="25"/>
      <c r="F316" s="5">
        <f t="shared" ref="F316:F324" si="24">SUM(C316:E316)</f>
        <v>0</v>
      </c>
      <c r="G316" s="6" t="str">
        <f t="shared" ref="G316:G324" si="25">IF(F316&gt;79,"4",IF(F316&gt;74,"3.5",IF(F316&gt;69,"3",IF(F316&gt;64,"2.5",IF(F316&gt;59,"2",IF(F316&gt;54,"1.5",IF(F316&gt;49,"1","0")))))))</f>
        <v>0</v>
      </c>
      <c r="H316" s="14"/>
    </row>
    <row r="317" spans="1:8" ht="23.25">
      <c r="A317" s="27">
        <v>2</v>
      </c>
      <c r="B317" s="19" t="s">
        <v>46</v>
      </c>
      <c r="C317" s="28"/>
      <c r="D317" s="26"/>
      <c r="E317" s="26"/>
      <c r="F317" s="6">
        <f t="shared" si="24"/>
        <v>0</v>
      </c>
      <c r="G317" s="6" t="str">
        <f t="shared" si="25"/>
        <v>0</v>
      </c>
      <c r="H317" s="7"/>
    </row>
    <row r="318" spans="1:8" ht="23.25">
      <c r="A318" s="27">
        <v>3</v>
      </c>
      <c r="B318" s="19" t="s">
        <v>53</v>
      </c>
      <c r="C318" s="28"/>
      <c r="D318" s="26"/>
      <c r="E318" s="26"/>
      <c r="F318" s="6">
        <f t="shared" si="24"/>
        <v>0</v>
      </c>
      <c r="G318" s="6" t="str">
        <f t="shared" si="25"/>
        <v>0</v>
      </c>
      <c r="H318" s="7"/>
    </row>
    <row r="319" spans="1:8" ht="23.25">
      <c r="A319" s="27">
        <v>4</v>
      </c>
      <c r="B319" s="19" t="s">
        <v>47</v>
      </c>
      <c r="C319" s="28"/>
      <c r="D319" s="26"/>
      <c r="E319" s="26"/>
      <c r="F319" s="6">
        <f t="shared" si="24"/>
        <v>0</v>
      </c>
      <c r="G319" s="6" t="str">
        <f t="shared" si="25"/>
        <v>0</v>
      </c>
      <c r="H319" s="7"/>
    </row>
    <row r="320" spans="1:8" ht="23.25">
      <c r="A320" s="27">
        <v>5</v>
      </c>
      <c r="B320" s="19" t="s">
        <v>48</v>
      </c>
      <c r="C320" s="28"/>
      <c r="D320" s="26"/>
      <c r="E320" s="26"/>
      <c r="F320" s="6">
        <f t="shared" si="24"/>
        <v>0</v>
      </c>
      <c r="G320" s="6" t="str">
        <f t="shared" si="25"/>
        <v>0</v>
      </c>
      <c r="H320" s="7"/>
    </row>
    <row r="321" spans="1:8" ht="23.25">
      <c r="A321" s="27">
        <v>6</v>
      </c>
      <c r="B321" s="20" t="s">
        <v>49</v>
      </c>
      <c r="C321" s="28"/>
      <c r="D321" s="26"/>
      <c r="E321" s="26"/>
      <c r="F321" s="6">
        <f t="shared" si="24"/>
        <v>0</v>
      </c>
      <c r="G321" s="6" t="str">
        <f t="shared" si="25"/>
        <v>0</v>
      </c>
      <c r="H321" s="7"/>
    </row>
    <row r="322" spans="1:8" ht="23.25">
      <c r="A322" s="27">
        <v>7</v>
      </c>
      <c r="B322" s="22" t="s">
        <v>51</v>
      </c>
      <c r="C322" s="28"/>
      <c r="D322" s="26"/>
      <c r="E322" s="26"/>
      <c r="F322" s="6">
        <f t="shared" si="24"/>
        <v>0</v>
      </c>
      <c r="G322" s="6" t="str">
        <f t="shared" si="25"/>
        <v>0</v>
      </c>
      <c r="H322" s="7"/>
    </row>
    <row r="323" spans="1:8" ht="23.25">
      <c r="A323" s="27">
        <v>8</v>
      </c>
      <c r="B323" s="22" t="s">
        <v>52</v>
      </c>
      <c r="C323" s="28"/>
      <c r="D323" s="26"/>
      <c r="E323" s="26"/>
      <c r="F323" s="6">
        <f t="shared" si="24"/>
        <v>0</v>
      </c>
      <c r="G323" s="6" t="str">
        <f t="shared" si="25"/>
        <v>0</v>
      </c>
      <c r="H323" s="7"/>
    </row>
    <row r="324" spans="1:8" ht="23.25">
      <c r="A324" s="27">
        <v>9</v>
      </c>
      <c r="B324" s="22" t="s">
        <v>50</v>
      </c>
      <c r="C324" s="28"/>
      <c r="D324" s="26"/>
      <c r="E324" s="26"/>
      <c r="F324" s="6">
        <f t="shared" si="24"/>
        <v>0</v>
      </c>
      <c r="G324" s="6" t="str">
        <f t="shared" si="25"/>
        <v>0</v>
      </c>
      <c r="H324" s="7"/>
    </row>
    <row r="325" spans="1:8" ht="23.25">
      <c r="A325" s="7"/>
      <c r="B325" s="31" t="s">
        <v>5</v>
      </c>
      <c r="C325" s="16">
        <f>SUM(C316:C324)</f>
        <v>0</v>
      </c>
      <c r="D325" s="16">
        <f>SUM(D316:D324)</f>
        <v>0</v>
      </c>
      <c r="E325" s="16">
        <f>SUM(E316:E324)</f>
        <v>0</v>
      </c>
      <c r="F325" s="16">
        <f>SUM(F316:F324)</f>
        <v>0</v>
      </c>
      <c r="G325" s="16"/>
      <c r="H325" s="17"/>
    </row>
    <row r="326" spans="1:8" ht="23.25">
      <c r="A326" s="8"/>
      <c r="B326" s="4" t="s">
        <v>12</v>
      </c>
      <c r="C326" s="9">
        <f>C325/9</f>
        <v>0</v>
      </c>
      <c r="D326" s="9">
        <f t="shared" ref="D326:F326" si="26">D325/9</f>
        <v>0</v>
      </c>
      <c r="E326" s="9">
        <f t="shared" si="26"/>
        <v>0</v>
      </c>
      <c r="F326" s="9">
        <f t="shared" si="26"/>
        <v>0</v>
      </c>
      <c r="G326" s="8"/>
      <c r="H326" s="8"/>
    </row>
    <row r="327" spans="1:8" ht="23.25">
      <c r="A327" s="1"/>
      <c r="B327" s="1"/>
      <c r="C327" s="1" t="s">
        <v>13</v>
      </c>
      <c r="D327" s="1"/>
      <c r="E327" s="1"/>
      <c r="F327" s="1"/>
      <c r="G327" s="1"/>
      <c r="H327" s="1"/>
    </row>
    <row r="328" spans="1:8" ht="21" customHeight="1">
      <c r="A328" s="1"/>
      <c r="B328" s="1"/>
      <c r="C328" s="1" t="s">
        <v>14</v>
      </c>
      <c r="D328" s="1"/>
      <c r="E328" s="1"/>
      <c r="F328" s="1"/>
      <c r="G328" s="1"/>
      <c r="H328" s="1"/>
    </row>
    <row r="329" spans="1:8" ht="23.25">
      <c r="A329" s="1"/>
      <c r="B329" s="1"/>
      <c r="C329" s="1" t="s">
        <v>15</v>
      </c>
      <c r="D329" s="1"/>
      <c r="E329" s="1"/>
      <c r="F329" s="1"/>
      <c r="G329" s="1"/>
      <c r="H329" s="1"/>
    </row>
    <row r="330" spans="1:8" ht="23.25">
      <c r="A330" s="1"/>
      <c r="B330" s="1"/>
      <c r="C330" s="1"/>
      <c r="D330" s="1"/>
      <c r="E330" s="1"/>
      <c r="F330" s="1"/>
      <c r="G330" s="1"/>
      <c r="H330" s="1"/>
    </row>
    <row r="331" spans="1:8" ht="23.25">
      <c r="A331" s="1"/>
      <c r="B331" s="1"/>
      <c r="C331" s="1"/>
      <c r="D331" s="1"/>
      <c r="E331" s="1"/>
      <c r="F331" s="1"/>
      <c r="G331" s="1"/>
      <c r="H331" s="1"/>
    </row>
    <row r="332" spans="1:8" ht="23.25">
      <c r="A332" s="1"/>
      <c r="B332" s="1"/>
      <c r="C332" s="1"/>
      <c r="D332" s="1"/>
      <c r="E332" s="1"/>
      <c r="F332" s="1"/>
      <c r="G332" s="1"/>
      <c r="H332" s="1"/>
    </row>
    <row r="333" spans="1:8" ht="23.25">
      <c r="A333" s="1"/>
      <c r="B333" s="1"/>
      <c r="C333" s="1"/>
      <c r="D333" s="1"/>
      <c r="E333" s="1"/>
      <c r="F333" s="1"/>
      <c r="G333" s="1"/>
      <c r="H333" s="1"/>
    </row>
    <row r="334" spans="1:8" ht="23.25">
      <c r="A334" s="1"/>
      <c r="B334" s="1"/>
      <c r="C334" s="1"/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53" t="s">
        <v>106</v>
      </c>
      <c r="C352" s="53"/>
      <c r="D352" s="53"/>
      <c r="E352" s="53"/>
      <c r="F352" s="53"/>
      <c r="G352" s="53"/>
      <c r="H352" s="53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3" t="s">
        <v>6</v>
      </c>
      <c r="H353" s="3" t="s">
        <v>7</v>
      </c>
    </row>
    <row r="354" spans="1:8" ht="23.25">
      <c r="A354" s="4"/>
      <c r="B354" s="4"/>
      <c r="C354" s="4" t="s">
        <v>8</v>
      </c>
      <c r="D354" s="4" t="s">
        <v>9</v>
      </c>
      <c r="E354" s="4" t="s">
        <v>10</v>
      </c>
      <c r="F354" s="4" t="s">
        <v>11</v>
      </c>
      <c r="G354" s="13"/>
      <c r="H354" s="13"/>
    </row>
    <row r="355" spans="1:8" ht="23.25">
      <c r="A355" s="23">
        <v>1</v>
      </c>
      <c r="B355" s="21" t="s">
        <v>45</v>
      </c>
      <c r="C355" s="24"/>
      <c r="D355" s="25"/>
      <c r="E355" s="25"/>
      <c r="F355" s="5">
        <f t="shared" ref="F355:F363" si="27">SUM(C355:E355)</f>
        <v>0</v>
      </c>
      <c r="G355" s="6" t="str">
        <f t="shared" ref="G355:G363" si="28">IF(F355&gt;79,"4",IF(F355&gt;74,"3.5",IF(F355&gt;69,"3",IF(F355&gt;64,"2.5",IF(F355&gt;59,"2",IF(F355&gt;54,"1.5",IF(F355&gt;49,"1","0")))))))</f>
        <v>0</v>
      </c>
      <c r="H355" s="14"/>
    </row>
    <row r="356" spans="1:8" ht="23.25">
      <c r="A356" s="27">
        <v>2</v>
      </c>
      <c r="B356" s="19" t="s">
        <v>46</v>
      </c>
      <c r="C356" s="28"/>
      <c r="D356" s="26"/>
      <c r="E356" s="26"/>
      <c r="F356" s="6">
        <f t="shared" si="27"/>
        <v>0</v>
      </c>
      <c r="G356" s="6" t="str">
        <f t="shared" si="28"/>
        <v>0</v>
      </c>
      <c r="H356" s="7"/>
    </row>
    <row r="357" spans="1:8" ht="23.25">
      <c r="A357" s="27">
        <v>3</v>
      </c>
      <c r="B357" s="19" t="s">
        <v>53</v>
      </c>
      <c r="C357" s="28"/>
      <c r="D357" s="26"/>
      <c r="E357" s="26"/>
      <c r="F357" s="6">
        <f t="shared" si="27"/>
        <v>0</v>
      </c>
      <c r="G357" s="6" t="str">
        <f t="shared" si="28"/>
        <v>0</v>
      </c>
      <c r="H357" s="7"/>
    </row>
    <row r="358" spans="1:8" ht="23.25">
      <c r="A358" s="27">
        <v>4</v>
      </c>
      <c r="B358" s="19" t="s">
        <v>47</v>
      </c>
      <c r="C358" s="28"/>
      <c r="D358" s="26"/>
      <c r="E358" s="26"/>
      <c r="F358" s="6">
        <f t="shared" si="27"/>
        <v>0</v>
      </c>
      <c r="G358" s="6" t="str">
        <f t="shared" si="28"/>
        <v>0</v>
      </c>
      <c r="H358" s="7"/>
    </row>
    <row r="359" spans="1:8" ht="23.25">
      <c r="A359" s="27">
        <v>5</v>
      </c>
      <c r="B359" s="19" t="s">
        <v>48</v>
      </c>
      <c r="C359" s="28"/>
      <c r="D359" s="26"/>
      <c r="E359" s="26"/>
      <c r="F359" s="6">
        <f t="shared" si="27"/>
        <v>0</v>
      </c>
      <c r="G359" s="6" t="str">
        <f t="shared" si="28"/>
        <v>0</v>
      </c>
      <c r="H359" s="7"/>
    </row>
    <row r="360" spans="1:8" ht="23.25">
      <c r="A360" s="27">
        <v>6</v>
      </c>
      <c r="B360" s="20" t="s">
        <v>49</v>
      </c>
      <c r="C360" s="28"/>
      <c r="D360" s="26"/>
      <c r="E360" s="26"/>
      <c r="F360" s="6">
        <f t="shared" si="27"/>
        <v>0</v>
      </c>
      <c r="G360" s="6" t="str">
        <f t="shared" si="28"/>
        <v>0</v>
      </c>
      <c r="H360" s="7"/>
    </row>
    <row r="361" spans="1:8" ht="23.25">
      <c r="A361" s="27">
        <v>7</v>
      </c>
      <c r="B361" s="22" t="s">
        <v>51</v>
      </c>
      <c r="C361" s="28"/>
      <c r="D361" s="26"/>
      <c r="E361" s="26"/>
      <c r="F361" s="6">
        <f t="shared" si="27"/>
        <v>0</v>
      </c>
      <c r="G361" s="6" t="str">
        <f t="shared" si="28"/>
        <v>0</v>
      </c>
      <c r="H361" s="7"/>
    </row>
    <row r="362" spans="1:8" ht="23.25">
      <c r="A362" s="27">
        <v>8</v>
      </c>
      <c r="B362" s="22" t="s">
        <v>52</v>
      </c>
      <c r="C362" s="28"/>
      <c r="D362" s="26"/>
      <c r="E362" s="26"/>
      <c r="F362" s="6">
        <f t="shared" si="27"/>
        <v>0</v>
      </c>
      <c r="G362" s="6" t="str">
        <f t="shared" si="28"/>
        <v>0</v>
      </c>
      <c r="H362" s="7"/>
    </row>
    <row r="363" spans="1:8" ht="23.25">
      <c r="A363" s="27">
        <v>9</v>
      </c>
      <c r="B363" s="22" t="s">
        <v>50</v>
      </c>
      <c r="C363" s="28"/>
      <c r="D363" s="26"/>
      <c r="E363" s="26"/>
      <c r="F363" s="6">
        <f t="shared" si="27"/>
        <v>0</v>
      </c>
      <c r="G363" s="6" t="str">
        <f t="shared" si="28"/>
        <v>0</v>
      </c>
      <c r="H363" s="7"/>
    </row>
    <row r="364" spans="1:8" ht="23.25">
      <c r="A364" s="7"/>
      <c r="B364" s="31" t="s">
        <v>5</v>
      </c>
      <c r="C364" s="16">
        <f>SUM(C355:C363)</f>
        <v>0</v>
      </c>
      <c r="D364" s="16">
        <f>SUM(D355:D363)</f>
        <v>0</v>
      </c>
      <c r="E364" s="16">
        <f>SUM(E355:E363)</f>
        <v>0</v>
      </c>
      <c r="F364" s="16">
        <f>SUM(F355:F363)</f>
        <v>0</v>
      </c>
      <c r="G364" s="16"/>
      <c r="H364" s="17"/>
    </row>
    <row r="365" spans="1:8" ht="23.25">
      <c r="A365" s="8"/>
      <c r="B365" s="4" t="s">
        <v>12</v>
      </c>
      <c r="C365" s="9">
        <f>C364/9</f>
        <v>0</v>
      </c>
      <c r="D365" s="9">
        <f t="shared" ref="D365:F365" si="29">D364/9</f>
        <v>0</v>
      </c>
      <c r="E365" s="9">
        <f t="shared" si="29"/>
        <v>0</v>
      </c>
      <c r="F365" s="9">
        <f t="shared" si="29"/>
        <v>0</v>
      </c>
      <c r="G365" s="8"/>
      <c r="H365" s="8"/>
    </row>
    <row r="366" spans="1:8" ht="23.25">
      <c r="A366" s="1"/>
      <c r="B366" s="1"/>
      <c r="C366" s="1" t="s">
        <v>13</v>
      </c>
      <c r="D366" s="1"/>
      <c r="E366" s="1"/>
      <c r="F366" s="1"/>
      <c r="G366" s="1"/>
      <c r="H366" s="1"/>
    </row>
    <row r="367" spans="1:8" ht="22.5" customHeight="1">
      <c r="A367" s="1"/>
      <c r="B367" s="1"/>
      <c r="C367" s="1" t="s">
        <v>14</v>
      </c>
      <c r="D367" s="1"/>
      <c r="E367" s="1"/>
      <c r="F367" s="1"/>
      <c r="G367" s="1"/>
      <c r="H367" s="1"/>
    </row>
    <row r="368" spans="1:8" ht="23.25">
      <c r="A368" s="1"/>
      <c r="B368" s="1"/>
      <c r="C368" s="1" t="s">
        <v>15</v>
      </c>
      <c r="D368" s="1"/>
      <c r="E368" s="1"/>
      <c r="F368" s="1"/>
      <c r="G368" s="1"/>
      <c r="H368" s="1"/>
    </row>
    <row r="369" spans="1:8" ht="23.25">
      <c r="A369" s="1"/>
      <c r="B369" s="1"/>
      <c r="C369" s="1"/>
      <c r="D369" s="1"/>
      <c r="E369" s="1"/>
      <c r="F369" s="1"/>
      <c r="G369" s="1"/>
      <c r="H369" s="1"/>
    </row>
    <row r="370" spans="1:8" ht="23.25">
      <c r="A370" s="1"/>
      <c r="B370" s="1"/>
      <c r="C370" s="1"/>
      <c r="D370" s="1"/>
      <c r="E370" s="1"/>
      <c r="F370" s="1"/>
      <c r="G370" s="1"/>
      <c r="H370" s="1"/>
    </row>
    <row r="371" spans="1:8" ht="23.25">
      <c r="A371" s="1"/>
      <c r="B371" s="1"/>
      <c r="C371" s="1"/>
      <c r="D371" s="1"/>
      <c r="E371" s="1"/>
      <c r="F371" s="1"/>
      <c r="G371" s="1"/>
      <c r="H371" s="1"/>
    </row>
    <row r="372" spans="1:8" ht="23.25">
      <c r="A372" s="1"/>
      <c r="B372" s="1"/>
      <c r="C372" s="1"/>
      <c r="D372" s="1"/>
      <c r="E372" s="1"/>
      <c r="F372" s="1"/>
      <c r="G372" s="1"/>
      <c r="H372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29"/>
  <sheetViews>
    <sheetView view="pageBreakPreview" topLeftCell="A42" zoomScale="82" zoomScaleSheetLayoutView="100" workbookViewId="0">
      <selection activeCell="C51" sqref="C51"/>
    </sheetView>
  </sheetViews>
  <sheetFormatPr defaultRowHeight="12.75"/>
  <cols>
    <col min="1" max="1" width="6.42578125" customWidth="1"/>
    <col min="2" max="2" width="26.85546875" customWidth="1"/>
    <col min="3" max="3" width="10.5703125" customWidth="1"/>
    <col min="4" max="4" width="10.140625" customWidth="1"/>
    <col min="5" max="5" width="9.5703125" customWidth="1"/>
    <col min="6" max="6" width="11.140625" customWidth="1"/>
    <col min="7" max="7" width="9.5703125" customWidth="1"/>
    <col min="8" max="8" width="15.5703125" customWidth="1"/>
  </cols>
  <sheetData>
    <row r="1" spans="1:8" ht="23.25">
      <c r="A1" s="1"/>
      <c r="B1" s="54" t="s">
        <v>86</v>
      </c>
      <c r="C1" s="54"/>
      <c r="D1" s="54"/>
      <c r="E1" s="54"/>
      <c r="F1" s="54"/>
      <c r="G1" s="54"/>
      <c r="H1" s="54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3.25">
      <c r="A3" s="4"/>
      <c r="B3" s="11"/>
      <c r="C3" s="4" t="s">
        <v>8</v>
      </c>
      <c r="D3" s="4" t="s">
        <v>9</v>
      </c>
      <c r="E3" s="4" t="s">
        <v>10</v>
      </c>
      <c r="F3" s="4" t="s">
        <v>11</v>
      </c>
      <c r="G3" s="13"/>
      <c r="H3" s="13"/>
    </row>
    <row r="4" spans="1:8" ht="23.25">
      <c r="A4" s="23">
        <v>1</v>
      </c>
      <c r="B4" s="21" t="s">
        <v>35</v>
      </c>
      <c r="C4" s="24"/>
      <c r="D4" s="25"/>
      <c r="E4" s="25"/>
      <c r="F4" s="5">
        <f t="shared" ref="F4:F13" si="0">SUM(C4:E4)</f>
        <v>0</v>
      </c>
      <c r="G4" s="6" t="str">
        <f t="shared" ref="G4:G15" si="1">IF(F4&gt;79,"4",IF(F4&gt;74,"3.5",IF(F4&gt;69,"3",IF(F4&gt;64,"2.5",IF(F4&gt;59,"2",IF(F4&gt;54,"1.5",IF(F4&gt;49,"1","0")))))))</f>
        <v>0</v>
      </c>
      <c r="H4" s="14"/>
    </row>
    <row r="5" spans="1:8" ht="23.25">
      <c r="A5" s="27">
        <v>2</v>
      </c>
      <c r="B5" s="19" t="s">
        <v>36</v>
      </c>
      <c r="C5" s="28"/>
      <c r="D5" s="26"/>
      <c r="E5" s="26"/>
      <c r="F5" s="6">
        <f t="shared" si="0"/>
        <v>0</v>
      </c>
      <c r="G5" s="6" t="str">
        <f t="shared" si="1"/>
        <v>0</v>
      </c>
      <c r="H5" s="7"/>
    </row>
    <row r="6" spans="1:8" ht="23.25">
      <c r="A6" s="27">
        <v>3</v>
      </c>
      <c r="B6" s="19" t="s">
        <v>37</v>
      </c>
      <c r="C6" s="28"/>
      <c r="D6" s="26"/>
      <c r="E6" s="26"/>
      <c r="F6" s="6">
        <f t="shared" si="0"/>
        <v>0</v>
      </c>
      <c r="G6" s="6" t="str">
        <f t="shared" si="1"/>
        <v>0</v>
      </c>
      <c r="H6" s="7"/>
    </row>
    <row r="7" spans="1:8" ht="23.25">
      <c r="A7" s="27">
        <v>4</v>
      </c>
      <c r="B7" s="19" t="s">
        <v>38</v>
      </c>
      <c r="C7" s="28"/>
      <c r="D7" s="26"/>
      <c r="E7" s="26"/>
      <c r="F7" s="6">
        <f t="shared" si="0"/>
        <v>0</v>
      </c>
      <c r="G7" s="6" t="str">
        <f t="shared" si="1"/>
        <v>0</v>
      </c>
      <c r="H7" s="7"/>
    </row>
    <row r="8" spans="1:8" ht="23.25">
      <c r="A8" s="27">
        <v>5</v>
      </c>
      <c r="B8" s="20" t="s">
        <v>39</v>
      </c>
      <c r="C8" s="28"/>
      <c r="D8" s="26"/>
      <c r="E8" s="26"/>
      <c r="F8" s="6">
        <f t="shared" si="0"/>
        <v>0</v>
      </c>
      <c r="G8" s="6" t="str">
        <f t="shared" si="1"/>
        <v>0</v>
      </c>
      <c r="H8" s="7"/>
    </row>
    <row r="9" spans="1:8" ht="23.25">
      <c r="A9" s="27">
        <v>6</v>
      </c>
      <c r="B9" s="19" t="s">
        <v>85</v>
      </c>
      <c r="C9" s="28"/>
      <c r="D9" s="26"/>
      <c r="E9" s="26"/>
      <c r="F9" s="6">
        <f t="shared" si="0"/>
        <v>0</v>
      </c>
      <c r="G9" s="6" t="str">
        <f t="shared" si="1"/>
        <v>0</v>
      </c>
      <c r="H9" s="7"/>
    </row>
    <row r="10" spans="1:8" ht="23.25">
      <c r="A10" s="27">
        <v>7</v>
      </c>
      <c r="B10" s="19" t="s">
        <v>40</v>
      </c>
      <c r="C10" s="28"/>
      <c r="D10" s="26"/>
      <c r="E10" s="26"/>
      <c r="F10" s="6">
        <f t="shared" si="0"/>
        <v>0</v>
      </c>
      <c r="G10" s="6" t="str">
        <f t="shared" si="1"/>
        <v>0</v>
      </c>
      <c r="H10" s="7"/>
    </row>
    <row r="11" spans="1:8" ht="23.25">
      <c r="A11" s="27">
        <v>8</v>
      </c>
      <c r="B11" s="20" t="s">
        <v>41</v>
      </c>
      <c r="C11" s="28"/>
      <c r="D11" s="26"/>
      <c r="E11" s="26"/>
      <c r="F11" s="6">
        <f t="shared" si="0"/>
        <v>0</v>
      </c>
      <c r="G11" s="6" t="str">
        <f t="shared" si="1"/>
        <v>0</v>
      </c>
      <c r="H11" s="7"/>
    </row>
    <row r="12" spans="1:8" ht="23.25">
      <c r="A12" s="27">
        <v>9</v>
      </c>
      <c r="B12" s="19" t="s">
        <v>42</v>
      </c>
      <c r="C12" s="28"/>
      <c r="D12" s="26"/>
      <c r="E12" s="26"/>
      <c r="F12" s="6">
        <f t="shared" si="0"/>
        <v>0</v>
      </c>
      <c r="G12" s="6" t="str">
        <f t="shared" si="1"/>
        <v>0</v>
      </c>
      <c r="H12" s="7"/>
    </row>
    <row r="13" spans="1:8" ht="23.25">
      <c r="A13" s="27">
        <v>10</v>
      </c>
      <c r="B13" s="19" t="s">
        <v>43</v>
      </c>
      <c r="C13" s="28"/>
      <c r="D13" s="26"/>
      <c r="E13" s="26"/>
      <c r="F13" s="6">
        <f t="shared" si="0"/>
        <v>0</v>
      </c>
      <c r="G13" s="6" t="str">
        <f t="shared" si="1"/>
        <v>0</v>
      </c>
      <c r="H13" s="7"/>
    </row>
    <row r="14" spans="1:8" ht="23.25">
      <c r="A14" s="27">
        <v>11</v>
      </c>
      <c r="B14" s="22" t="s">
        <v>44</v>
      </c>
      <c r="C14" s="28"/>
      <c r="D14" s="26"/>
      <c r="E14" s="26"/>
      <c r="F14" s="6">
        <f t="shared" ref="F14:F15" si="2">SUM(C14:E14)</f>
        <v>0</v>
      </c>
      <c r="G14" s="6" t="str">
        <f t="shared" si="1"/>
        <v>0</v>
      </c>
      <c r="H14" s="17"/>
    </row>
    <row r="15" spans="1:8" ht="23.25">
      <c r="A15" s="27">
        <v>12</v>
      </c>
      <c r="B15" s="19" t="s">
        <v>57</v>
      </c>
      <c r="C15" s="47"/>
      <c r="D15" s="48"/>
      <c r="E15" s="48"/>
      <c r="F15" s="6">
        <f t="shared" si="2"/>
        <v>0</v>
      </c>
      <c r="G15" s="6" t="str">
        <f t="shared" si="1"/>
        <v>0</v>
      </c>
      <c r="H15" s="17"/>
    </row>
    <row r="16" spans="1:8" ht="23.25">
      <c r="A16" s="7"/>
      <c r="B16" s="31" t="s">
        <v>5</v>
      </c>
      <c r="C16" s="16">
        <f>SUM(C4:C15)</f>
        <v>0</v>
      </c>
      <c r="D16" s="16">
        <f t="shared" ref="D16:F16" si="3">SUM(D4:D15)</f>
        <v>0</v>
      </c>
      <c r="E16" s="16">
        <f t="shared" si="3"/>
        <v>0</v>
      </c>
      <c r="F16" s="16">
        <f t="shared" si="3"/>
        <v>0</v>
      </c>
      <c r="G16" s="16"/>
      <c r="H16" s="17"/>
    </row>
    <row r="17" spans="1:8" ht="23.25">
      <c r="A17" s="8"/>
      <c r="B17" s="4" t="s">
        <v>12</v>
      </c>
      <c r="C17" s="9">
        <f>C16/12</f>
        <v>0</v>
      </c>
      <c r="D17" s="9">
        <f t="shared" ref="D17:F17" si="4">D16/12</f>
        <v>0</v>
      </c>
      <c r="E17" s="9">
        <f t="shared" si="4"/>
        <v>0</v>
      </c>
      <c r="F17" s="9">
        <f t="shared" si="4"/>
        <v>0</v>
      </c>
      <c r="G17" s="8"/>
      <c r="H17" s="8"/>
    </row>
    <row r="18" spans="1:8" ht="23.25">
      <c r="A18" s="1"/>
      <c r="B18" s="1"/>
      <c r="C18" s="1" t="s">
        <v>13</v>
      </c>
      <c r="D18" s="1"/>
      <c r="E18" s="1"/>
      <c r="F18" s="1"/>
      <c r="G18" s="1"/>
      <c r="H18" s="1"/>
    </row>
    <row r="19" spans="1:8" ht="23.25">
      <c r="A19" s="1"/>
      <c r="B19" s="1"/>
      <c r="C19" s="1" t="s">
        <v>14</v>
      </c>
      <c r="D19" s="1"/>
      <c r="E19" s="1"/>
      <c r="F19" s="1"/>
      <c r="G19" s="1"/>
      <c r="H19" s="1"/>
    </row>
    <row r="20" spans="1:8" ht="23.25">
      <c r="A20" s="1"/>
      <c r="B20" s="1"/>
      <c r="C20" s="1" t="s">
        <v>15</v>
      </c>
      <c r="D20" s="1"/>
      <c r="E20" s="1"/>
      <c r="F20" s="1"/>
      <c r="G20" s="1"/>
      <c r="H20" s="1"/>
    </row>
    <row r="21" spans="1:8" ht="23.25">
      <c r="A21" s="1"/>
      <c r="B21" s="1"/>
      <c r="C21" s="1"/>
      <c r="D21" s="1"/>
      <c r="E21" s="1"/>
      <c r="F21" s="1"/>
      <c r="G21" s="1"/>
      <c r="H21" s="1"/>
    </row>
    <row r="22" spans="1:8" ht="23.25">
      <c r="A22" s="1"/>
      <c r="B22" s="1"/>
      <c r="C22" s="1"/>
      <c r="D22" s="1"/>
      <c r="E22" s="1"/>
      <c r="F22" s="1"/>
      <c r="G22" s="1"/>
      <c r="H22" s="1"/>
    </row>
    <row r="23" spans="1:8" ht="23.25">
      <c r="A23" s="1"/>
      <c r="B23" s="1"/>
      <c r="C23" s="1"/>
      <c r="D23" s="1"/>
      <c r="E23" s="1"/>
      <c r="F23" s="1"/>
      <c r="G23" s="1"/>
      <c r="H23" s="1"/>
    </row>
    <row r="24" spans="1:8" ht="23.25">
      <c r="A24" s="1"/>
      <c r="B24" s="1"/>
      <c r="C24" s="1"/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53" t="s">
        <v>87</v>
      </c>
      <c r="C40" s="53"/>
      <c r="D40" s="53"/>
      <c r="E40" s="53"/>
      <c r="F40" s="53"/>
      <c r="G40" s="53"/>
      <c r="H40" s="53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</row>
    <row r="42" spans="1:8" ht="23.25">
      <c r="A42" s="4"/>
      <c r="B42" s="4"/>
      <c r="C42" s="4" t="s">
        <v>8</v>
      </c>
      <c r="D42" s="4" t="s">
        <v>9</v>
      </c>
      <c r="E42" s="4" t="s">
        <v>10</v>
      </c>
      <c r="F42" s="4" t="s">
        <v>11</v>
      </c>
      <c r="G42" s="13"/>
      <c r="H42" s="13"/>
    </row>
    <row r="43" spans="1:8" ht="23.25">
      <c r="A43" s="23">
        <v>1</v>
      </c>
      <c r="B43" s="21" t="s">
        <v>35</v>
      </c>
      <c r="C43" s="35">
        <v>48.333333333333336</v>
      </c>
      <c r="D43" s="36">
        <v>12</v>
      </c>
      <c r="E43" s="36">
        <v>4.666666666666667</v>
      </c>
      <c r="F43" s="49">
        <f t="shared" ref="F43:F52" si="5">SUM(C43:E43)</f>
        <v>65</v>
      </c>
      <c r="G43" s="6" t="str">
        <f t="shared" ref="G43:G54" si="6">IF(F43&gt;79,"4",IF(F43&gt;74,"3.5",IF(F43&gt;69,"3",IF(F43&gt;64,"2.5",IF(F43&gt;59,"2",IF(F43&gt;54,"1.5",IF(F43&gt;49,"1","0")))))))</f>
        <v>2.5</v>
      </c>
      <c r="H43" s="14"/>
    </row>
    <row r="44" spans="1:8" ht="23.25">
      <c r="A44" s="27">
        <v>2</v>
      </c>
      <c r="B44" s="19" t="s">
        <v>36</v>
      </c>
      <c r="C44" s="37">
        <v>55</v>
      </c>
      <c r="D44" s="34">
        <v>15.333333333333334</v>
      </c>
      <c r="E44" s="34">
        <v>3</v>
      </c>
      <c r="F44" s="50">
        <f t="shared" si="5"/>
        <v>73.333333333333329</v>
      </c>
      <c r="G44" s="6" t="str">
        <f t="shared" si="6"/>
        <v>3</v>
      </c>
      <c r="H44" s="7"/>
    </row>
    <row r="45" spans="1:8" ht="23.25">
      <c r="A45" s="27">
        <v>3</v>
      </c>
      <c r="B45" s="19" t="s">
        <v>37</v>
      </c>
      <c r="C45" s="37">
        <v>54</v>
      </c>
      <c r="D45" s="34">
        <v>16</v>
      </c>
      <c r="E45" s="34">
        <v>2.6666666666666665</v>
      </c>
      <c r="F45" s="50">
        <f t="shared" si="5"/>
        <v>72.666666666666671</v>
      </c>
      <c r="G45" s="6" t="str">
        <f t="shared" si="6"/>
        <v>3</v>
      </c>
      <c r="H45" s="7"/>
    </row>
    <row r="46" spans="1:8" ht="23.25">
      <c r="A46" s="27">
        <v>4</v>
      </c>
      <c r="B46" s="19" t="s">
        <v>38</v>
      </c>
      <c r="C46" s="37">
        <v>55.033333333333331</v>
      </c>
      <c r="D46" s="34">
        <v>12</v>
      </c>
      <c r="E46" s="34">
        <v>5.333333333333333</v>
      </c>
      <c r="F46" s="50">
        <f t="shared" si="5"/>
        <v>72.36666666666666</v>
      </c>
      <c r="G46" s="6" t="str">
        <f t="shared" si="6"/>
        <v>3</v>
      </c>
      <c r="H46" s="7"/>
    </row>
    <row r="47" spans="1:8" ht="23.25">
      <c r="A47" s="27">
        <v>5</v>
      </c>
      <c r="B47" s="20" t="s">
        <v>39</v>
      </c>
      <c r="C47" s="37">
        <v>55.033333333333331</v>
      </c>
      <c r="D47" s="34">
        <v>18.666666666666668</v>
      </c>
      <c r="E47" s="34">
        <v>14.666666666666666</v>
      </c>
      <c r="F47" s="50">
        <f t="shared" si="5"/>
        <v>88.366666666666674</v>
      </c>
      <c r="G47" s="6" t="str">
        <f t="shared" si="6"/>
        <v>4</v>
      </c>
      <c r="H47" s="7"/>
    </row>
    <row r="48" spans="1:8" ht="23.25">
      <c r="A48" s="27">
        <v>6</v>
      </c>
      <c r="B48" s="19" t="s">
        <v>85</v>
      </c>
      <c r="C48" s="37">
        <v>45.75</v>
      </c>
      <c r="D48" s="34">
        <v>12</v>
      </c>
      <c r="E48" s="34">
        <v>4.666666666666667</v>
      </c>
      <c r="F48" s="50">
        <f t="shared" si="5"/>
        <v>62.416666666666664</v>
      </c>
      <c r="G48" s="6" t="str">
        <f t="shared" si="6"/>
        <v>2</v>
      </c>
      <c r="H48" s="7"/>
    </row>
    <row r="49" spans="1:8" ht="23.25">
      <c r="A49" s="27">
        <v>7</v>
      </c>
      <c r="B49" s="19" t="s">
        <v>40</v>
      </c>
      <c r="C49" s="37">
        <v>55</v>
      </c>
      <c r="D49" s="34">
        <v>12</v>
      </c>
      <c r="E49" s="34">
        <v>6</v>
      </c>
      <c r="F49" s="50">
        <f t="shared" si="5"/>
        <v>73</v>
      </c>
      <c r="G49" s="6" t="str">
        <f t="shared" si="6"/>
        <v>3</v>
      </c>
      <c r="H49" s="7"/>
    </row>
    <row r="50" spans="1:8" ht="23.25">
      <c r="A50" s="27">
        <v>8</v>
      </c>
      <c r="B50" s="20" t="s">
        <v>41</v>
      </c>
      <c r="C50" s="37">
        <v>55</v>
      </c>
      <c r="D50" s="34">
        <v>13.333333333333334</v>
      </c>
      <c r="E50" s="34">
        <v>3.3333333333333335</v>
      </c>
      <c r="F50" s="50">
        <f t="shared" si="5"/>
        <v>71.666666666666657</v>
      </c>
      <c r="G50" s="6" t="str">
        <f t="shared" si="6"/>
        <v>3</v>
      </c>
      <c r="H50" s="7"/>
    </row>
    <row r="51" spans="1:8" ht="23.25">
      <c r="A51" s="27">
        <v>9</v>
      </c>
      <c r="B51" s="19" t="s">
        <v>42</v>
      </c>
      <c r="C51" s="37">
        <v>55.908333333333331</v>
      </c>
      <c r="D51" s="34">
        <v>14</v>
      </c>
      <c r="E51" s="34">
        <v>4.666666666666667</v>
      </c>
      <c r="F51" s="50">
        <f t="shared" si="5"/>
        <v>74.575000000000003</v>
      </c>
      <c r="G51" s="6" t="str">
        <f t="shared" si="6"/>
        <v>3.5</v>
      </c>
      <c r="H51" s="7"/>
    </row>
    <row r="52" spans="1:8" ht="23.25">
      <c r="A52" s="27">
        <v>10</v>
      </c>
      <c r="B52" s="19" t="s">
        <v>43</v>
      </c>
      <c r="C52" s="37">
        <v>57.816666666666663</v>
      </c>
      <c r="D52" s="34">
        <v>19.333333333333332</v>
      </c>
      <c r="E52" s="34">
        <v>17.333333333333332</v>
      </c>
      <c r="F52" s="50">
        <f t="shared" si="5"/>
        <v>94.48333333333332</v>
      </c>
      <c r="G52" s="6" t="str">
        <f t="shared" si="6"/>
        <v>4</v>
      </c>
      <c r="H52" s="7"/>
    </row>
    <row r="53" spans="1:8" ht="23.25">
      <c r="A53" s="27">
        <v>11</v>
      </c>
      <c r="B53" s="22" t="s">
        <v>44</v>
      </c>
      <c r="C53" s="37">
        <v>59.5</v>
      </c>
      <c r="D53" s="34">
        <v>19.333333333333332</v>
      </c>
      <c r="E53" s="34">
        <v>17.333333333333332</v>
      </c>
      <c r="F53" s="50">
        <f t="shared" ref="F53:F54" si="7">SUM(C53:E53)</f>
        <v>96.166666666666657</v>
      </c>
      <c r="G53" s="6" t="str">
        <f t="shared" si="6"/>
        <v>4</v>
      </c>
      <c r="H53" s="17"/>
    </row>
    <row r="54" spans="1:8" ht="23.25">
      <c r="A54" s="27">
        <v>12</v>
      </c>
      <c r="B54" s="19" t="s">
        <v>57</v>
      </c>
      <c r="C54" s="51">
        <v>46.333333333333336</v>
      </c>
      <c r="D54" s="52">
        <v>14</v>
      </c>
      <c r="E54" s="52">
        <v>2.6666666666666665</v>
      </c>
      <c r="F54" s="50">
        <f t="shared" si="7"/>
        <v>63</v>
      </c>
      <c r="G54" s="6" t="str">
        <f t="shared" si="6"/>
        <v>2</v>
      </c>
      <c r="H54" s="17"/>
    </row>
    <row r="55" spans="1:8" ht="23.25">
      <c r="A55" s="7"/>
      <c r="B55" s="31" t="s">
        <v>5</v>
      </c>
      <c r="C55" s="16">
        <f>SUM(C43:C54)</f>
        <v>642.70833333333337</v>
      </c>
      <c r="D55" s="16">
        <f t="shared" ref="D55" si="8">SUM(D43:D54)</f>
        <v>178</v>
      </c>
      <c r="E55" s="16">
        <f t="shared" ref="E55" si="9">SUM(E43:E54)</f>
        <v>86.333333333333329</v>
      </c>
      <c r="F55" s="16">
        <f t="shared" ref="F55" si="10">SUM(F43:F54)</f>
        <v>907.04166666666674</v>
      </c>
      <c r="G55" s="16"/>
      <c r="H55" s="17"/>
    </row>
    <row r="56" spans="1:8" ht="21.75" customHeight="1">
      <c r="A56" s="8"/>
      <c r="B56" s="4" t="s">
        <v>12</v>
      </c>
      <c r="C56" s="9">
        <f>C55/12</f>
        <v>53.559027777777779</v>
      </c>
      <c r="D56" s="9">
        <f t="shared" ref="D56" si="11">D55/12</f>
        <v>14.833333333333334</v>
      </c>
      <c r="E56" s="9">
        <f t="shared" ref="E56" si="12">E55/12</f>
        <v>7.1944444444444438</v>
      </c>
      <c r="F56" s="9">
        <f t="shared" ref="F56" si="13">F55/12</f>
        <v>75.586805555555557</v>
      </c>
      <c r="G56" s="8"/>
      <c r="H56" s="8"/>
    </row>
    <row r="57" spans="1:8" ht="23.25">
      <c r="A57" s="1"/>
      <c r="B57" s="1"/>
      <c r="C57" s="1" t="s">
        <v>13</v>
      </c>
      <c r="D57" s="1"/>
      <c r="E57" s="1"/>
      <c r="F57" s="1"/>
      <c r="G57" s="1"/>
      <c r="H57" s="1"/>
    </row>
    <row r="58" spans="1:8" ht="23.25">
      <c r="A58" s="1"/>
      <c r="B58" s="1"/>
      <c r="C58" s="1" t="s">
        <v>14</v>
      </c>
      <c r="D58" s="1"/>
      <c r="E58" s="1"/>
      <c r="F58" s="1"/>
      <c r="G58" s="1"/>
      <c r="H58" s="1"/>
    </row>
    <row r="59" spans="1:8" ht="23.25">
      <c r="A59" s="1"/>
      <c r="B59" s="1"/>
      <c r="C59" s="1" t="s">
        <v>15</v>
      </c>
      <c r="D59" s="1"/>
      <c r="E59" s="1"/>
      <c r="F59" s="1"/>
      <c r="G59" s="1"/>
      <c r="H59" s="1"/>
    </row>
    <row r="60" spans="1:8" ht="23.25">
      <c r="A60" s="1"/>
      <c r="B60" s="1"/>
      <c r="C60" s="1"/>
      <c r="D60" s="1"/>
      <c r="E60" s="1"/>
      <c r="F60" s="1"/>
      <c r="G60" s="1"/>
      <c r="H60" s="1"/>
    </row>
    <row r="61" spans="1:8" ht="23.25">
      <c r="A61" s="1"/>
      <c r="B61" s="1"/>
      <c r="C61" s="1"/>
      <c r="D61" s="1"/>
      <c r="E61" s="1"/>
      <c r="F61" s="1"/>
      <c r="G61" s="1"/>
      <c r="H61" s="1"/>
    </row>
    <row r="62" spans="1:8" ht="23.25">
      <c r="A62" s="1"/>
      <c r="B62" s="1"/>
      <c r="C62" s="1"/>
      <c r="D62" s="1"/>
      <c r="E62" s="1"/>
      <c r="F62" s="1"/>
      <c r="G62" s="1"/>
      <c r="H62" s="1"/>
    </row>
    <row r="63" spans="1:8" ht="23.25">
      <c r="A63" s="1"/>
      <c r="B63" s="1"/>
      <c r="C63" s="1"/>
      <c r="D63" s="1"/>
      <c r="E63" s="1"/>
      <c r="F63" s="1"/>
      <c r="G63" s="1"/>
      <c r="H63" s="1"/>
    </row>
    <row r="64" spans="1:8" ht="23.25">
      <c r="A64" s="1"/>
      <c r="B64" s="1"/>
      <c r="C64" s="1"/>
      <c r="D64" s="1"/>
      <c r="E64" s="1"/>
      <c r="F64" s="1"/>
      <c r="G64" s="29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30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53" t="s">
        <v>88</v>
      </c>
      <c r="C79" s="53"/>
      <c r="D79" s="53"/>
      <c r="E79" s="53"/>
      <c r="F79" s="53"/>
      <c r="G79" s="53"/>
      <c r="H79" s="53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3" t="s">
        <v>6</v>
      </c>
      <c r="H80" s="3" t="s">
        <v>7</v>
      </c>
    </row>
    <row r="81" spans="1:8" ht="23.25">
      <c r="A81" s="4"/>
      <c r="B81" s="4"/>
      <c r="C81" s="4" t="s">
        <v>8</v>
      </c>
      <c r="D81" s="4" t="s">
        <v>9</v>
      </c>
      <c r="E81" s="4" t="s">
        <v>10</v>
      </c>
      <c r="F81" s="4" t="s">
        <v>11</v>
      </c>
      <c r="G81" s="13"/>
      <c r="H81" s="13"/>
    </row>
    <row r="82" spans="1:8" ht="23.25">
      <c r="A82" s="23">
        <v>1</v>
      </c>
      <c r="B82" s="21" t="s">
        <v>35</v>
      </c>
      <c r="C82" s="24">
        <v>40</v>
      </c>
      <c r="D82" s="25">
        <v>12</v>
      </c>
      <c r="E82" s="25">
        <v>11</v>
      </c>
      <c r="F82" s="5">
        <f t="shared" ref="F82:F91" si="14">SUM(C82:E82)</f>
        <v>63</v>
      </c>
      <c r="G82" s="6" t="str">
        <f t="shared" ref="G82:G93" si="15">IF(F82&gt;79,"4",IF(F82&gt;74,"3.5",IF(F82&gt;69,"3",IF(F82&gt;64,"2.5",IF(F82&gt;59,"2",IF(F82&gt;54,"1.5",IF(F82&gt;49,"1","0")))))))</f>
        <v>2</v>
      </c>
      <c r="H82" s="14"/>
    </row>
    <row r="83" spans="1:8" ht="23.25">
      <c r="A83" s="27">
        <v>2</v>
      </c>
      <c r="B83" s="19" t="s">
        <v>36</v>
      </c>
      <c r="C83" s="28">
        <v>45</v>
      </c>
      <c r="D83" s="26">
        <v>20</v>
      </c>
      <c r="E83" s="26">
        <v>17</v>
      </c>
      <c r="F83" s="6">
        <f t="shared" si="14"/>
        <v>82</v>
      </c>
      <c r="G83" s="6" t="str">
        <f t="shared" si="15"/>
        <v>4</v>
      </c>
      <c r="H83" s="7"/>
    </row>
    <row r="84" spans="1:8" ht="23.25">
      <c r="A84" s="27">
        <v>3</v>
      </c>
      <c r="B84" s="19" t="s">
        <v>37</v>
      </c>
      <c r="C84" s="28">
        <v>40</v>
      </c>
      <c r="D84" s="26">
        <v>12</v>
      </c>
      <c r="E84" s="26">
        <v>13</v>
      </c>
      <c r="F84" s="6">
        <f t="shared" si="14"/>
        <v>65</v>
      </c>
      <c r="G84" s="6" t="str">
        <f t="shared" si="15"/>
        <v>2.5</v>
      </c>
      <c r="H84" s="7"/>
    </row>
    <row r="85" spans="1:8" ht="23.25">
      <c r="A85" s="27">
        <v>4</v>
      </c>
      <c r="B85" s="19" t="s">
        <v>38</v>
      </c>
      <c r="C85" s="28">
        <v>38</v>
      </c>
      <c r="D85" s="26">
        <v>14</v>
      </c>
      <c r="E85" s="26">
        <v>13</v>
      </c>
      <c r="F85" s="6">
        <f t="shared" si="14"/>
        <v>65</v>
      </c>
      <c r="G85" s="6" t="str">
        <f t="shared" si="15"/>
        <v>2.5</v>
      </c>
      <c r="H85" s="7"/>
    </row>
    <row r="86" spans="1:8" ht="23.25">
      <c r="A86" s="27">
        <v>5</v>
      </c>
      <c r="B86" s="20" t="s">
        <v>39</v>
      </c>
      <c r="C86" s="28">
        <v>49</v>
      </c>
      <c r="D86" s="26">
        <v>17</v>
      </c>
      <c r="E86" s="26">
        <v>17</v>
      </c>
      <c r="F86" s="6">
        <f t="shared" si="14"/>
        <v>83</v>
      </c>
      <c r="G86" s="6" t="str">
        <f t="shared" si="15"/>
        <v>4</v>
      </c>
      <c r="H86" s="7"/>
    </row>
    <row r="87" spans="1:8" ht="23.25">
      <c r="A87" s="27">
        <v>6</v>
      </c>
      <c r="B87" s="19" t="s">
        <v>85</v>
      </c>
      <c r="C87" s="28">
        <v>37</v>
      </c>
      <c r="D87" s="26">
        <v>12</v>
      </c>
      <c r="E87" s="26">
        <v>14</v>
      </c>
      <c r="F87" s="6">
        <f t="shared" si="14"/>
        <v>63</v>
      </c>
      <c r="G87" s="6" t="str">
        <f t="shared" si="15"/>
        <v>2</v>
      </c>
      <c r="H87" s="7"/>
    </row>
    <row r="88" spans="1:8" ht="23.25">
      <c r="A88" s="27">
        <v>7</v>
      </c>
      <c r="B88" s="19" t="s">
        <v>40</v>
      </c>
      <c r="C88" s="28">
        <v>40</v>
      </c>
      <c r="D88" s="26">
        <v>17</v>
      </c>
      <c r="E88" s="26">
        <v>13</v>
      </c>
      <c r="F88" s="6">
        <f t="shared" si="14"/>
        <v>70</v>
      </c>
      <c r="G88" s="6" t="str">
        <f t="shared" si="15"/>
        <v>3</v>
      </c>
      <c r="H88" s="7"/>
    </row>
    <row r="89" spans="1:8" ht="23.25">
      <c r="A89" s="27">
        <v>8</v>
      </c>
      <c r="B89" s="20" t="s">
        <v>41</v>
      </c>
      <c r="C89" s="28">
        <v>46</v>
      </c>
      <c r="D89" s="26">
        <v>13</v>
      </c>
      <c r="E89" s="26">
        <v>13</v>
      </c>
      <c r="F89" s="6">
        <f t="shared" si="14"/>
        <v>72</v>
      </c>
      <c r="G89" s="6" t="str">
        <f t="shared" si="15"/>
        <v>3</v>
      </c>
      <c r="H89" s="7"/>
    </row>
    <row r="90" spans="1:8" ht="23.25">
      <c r="A90" s="27">
        <v>9</v>
      </c>
      <c r="B90" s="19" t="s">
        <v>42</v>
      </c>
      <c r="C90" s="28">
        <v>52</v>
      </c>
      <c r="D90" s="26">
        <v>15</v>
      </c>
      <c r="E90" s="26">
        <v>15</v>
      </c>
      <c r="F90" s="6">
        <f t="shared" si="14"/>
        <v>82</v>
      </c>
      <c r="G90" s="6" t="str">
        <f t="shared" si="15"/>
        <v>4</v>
      </c>
      <c r="H90" s="7"/>
    </row>
    <row r="91" spans="1:8" ht="23.25">
      <c r="A91" s="27">
        <v>10</v>
      </c>
      <c r="B91" s="19" t="s">
        <v>43</v>
      </c>
      <c r="C91" s="28">
        <v>55</v>
      </c>
      <c r="D91" s="26">
        <v>19</v>
      </c>
      <c r="E91" s="26">
        <v>18</v>
      </c>
      <c r="F91" s="6">
        <f t="shared" si="14"/>
        <v>92</v>
      </c>
      <c r="G91" s="6" t="str">
        <f t="shared" si="15"/>
        <v>4</v>
      </c>
      <c r="H91" s="7"/>
    </row>
    <row r="92" spans="1:8" ht="23.25">
      <c r="A92" s="27">
        <v>11</v>
      </c>
      <c r="B92" s="22" t="s">
        <v>44</v>
      </c>
      <c r="C92" s="28">
        <v>55</v>
      </c>
      <c r="D92" s="26">
        <v>18</v>
      </c>
      <c r="E92" s="26">
        <v>18</v>
      </c>
      <c r="F92" s="6">
        <f t="shared" ref="F92:F93" si="16">SUM(C92:E92)</f>
        <v>91</v>
      </c>
      <c r="G92" s="6" t="str">
        <f t="shared" si="15"/>
        <v>4</v>
      </c>
      <c r="H92" s="17"/>
    </row>
    <row r="93" spans="1:8" ht="23.25">
      <c r="A93" s="27">
        <v>12</v>
      </c>
      <c r="B93" s="19" t="s">
        <v>57</v>
      </c>
      <c r="C93" s="47">
        <v>32</v>
      </c>
      <c r="D93" s="48">
        <v>12</v>
      </c>
      <c r="E93" s="48">
        <v>12</v>
      </c>
      <c r="F93" s="6">
        <f t="shared" si="16"/>
        <v>56</v>
      </c>
      <c r="G93" s="6" t="str">
        <f t="shared" si="15"/>
        <v>1.5</v>
      </c>
      <c r="H93" s="17"/>
    </row>
    <row r="94" spans="1:8" ht="23.25">
      <c r="A94" s="7"/>
      <c r="B94" s="31" t="s">
        <v>5</v>
      </c>
      <c r="C94" s="16">
        <f>SUM(C82:C93)</f>
        <v>529</v>
      </c>
      <c r="D94" s="16">
        <f t="shared" ref="D94" si="17">SUM(D82:D93)</f>
        <v>181</v>
      </c>
      <c r="E94" s="16">
        <f t="shared" ref="E94" si="18">SUM(E82:E93)</f>
        <v>174</v>
      </c>
      <c r="F94" s="16">
        <f t="shared" ref="F94" si="19">SUM(F82:F93)</f>
        <v>884</v>
      </c>
      <c r="G94" s="16"/>
      <c r="H94" s="17"/>
    </row>
    <row r="95" spans="1:8" ht="23.25">
      <c r="A95" s="8"/>
      <c r="B95" s="4" t="s">
        <v>12</v>
      </c>
      <c r="C95" s="9">
        <f>C94/12</f>
        <v>44.083333333333336</v>
      </c>
      <c r="D95" s="9">
        <f t="shared" ref="D95" si="20">D94/12</f>
        <v>15.083333333333334</v>
      </c>
      <c r="E95" s="9">
        <f t="shared" ref="E95" si="21">E94/12</f>
        <v>14.5</v>
      </c>
      <c r="F95" s="9">
        <f t="shared" ref="F95" si="22">F94/12</f>
        <v>73.666666666666671</v>
      </c>
      <c r="G95" s="8"/>
      <c r="H95" s="8"/>
    </row>
    <row r="96" spans="1:8" ht="23.25">
      <c r="A96" s="1"/>
      <c r="B96" s="1"/>
      <c r="C96" s="1" t="s">
        <v>13</v>
      </c>
      <c r="D96" s="1"/>
      <c r="E96" s="1"/>
      <c r="F96" s="1"/>
      <c r="G96" s="1"/>
      <c r="H96" s="1"/>
    </row>
    <row r="97" spans="1:8" ht="23.25">
      <c r="A97" s="1"/>
      <c r="B97" s="1"/>
      <c r="C97" s="1" t="s">
        <v>14</v>
      </c>
      <c r="D97" s="1"/>
      <c r="E97" s="1"/>
      <c r="F97" s="1"/>
      <c r="G97" s="1"/>
      <c r="H97" s="1"/>
    </row>
    <row r="98" spans="1:8" ht="23.25">
      <c r="A98" s="1"/>
      <c r="B98" s="1"/>
      <c r="C98" s="1" t="s">
        <v>15</v>
      </c>
      <c r="D98" s="1"/>
      <c r="E98" s="1"/>
      <c r="F98" s="1"/>
      <c r="G98" s="1"/>
      <c r="H98" s="1"/>
    </row>
    <row r="99" spans="1:8" ht="23.25">
      <c r="A99" s="1"/>
      <c r="B99" s="1"/>
      <c r="C99" s="1"/>
      <c r="D99" s="1"/>
      <c r="E99" s="1"/>
      <c r="F99" s="1"/>
      <c r="G99" s="1"/>
      <c r="H99" s="1"/>
    </row>
    <row r="100" spans="1:8" ht="23.25">
      <c r="A100" s="1"/>
      <c r="B100" s="1"/>
      <c r="C100" s="1"/>
      <c r="D100" s="1"/>
      <c r="E100" s="1"/>
      <c r="F100" s="1"/>
      <c r="G100" s="1"/>
      <c r="H100" s="1"/>
    </row>
    <row r="101" spans="1:8" ht="23.25">
      <c r="A101" s="1"/>
      <c r="B101" s="1"/>
      <c r="C101" s="1"/>
      <c r="D101" s="1"/>
      <c r="E101" s="1"/>
      <c r="F101" s="1"/>
      <c r="G101" s="1"/>
      <c r="H101" s="1"/>
    </row>
    <row r="102" spans="1:8" ht="23.25">
      <c r="A102" s="1"/>
      <c r="B102" s="1"/>
      <c r="C102" s="1"/>
      <c r="D102" s="1"/>
      <c r="E102" s="1"/>
      <c r="F102" s="1"/>
      <c r="G102" s="1"/>
      <c r="H102" s="1"/>
    </row>
    <row r="103" spans="1:8" ht="23.25">
      <c r="A103" s="1"/>
      <c r="B103" s="1"/>
      <c r="C103" s="1"/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2" t="s">
        <v>89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3" t="s">
        <v>6</v>
      </c>
      <c r="H119" s="3" t="s">
        <v>7</v>
      </c>
    </row>
    <row r="120" spans="1:8" ht="23.25">
      <c r="A120" s="4"/>
      <c r="B120" s="4"/>
      <c r="C120" s="4" t="s">
        <v>8</v>
      </c>
      <c r="D120" s="4" t="s">
        <v>9</v>
      </c>
      <c r="E120" s="4" t="s">
        <v>10</v>
      </c>
      <c r="F120" s="4" t="s">
        <v>11</v>
      </c>
      <c r="G120" s="13"/>
      <c r="H120" s="13"/>
    </row>
    <row r="121" spans="1:8" ht="23.25">
      <c r="A121" s="23">
        <v>1</v>
      </c>
      <c r="B121" s="21" t="s">
        <v>35</v>
      </c>
      <c r="C121" s="24"/>
      <c r="D121" s="25"/>
      <c r="E121" s="25"/>
      <c r="F121" s="5">
        <f t="shared" ref="F121:F130" si="23">SUM(C121:E121)</f>
        <v>0</v>
      </c>
      <c r="G121" s="6" t="str">
        <f t="shared" ref="G121:G132" si="24">IF(F121&gt;79,"4",IF(F121&gt;74,"3.5",IF(F121&gt;69,"3",IF(F121&gt;64,"2.5",IF(F121&gt;59,"2",IF(F121&gt;54,"1.5",IF(F121&gt;49,"1","0")))))))</f>
        <v>0</v>
      </c>
      <c r="H121" s="14"/>
    </row>
    <row r="122" spans="1:8" ht="23.25">
      <c r="A122" s="27">
        <v>2</v>
      </c>
      <c r="B122" s="19" t="s">
        <v>36</v>
      </c>
      <c r="C122" s="28"/>
      <c r="D122" s="26"/>
      <c r="E122" s="26"/>
      <c r="F122" s="6">
        <f t="shared" si="23"/>
        <v>0</v>
      </c>
      <c r="G122" s="6" t="str">
        <f t="shared" si="24"/>
        <v>0</v>
      </c>
      <c r="H122" s="7"/>
    </row>
    <row r="123" spans="1:8" ht="23.25">
      <c r="A123" s="27">
        <v>3</v>
      </c>
      <c r="B123" s="19" t="s">
        <v>37</v>
      </c>
      <c r="C123" s="28"/>
      <c r="D123" s="26"/>
      <c r="E123" s="26"/>
      <c r="F123" s="6">
        <f t="shared" si="23"/>
        <v>0</v>
      </c>
      <c r="G123" s="6" t="str">
        <f t="shared" si="24"/>
        <v>0</v>
      </c>
      <c r="H123" s="7"/>
    </row>
    <row r="124" spans="1:8" ht="23.25">
      <c r="A124" s="27">
        <v>4</v>
      </c>
      <c r="B124" s="19" t="s">
        <v>38</v>
      </c>
      <c r="C124" s="28"/>
      <c r="D124" s="26"/>
      <c r="E124" s="26"/>
      <c r="F124" s="6">
        <f t="shared" si="23"/>
        <v>0</v>
      </c>
      <c r="G124" s="6" t="str">
        <f t="shared" si="24"/>
        <v>0</v>
      </c>
      <c r="H124" s="7"/>
    </row>
    <row r="125" spans="1:8" ht="23.25">
      <c r="A125" s="27">
        <v>5</v>
      </c>
      <c r="B125" s="20" t="s">
        <v>39</v>
      </c>
      <c r="C125" s="28"/>
      <c r="D125" s="26"/>
      <c r="E125" s="26"/>
      <c r="F125" s="6">
        <f t="shared" si="23"/>
        <v>0</v>
      </c>
      <c r="G125" s="6" t="str">
        <f t="shared" si="24"/>
        <v>0</v>
      </c>
      <c r="H125" s="7"/>
    </row>
    <row r="126" spans="1:8" ht="23.25">
      <c r="A126" s="27">
        <v>6</v>
      </c>
      <c r="B126" s="19" t="s">
        <v>85</v>
      </c>
      <c r="C126" s="28"/>
      <c r="D126" s="26"/>
      <c r="E126" s="26"/>
      <c r="F126" s="6">
        <f t="shared" si="23"/>
        <v>0</v>
      </c>
      <c r="G126" s="6" t="str">
        <f t="shared" si="24"/>
        <v>0</v>
      </c>
      <c r="H126" s="7"/>
    </row>
    <row r="127" spans="1:8" ht="23.25">
      <c r="A127" s="27">
        <v>7</v>
      </c>
      <c r="B127" s="19" t="s">
        <v>40</v>
      </c>
      <c r="C127" s="28"/>
      <c r="D127" s="26"/>
      <c r="E127" s="26"/>
      <c r="F127" s="6">
        <f t="shared" si="23"/>
        <v>0</v>
      </c>
      <c r="G127" s="6" t="str">
        <f t="shared" si="24"/>
        <v>0</v>
      </c>
      <c r="H127" s="7"/>
    </row>
    <row r="128" spans="1:8" ht="23.25">
      <c r="A128" s="27">
        <v>8</v>
      </c>
      <c r="B128" s="20" t="s">
        <v>41</v>
      </c>
      <c r="C128" s="28"/>
      <c r="D128" s="26"/>
      <c r="E128" s="26"/>
      <c r="F128" s="6">
        <f t="shared" si="23"/>
        <v>0</v>
      </c>
      <c r="G128" s="6" t="str">
        <f t="shared" si="24"/>
        <v>0</v>
      </c>
      <c r="H128" s="7"/>
    </row>
    <row r="129" spans="1:8" ht="23.25">
      <c r="A129" s="27">
        <v>9</v>
      </c>
      <c r="B129" s="19" t="s">
        <v>42</v>
      </c>
      <c r="C129" s="28"/>
      <c r="D129" s="26"/>
      <c r="E129" s="26"/>
      <c r="F129" s="6">
        <f t="shared" si="23"/>
        <v>0</v>
      </c>
      <c r="G129" s="6" t="str">
        <f t="shared" si="24"/>
        <v>0</v>
      </c>
      <c r="H129" s="7"/>
    </row>
    <row r="130" spans="1:8" ht="23.25">
      <c r="A130" s="27">
        <v>10</v>
      </c>
      <c r="B130" s="19" t="s">
        <v>43</v>
      </c>
      <c r="C130" s="28"/>
      <c r="D130" s="26"/>
      <c r="E130" s="26"/>
      <c r="F130" s="6">
        <f t="shared" si="23"/>
        <v>0</v>
      </c>
      <c r="G130" s="6" t="str">
        <f t="shared" si="24"/>
        <v>0</v>
      </c>
      <c r="H130" s="7"/>
    </row>
    <row r="131" spans="1:8" ht="23.25">
      <c r="A131" s="27">
        <v>11</v>
      </c>
      <c r="B131" s="22" t="s">
        <v>44</v>
      </c>
      <c r="C131" s="28"/>
      <c r="D131" s="26"/>
      <c r="E131" s="26"/>
      <c r="F131" s="6">
        <f t="shared" ref="F131:F132" si="25">SUM(C131:E131)</f>
        <v>0</v>
      </c>
      <c r="G131" s="6" t="str">
        <f t="shared" si="24"/>
        <v>0</v>
      </c>
      <c r="H131" s="17"/>
    </row>
    <row r="132" spans="1:8" ht="23.25">
      <c r="A132" s="27">
        <v>12</v>
      </c>
      <c r="B132" s="19" t="s">
        <v>57</v>
      </c>
      <c r="C132" s="47"/>
      <c r="D132" s="48"/>
      <c r="E132" s="48"/>
      <c r="F132" s="6">
        <f t="shared" si="25"/>
        <v>0</v>
      </c>
      <c r="G132" s="6" t="str">
        <f t="shared" si="24"/>
        <v>0</v>
      </c>
      <c r="H132" s="17"/>
    </row>
    <row r="133" spans="1:8" ht="23.25">
      <c r="A133" s="7"/>
      <c r="B133" s="31" t="s">
        <v>5</v>
      </c>
      <c r="C133" s="16">
        <f>SUM(C121:C132)</f>
        <v>0</v>
      </c>
      <c r="D133" s="16">
        <f t="shared" ref="D133" si="26">SUM(D121:D132)</f>
        <v>0</v>
      </c>
      <c r="E133" s="16">
        <f t="shared" ref="E133" si="27">SUM(E121:E132)</f>
        <v>0</v>
      </c>
      <c r="F133" s="16">
        <f t="shared" ref="F133" si="28">SUM(F121:F132)</f>
        <v>0</v>
      </c>
      <c r="G133" s="16"/>
      <c r="H133" s="17"/>
    </row>
    <row r="134" spans="1:8" ht="23.25">
      <c r="A134" s="8"/>
      <c r="B134" s="4" t="s">
        <v>12</v>
      </c>
      <c r="C134" s="9">
        <f>C133/12</f>
        <v>0</v>
      </c>
      <c r="D134" s="9">
        <f t="shared" ref="D134" si="29">D133/12</f>
        <v>0</v>
      </c>
      <c r="E134" s="9">
        <f t="shared" ref="E134" si="30">E133/12</f>
        <v>0</v>
      </c>
      <c r="F134" s="9">
        <f t="shared" ref="F134" si="31">F133/12</f>
        <v>0</v>
      </c>
      <c r="G134" s="8"/>
      <c r="H134" s="8"/>
    </row>
    <row r="135" spans="1:8" ht="23.25">
      <c r="A135" s="1"/>
      <c r="B135" s="1"/>
      <c r="C135" s="1" t="s">
        <v>13</v>
      </c>
      <c r="D135" s="1"/>
      <c r="E135" s="1"/>
      <c r="F135" s="1"/>
      <c r="G135" s="1"/>
      <c r="H135" s="1"/>
    </row>
    <row r="136" spans="1:8" ht="23.25">
      <c r="A136" s="1"/>
      <c r="B136" s="1"/>
      <c r="C136" s="1" t="s">
        <v>14</v>
      </c>
      <c r="D136" s="1"/>
      <c r="E136" s="1"/>
      <c r="F136" s="1"/>
      <c r="G136" s="1"/>
      <c r="H136" s="1"/>
    </row>
    <row r="137" spans="1:8" ht="23.25">
      <c r="A137" s="1"/>
      <c r="B137" s="1"/>
      <c r="C137" s="1" t="s">
        <v>15</v>
      </c>
      <c r="D137" s="1"/>
      <c r="E137" s="1"/>
      <c r="F137" s="1"/>
      <c r="G137" s="1"/>
      <c r="H137" s="1"/>
    </row>
    <row r="138" spans="1:8" ht="23.25">
      <c r="A138" s="1"/>
      <c r="B138" s="1"/>
      <c r="C138" s="1"/>
      <c r="D138" s="1"/>
      <c r="E138" s="1"/>
      <c r="F138" s="1"/>
      <c r="G138" s="1"/>
      <c r="H138" s="1"/>
    </row>
    <row r="139" spans="1:8" ht="23.25">
      <c r="A139" s="1"/>
      <c r="B139" s="1"/>
      <c r="C139" s="1"/>
      <c r="D139" s="1"/>
      <c r="E139" s="1"/>
      <c r="F139" s="1"/>
      <c r="G139" s="1"/>
      <c r="H139" s="1"/>
    </row>
    <row r="140" spans="1:8" ht="23.25">
      <c r="A140" s="1"/>
      <c r="B140" s="1"/>
      <c r="C140" s="1"/>
      <c r="D140" s="1"/>
      <c r="E140" s="1"/>
      <c r="F140" s="1"/>
      <c r="G140" s="1"/>
      <c r="H140" s="1"/>
    </row>
    <row r="141" spans="1:8" ht="23.25">
      <c r="A141" s="1"/>
      <c r="B141" s="1"/>
      <c r="C141" s="1"/>
      <c r="D141" s="1"/>
      <c r="E141" s="1"/>
      <c r="F141" s="1"/>
      <c r="G141" s="1"/>
      <c r="H141" s="1"/>
    </row>
    <row r="142" spans="1:8" ht="23.25">
      <c r="A142" s="1"/>
      <c r="B142" s="1"/>
      <c r="C142" s="1"/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53" t="s">
        <v>90</v>
      </c>
      <c r="C157" s="53"/>
      <c r="D157" s="53"/>
      <c r="E157" s="53"/>
      <c r="F157" s="53"/>
      <c r="G157" s="53"/>
      <c r="H157" s="53"/>
    </row>
    <row r="158" spans="1:8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3" t="s">
        <v>6</v>
      </c>
      <c r="H158" s="3" t="s">
        <v>7</v>
      </c>
    </row>
    <row r="159" spans="1:8" ht="23.25">
      <c r="A159" s="4"/>
      <c r="B159" s="4"/>
      <c r="C159" s="4" t="s">
        <v>8</v>
      </c>
      <c r="D159" s="4" t="s">
        <v>9</v>
      </c>
      <c r="E159" s="4" t="s">
        <v>10</v>
      </c>
      <c r="F159" s="4" t="s">
        <v>11</v>
      </c>
      <c r="G159" s="13"/>
      <c r="H159" s="13"/>
    </row>
    <row r="160" spans="1:8" ht="23.25">
      <c r="A160" s="23">
        <v>1</v>
      </c>
      <c r="B160" s="21" t="s">
        <v>35</v>
      </c>
      <c r="C160" s="24"/>
      <c r="D160" s="25"/>
      <c r="E160" s="25"/>
      <c r="F160" s="5">
        <f t="shared" ref="F160:F169" si="32">SUM(C160:E160)</f>
        <v>0</v>
      </c>
      <c r="G160" s="6" t="str">
        <f t="shared" ref="G160:G171" si="33">IF(F160&gt;79,"4",IF(F160&gt;74,"3.5",IF(F160&gt;69,"3",IF(F160&gt;64,"2.5",IF(F160&gt;59,"2",IF(F160&gt;54,"1.5",IF(F160&gt;49,"1","0")))))))</f>
        <v>0</v>
      </c>
      <c r="H160" s="14"/>
    </row>
    <row r="161" spans="1:8" ht="23.25">
      <c r="A161" s="27">
        <v>2</v>
      </c>
      <c r="B161" s="19" t="s">
        <v>36</v>
      </c>
      <c r="C161" s="28"/>
      <c r="D161" s="26"/>
      <c r="E161" s="26"/>
      <c r="F161" s="6">
        <f t="shared" si="32"/>
        <v>0</v>
      </c>
      <c r="G161" s="6" t="str">
        <f t="shared" si="33"/>
        <v>0</v>
      </c>
      <c r="H161" s="7"/>
    </row>
    <row r="162" spans="1:8" ht="23.25">
      <c r="A162" s="27">
        <v>3</v>
      </c>
      <c r="B162" s="19" t="s">
        <v>37</v>
      </c>
      <c r="C162" s="28"/>
      <c r="D162" s="26"/>
      <c r="E162" s="26"/>
      <c r="F162" s="6">
        <f t="shared" si="32"/>
        <v>0</v>
      </c>
      <c r="G162" s="6" t="str">
        <f t="shared" si="33"/>
        <v>0</v>
      </c>
      <c r="H162" s="7"/>
    </row>
    <row r="163" spans="1:8" ht="23.25">
      <c r="A163" s="27">
        <v>4</v>
      </c>
      <c r="B163" s="19" t="s">
        <v>38</v>
      </c>
      <c r="C163" s="28"/>
      <c r="D163" s="26"/>
      <c r="E163" s="26"/>
      <c r="F163" s="6">
        <f t="shared" si="32"/>
        <v>0</v>
      </c>
      <c r="G163" s="6" t="str">
        <f t="shared" si="33"/>
        <v>0</v>
      </c>
      <c r="H163" s="7"/>
    </row>
    <row r="164" spans="1:8" ht="23.25">
      <c r="A164" s="27">
        <v>5</v>
      </c>
      <c r="B164" s="20" t="s">
        <v>39</v>
      </c>
      <c r="C164" s="28"/>
      <c r="D164" s="26"/>
      <c r="E164" s="26"/>
      <c r="F164" s="6">
        <f t="shared" si="32"/>
        <v>0</v>
      </c>
      <c r="G164" s="6" t="str">
        <f t="shared" si="33"/>
        <v>0</v>
      </c>
      <c r="H164" s="7"/>
    </row>
    <row r="165" spans="1:8" ht="23.25">
      <c r="A165" s="27">
        <v>6</v>
      </c>
      <c r="B165" s="19" t="s">
        <v>85</v>
      </c>
      <c r="C165" s="28"/>
      <c r="D165" s="26"/>
      <c r="E165" s="26"/>
      <c r="F165" s="6">
        <f t="shared" si="32"/>
        <v>0</v>
      </c>
      <c r="G165" s="6" t="str">
        <f t="shared" si="33"/>
        <v>0</v>
      </c>
      <c r="H165" s="7"/>
    </row>
    <row r="166" spans="1:8" ht="23.25">
      <c r="A166" s="27">
        <v>7</v>
      </c>
      <c r="B166" s="19" t="s">
        <v>40</v>
      </c>
      <c r="C166" s="28"/>
      <c r="D166" s="26"/>
      <c r="E166" s="26"/>
      <c r="F166" s="6">
        <f t="shared" si="32"/>
        <v>0</v>
      </c>
      <c r="G166" s="6" t="str">
        <f t="shared" si="33"/>
        <v>0</v>
      </c>
      <c r="H166" s="7"/>
    </row>
    <row r="167" spans="1:8" ht="23.25">
      <c r="A167" s="27">
        <v>8</v>
      </c>
      <c r="B167" s="20" t="s">
        <v>41</v>
      </c>
      <c r="C167" s="28"/>
      <c r="D167" s="26"/>
      <c r="E167" s="26"/>
      <c r="F167" s="6">
        <f t="shared" si="32"/>
        <v>0</v>
      </c>
      <c r="G167" s="6" t="str">
        <f t="shared" si="33"/>
        <v>0</v>
      </c>
      <c r="H167" s="7"/>
    </row>
    <row r="168" spans="1:8" ht="23.25">
      <c r="A168" s="27">
        <v>9</v>
      </c>
      <c r="B168" s="19" t="s">
        <v>42</v>
      </c>
      <c r="C168" s="28"/>
      <c r="D168" s="26"/>
      <c r="E168" s="26"/>
      <c r="F168" s="6">
        <f t="shared" si="32"/>
        <v>0</v>
      </c>
      <c r="G168" s="6" t="str">
        <f t="shared" si="33"/>
        <v>0</v>
      </c>
      <c r="H168" s="7"/>
    </row>
    <row r="169" spans="1:8" ht="23.25">
      <c r="A169" s="27">
        <v>10</v>
      </c>
      <c r="B169" s="19" t="s">
        <v>43</v>
      </c>
      <c r="C169" s="28"/>
      <c r="D169" s="26"/>
      <c r="E169" s="26"/>
      <c r="F169" s="6">
        <f t="shared" si="32"/>
        <v>0</v>
      </c>
      <c r="G169" s="6" t="str">
        <f t="shared" si="33"/>
        <v>0</v>
      </c>
      <c r="H169" s="7"/>
    </row>
    <row r="170" spans="1:8" ht="23.25">
      <c r="A170" s="27">
        <v>11</v>
      </c>
      <c r="B170" s="22" t="s">
        <v>44</v>
      </c>
      <c r="C170" s="28"/>
      <c r="D170" s="26"/>
      <c r="E170" s="26"/>
      <c r="F170" s="6">
        <f t="shared" ref="F170:F171" si="34">SUM(C170:E170)</f>
        <v>0</v>
      </c>
      <c r="G170" s="6" t="str">
        <f t="shared" si="33"/>
        <v>0</v>
      </c>
      <c r="H170" s="17"/>
    </row>
    <row r="171" spans="1:8" ht="23.25">
      <c r="A171" s="27">
        <v>12</v>
      </c>
      <c r="B171" s="19" t="s">
        <v>57</v>
      </c>
      <c r="C171" s="47"/>
      <c r="D171" s="48"/>
      <c r="E171" s="48"/>
      <c r="F171" s="6">
        <f t="shared" si="34"/>
        <v>0</v>
      </c>
      <c r="G171" s="6" t="str">
        <f t="shared" si="33"/>
        <v>0</v>
      </c>
      <c r="H171" s="17"/>
    </row>
    <row r="172" spans="1:8" ht="23.25">
      <c r="A172" s="7"/>
      <c r="B172" s="31" t="s">
        <v>5</v>
      </c>
      <c r="C172" s="16">
        <f>SUM(C160:C171)</f>
        <v>0</v>
      </c>
      <c r="D172" s="16">
        <f t="shared" ref="D172" si="35">SUM(D160:D171)</f>
        <v>0</v>
      </c>
      <c r="E172" s="16">
        <f t="shared" ref="E172" si="36">SUM(E160:E171)</f>
        <v>0</v>
      </c>
      <c r="F172" s="16">
        <f t="shared" ref="F172" si="37">SUM(F160:F171)</f>
        <v>0</v>
      </c>
      <c r="G172" s="16"/>
      <c r="H172" s="17"/>
    </row>
    <row r="173" spans="1:8" ht="21" customHeight="1">
      <c r="A173" s="8"/>
      <c r="B173" s="4" t="s">
        <v>12</v>
      </c>
      <c r="C173" s="9">
        <f>C172/12</f>
        <v>0</v>
      </c>
      <c r="D173" s="9">
        <f t="shared" ref="D173" si="38">D172/12</f>
        <v>0</v>
      </c>
      <c r="E173" s="9">
        <f t="shared" ref="E173" si="39">E172/12</f>
        <v>0</v>
      </c>
      <c r="F173" s="9">
        <f t="shared" ref="F173" si="40">F172/12</f>
        <v>0</v>
      </c>
      <c r="G173" s="8"/>
      <c r="H173" s="8"/>
    </row>
    <row r="174" spans="1:8" ht="23.25">
      <c r="A174" s="1"/>
      <c r="B174" s="1"/>
      <c r="C174" s="1" t="s">
        <v>13</v>
      </c>
      <c r="D174" s="1"/>
      <c r="E174" s="1"/>
      <c r="F174" s="1"/>
      <c r="G174" s="1"/>
      <c r="H174" s="1"/>
    </row>
    <row r="175" spans="1:8" ht="23.25">
      <c r="A175" s="1"/>
      <c r="B175" s="1"/>
      <c r="C175" s="1" t="s">
        <v>14</v>
      </c>
      <c r="D175" s="1"/>
      <c r="E175" s="1"/>
      <c r="F175" s="1"/>
      <c r="G175" s="1"/>
      <c r="H175" s="1"/>
    </row>
    <row r="176" spans="1:8" ht="23.25">
      <c r="A176" s="1"/>
      <c r="B176" s="1"/>
      <c r="C176" s="1" t="s">
        <v>15</v>
      </c>
      <c r="D176" s="1"/>
      <c r="E176" s="1"/>
      <c r="F176" s="1"/>
      <c r="G176" s="1"/>
      <c r="H176" s="1"/>
    </row>
    <row r="177" spans="1:8" ht="23.25">
      <c r="A177" s="1"/>
      <c r="B177" s="1"/>
      <c r="C177" s="1"/>
      <c r="D177" s="1"/>
      <c r="E177" s="1"/>
      <c r="F177" s="1"/>
      <c r="G177" s="1"/>
      <c r="H177" s="1"/>
    </row>
    <row r="178" spans="1:8" ht="23.25">
      <c r="A178" s="1"/>
      <c r="B178" s="1"/>
      <c r="C178" s="1"/>
      <c r="D178" s="1"/>
      <c r="E178" s="1"/>
      <c r="F178" s="1"/>
      <c r="G178" s="1"/>
      <c r="H178" s="1"/>
    </row>
    <row r="179" spans="1:8" ht="23.25">
      <c r="A179" s="1"/>
      <c r="B179" s="1"/>
      <c r="C179" s="1"/>
      <c r="D179" s="1"/>
      <c r="E179" s="1"/>
      <c r="F179" s="1"/>
      <c r="G179" s="1"/>
      <c r="H179" s="1"/>
    </row>
    <row r="180" spans="1:8" ht="23.25">
      <c r="A180" s="1"/>
      <c r="B180" s="1"/>
      <c r="C180" s="1"/>
      <c r="D180" s="1"/>
      <c r="E180" s="1"/>
      <c r="F180" s="1"/>
      <c r="G180" s="1"/>
      <c r="H180" s="1"/>
    </row>
    <row r="181" spans="1:8" ht="23.25">
      <c r="A181" s="1"/>
      <c r="B181" s="1"/>
      <c r="C181" s="1"/>
      <c r="D181" s="1"/>
      <c r="E181" s="1"/>
      <c r="F181" s="1"/>
      <c r="G181" s="1"/>
      <c r="H181" s="1"/>
    </row>
    <row r="182" spans="1:8" ht="23.25">
      <c r="A182" s="12"/>
      <c r="B182" s="15"/>
      <c r="C182" s="12"/>
      <c r="D182" s="12"/>
      <c r="E182" s="12"/>
      <c r="F182" s="12"/>
      <c r="G182" s="12"/>
      <c r="H182" s="1"/>
    </row>
    <row r="183" spans="1:8" ht="23.25">
      <c r="A183" s="12"/>
      <c r="B183" s="15"/>
      <c r="C183" s="12"/>
      <c r="D183" s="12"/>
      <c r="E183" s="12"/>
      <c r="F183" s="12"/>
      <c r="G183" s="12"/>
      <c r="H183" s="1"/>
    </row>
    <row r="184" spans="1:8" ht="23.25">
      <c r="A184" s="12"/>
      <c r="B184" s="15"/>
      <c r="C184" s="12"/>
      <c r="D184" s="12"/>
      <c r="E184" s="12"/>
      <c r="F184" s="12"/>
      <c r="G184" s="12"/>
      <c r="H184" s="1"/>
    </row>
    <row r="185" spans="1:8" ht="23.25">
      <c r="A185" s="12"/>
      <c r="B185" s="15"/>
      <c r="C185" s="12"/>
      <c r="D185" s="12"/>
      <c r="E185" s="12"/>
      <c r="F185" s="12"/>
      <c r="G185" s="12"/>
      <c r="H185" s="1"/>
    </row>
    <row r="186" spans="1:8" ht="23.25">
      <c r="A186" s="12"/>
      <c r="B186" s="15"/>
      <c r="C186" s="12"/>
      <c r="D186" s="12"/>
      <c r="E186" s="12"/>
      <c r="F186" s="12"/>
      <c r="G186" s="12"/>
      <c r="H186" s="1"/>
    </row>
    <row r="187" spans="1:8" ht="23.25">
      <c r="A187" s="12"/>
      <c r="B187" s="15"/>
      <c r="C187" s="12"/>
      <c r="D187" s="12"/>
      <c r="E187" s="12"/>
      <c r="F187" s="12"/>
      <c r="G187" s="12"/>
      <c r="H187" s="1"/>
    </row>
    <row r="188" spans="1:8" ht="23.25">
      <c r="A188" s="12"/>
      <c r="B188" s="15"/>
      <c r="C188" s="12"/>
      <c r="D188" s="12"/>
      <c r="E188" s="12"/>
      <c r="F188" s="12"/>
      <c r="G188" s="12"/>
      <c r="H188" s="1"/>
    </row>
    <row r="189" spans="1:8" ht="23.25">
      <c r="A189" s="12"/>
      <c r="B189" s="15"/>
      <c r="C189" s="12"/>
      <c r="D189" s="12"/>
      <c r="E189" s="12"/>
      <c r="F189" s="12"/>
      <c r="G189" s="12"/>
      <c r="H189" s="1"/>
    </row>
    <row r="190" spans="1:8" ht="23.25">
      <c r="A190" s="12"/>
      <c r="B190" s="15"/>
      <c r="C190" s="12"/>
      <c r="D190" s="12"/>
      <c r="E190" s="12"/>
      <c r="F190" s="12"/>
      <c r="G190" s="12"/>
      <c r="H190" s="1"/>
    </row>
    <row r="191" spans="1:8" ht="23.25">
      <c r="A191" s="12"/>
      <c r="B191" s="15"/>
      <c r="C191" s="12"/>
      <c r="D191" s="12"/>
      <c r="E191" s="12"/>
      <c r="F191" s="12"/>
      <c r="G191" s="12"/>
      <c r="H191" s="1"/>
    </row>
    <row r="192" spans="1:8" ht="23.25">
      <c r="A192" s="12"/>
      <c r="B192" s="15"/>
      <c r="C192" s="12"/>
      <c r="D192" s="12"/>
      <c r="E192" s="12"/>
      <c r="F192" s="12"/>
      <c r="G192" s="12"/>
      <c r="H192" s="1"/>
    </row>
    <row r="193" spans="1:8" ht="23.25">
      <c r="A193" s="12"/>
      <c r="B193" s="15"/>
      <c r="C193" s="12"/>
      <c r="D193" s="12"/>
      <c r="E193" s="12"/>
      <c r="F193" s="12"/>
      <c r="G193" s="12"/>
      <c r="H193" s="1"/>
    </row>
    <row r="194" spans="1:8" ht="23.25">
      <c r="A194" s="12"/>
      <c r="B194" s="15"/>
      <c r="C194" s="12"/>
      <c r="D194" s="12"/>
      <c r="E194" s="12"/>
      <c r="F194" s="12"/>
      <c r="G194" s="12"/>
      <c r="H194" s="1"/>
    </row>
    <row r="195" spans="1:8" ht="23.25">
      <c r="A195" s="12"/>
      <c r="B195" s="15"/>
      <c r="C195" s="12"/>
      <c r="D195" s="12"/>
      <c r="E195" s="12"/>
      <c r="F195" s="12"/>
      <c r="G195" s="12"/>
      <c r="H195" s="1"/>
    </row>
    <row r="196" spans="1:8" ht="23.25">
      <c r="A196" s="1"/>
      <c r="B196" s="2" t="s">
        <v>91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3" t="s">
        <v>6</v>
      </c>
      <c r="H197" s="3" t="s">
        <v>7</v>
      </c>
    </row>
    <row r="198" spans="1:8" ht="23.25">
      <c r="A198" s="4"/>
      <c r="B198" s="4"/>
      <c r="C198" s="4" t="s">
        <v>8</v>
      </c>
      <c r="D198" s="4" t="s">
        <v>9</v>
      </c>
      <c r="E198" s="4" t="s">
        <v>10</v>
      </c>
      <c r="F198" s="4" t="s">
        <v>11</v>
      </c>
      <c r="G198" s="13"/>
      <c r="H198" s="13"/>
    </row>
    <row r="199" spans="1:8" ht="23.25">
      <c r="A199" s="23">
        <v>1</v>
      </c>
      <c r="B199" s="21" t="s">
        <v>35</v>
      </c>
      <c r="C199" s="24"/>
      <c r="D199" s="25"/>
      <c r="E199" s="25"/>
      <c r="F199" s="5">
        <f t="shared" ref="F199:F208" si="41">SUM(C199:E199)</f>
        <v>0</v>
      </c>
      <c r="G199" s="6" t="str">
        <f t="shared" ref="G199:G210" si="42">IF(F199&gt;79,"4",IF(F199&gt;74,"3.5",IF(F199&gt;69,"3",IF(F199&gt;64,"2.5",IF(F199&gt;59,"2",IF(F199&gt;54,"1.5",IF(F199&gt;49,"1","0")))))))</f>
        <v>0</v>
      </c>
      <c r="H199" s="14"/>
    </row>
    <row r="200" spans="1:8" ht="23.25">
      <c r="A200" s="27">
        <v>2</v>
      </c>
      <c r="B200" s="19" t="s">
        <v>36</v>
      </c>
      <c r="C200" s="28"/>
      <c r="D200" s="26"/>
      <c r="E200" s="26"/>
      <c r="F200" s="6">
        <f t="shared" si="41"/>
        <v>0</v>
      </c>
      <c r="G200" s="6" t="str">
        <f t="shared" si="42"/>
        <v>0</v>
      </c>
      <c r="H200" s="7"/>
    </row>
    <row r="201" spans="1:8" ht="23.25">
      <c r="A201" s="27">
        <v>3</v>
      </c>
      <c r="B201" s="19" t="s">
        <v>37</v>
      </c>
      <c r="C201" s="28"/>
      <c r="D201" s="26"/>
      <c r="E201" s="26"/>
      <c r="F201" s="6">
        <f t="shared" si="41"/>
        <v>0</v>
      </c>
      <c r="G201" s="6" t="str">
        <f t="shared" si="42"/>
        <v>0</v>
      </c>
      <c r="H201" s="7"/>
    </row>
    <row r="202" spans="1:8" ht="23.25">
      <c r="A202" s="27">
        <v>4</v>
      </c>
      <c r="B202" s="19" t="s">
        <v>38</v>
      </c>
      <c r="C202" s="28"/>
      <c r="D202" s="26"/>
      <c r="E202" s="26"/>
      <c r="F202" s="6">
        <f t="shared" si="41"/>
        <v>0</v>
      </c>
      <c r="G202" s="6" t="str">
        <f t="shared" si="42"/>
        <v>0</v>
      </c>
      <c r="H202" s="7"/>
    </row>
    <row r="203" spans="1:8" ht="23.25">
      <c r="A203" s="27">
        <v>5</v>
      </c>
      <c r="B203" s="20" t="s">
        <v>39</v>
      </c>
      <c r="C203" s="28"/>
      <c r="D203" s="26"/>
      <c r="E203" s="26"/>
      <c r="F203" s="6">
        <f t="shared" si="41"/>
        <v>0</v>
      </c>
      <c r="G203" s="6" t="str">
        <f t="shared" si="42"/>
        <v>0</v>
      </c>
      <c r="H203" s="7"/>
    </row>
    <row r="204" spans="1:8" ht="23.25">
      <c r="A204" s="27">
        <v>6</v>
      </c>
      <c r="B204" s="19" t="s">
        <v>85</v>
      </c>
      <c r="C204" s="28"/>
      <c r="D204" s="26"/>
      <c r="E204" s="26"/>
      <c r="F204" s="6">
        <f t="shared" si="41"/>
        <v>0</v>
      </c>
      <c r="G204" s="6" t="str">
        <f t="shared" si="42"/>
        <v>0</v>
      </c>
      <c r="H204" s="7"/>
    </row>
    <row r="205" spans="1:8" ht="23.25">
      <c r="A205" s="27">
        <v>7</v>
      </c>
      <c r="B205" s="19" t="s">
        <v>40</v>
      </c>
      <c r="C205" s="28"/>
      <c r="D205" s="26"/>
      <c r="E205" s="26"/>
      <c r="F205" s="6">
        <f t="shared" si="41"/>
        <v>0</v>
      </c>
      <c r="G205" s="6" t="str">
        <f t="shared" si="42"/>
        <v>0</v>
      </c>
      <c r="H205" s="7"/>
    </row>
    <row r="206" spans="1:8" ht="23.25">
      <c r="A206" s="27">
        <v>8</v>
      </c>
      <c r="B206" s="20" t="s">
        <v>41</v>
      </c>
      <c r="C206" s="28"/>
      <c r="D206" s="26"/>
      <c r="E206" s="26"/>
      <c r="F206" s="6">
        <f t="shared" si="41"/>
        <v>0</v>
      </c>
      <c r="G206" s="6" t="str">
        <f t="shared" si="42"/>
        <v>0</v>
      </c>
      <c r="H206" s="7"/>
    </row>
    <row r="207" spans="1:8" ht="23.25">
      <c r="A207" s="27">
        <v>9</v>
      </c>
      <c r="B207" s="19" t="s">
        <v>42</v>
      </c>
      <c r="C207" s="28"/>
      <c r="D207" s="26"/>
      <c r="E207" s="26"/>
      <c r="F207" s="6">
        <f t="shared" si="41"/>
        <v>0</v>
      </c>
      <c r="G207" s="6" t="str">
        <f t="shared" si="42"/>
        <v>0</v>
      </c>
      <c r="H207" s="7"/>
    </row>
    <row r="208" spans="1:8" ht="23.25">
      <c r="A208" s="27">
        <v>10</v>
      </c>
      <c r="B208" s="19" t="s">
        <v>43</v>
      </c>
      <c r="C208" s="28"/>
      <c r="D208" s="26"/>
      <c r="E208" s="26"/>
      <c r="F208" s="6">
        <f t="shared" si="41"/>
        <v>0</v>
      </c>
      <c r="G208" s="6" t="str">
        <f t="shared" si="42"/>
        <v>0</v>
      </c>
      <c r="H208" s="7"/>
    </row>
    <row r="209" spans="1:8" ht="23.25">
      <c r="A209" s="27">
        <v>11</v>
      </c>
      <c r="B209" s="22" t="s">
        <v>44</v>
      </c>
      <c r="C209" s="28"/>
      <c r="D209" s="26"/>
      <c r="E209" s="26"/>
      <c r="F209" s="6">
        <f t="shared" ref="F209:F210" si="43">SUM(C209:E209)</f>
        <v>0</v>
      </c>
      <c r="G209" s="6" t="str">
        <f t="shared" si="42"/>
        <v>0</v>
      </c>
      <c r="H209" s="17"/>
    </row>
    <row r="210" spans="1:8" ht="23.25">
      <c r="A210" s="27">
        <v>12</v>
      </c>
      <c r="B210" s="19" t="s">
        <v>57</v>
      </c>
      <c r="C210" s="47"/>
      <c r="D210" s="48"/>
      <c r="E210" s="48"/>
      <c r="F210" s="6">
        <f t="shared" si="43"/>
        <v>0</v>
      </c>
      <c r="G210" s="6" t="str">
        <f t="shared" si="42"/>
        <v>0</v>
      </c>
      <c r="H210" s="17"/>
    </row>
    <row r="211" spans="1:8" ht="23.25">
      <c r="A211" s="7"/>
      <c r="B211" s="31" t="s">
        <v>5</v>
      </c>
      <c r="C211" s="16">
        <f>SUM(C199:C210)</f>
        <v>0</v>
      </c>
      <c r="D211" s="16">
        <f t="shared" ref="D211" si="44">SUM(D199:D210)</f>
        <v>0</v>
      </c>
      <c r="E211" s="16">
        <f t="shared" ref="E211" si="45">SUM(E199:E210)</f>
        <v>0</v>
      </c>
      <c r="F211" s="16">
        <f t="shared" ref="F211" si="46">SUM(F199:F210)</f>
        <v>0</v>
      </c>
      <c r="G211" s="16"/>
      <c r="H211" s="17"/>
    </row>
    <row r="212" spans="1:8" ht="21" customHeight="1">
      <c r="A212" s="8"/>
      <c r="B212" s="4" t="s">
        <v>12</v>
      </c>
      <c r="C212" s="9">
        <f>C211/12</f>
        <v>0</v>
      </c>
      <c r="D212" s="9">
        <f t="shared" ref="D212" si="47">D211/12</f>
        <v>0</v>
      </c>
      <c r="E212" s="9">
        <f t="shared" ref="E212" si="48">E211/12</f>
        <v>0</v>
      </c>
      <c r="F212" s="9">
        <f t="shared" ref="F212" si="49">F211/12</f>
        <v>0</v>
      </c>
      <c r="G212" s="8"/>
      <c r="H212" s="8"/>
    </row>
    <row r="213" spans="1:8" ht="23.25">
      <c r="A213" s="1"/>
      <c r="B213" s="1"/>
      <c r="C213" s="1" t="s">
        <v>13</v>
      </c>
      <c r="D213" s="1"/>
      <c r="E213" s="1"/>
      <c r="F213" s="1"/>
      <c r="G213" s="1"/>
      <c r="H213" s="1"/>
    </row>
    <row r="214" spans="1:8" ht="23.25">
      <c r="A214" s="1"/>
      <c r="B214" s="1"/>
      <c r="C214" s="1" t="s">
        <v>14</v>
      </c>
      <c r="D214" s="1"/>
      <c r="E214" s="1"/>
      <c r="F214" s="1"/>
      <c r="G214" s="1"/>
      <c r="H214" s="1"/>
    </row>
    <row r="215" spans="1:8" ht="23.25">
      <c r="A215" s="1"/>
      <c r="B215" s="1"/>
      <c r="C215" s="1" t="s">
        <v>15</v>
      </c>
      <c r="D215" s="1"/>
      <c r="E215" s="1"/>
      <c r="F215" s="1"/>
      <c r="G215" s="1"/>
      <c r="H215" s="1"/>
    </row>
    <row r="216" spans="1:8" ht="23.25">
      <c r="A216" s="1"/>
      <c r="B216" s="1"/>
      <c r="C216" s="1"/>
      <c r="D216" s="1"/>
      <c r="E216" s="1"/>
      <c r="F216" s="1"/>
      <c r="G216" s="1"/>
      <c r="H216" s="1"/>
    </row>
    <row r="217" spans="1:8" ht="23.25">
      <c r="A217" s="1"/>
      <c r="B217" s="1"/>
      <c r="C217" s="1"/>
      <c r="D217" s="1"/>
      <c r="E217" s="1"/>
      <c r="F217" s="1"/>
      <c r="G217" s="1"/>
      <c r="H217" s="1"/>
    </row>
    <row r="218" spans="1:8" ht="23.25">
      <c r="A218" s="1"/>
      <c r="B218" s="1"/>
      <c r="C218" s="1"/>
      <c r="D218" s="1"/>
      <c r="E218" s="1"/>
      <c r="F218" s="1"/>
      <c r="G218" s="1"/>
      <c r="H218" s="1"/>
    </row>
    <row r="219" spans="1:8" ht="23.25">
      <c r="A219" s="1"/>
      <c r="B219" s="1"/>
      <c r="C219" s="1"/>
      <c r="D219" s="1"/>
      <c r="E219" s="1"/>
      <c r="F219" s="1"/>
      <c r="G219" s="1"/>
      <c r="H219" s="1"/>
    </row>
    <row r="220" spans="1:8" ht="23.25">
      <c r="A220" s="1"/>
      <c r="B220" s="1"/>
      <c r="C220" s="1"/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53" t="s">
        <v>92</v>
      </c>
      <c r="C235" s="53"/>
      <c r="D235" s="53"/>
      <c r="E235" s="53"/>
      <c r="F235" s="53"/>
      <c r="G235" s="53"/>
      <c r="H235" s="53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3" t="s">
        <v>6</v>
      </c>
      <c r="H236" s="3" t="s">
        <v>7</v>
      </c>
    </row>
    <row r="237" spans="1:8" ht="23.25">
      <c r="A237" s="4"/>
      <c r="B237" s="4"/>
      <c r="C237" s="4" t="s">
        <v>8</v>
      </c>
      <c r="D237" s="4" t="s">
        <v>9</v>
      </c>
      <c r="E237" s="4" t="s">
        <v>10</v>
      </c>
      <c r="F237" s="4" t="s">
        <v>11</v>
      </c>
      <c r="G237" s="13"/>
      <c r="H237" s="13"/>
    </row>
    <row r="238" spans="1:8" ht="23.25">
      <c r="A238" s="23">
        <v>1</v>
      </c>
      <c r="B238" s="21" t="s">
        <v>35</v>
      </c>
      <c r="C238" s="24"/>
      <c r="D238" s="25"/>
      <c r="E238" s="25"/>
      <c r="F238" s="5">
        <f t="shared" ref="F238:F247" si="50">SUM(C238:E238)</f>
        <v>0</v>
      </c>
      <c r="G238" s="6" t="str">
        <f t="shared" ref="G238:G249" si="51">IF(F238&gt;79,"4",IF(F238&gt;74,"3.5",IF(F238&gt;69,"3",IF(F238&gt;64,"2.5",IF(F238&gt;59,"2",IF(F238&gt;54,"1.5",IF(F238&gt;49,"1","0")))))))</f>
        <v>0</v>
      </c>
      <c r="H238" s="14"/>
    </row>
    <row r="239" spans="1:8" ht="23.25">
      <c r="A239" s="27">
        <v>2</v>
      </c>
      <c r="B239" s="19" t="s">
        <v>36</v>
      </c>
      <c r="C239" s="28"/>
      <c r="D239" s="26"/>
      <c r="E239" s="26"/>
      <c r="F239" s="6">
        <f t="shared" si="50"/>
        <v>0</v>
      </c>
      <c r="G239" s="6" t="str">
        <f t="shared" si="51"/>
        <v>0</v>
      </c>
      <c r="H239" s="7"/>
    </row>
    <row r="240" spans="1:8" ht="23.25">
      <c r="A240" s="27">
        <v>3</v>
      </c>
      <c r="B240" s="19" t="s">
        <v>37</v>
      </c>
      <c r="C240" s="28"/>
      <c r="D240" s="26"/>
      <c r="E240" s="26"/>
      <c r="F240" s="6">
        <f t="shared" si="50"/>
        <v>0</v>
      </c>
      <c r="G240" s="6" t="str">
        <f t="shared" si="51"/>
        <v>0</v>
      </c>
      <c r="H240" s="7"/>
    </row>
    <row r="241" spans="1:8" ht="23.25">
      <c r="A241" s="27">
        <v>4</v>
      </c>
      <c r="B241" s="19" t="s">
        <v>38</v>
      </c>
      <c r="C241" s="28"/>
      <c r="D241" s="26"/>
      <c r="E241" s="26"/>
      <c r="F241" s="6">
        <f t="shared" si="50"/>
        <v>0</v>
      </c>
      <c r="G241" s="6" t="str">
        <f t="shared" si="51"/>
        <v>0</v>
      </c>
      <c r="H241" s="7"/>
    </row>
    <row r="242" spans="1:8" ht="23.25">
      <c r="A242" s="27">
        <v>5</v>
      </c>
      <c r="B242" s="20" t="s">
        <v>39</v>
      </c>
      <c r="C242" s="28"/>
      <c r="D242" s="26"/>
      <c r="E242" s="26"/>
      <c r="F242" s="6">
        <f t="shared" si="50"/>
        <v>0</v>
      </c>
      <c r="G242" s="6" t="str">
        <f t="shared" si="51"/>
        <v>0</v>
      </c>
      <c r="H242" s="7"/>
    </row>
    <row r="243" spans="1:8" ht="23.25">
      <c r="A243" s="27">
        <v>6</v>
      </c>
      <c r="B243" s="19" t="s">
        <v>85</v>
      </c>
      <c r="C243" s="28"/>
      <c r="D243" s="26"/>
      <c r="E243" s="26"/>
      <c r="F243" s="6">
        <f t="shared" si="50"/>
        <v>0</v>
      </c>
      <c r="G243" s="6" t="str">
        <f t="shared" si="51"/>
        <v>0</v>
      </c>
      <c r="H243" s="7"/>
    </row>
    <row r="244" spans="1:8" ht="23.25">
      <c r="A244" s="27">
        <v>7</v>
      </c>
      <c r="B244" s="19" t="s">
        <v>40</v>
      </c>
      <c r="C244" s="28"/>
      <c r="D244" s="26"/>
      <c r="E244" s="26"/>
      <c r="F244" s="6">
        <f t="shared" si="50"/>
        <v>0</v>
      </c>
      <c r="G244" s="6" t="str">
        <f t="shared" si="51"/>
        <v>0</v>
      </c>
      <c r="H244" s="7"/>
    </row>
    <row r="245" spans="1:8" ht="23.25">
      <c r="A245" s="27">
        <v>8</v>
      </c>
      <c r="B245" s="20" t="s">
        <v>41</v>
      </c>
      <c r="C245" s="28"/>
      <c r="D245" s="26"/>
      <c r="E245" s="26"/>
      <c r="F245" s="6">
        <f t="shared" si="50"/>
        <v>0</v>
      </c>
      <c r="G245" s="6" t="str">
        <f t="shared" si="51"/>
        <v>0</v>
      </c>
      <c r="H245" s="7"/>
    </row>
    <row r="246" spans="1:8" ht="23.25">
      <c r="A246" s="27">
        <v>9</v>
      </c>
      <c r="B246" s="19" t="s">
        <v>42</v>
      </c>
      <c r="C246" s="28"/>
      <c r="D246" s="26"/>
      <c r="E246" s="26"/>
      <c r="F246" s="6">
        <f t="shared" si="50"/>
        <v>0</v>
      </c>
      <c r="G246" s="6" t="str">
        <f t="shared" si="51"/>
        <v>0</v>
      </c>
      <c r="H246" s="7"/>
    </row>
    <row r="247" spans="1:8" ht="23.25">
      <c r="A247" s="27">
        <v>10</v>
      </c>
      <c r="B247" s="19" t="s">
        <v>43</v>
      </c>
      <c r="C247" s="28"/>
      <c r="D247" s="26"/>
      <c r="E247" s="26"/>
      <c r="F247" s="6">
        <f t="shared" si="50"/>
        <v>0</v>
      </c>
      <c r="G247" s="6" t="str">
        <f t="shared" si="51"/>
        <v>0</v>
      </c>
      <c r="H247" s="7"/>
    </row>
    <row r="248" spans="1:8" ht="23.25">
      <c r="A248" s="27">
        <v>11</v>
      </c>
      <c r="B248" s="22" t="s">
        <v>44</v>
      </c>
      <c r="C248" s="28"/>
      <c r="D248" s="26"/>
      <c r="E248" s="26"/>
      <c r="F248" s="6">
        <f t="shared" ref="F248:F249" si="52">SUM(C248:E248)</f>
        <v>0</v>
      </c>
      <c r="G248" s="6" t="str">
        <f t="shared" si="51"/>
        <v>0</v>
      </c>
      <c r="H248" s="17"/>
    </row>
    <row r="249" spans="1:8" ht="23.25">
      <c r="A249" s="27">
        <v>12</v>
      </c>
      <c r="B249" s="19" t="s">
        <v>57</v>
      </c>
      <c r="C249" s="47"/>
      <c r="D249" s="48"/>
      <c r="E249" s="48"/>
      <c r="F249" s="6">
        <f t="shared" si="52"/>
        <v>0</v>
      </c>
      <c r="G249" s="6" t="str">
        <f t="shared" si="51"/>
        <v>0</v>
      </c>
      <c r="H249" s="17"/>
    </row>
    <row r="250" spans="1:8" ht="23.25">
      <c r="A250" s="7"/>
      <c r="B250" s="31" t="s">
        <v>5</v>
      </c>
      <c r="C250" s="16">
        <f>SUM(C238:C249)</f>
        <v>0</v>
      </c>
      <c r="D250" s="16">
        <f t="shared" ref="D250" si="53">SUM(D238:D249)</f>
        <v>0</v>
      </c>
      <c r="E250" s="16">
        <f t="shared" ref="E250" si="54">SUM(E238:E249)</f>
        <v>0</v>
      </c>
      <c r="F250" s="16">
        <f t="shared" ref="F250" si="55">SUM(F238:F249)</f>
        <v>0</v>
      </c>
      <c r="G250" s="16"/>
      <c r="H250" s="17"/>
    </row>
    <row r="251" spans="1:8" ht="23.25" customHeight="1">
      <c r="A251" s="8"/>
      <c r="B251" s="4" t="s">
        <v>12</v>
      </c>
      <c r="C251" s="9">
        <f>C250/12</f>
        <v>0</v>
      </c>
      <c r="D251" s="9">
        <f t="shared" ref="D251" si="56">D250/12</f>
        <v>0</v>
      </c>
      <c r="E251" s="9">
        <f t="shared" ref="E251" si="57">E250/12</f>
        <v>0</v>
      </c>
      <c r="F251" s="9">
        <f t="shared" ref="F251" si="58">F250/12</f>
        <v>0</v>
      </c>
      <c r="G251" s="8"/>
      <c r="H251" s="8"/>
    </row>
    <row r="252" spans="1:8" ht="23.25">
      <c r="A252" s="1"/>
      <c r="B252" s="1"/>
      <c r="C252" s="1" t="s">
        <v>13</v>
      </c>
      <c r="D252" s="1"/>
      <c r="E252" s="1"/>
      <c r="F252" s="1"/>
      <c r="G252" s="1"/>
      <c r="H252" s="1"/>
    </row>
    <row r="253" spans="1:8" ht="23.25">
      <c r="A253" s="1"/>
      <c r="B253" s="1"/>
      <c r="C253" s="1" t="s">
        <v>14</v>
      </c>
      <c r="D253" s="1"/>
      <c r="E253" s="1"/>
      <c r="F253" s="1"/>
      <c r="G253" s="1"/>
      <c r="H253" s="1"/>
    </row>
    <row r="254" spans="1:8" ht="23.25">
      <c r="A254" s="1"/>
      <c r="B254" s="1"/>
      <c r="C254" s="1" t="s">
        <v>15</v>
      </c>
      <c r="D254" s="1"/>
      <c r="E254" s="1"/>
      <c r="F254" s="1"/>
      <c r="G254" s="1"/>
      <c r="H254" s="1"/>
    </row>
    <row r="255" spans="1:8" ht="23.25">
      <c r="A255" s="1"/>
      <c r="B255" s="1"/>
      <c r="C255" s="1"/>
      <c r="D255" s="1"/>
      <c r="E255" s="1"/>
      <c r="F255" s="1"/>
      <c r="G255" s="1"/>
      <c r="H255" s="1"/>
    </row>
    <row r="256" spans="1:8" ht="23.25">
      <c r="A256" s="1"/>
      <c r="B256" s="1"/>
      <c r="C256" s="1"/>
      <c r="D256" s="1"/>
      <c r="E256" s="1"/>
      <c r="F256" s="1"/>
      <c r="G256" s="1"/>
      <c r="H256" s="1"/>
    </row>
    <row r="257" spans="1:8" ht="23.25">
      <c r="A257" s="1"/>
      <c r="B257" s="1"/>
      <c r="C257" s="1"/>
      <c r="D257" s="1"/>
      <c r="E257" s="1"/>
      <c r="F257" s="1"/>
      <c r="G257" s="1"/>
      <c r="H257" s="1"/>
    </row>
    <row r="258" spans="1:8" ht="23.25">
      <c r="A258" s="1"/>
      <c r="B258" s="1"/>
      <c r="C258" s="1"/>
      <c r="D258" s="1"/>
      <c r="E258" s="1"/>
      <c r="F258" s="1"/>
      <c r="G258" s="1"/>
      <c r="H258" s="1"/>
    </row>
    <row r="259" spans="1:8" ht="23.25">
      <c r="A259" s="1"/>
      <c r="B259" s="1"/>
      <c r="C259" s="1"/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93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3" t="s">
        <v>6</v>
      </c>
      <c r="H275" s="3" t="s">
        <v>7</v>
      </c>
    </row>
    <row r="276" spans="1:8" ht="23.25">
      <c r="A276" s="4"/>
      <c r="B276" s="4"/>
      <c r="C276" s="4" t="s">
        <v>8</v>
      </c>
      <c r="D276" s="4" t="s">
        <v>9</v>
      </c>
      <c r="E276" s="4" t="s">
        <v>10</v>
      </c>
      <c r="F276" s="4" t="s">
        <v>11</v>
      </c>
      <c r="G276" s="13"/>
      <c r="H276" s="13"/>
    </row>
    <row r="277" spans="1:8" ht="23.25">
      <c r="A277" s="23">
        <v>1</v>
      </c>
      <c r="B277" s="21" t="s">
        <v>35</v>
      </c>
      <c r="C277" s="24"/>
      <c r="D277" s="25"/>
      <c r="E277" s="25"/>
      <c r="F277" s="5">
        <f t="shared" ref="F277:F286" si="59">SUM(C277:E277)</f>
        <v>0</v>
      </c>
      <c r="G277" s="6" t="str">
        <f t="shared" ref="G277:G288" si="60">IF(F277&gt;79,"4",IF(F277&gt;74,"3.5",IF(F277&gt;69,"3",IF(F277&gt;64,"2.5",IF(F277&gt;59,"2",IF(F277&gt;54,"1.5",IF(F277&gt;49,"1","0")))))))</f>
        <v>0</v>
      </c>
      <c r="H277" s="14"/>
    </row>
    <row r="278" spans="1:8" ht="23.25">
      <c r="A278" s="27">
        <v>2</v>
      </c>
      <c r="B278" s="19" t="s">
        <v>36</v>
      </c>
      <c r="C278" s="28"/>
      <c r="D278" s="26"/>
      <c r="E278" s="26"/>
      <c r="F278" s="6">
        <f t="shared" si="59"/>
        <v>0</v>
      </c>
      <c r="G278" s="6" t="str">
        <f t="shared" si="60"/>
        <v>0</v>
      </c>
      <c r="H278" s="7"/>
    </row>
    <row r="279" spans="1:8" ht="23.25">
      <c r="A279" s="27">
        <v>3</v>
      </c>
      <c r="B279" s="19" t="s">
        <v>37</v>
      </c>
      <c r="C279" s="28"/>
      <c r="D279" s="26"/>
      <c r="E279" s="26"/>
      <c r="F279" s="6">
        <f t="shared" si="59"/>
        <v>0</v>
      </c>
      <c r="G279" s="6" t="str">
        <f t="shared" si="60"/>
        <v>0</v>
      </c>
      <c r="H279" s="7"/>
    </row>
    <row r="280" spans="1:8" ht="23.25">
      <c r="A280" s="27">
        <v>4</v>
      </c>
      <c r="B280" s="19" t="s">
        <v>38</v>
      </c>
      <c r="C280" s="28"/>
      <c r="D280" s="26"/>
      <c r="E280" s="26"/>
      <c r="F280" s="6">
        <f t="shared" si="59"/>
        <v>0</v>
      </c>
      <c r="G280" s="6" t="str">
        <f t="shared" si="60"/>
        <v>0</v>
      </c>
      <c r="H280" s="7"/>
    </row>
    <row r="281" spans="1:8" ht="23.25">
      <c r="A281" s="27">
        <v>5</v>
      </c>
      <c r="B281" s="20" t="s">
        <v>39</v>
      </c>
      <c r="C281" s="28"/>
      <c r="D281" s="26"/>
      <c r="E281" s="26"/>
      <c r="F281" s="6">
        <f t="shared" si="59"/>
        <v>0</v>
      </c>
      <c r="G281" s="6" t="str">
        <f t="shared" si="60"/>
        <v>0</v>
      </c>
      <c r="H281" s="7"/>
    </row>
    <row r="282" spans="1:8" ht="23.25">
      <c r="A282" s="27">
        <v>6</v>
      </c>
      <c r="B282" s="19" t="s">
        <v>85</v>
      </c>
      <c r="C282" s="28"/>
      <c r="D282" s="26"/>
      <c r="E282" s="26"/>
      <c r="F282" s="6">
        <f t="shared" si="59"/>
        <v>0</v>
      </c>
      <c r="G282" s="6" t="str">
        <f t="shared" si="60"/>
        <v>0</v>
      </c>
      <c r="H282" s="7"/>
    </row>
    <row r="283" spans="1:8" ht="23.25">
      <c r="A283" s="27">
        <v>7</v>
      </c>
      <c r="B283" s="19" t="s">
        <v>40</v>
      </c>
      <c r="C283" s="28"/>
      <c r="D283" s="26"/>
      <c r="E283" s="26"/>
      <c r="F283" s="6">
        <f t="shared" si="59"/>
        <v>0</v>
      </c>
      <c r="G283" s="6" t="str">
        <f t="shared" si="60"/>
        <v>0</v>
      </c>
      <c r="H283" s="7"/>
    </row>
    <row r="284" spans="1:8" ht="23.25">
      <c r="A284" s="27">
        <v>8</v>
      </c>
      <c r="B284" s="20" t="s">
        <v>41</v>
      </c>
      <c r="C284" s="28"/>
      <c r="D284" s="26"/>
      <c r="E284" s="26"/>
      <c r="F284" s="6">
        <f t="shared" si="59"/>
        <v>0</v>
      </c>
      <c r="G284" s="6" t="str">
        <f t="shared" si="60"/>
        <v>0</v>
      </c>
      <c r="H284" s="7"/>
    </row>
    <row r="285" spans="1:8" ht="23.25">
      <c r="A285" s="27">
        <v>9</v>
      </c>
      <c r="B285" s="19" t="s">
        <v>42</v>
      </c>
      <c r="C285" s="28"/>
      <c r="D285" s="26"/>
      <c r="E285" s="26"/>
      <c r="F285" s="6">
        <f t="shared" si="59"/>
        <v>0</v>
      </c>
      <c r="G285" s="6" t="str">
        <f t="shared" si="60"/>
        <v>0</v>
      </c>
      <c r="H285" s="7"/>
    </row>
    <row r="286" spans="1:8" ht="23.25">
      <c r="A286" s="27">
        <v>10</v>
      </c>
      <c r="B286" s="19" t="s">
        <v>43</v>
      </c>
      <c r="C286" s="28"/>
      <c r="D286" s="26"/>
      <c r="E286" s="26"/>
      <c r="F286" s="6">
        <f t="shared" si="59"/>
        <v>0</v>
      </c>
      <c r="G286" s="6" t="str">
        <f t="shared" si="60"/>
        <v>0</v>
      </c>
      <c r="H286" s="7"/>
    </row>
    <row r="287" spans="1:8" ht="23.25">
      <c r="A287" s="27">
        <v>11</v>
      </c>
      <c r="B287" s="22" t="s">
        <v>44</v>
      </c>
      <c r="C287" s="28"/>
      <c r="D287" s="26"/>
      <c r="E287" s="26"/>
      <c r="F287" s="6">
        <f t="shared" ref="F287:F288" si="61">SUM(C287:E287)</f>
        <v>0</v>
      </c>
      <c r="G287" s="6" t="str">
        <f t="shared" si="60"/>
        <v>0</v>
      </c>
      <c r="H287" s="17"/>
    </row>
    <row r="288" spans="1:8" ht="23.25">
      <c r="A288" s="27">
        <v>12</v>
      </c>
      <c r="B288" s="19" t="s">
        <v>57</v>
      </c>
      <c r="C288" s="47"/>
      <c r="D288" s="48"/>
      <c r="E288" s="48"/>
      <c r="F288" s="6">
        <f t="shared" si="61"/>
        <v>0</v>
      </c>
      <c r="G288" s="6" t="str">
        <f t="shared" si="60"/>
        <v>0</v>
      </c>
      <c r="H288" s="17"/>
    </row>
    <row r="289" spans="1:8" ht="23.25">
      <c r="A289" s="7"/>
      <c r="B289" s="31" t="s">
        <v>5</v>
      </c>
      <c r="C289" s="16">
        <f>SUM(C277:C288)</f>
        <v>0</v>
      </c>
      <c r="D289" s="16">
        <f t="shared" ref="D289" si="62">SUM(D277:D288)</f>
        <v>0</v>
      </c>
      <c r="E289" s="16">
        <f t="shared" ref="E289" si="63">SUM(E277:E288)</f>
        <v>0</v>
      </c>
      <c r="F289" s="16">
        <f t="shared" ref="F289" si="64">SUM(F277:F288)</f>
        <v>0</v>
      </c>
      <c r="G289" s="16"/>
      <c r="H289" s="17"/>
    </row>
    <row r="290" spans="1:8" ht="21.75" customHeight="1">
      <c r="A290" s="8"/>
      <c r="B290" s="4" t="s">
        <v>12</v>
      </c>
      <c r="C290" s="9">
        <f>C289/12</f>
        <v>0</v>
      </c>
      <c r="D290" s="9">
        <f t="shared" ref="D290" si="65">D289/12</f>
        <v>0</v>
      </c>
      <c r="E290" s="9">
        <f t="shared" ref="E290" si="66">E289/12</f>
        <v>0</v>
      </c>
      <c r="F290" s="9">
        <f t="shared" ref="F290" si="67">F289/12</f>
        <v>0</v>
      </c>
      <c r="G290" s="8"/>
      <c r="H290" s="8"/>
    </row>
    <row r="291" spans="1:8" ht="23.25">
      <c r="A291" s="1"/>
      <c r="B291" s="1"/>
      <c r="C291" s="1" t="s">
        <v>13</v>
      </c>
      <c r="D291" s="1"/>
      <c r="E291" s="1"/>
      <c r="F291" s="1"/>
      <c r="G291" s="1"/>
      <c r="H291" s="1"/>
    </row>
    <row r="292" spans="1:8" ht="23.25">
      <c r="A292" s="1"/>
      <c r="B292" s="1"/>
      <c r="C292" s="1" t="s">
        <v>14</v>
      </c>
      <c r="D292" s="1"/>
      <c r="E292" s="1"/>
      <c r="F292" s="1"/>
      <c r="G292" s="1"/>
      <c r="H292" s="1"/>
    </row>
    <row r="293" spans="1:8" ht="23.25">
      <c r="A293" s="1"/>
      <c r="B293" s="1"/>
      <c r="C293" s="1" t="s">
        <v>15</v>
      </c>
      <c r="D293" s="1"/>
      <c r="E293" s="1"/>
      <c r="F293" s="1"/>
      <c r="G293" s="1"/>
      <c r="H293" s="1"/>
    </row>
    <row r="294" spans="1:8" ht="23.25">
      <c r="A294" s="1"/>
      <c r="B294" s="1"/>
      <c r="C294" s="1"/>
      <c r="D294" s="1"/>
      <c r="E294" s="1"/>
      <c r="F294" s="1"/>
      <c r="G294" s="1"/>
      <c r="H294" s="1"/>
    </row>
    <row r="295" spans="1:8" ht="23.25">
      <c r="A295" s="1"/>
      <c r="B295" s="1"/>
      <c r="C295" s="1"/>
      <c r="D295" s="1"/>
      <c r="E295" s="1"/>
      <c r="F295" s="1"/>
      <c r="G295" s="1"/>
      <c r="H295" s="1"/>
    </row>
    <row r="296" spans="1:8" ht="23.25">
      <c r="A296" s="1"/>
      <c r="B296" s="1"/>
      <c r="C296" s="1"/>
      <c r="D296" s="1"/>
      <c r="E296" s="1"/>
      <c r="F296" s="1"/>
      <c r="G296" s="1"/>
      <c r="H296" s="1"/>
    </row>
    <row r="297" spans="1:8" ht="23.25">
      <c r="A297" s="1"/>
      <c r="B297" s="1"/>
      <c r="C297" s="1"/>
      <c r="D297" s="1"/>
      <c r="E297" s="1"/>
      <c r="F297" s="1"/>
      <c r="G297" s="1"/>
      <c r="H297" s="1"/>
    </row>
    <row r="298" spans="1:8" ht="23.25">
      <c r="A298" s="1"/>
      <c r="B298" s="1"/>
      <c r="C298" s="1"/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53" t="s">
        <v>94</v>
      </c>
      <c r="C313" s="53"/>
      <c r="D313" s="53"/>
      <c r="E313" s="53"/>
      <c r="F313" s="53"/>
      <c r="G313" s="53"/>
      <c r="H313" s="53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3" t="s">
        <v>6</v>
      </c>
      <c r="H314" s="3" t="s">
        <v>7</v>
      </c>
    </row>
    <row r="315" spans="1:8" ht="23.25">
      <c r="A315" s="4"/>
      <c r="B315" s="4"/>
      <c r="C315" s="4" t="s">
        <v>8</v>
      </c>
      <c r="D315" s="4" t="s">
        <v>9</v>
      </c>
      <c r="E315" s="4" t="s">
        <v>10</v>
      </c>
      <c r="F315" s="4" t="s">
        <v>11</v>
      </c>
      <c r="G315" s="13"/>
      <c r="H315" s="13"/>
    </row>
    <row r="316" spans="1:8" ht="23.25">
      <c r="A316" s="23">
        <v>1</v>
      </c>
      <c r="B316" s="21" t="s">
        <v>35</v>
      </c>
      <c r="C316" s="24"/>
      <c r="D316" s="25"/>
      <c r="E316" s="25"/>
      <c r="F316" s="5">
        <f t="shared" ref="F316:F325" si="68">SUM(C316:E316)</f>
        <v>0</v>
      </c>
      <c r="G316" s="6" t="str">
        <f t="shared" ref="G316:G327" si="69">IF(F316&gt;79,"4",IF(F316&gt;74,"3.5",IF(F316&gt;69,"3",IF(F316&gt;64,"2.5",IF(F316&gt;59,"2",IF(F316&gt;54,"1.5",IF(F316&gt;49,"1","0")))))))</f>
        <v>0</v>
      </c>
      <c r="H316" s="14"/>
    </row>
    <row r="317" spans="1:8" ht="23.25">
      <c r="A317" s="27">
        <v>2</v>
      </c>
      <c r="B317" s="19" t="s">
        <v>36</v>
      </c>
      <c r="C317" s="28"/>
      <c r="D317" s="26"/>
      <c r="E317" s="26"/>
      <c r="F317" s="6">
        <f t="shared" si="68"/>
        <v>0</v>
      </c>
      <c r="G317" s="6" t="str">
        <f t="shared" si="69"/>
        <v>0</v>
      </c>
      <c r="H317" s="7"/>
    </row>
    <row r="318" spans="1:8" ht="23.25">
      <c r="A318" s="27">
        <v>3</v>
      </c>
      <c r="B318" s="19" t="s">
        <v>37</v>
      </c>
      <c r="C318" s="28"/>
      <c r="D318" s="26"/>
      <c r="E318" s="26"/>
      <c r="F318" s="6">
        <f t="shared" si="68"/>
        <v>0</v>
      </c>
      <c r="G318" s="6" t="str">
        <f t="shared" si="69"/>
        <v>0</v>
      </c>
      <c r="H318" s="7"/>
    </row>
    <row r="319" spans="1:8" ht="23.25">
      <c r="A319" s="27">
        <v>4</v>
      </c>
      <c r="B319" s="19" t="s">
        <v>38</v>
      </c>
      <c r="C319" s="28"/>
      <c r="D319" s="26"/>
      <c r="E319" s="26"/>
      <c r="F319" s="6">
        <f t="shared" si="68"/>
        <v>0</v>
      </c>
      <c r="G319" s="6" t="str">
        <f t="shared" si="69"/>
        <v>0</v>
      </c>
      <c r="H319" s="7"/>
    </row>
    <row r="320" spans="1:8" ht="23.25">
      <c r="A320" s="27">
        <v>5</v>
      </c>
      <c r="B320" s="20" t="s">
        <v>39</v>
      </c>
      <c r="C320" s="28"/>
      <c r="D320" s="26"/>
      <c r="E320" s="26"/>
      <c r="F320" s="6">
        <f t="shared" si="68"/>
        <v>0</v>
      </c>
      <c r="G320" s="6" t="str">
        <f t="shared" si="69"/>
        <v>0</v>
      </c>
      <c r="H320" s="7"/>
    </row>
    <row r="321" spans="1:8" ht="23.25">
      <c r="A321" s="27">
        <v>6</v>
      </c>
      <c r="B321" s="19" t="s">
        <v>85</v>
      </c>
      <c r="C321" s="28"/>
      <c r="D321" s="26"/>
      <c r="E321" s="26"/>
      <c r="F321" s="6">
        <f t="shared" si="68"/>
        <v>0</v>
      </c>
      <c r="G321" s="6" t="str">
        <f t="shared" si="69"/>
        <v>0</v>
      </c>
      <c r="H321" s="7"/>
    </row>
    <row r="322" spans="1:8" ht="23.25">
      <c r="A322" s="27">
        <v>7</v>
      </c>
      <c r="B322" s="19" t="s">
        <v>40</v>
      </c>
      <c r="C322" s="28"/>
      <c r="D322" s="26"/>
      <c r="E322" s="26"/>
      <c r="F322" s="6">
        <f t="shared" si="68"/>
        <v>0</v>
      </c>
      <c r="G322" s="6" t="str">
        <f t="shared" si="69"/>
        <v>0</v>
      </c>
      <c r="H322" s="7"/>
    </row>
    <row r="323" spans="1:8" ht="23.25">
      <c r="A323" s="27">
        <v>8</v>
      </c>
      <c r="B323" s="20" t="s">
        <v>41</v>
      </c>
      <c r="C323" s="28"/>
      <c r="D323" s="26"/>
      <c r="E323" s="26"/>
      <c r="F323" s="6">
        <f t="shared" si="68"/>
        <v>0</v>
      </c>
      <c r="G323" s="6" t="str">
        <f t="shared" si="69"/>
        <v>0</v>
      </c>
      <c r="H323" s="7"/>
    </row>
    <row r="324" spans="1:8" ht="23.25">
      <c r="A324" s="27">
        <v>9</v>
      </c>
      <c r="B324" s="19" t="s">
        <v>42</v>
      </c>
      <c r="C324" s="28"/>
      <c r="D324" s="26"/>
      <c r="E324" s="26"/>
      <c r="F324" s="6">
        <f t="shared" si="68"/>
        <v>0</v>
      </c>
      <c r="G324" s="6" t="str">
        <f t="shared" si="69"/>
        <v>0</v>
      </c>
      <c r="H324" s="7"/>
    </row>
    <row r="325" spans="1:8" ht="23.25">
      <c r="A325" s="27">
        <v>10</v>
      </c>
      <c r="B325" s="19" t="s">
        <v>43</v>
      </c>
      <c r="C325" s="28"/>
      <c r="D325" s="26"/>
      <c r="E325" s="26"/>
      <c r="F325" s="6">
        <f t="shared" si="68"/>
        <v>0</v>
      </c>
      <c r="G325" s="6" t="str">
        <f t="shared" si="69"/>
        <v>0</v>
      </c>
      <c r="H325" s="7"/>
    </row>
    <row r="326" spans="1:8" ht="23.25">
      <c r="A326" s="27">
        <v>11</v>
      </c>
      <c r="B326" s="22" t="s">
        <v>44</v>
      </c>
      <c r="C326" s="28"/>
      <c r="D326" s="26"/>
      <c r="E326" s="26"/>
      <c r="F326" s="6">
        <f t="shared" ref="F326:F327" si="70">SUM(C326:E326)</f>
        <v>0</v>
      </c>
      <c r="G326" s="6" t="str">
        <f t="shared" si="69"/>
        <v>0</v>
      </c>
      <c r="H326" s="17"/>
    </row>
    <row r="327" spans="1:8" ht="23.25">
      <c r="A327" s="27">
        <v>12</v>
      </c>
      <c r="B327" s="19" t="s">
        <v>57</v>
      </c>
      <c r="C327" s="47"/>
      <c r="D327" s="48"/>
      <c r="E327" s="48"/>
      <c r="F327" s="6">
        <f t="shared" si="70"/>
        <v>0</v>
      </c>
      <c r="G327" s="6" t="str">
        <f t="shared" si="69"/>
        <v>0</v>
      </c>
      <c r="H327" s="17"/>
    </row>
    <row r="328" spans="1:8" ht="23.25">
      <c r="A328" s="7"/>
      <c r="B328" s="31" t="s">
        <v>5</v>
      </c>
      <c r="C328" s="16">
        <f>SUM(C316:C327)</f>
        <v>0</v>
      </c>
      <c r="D328" s="16">
        <f t="shared" ref="D328" si="71">SUM(D316:D327)</f>
        <v>0</v>
      </c>
      <c r="E328" s="16">
        <f t="shared" ref="E328" si="72">SUM(E316:E327)</f>
        <v>0</v>
      </c>
      <c r="F328" s="16">
        <f t="shared" ref="F328" si="73">SUM(F316:F327)</f>
        <v>0</v>
      </c>
      <c r="G328" s="16"/>
      <c r="H328" s="17"/>
    </row>
    <row r="329" spans="1:8" ht="21" customHeight="1">
      <c r="A329" s="8"/>
      <c r="B329" s="4" t="s">
        <v>12</v>
      </c>
      <c r="C329" s="9">
        <f>C328/12</f>
        <v>0</v>
      </c>
      <c r="D329" s="9">
        <f t="shared" ref="D329" si="74">D328/12</f>
        <v>0</v>
      </c>
      <c r="E329" s="9">
        <f t="shared" ref="E329" si="75">E328/12</f>
        <v>0</v>
      </c>
      <c r="F329" s="9">
        <f t="shared" ref="F329" si="76">F328/12</f>
        <v>0</v>
      </c>
      <c r="G329" s="8"/>
      <c r="H329" s="8"/>
    </row>
    <row r="330" spans="1:8" ht="23.25">
      <c r="A330" s="1"/>
      <c r="B330" s="1"/>
      <c r="C330" s="1" t="s">
        <v>13</v>
      </c>
      <c r="D330" s="1"/>
      <c r="E330" s="1"/>
      <c r="F330" s="1"/>
      <c r="G330" s="1"/>
      <c r="H330" s="1"/>
    </row>
    <row r="331" spans="1:8" ht="23.25">
      <c r="A331" s="1"/>
      <c r="B331" s="1"/>
      <c r="C331" s="1" t="s">
        <v>14</v>
      </c>
      <c r="D331" s="1"/>
      <c r="E331" s="1"/>
      <c r="F331" s="1"/>
      <c r="G331" s="1"/>
      <c r="H331" s="1"/>
    </row>
    <row r="332" spans="1:8" ht="23.25">
      <c r="A332" s="1"/>
      <c r="B332" s="1"/>
      <c r="C332" s="1" t="s">
        <v>15</v>
      </c>
      <c r="D332" s="1"/>
      <c r="E332" s="1"/>
      <c r="F332" s="1"/>
      <c r="G332" s="1"/>
      <c r="H332" s="1"/>
    </row>
    <row r="333" spans="1:8" ht="23.25">
      <c r="A333" s="1"/>
      <c r="B333" s="1"/>
      <c r="C333" s="1"/>
      <c r="D333" s="1"/>
      <c r="E333" s="1"/>
      <c r="F333" s="1"/>
      <c r="G333" s="1"/>
      <c r="H333" s="1"/>
    </row>
    <row r="334" spans="1:8" ht="23.25">
      <c r="A334" s="1"/>
      <c r="B334" s="1"/>
      <c r="C334" s="1"/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53" t="s">
        <v>96</v>
      </c>
      <c r="C352" s="53"/>
      <c r="D352" s="53"/>
      <c r="E352" s="53"/>
      <c r="F352" s="53"/>
      <c r="G352" s="53"/>
      <c r="H352" s="53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3" t="s">
        <v>6</v>
      </c>
      <c r="H353" s="3" t="s">
        <v>7</v>
      </c>
    </row>
    <row r="354" spans="1:8" ht="23.25">
      <c r="A354" s="4"/>
      <c r="B354" s="4"/>
      <c r="C354" s="4" t="s">
        <v>8</v>
      </c>
      <c r="D354" s="4" t="s">
        <v>9</v>
      </c>
      <c r="E354" s="4" t="s">
        <v>10</v>
      </c>
      <c r="F354" s="4" t="s">
        <v>11</v>
      </c>
      <c r="G354" s="13"/>
      <c r="H354" s="13"/>
    </row>
    <row r="355" spans="1:8" ht="23.25">
      <c r="A355" s="23">
        <v>1</v>
      </c>
      <c r="B355" s="21" t="s">
        <v>35</v>
      </c>
      <c r="C355" s="24"/>
      <c r="D355" s="25"/>
      <c r="E355" s="25"/>
      <c r="F355" s="5">
        <f t="shared" ref="F355:F364" si="77">SUM(C355:E355)</f>
        <v>0</v>
      </c>
      <c r="G355" s="6" t="str">
        <f t="shared" ref="G355:G366" si="78">IF(F355&gt;79,"4",IF(F355&gt;74,"3.5",IF(F355&gt;69,"3",IF(F355&gt;64,"2.5",IF(F355&gt;59,"2",IF(F355&gt;54,"1.5",IF(F355&gt;49,"1","0")))))))</f>
        <v>0</v>
      </c>
      <c r="H355" s="14"/>
    </row>
    <row r="356" spans="1:8" ht="23.25">
      <c r="A356" s="27">
        <v>2</v>
      </c>
      <c r="B356" s="19" t="s">
        <v>36</v>
      </c>
      <c r="C356" s="28"/>
      <c r="D356" s="26"/>
      <c r="E356" s="26"/>
      <c r="F356" s="6">
        <f t="shared" si="77"/>
        <v>0</v>
      </c>
      <c r="G356" s="6" t="str">
        <f t="shared" si="78"/>
        <v>0</v>
      </c>
      <c r="H356" s="7"/>
    </row>
    <row r="357" spans="1:8" ht="23.25">
      <c r="A357" s="27">
        <v>3</v>
      </c>
      <c r="B357" s="19" t="s">
        <v>37</v>
      </c>
      <c r="C357" s="28"/>
      <c r="D357" s="26"/>
      <c r="E357" s="26"/>
      <c r="F357" s="6">
        <f t="shared" si="77"/>
        <v>0</v>
      </c>
      <c r="G357" s="6" t="str">
        <f t="shared" si="78"/>
        <v>0</v>
      </c>
      <c r="H357" s="7"/>
    </row>
    <row r="358" spans="1:8" ht="23.25">
      <c r="A358" s="27">
        <v>4</v>
      </c>
      <c r="B358" s="19" t="s">
        <v>38</v>
      </c>
      <c r="C358" s="28"/>
      <c r="D358" s="26"/>
      <c r="E358" s="26"/>
      <c r="F358" s="6">
        <f t="shared" si="77"/>
        <v>0</v>
      </c>
      <c r="G358" s="6" t="str">
        <f t="shared" si="78"/>
        <v>0</v>
      </c>
      <c r="H358" s="7"/>
    </row>
    <row r="359" spans="1:8" ht="23.25">
      <c r="A359" s="27">
        <v>5</v>
      </c>
      <c r="B359" s="20" t="s">
        <v>39</v>
      </c>
      <c r="C359" s="28"/>
      <c r="D359" s="26"/>
      <c r="E359" s="26"/>
      <c r="F359" s="6">
        <f t="shared" si="77"/>
        <v>0</v>
      </c>
      <c r="G359" s="6" t="str">
        <f t="shared" si="78"/>
        <v>0</v>
      </c>
      <c r="H359" s="7"/>
    </row>
    <row r="360" spans="1:8" ht="23.25">
      <c r="A360" s="27">
        <v>6</v>
      </c>
      <c r="B360" s="19" t="s">
        <v>85</v>
      </c>
      <c r="C360" s="28"/>
      <c r="D360" s="26"/>
      <c r="E360" s="26"/>
      <c r="F360" s="6">
        <f t="shared" si="77"/>
        <v>0</v>
      </c>
      <c r="G360" s="6" t="str">
        <f t="shared" si="78"/>
        <v>0</v>
      </c>
      <c r="H360" s="7"/>
    </row>
    <row r="361" spans="1:8" ht="23.25">
      <c r="A361" s="27">
        <v>7</v>
      </c>
      <c r="B361" s="19" t="s">
        <v>40</v>
      </c>
      <c r="C361" s="28"/>
      <c r="D361" s="26"/>
      <c r="E361" s="26"/>
      <c r="F361" s="6">
        <f t="shared" si="77"/>
        <v>0</v>
      </c>
      <c r="G361" s="6" t="str">
        <f t="shared" si="78"/>
        <v>0</v>
      </c>
      <c r="H361" s="7"/>
    </row>
    <row r="362" spans="1:8" ht="23.25">
      <c r="A362" s="27">
        <v>8</v>
      </c>
      <c r="B362" s="20" t="s">
        <v>41</v>
      </c>
      <c r="C362" s="28"/>
      <c r="D362" s="26"/>
      <c r="E362" s="26"/>
      <c r="F362" s="6">
        <f t="shared" si="77"/>
        <v>0</v>
      </c>
      <c r="G362" s="6" t="str">
        <f t="shared" si="78"/>
        <v>0</v>
      </c>
      <c r="H362" s="7"/>
    </row>
    <row r="363" spans="1:8" ht="23.25">
      <c r="A363" s="27">
        <v>9</v>
      </c>
      <c r="B363" s="19" t="s">
        <v>42</v>
      </c>
      <c r="C363" s="28"/>
      <c r="D363" s="26"/>
      <c r="E363" s="26"/>
      <c r="F363" s="6">
        <f t="shared" si="77"/>
        <v>0</v>
      </c>
      <c r="G363" s="6" t="str">
        <f t="shared" si="78"/>
        <v>0</v>
      </c>
      <c r="H363" s="7"/>
    </row>
    <row r="364" spans="1:8" ht="23.25">
      <c r="A364" s="27">
        <v>10</v>
      </c>
      <c r="B364" s="19" t="s">
        <v>43</v>
      </c>
      <c r="C364" s="28"/>
      <c r="D364" s="26"/>
      <c r="E364" s="26"/>
      <c r="F364" s="6">
        <f t="shared" si="77"/>
        <v>0</v>
      </c>
      <c r="G364" s="6" t="str">
        <f t="shared" si="78"/>
        <v>0</v>
      </c>
      <c r="H364" s="7"/>
    </row>
    <row r="365" spans="1:8" ht="23.25">
      <c r="A365" s="27">
        <v>11</v>
      </c>
      <c r="B365" s="22" t="s">
        <v>44</v>
      </c>
      <c r="C365" s="28"/>
      <c r="D365" s="26"/>
      <c r="E365" s="26"/>
      <c r="F365" s="6">
        <f t="shared" ref="F365:F366" si="79">SUM(C365:E365)</f>
        <v>0</v>
      </c>
      <c r="G365" s="6" t="str">
        <f t="shared" si="78"/>
        <v>0</v>
      </c>
      <c r="H365" s="17"/>
    </row>
    <row r="366" spans="1:8" ht="23.25">
      <c r="A366" s="27">
        <v>12</v>
      </c>
      <c r="B366" s="19" t="s">
        <v>57</v>
      </c>
      <c r="C366" s="47"/>
      <c r="D366" s="48"/>
      <c r="E366" s="48"/>
      <c r="F366" s="6">
        <f t="shared" si="79"/>
        <v>0</v>
      </c>
      <c r="G366" s="6" t="str">
        <f t="shared" si="78"/>
        <v>0</v>
      </c>
      <c r="H366" s="17"/>
    </row>
    <row r="367" spans="1:8" ht="23.25">
      <c r="A367" s="7"/>
      <c r="B367" s="31" t="s">
        <v>5</v>
      </c>
      <c r="C367" s="16">
        <f>SUM(C355:C366)</f>
        <v>0</v>
      </c>
      <c r="D367" s="16">
        <f t="shared" ref="D367" si="80">SUM(D355:D366)</f>
        <v>0</v>
      </c>
      <c r="E367" s="16">
        <f t="shared" ref="E367" si="81">SUM(E355:E366)</f>
        <v>0</v>
      </c>
      <c r="F367" s="16">
        <f t="shared" ref="F367" si="82">SUM(F355:F366)</f>
        <v>0</v>
      </c>
      <c r="G367" s="16"/>
      <c r="H367" s="17"/>
    </row>
    <row r="368" spans="1:8" ht="23.25">
      <c r="A368" s="8"/>
      <c r="B368" s="4" t="s">
        <v>12</v>
      </c>
      <c r="C368" s="9">
        <f>C367/12</f>
        <v>0</v>
      </c>
      <c r="D368" s="9">
        <f t="shared" ref="D368" si="83">D367/12</f>
        <v>0</v>
      </c>
      <c r="E368" s="9">
        <f t="shared" ref="E368" si="84">E367/12</f>
        <v>0</v>
      </c>
      <c r="F368" s="9">
        <f t="shared" ref="F368" si="85">F367/12</f>
        <v>0</v>
      </c>
      <c r="G368" s="8"/>
      <c r="H368" s="8"/>
    </row>
    <row r="369" spans="1:8" ht="23.25">
      <c r="A369" s="1"/>
      <c r="B369" s="1"/>
      <c r="C369" s="1" t="s">
        <v>13</v>
      </c>
      <c r="D369" s="1"/>
      <c r="E369" s="1"/>
      <c r="F369" s="1"/>
      <c r="G369" s="1"/>
      <c r="H369" s="1"/>
    </row>
    <row r="370" spans="1:8" ht="23.25">
      <c r="A370" s="1"/>
      <c r="B370" s="1"/>
      <c r="C370" s="1" t="s">
        <v>14</v>
      </c>
      <c r="D370" s="1"/>
      <c r="E370" s="1"/>
      <c r="F370" s="1"/>
      <c r="G370" s="1"/>
      <c r="H370" s="1"/>
    </row>
    <row r="371" spans="1:8" ht="23.25">
      <c r="A371" s="1"/>
      <c r="B371" s="1"/>
      <c r="C371" s="1" t="s">
        <v>15</v>
      </c>
      <c r="D371" s="1"/>
      <c r="E371" s="1"/>
      <c r="F371" s="1"/>
      <c r="G371" s="1"/>
      <c r="H371" s="1"/>
    </row>
    <row r="372" spans="1:8" ht="23.25">
      <c r="A372" s="1"/>
      <c r="B372" s="1"/>
      <c r="C372" s="1"/>
      <c r="D372" s="1"/>
      <c r="E372" s="1"/>
      <c r="F372" s="1"/>
      <c r="G372" s="1"/>
      <c r="H372" s="1"/>
    </row>
    <row r="373" spans="1:8" ht="23.25">
      <c r="A373" s="1"/>
      <c r="B373" s="1"/>
      <c r="C373" s="1"/>
      <c r="D373" s="1"/>
      <c r="E373" s="1"/>
      <c r="F373" s="1"/>
      <c r="G373" s="1"/>
      <c r="H373" s="1"/>
    </row>
    <row r="374" spans="1:8" ht="23.25">
      <c r="A374" s="1"/>
      <c r="B374" s="1"/>
      <c r="C374" s="1"/>
      <c r="D374" s="1"/>
      <c r="E374" s="1"/>
      <c r="F374" s="1"/>
      <c r="G374" s="1"/>
      <c r="H374" s="1"/>
    </row>
    <row r="375" spans="1:8" ht="23.25">
      <c r="A375" s="1"/>
      <c r="B375" s="1"/>
      <c r="C375" s="1"/>
      <c r="D375" s="1"/>
      <c r="E375" s="1"/>
      <c r="F375" s="1"/>
      <c r="G375" s="1"/>
      <c r="H375" s="1"/>
    </row>
    <row r="376" spans="1:8" ht="23.25">
      <c r="A376" s="1"/>
      <c r="B376" s="1"/>
      <c r="C376" s="1"/>
      <c r="D376" s="1"/>
      <c r="E376" s="1"/>
      <c r="F376" s="1"/>
      <c r="G376" s="1"/>
      <c r="H376" s="1"/>
    </row>
    <row r="377" spans="1:8" ht="23.25">
      <c r="A377" s="1"/>
      <c r="B377" s="1"/>
      <c r="C377" s="1"/>
      <c r="D377" s="1"/>
      <c r="E377" s="1"/>
      <c r="F377" s="1"/>
      <c r="G377" s="1"/>
      <c r="H377" s="1"/>
    </row>
    <row r="378" spans="1:8" ht="23.25">
      <c r="A378" s="1"/>
      <c r="B378" s="1"/>
      <c r="C378" s="1"/>
      <c r="D378" s="1"/>
      <c r="E378" s="1"/>
      <c r="F378" s="1"/>
      <c r="G378" s="1"/>
      <c r="H378" s="1"/>
    </row>
    <row r="379" spans="1:8" ht="23.25">
      <c r="A379" s="1"/>
      <c r="B379" s="1"/>
      <c r="C379" s="1"/>
      <c r="D379" s="1"/>
      <c r="E379" s="1"/>
      <c r="F379" s="1"/>
      <c r="G379" s="1"/>
      <c r="H379" s="1"/>
    </row>
    <row r="380" spans="1:8" ht="23.25">
      <c r="A380" s="1"/>
      <c r="B380" s="1"/>
      <c r="C380" s="1"/>
      <c r="D380" s="1"/>
      <c r="E380" s="1"/>
      <c r="F380" s="1"/>
      <c r="G380" s="1"/>
      <c r="H380" s="1"/>
    </row>
    <row r="381" spans="1:8" ht="23.25">
      <c r="A381" s="1"/>
      <c r="B381" s="1"/>
      <c r="C381" s="1"/>
      <c r="D381" s="1"/>
      <c r="E381" s="1"/>
      <c r="F381" s="1"/>
      <c r="G381" s="1"/>
      <c r="H381" s="1"/>
    </row>
    <row r="382" spans="1:8" ht="23.25">
      <c r="A382" s="1"/>
      <c r="B382" s="1"/>
      <c r="C382" s="1"/>
      <c r="D382" s="1"/>
      <c r="E382" s="1"/>
      <c r="F382" s="1"/>
      <c r="G382" s="1"/>
      <c r="H382" s="1"/>
    </row>
    <row r="383" spans="1:8" ht="23.25">
      <c r="A383" s="1"/>
      <c r="B383" s="1"/>
      <c r="C383" s="1"/>
      <c r="D383" s="1"/>
      <c r="E383" s="1"/>
      <c r="F383" s="1"/>
      <c r="G383" s="1"/>
      <c r="H383" s="1"/>
    </row>
    <row r="384" spans="1:8" ht="23.25">
      <c r="A384" s="1"/>
      <c r="B384" s="1"/>
      <c r="C384" s="1"/>
      <c r="D384" s="1"/>
      <c r="E384" s="1"/>
      <c r="F384" s="1"/>
      <c r="G384" s="1"/>
      <c r="H384" s="1"/>
    </row>
    <row r="385" spans="1:8" ht="23.25">
      <c r="A385" s="1"/>
      <c r="B385" s="1"/>
      <c r="C385" s="1"/>
      <c r="D385" s="1"/>
      <c r="E385" s="1"/>
      <c r="F385" s="1"/>
      <c r="G385" s="1"/>
      <c r="H385" s="1"/>
    </row>
    <row r="386" spans="1:8" ht="23.25">
      <c r="A386" s="1"/>
      <c r="B386" s="1"/>
      <c r="C386" s="1"/>
      <c r="D386" s="1"/>
      <c r="E386" s="1"/>
      <c r="F386" s="1"/>
      <c r="G386" s="1"/>
      <c r="H386" s="1"/>
    </row>
    <row r="387" spans="1:8" ht="23.25">
      <c r="A387" s="1"/>
      <c r="B387" s="1"/>
      <c r="C387" s="1"/>
      <c r="D387" s="1"/>
      <c r="E387" s="1"/>
      <c r="F387" s="1"/>
      <c r="G387" s="1"/>
      <c r="H387" s="1"/>
    </row>
    <row r="388" spans="1:8" ht="23.25">
      <c r="A388" s="1"/>
      <c r="B388" s="1"/>
      <c r="C388" s="1"/>
      <c r="D388" s="1"/>
      <c r="E388" s="1"/>
      <c r="F388" s="1"/>
      <c r="G388" s="1"/>
      <c r="H388" s="1"/>
    </row>
    <row r="389" spans="1:8" ht="23.25">
      <c r="A389" s="1"/>
      <c r="B389" s="1"/>
      <c r="C389" s="1"/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1"/>
      <c r="B391" s="53" t="s">
        <v>95</v>
      </c>
      <c r="C391" s="53"/>
      <c r="D391" s="53"/>
      <c r="E391" s="53"/>
      <c r="F391" s="53"/>
      <c r="G391" s="53"/>
      <c r="H391" s="53"/>
    </row>
    <row r="392" spans="1:8" ht="23.25">
      <c r="A392" s="3" t="s">
        <v>0</v>
      </c>
      <c r="B392" s="3" t="s">
        <v>1</v>
      </c>
      <c r="C392" s="3" t="s">
        <v>2</v>
      </c>
      <c r="D392" s="3" t="s">
        <v>3</v>
      </c>
      <c r="E392" s="3" t="s">
        <v>4</v>
      </c>
      <c r="F392" s="3" t="s">
        <v>5</v>
      </c>
      <c r="G392" s="3" t="s">
        <v>6</v>
      </c>
      <c r="H392" s="3" t="s">
        <v>7</v>
      </c>
    </row>
    <row r="393" spans="1:8" ht="23.25">
      <c r="A393" s="4"/>
      <c r="B393" s="4"/>
      <c r="C393" s="4" t="s">
        <v>8</v>
      </c>
      <c r="D393" s="4" t="s">
        <v>9</v>
      </c>
      <c r="E393" s="4" t="s">
        <v>10</v>
      </c>
      <c r="F393" s="4" t="s">
        <v>11</v>
      </c>
      <c r="G393" s="13"/>
      <c r="H393" s="13"/>
    </row>
    <row r="394" spans="1:8" ht="23.25">
      <c r="A394" s="23">
        <v>1</v>
      </c>
      <c r="B394" s="21" t="s">
        <v>35</v>
      </c>
      <c r="C394" s="24"/>
      <c r="D394" s="25"/>
      <c r="E394" s="25"/>
      <c r="F394" s="5">
        <f t="shared" ref="F394:F403" si="86">SUM(C394:E394)</f>
        <v>0</v>
      </c>
      <c r="G394" s="6" t="str">
        <f t="shared" ref="G394:G405" si="87">IF(F394&gt;79,"4",IF(F394&gt;74,"3.5",IF(F394&gt;69,"3",IF(F394&gt;64,"2.5",IF(F394&gt;59,"2",IF(F394&gt;54,"1.5",IF(F394&gt;49,"1","0")))))))</f>
        <v>0</v>
      </c>
      <c r="H394" s="14"/>
    </row>
    <row r="395" spans="1:8" ht="23.25">
      <c r="A395" s="27">
        <v>2</v>
      </c>
      <c r="B395" s="19" t="s">
        <v>36</v>
      </c>
      <c r="C395" s="28"/>
      <c r="D395" s="26"/>
      <c r="E395" s="26"/>
      <c r="F395" s="6">
        <f t="shared" si="86"/>
        <v>0</v>
      </c>
      <c r="G395" s="6" t="str">
        <f t="shared" si="87"/>
        <v>0</v>
      </c>
      <c r="H395" s="7"/>
    </row>
    <row r="396" spans="1:8" ht="23.25">
      <c r="A396" s="27">
        <v>3</v>
      </c>
      <c r="B396" s="19" t="s">
        <v>37</v>
      </c>
      <c r="C396" s="28"/>
      <c r="D396" s="26"/>
      <c r="E396" s="26"/>
      <c r="F396" s="6">
        <f t="shared" si="86"/>
        <v>0</v>
      </c>
      <c r="G396" s="6" t="str">
        <f t="shared" si="87"/>
        <v>0</v>
      </c>
      <c r="H396" s="7"/>
    </row>
    <row r="397" spans="1:8" ht="23.25">
      <c r="A397" s="27">
        <v>4</v>
      </c>
      <c r="B397" s="19" t="s">
        <v>38</v>
      </c>
      <c r="C397" s="28"/>
      <c r="D397" s="26"/>
      <c r="E397" s="26"/>
      <c r="F397" s="6">
        <f t="shared" si="86"/>
        <v>0</v>
      </c>
      <c r="G397" s="6" t="str">
        <f t="shared" si="87"/>
        <v>0</v>
      </c>
      <c r="H397" s="7"/>
    </row>
    <row r="398" spans="1:8" ht="23.25">
      <c r="A398" s="27">
        <v>5</v>
      </c>
      <c r="B398" s="20" t="s">
        <v>39</v>
      </c>
      <c r="C398" s="28"/>
      <c r="D398" s="26"/>
      <c r="E398" s="26"/>
      <c r="F398" s="6">
        <f t="shared" si="86"/>
        <v>0</v>
      </c>
      <c r="G398" s="6" t="str">
        <f t="shared" si="87"/>
        <v>0</v>
      </c>
      <c r="H398" s="7"/>
    </row>
    <row r="399" spans="1:8" ht="23.25">
      <c r="A399" s="27">
        <v>6</v>
      </c>
      <c r="B399" s="19" t="s">
        <v>85</v>
      </c>
      <c r="C399" s="28"/>
      <c r="D399" s="26"/>
      <c r="E399" s="26"/>
      <c r="F399" s="6">
        <f t="shared" si="86"/>
        <v>0</v>
      </c>
      <c r="G399" s="6" t="str">
        <f t="shared" si="87"/>
        <v>0</v>
      </c>
      <c r="H399" s="7"/>
    </row>
    <row r="400" spans="1:8" ht="23.25">
      <c r="A400" s="27">
        <v>7</v>
      </c>
      <c r="B400" s="19" t="s">
        <v>40</v>
      </c>
      <c r="C400" s="28"/>
      <c r="D400" s="26"/>
      <c r="E400" s="26"/>
      <c r="F400" s="6">
        <f t="shared" si="86"/>
        <v>0</v>
      </c>
      <c r="G400" s="6" t="str">
        <f t="shared" si="87"/>
        <v>0</v>
      </c>
      <c r="H400" s="7"/>
    </row>
    <row r="401" spans="1:8" ht="23.25">
      <c r="A401" s="27">
        <v>8</v>
      </c>
      <c r="B401" s="20" t="s">
        <v>41</v>
      </c>
      <c r="C401" s="28"/>
      <c r="D401" s="26"/>
      <c r="E401" s="26"/>
      <c r="F401" s="6">
        <f t="shared" si="86"/>
        <v>0</v>
      </c>
      <c r="G401" s="6" t="str">
        <f t="shared" si="87"/>
        <v>0</v>
      </c>
      <c r="H401" s="7"/>
    </row>
    <row r="402" spans="1:8" ht="23.25">
      <c r="A402" s="27">
        <v>9</v>
      </c>
      <c r="B402" s="19" t="s">
        <v>42</v>
      </c>
      <c r="C402" s="28"/>
      <c r="D402" s="26"/>
      <c r="E402" s="26"/>
      <c r="F402" s="6">
        <f t="shared" si="86"/>
        <v>0</v>
      </c>
      <c r="G402" s="6" t="str">
        <f t="shared" si="87"/>
        <v>0</v>
      </c>
      <c r="H402" s="7"/>
    </row>
    <row r="403" spans="1:8" ht="23.25">
      <c r="A403" s="27">
        <v>10</v>
      </c>
      <c r="B403" s="19" t="s">
        <v>43</v>
      </c>
      <c r="C403" s="28"/>
      <c r="D403" s="26"/>
      <c r="E403" s="26"/>
      <c r="F403" s="6">
        <f t="shared" si="86"/>
        <v>0</v>
      </c>
      <c r="G403" s="6" t="str">
        <f t="shared" si="87"/>
        <v>0</v>
      </c>
      <c r="H403" s="7"/>
    </row>
    <row r="404" spans="1:8" ht="23.25">
      <c r="A404" s="27">
        <v>11</v>
      </c>
      <c r="B404" s="22" t="s">
        <v>44</v>
      </c>
      <c r="C404" s="28"/>
      <c r="D404" s="26"/>
      <c r="E404" s="26"/>
      <c r="F404" s="6">
        <f t="shared" ref="F404:F405" si="88">SUM(C404:E404)</f>
        <v>0</v>
      </c>
      <c r="G404" s="6" t="str">
        <f t="shared" si="87"/>
        <v>0</v>
      </c>
      <c r="H404" s="17"/>
    </row>
    <row r="405" spans="1:8" ht="23.25">
      <c r="A405" s="27">
        <v>12</v>
      </c>
      <c r="B405" s="19" t="s">
        <v>57</v>
      </c>
      <c r="C405" s="47"/>
      <c r="D405" s="48"/>
      <c r="E405" s="48"/>
      <c r="F405" s="6">
        <f t="shared" si="88"/>
        <v>0</v>
      </c>
      <c r="G405" s="6" t="str">
        <f t="shared" si="87"/>
        <v>0</v>
      </c>
      <c r="H405" s="17"/>
    </row>
    <row r="406" spans="1:8" ht="23.25">
      <c r="A406" s="7"/>
      <c r="B406" s="31" t="s">
        <v>5</v>
      </c>
      <c r="C406" s="16">
        <f>SUM(C394:C405)</f>
        <v>0</v>
      </c>
      <c r="D406" s="16">
        <f t="shared" ref="D406" si="89">SUM(D394:D405)</f>
        <v>0</v>
      </c>
      <c r="E406" s="16">
        <f t="shared" ref="E406" si="90">SUM(E394:E405)</f>
        <v>0</v>
      </c>
      <c r="F406" s="16">
        <f t="shared" ref="F406" si="91">SUM(F394:F405)</f>
        <v>0</v>
      </c>
      <c r="G406" s="16"/>
      <c r="H406" s="17"/>
    </row>
    <row r="407" spans="1:8" ht="22.5" customHeight="1">
      <c r="A407" s="8"/>
      <c r="B407" s="4" t="s">
        <v>12</v>
      </c>
      <c r="C407" s="9">
        <f>C406/12</f>
        <v>0</v>
      </c>
      <c r="D407" s="9">
        <f t="shared" ref="D407" si="92">D406/12</f>
        <v>0</v>
      </c>
      <c r="E407" s="9">
        <f t="shared" ref="E407" si="93">E406/12</f>
        <v>0</v>
      </c>
      <c r="F407" s="9">
        <f t="shared" ref="F407" si="94">F406/12</f>
        <v>0</v>
      </c>
      <c r="G407" s="8"/>
      <c r="H407" s="8"/>
    </row>
    <row r="408" spans="1:8" ht="23.25">
      <c r="A408" s="1"/>
      <c r="B408" s="1"/>
      <c r="C408" s="1" t="s">
        <v>13</v>
      </c>
      <c r="D408" s="1"/>
      <c r="E408" s="1"/>
      <c r="F408" s="1"/>
      <c r="G408" s="1"/>
      <c r="H408" s="1"/>
    </row>
    <row r="409" spans="1:8" ht="23.25">
      <c r="A409" s="1"/>
      <c r="B409" s="1"/>
      <c r="C409" s="1" t="s">
        <v>14</v>
      </c>
      <c r="D409" s="1"/>
      <c r="E409" s="1"/>
      <c r="F409" s="1"/>
      <c r="G409" s="1"/>
      <c r="H409" s="1"/>
    </row>
    <row r="410" spans="1:8" ht="23.25">
      <c r="A410" s="1"/>
      <c r="B410" s="1"/>
      <c r="C410" s="1" t="s">
        <v>15</v>
      </c>
      <c r="D410" s="1"/>
      <c r="E410" s="1"/>
      <c r="F410" s="1"/>
      <c r="G410" s="1"/>
      <c r="H410" s="1"/>
    </row>
    <row r="411" spans="1:8" ht="23.25">
      <c r="A411" s="1"/>
      <c r="B411" s="1"/>
      <c r="C411" s="1"/>
      <c r="D411" s="1"/>
      <c r="E411" s="1"/>
      <c r="F411" s="1"/>
      <c r="G411" s="1"/>
      <c r="H411" s="1"/>
    </row>
    <row r="412" spans="1:8" ht="23.25">
      <c r="A412" s="1"/>
      <c r="B412" s="1"/>
      <c r="C412" s="1"/>
      <c r="D412" s="1"/>
      <c r="E412" s="1"/>
      <c r="F412" s="1"/>
      <c r="G412" s="1"/>
      <c r="H412" s="1"/>
    </row>
    <row r="413" spans="1:8" ht="23.25">
      <c r="A413" s="1"/>
      <c r="B413" s="1"/>
      <c r="C413" s="1"/>
      <c r="D413" s="1"/>
      <c r="E413" s="1"/>
      <c r="F413" s="1"/>
      <c r="G413" s="1"/>
      <c r="H413" s="1"/>
    </row>
    <row r="414" spans="1:8" ht="23.25">
      <c r="A414" s="1"/>
      <c r="B414" s="1"/>
      <c r="C414" s="1"/>
      <c r="D414" s="1"/>
      <c r="E414" s="1"/>
      <c r="F414" s="1"/>
      <c r="G414" s="1"/>
      <c r="H414" s="1"/>
    </row>
    <row r="415" spans="1:8" ht="23.25">
      <c r="A415" s="1"/>
      <c r="B415" s="1"/>
      <c r="C415" s="1"/>
      <c r="D415" s="1"/>
      <c r="E415" s="1"/>
      <c r="F415" s="1"/>
      <c r="G415" s="1"/>
      <c r="H415" s="1"/>
    </row>
    <row r="416" spans="1:8" ht="23.25">
      <c r="A416" s="1"/>
      <c r="B416" s="1"/>
      <c r="C416" s="1"/>
      <c r="D416" s="1"/>
      <c r="E416" s="1"/>
      <c r="F416" s="1"/>
      <c r="G416" s="1"/>
      <c r="H416" s="1"/>
    </row>
    <row r="417" spans="1:8" ht="23.25">
      <c r="A417" s="1"/>
      <c r="B417" s="1"/>
      <c r="C417" s="1"/>
      <c r="D417" s="1"/>
      <c r="E417" s="1"/>
      <c r="F417" s="1"/>
      <c r="G417" s="1"/>
      <c r="H417" s="1"/>
    </row>
    <row r="418" spans="1:8" ht="23.25">
      <c r="A418" s="1"/>
      <c r="B418" s="1"/>
      <c r="C418" s="1"/>
      <c r="D418" s="1"/>
      <c r="E418" s="1"/>
      <c r="F418" s="1"/>
      <c r="G418" s="1"/>
      <c r="H418" s="1"/>
    </row>
    <row r="419" spans="1:8" ht="23.25">
      <c r="A419" s="1"/>
      <c r="B419" s="1"/>
      <c r="C419" s="1"/>
      <c r="D419" s="1"/>
      <c r="E419" s="1"/>
      <c r="F419" s="1"/>
      <c r="G419" s="1"/>
      <c r="H419" s="1"/>
    </row>
    <row r="420" spans="1:8" ht="23.25">
      <c r="A420" s="1"/>
      <c r="B420" s="1"/>
      <c r="C420" s="1"/>
      <c r="D420" s="1"/>
      <c r="E420" s="1"/>
      <c r="F420" s="1"/>
      <c r="G420" s="1"/>
      <c r="H420" s="1"/>
    </row>
    <row r="421" spans="1:8" ht="23.25">
      <c r="A421" s="1"/>
      <c r="B421" s="1"/>
      <c r="C421" s="1"/>
      <c r="D421" s="1"/>
      <c r="E421" s="1"/>
      <c r="F421" s="1"/>
      <c r="G421" s="1"/>
      <c r="H421" s="1"/>
    </row>
    <row r="422" spans="1:8" ht="23.25">
      <c r="A422" s="1"/>
      <c r="B422" s="1"/>
      <c r="C422" s="1"/>
      <c r="D422" s="1"/>
      <c r="E422" s="1"/>
      <c r="F422" s="1"/>
      <c r="G422" s="1"/>
      <c r="H422" s="1"/>
    </row>
    <row r="423" spans="1:8" ht="23.25">
      <c r="A423" s="1"/>
      <c r="B423" s="1"/>
      <c r="C423" s="1"/>
      <c r="D423" s="1"/>
      <c r="E423" s="1"/>
      <c r="F423" s="1"/>
      <c r="G423" s="1"/>
      <c r="H423" s="1"/>
    </row>
    <row r="424" spans="1:8" ht="23.25">
      <c r="A424" s="1"/>
      <c r="B424" s="1"/>
      <c r="C424" s="1"/>
      <c r="D424" s="1"/>
      <c r="E424" s="1"/>
      <c r="F424" s="1"/>
      <c r="G424" s="1"/>
      <c r="H424" s="1"/>
    </row>
    <row r="425" spans="1:8" ht="23.25">
      <c r="A425" s="1"/>
      <c r="B425" s="1"/>
      <c r="C425" s="1"/>
      <c r="D425" s="1"/>
      <c r="E425" s="1"/>
      <c r="F425" s="1"/>
      <c r="G425" s="1"/>
      <c r="H425" s="1"/>
    </row>
    <row r="426" spans="1:8" ht="23.25">
      <c r="A426" s="1"/>
      <c r="B426" s="1"/>
      <c r="C426" s="1"/>
      <c r="D426" s="1"/>
      <c r="E426" s="1"/>
      <c r="F426" s="1"/>
      <c r="G426" s="1"/>
      <c r="H426" s="1"/>
    </row>
    <row r="427" spans="1:8" ht="23.25">
      <c r="A427" s="1"/>
      <c r="B427" s="1"/>
      <c r="C427" s="1"/>
      <c r="D427" s="1"/>
      <c r="E427" s="1"/>
      <c r="F427" s="1"/>
      <c r="G427" s="1"/>
      <c r="H427" s="1"/>
    </row>
    <row r="428" spans="1:8" ht="23.25">
      <c r="A428" s="1"/>
      <c r="B428" s="1"/>
      <c r="C428" s="1"/>
      <c r="D428" s="1"/>
      <c r="E428" s="1"/>
      <c r="F428" s="1"/>
      <c r="G428" s="1"/>
      <c r="H428" s="1"/>
    </row>
    <row r="429" spans="1:8" ht="23.25">
      <c r="A429" s="1"/>
      <c r="B429" s="1"/>
      <c r="C429" s="1"/>
      <c r="D429" s="1"/>
      <c r="E429" s="1"/>
      <c r="F429" s="1"/>
      <c r="G429" s="1"/>
      <c r="H429" s="1"/>
    </row>
  </sheetData>
  <mergeCells count="8">
    <mergeCell ref="B391:H391"/>
    <mergeCell ref="B1:H1"/>
    <mergeCell ref="B40:H40"/>
    <mergeCell ref="B79:H79"/>
    <mergeCell ref="B157:H157"/>
    <mergeCell ref="B235:H235"/>
    <mergeCell ref="B313:H313"/>
    <mergeCell ref="B352:H352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07"/>
  <sheetViews>
    <sheetView view="pageBreakPreview" topLeftCell="A41" zoomScale="88" zoomScaleSheetLayoutView="100" workbookViewId="0">
      <selection activeCell="E48" sqref="E48"/>
    </sheetView>
  </sheetViews>
  <sheetFormatPr defaultRowHeight="12.75"/>
  <cols>
    <col min="1" max="1" width="6.42578125" customWidth="1"/>
    <col min="2" max="2" width="26.85546875" customWidth="1"/>
    <col min="3" max="3" width="10.5703125" customWidth="1"/>
    <col min="4" max="4" width="10.140625" customWidth="1"/>
    <col min="5" max="5" width="9.5703125" customWidth="1"/>
    <col min="6" max="6" width="11.140625" customWidth="1"/>
    <col min="7" max="7" width="9.5703125" customWidth="1"/>
    <col min="8" max="8" width="15.5703125" customWidth="1"/>
  </cols>
  <sheetData>
    <row r="1" spans="1:8" ht="23.25">
      <c r="A1" s="1"/>
      <c r="B1" s="54" t="s">
        <v>74</v>
      </c>
      <c r="C1" s="54"/>
      <c r="D1" s="54"/>
      <c r="E1" s="54"/>
      <c r="F1" s="54"/>
      <c r="G1" s="54"/>
      <c r="H1" s="54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3.25">
      <c r="A3" s="4"/>
      <c r="B3" s="11"/>
      <c r="C3" s="4" t="s">
        <v>8</v>
      </c>
      <c r="D3" s="4" t="s">
        <v>9</v>
      </c>
      <c r="E3" s="4" t="s">
        <v>10</v>
      </c>
      <c r="F3" s="4" t="s">
        <v>11</v>
      </c>
      <c r="G3" s="13"/>
      <c r="H3" s="13"/>
    </row>
    <row r="4" spans="1:8" ht="23.25">
      <c r="A4" s="23">
        <v>1</v>
      </c>
      <c r="B4" s="18" t="s">
        <v>28</v>
      </c>
      <c r="C4" s="24"/>
      <c r="D4" s="25"/>
      <c r="E4" s="25"/>
      <c r="F4" s="5">
        <f t="shared" ref="F4:F11" si="0">SUM(C4:E4)</f>
        <v>0</v>
      </c>
      <c r="G4" s="6" t="str">
        <f t="shared" ref="G4:G11" si="1">IF(F4&gt;79,"4",IF(F4&gt;74,"3.5",IF(F4&gt;69,"3",IF(F4&gt;64,"2.5",IF(F4&gt;59,"2",IF(F4&gt;54,"1.5",IF(F4&gt;49,"1","0")))))))</f>
        <v>0</v>
      </c>
      <c r="H4" s="14"/>
    </row>
    <row r="5" spans="1:8" ht="23.25">
      <c r="A5" s="27">
        <v>2</v>
      </c>
      <c r="B5" s="19" t="s">
        <v>29</v>
      </c>
      <c r="C5" s="28"/>
      <c r="D5" s="26"/>
      <c r="E5" s="26"/>
      <c r="F5" s="6">
        <f t="shared" si="0"/>
        <v>0</v>
      </c>
      <c r="G5" s="6" t="str">
        <f t="shared" si="1"/>
        <v>0</v>
      </c>
      <c r="H5" s="7"/>
    </row>
    <row r="6" spans="1:8" ht="23.25">
      <c r="A6" s="27">
        <v>3</v>
      </c>
      <c r="B6" s="20" t="s">
        <v>30</v>
      </c>
      <c r="C6" s="28"/>
      <c r="D6" s="26"/>
      <c r="E6" s="26"/>
      <c r="F6" s="6">
        <f t="shared" si="0"/>
        <v>0</v>
      </c>
      <c r="G6" s="6" t="str">
        <f t="shared" si="1"/>
        <v>0</v>
      </c>
      <c r="H6" s="7"/>
    </row>
    <row r="7" spans="1:8" ht="23.25">
      <c r="A7" s="27">
        <v>4</v>
      </c>
      <c r="B7" s="19" t="s">
        <v>31</v>
      </c>
      <c r="C7" s="28"/>
      <c r="D7" s="26"/>
      <c r="E7" s="26"/>
      <c r="F7" s="6">
        <f t="shared" si="0"/>
        <v>0</v>
      </c>
      <c r="G7" s="6" t="str">
        <f t="shared" si="1"/>
        <v>0</v>
      </c>
      <c r="H7" s="7"/>
    </row>
    <row r="8" spans="1:8" ht="23.25">
      <c r="A8" s="27">
        <v>5</v>
      </c>
      <c r="B8" s="20" t="s">
        <v>25</v>
      </c>
      <c r="C8" s="28"/>
      <c r="D8" s="26"/>
      <c r="E8" s="26"/>
      <c r="F8" s="6">
        <f t="shared" si="0"/>
        <v>0</v>
      </c>
      <c r="G8" s="6" t="str">
        <f t="shared" si="1"/>
        <v>0</v>
      </c>
      <c r="H8" s="7"/>
    </row>
    <row r="9" spans="1:8" ht="23.25">
      <c r="A9" s="27">
        <v>6</v>
      </c>
      <c r="B9" s="19" t="s">
        <v>34</v>
      </c>
      <c r="C9" s="28"/>
      <c r="D9" s="26"/>
      <c r="E9" s="26"/>
      <c r="F9" s="6">
        <f t="shared" si="0"/>
        <v>0</v>
      </c>
      <c r="G9" s="6" t="str">
        <f t="shared" si="1"/>
        <v>0</v>
      </c>
      <c r="H9" s="7"/>
    </row>
    <row r="10" spans="1:8" ht="23.25">
      <c r="A10" s="27">
        <v>7</v>
      </c>
      <c r="B10" s="22" t="s">
        <v>32</v>
      </c>
      <c r="C10" s="28"/>
      <c r="D10" s="26"/>
      <c r="E10" s="26"/>
      <c r="F10" s="6">
        <f t="shared" si="0"/>
        <v>0</v>
      </c>
      <c r="G10" s="6" t="str">
        <f t="shared" si="1"/>
        <v>0</v>
      </c>
      <c r="H10" s="7"/>
    </row>
    <row r="11" spans="1:8" ht="23.25">
      <c r="A11" s="27">
        <v>8</v>
      </c>
      <c r="B11" s="19" t="s">
        <v>33</v>
      </c>
      <c r="C11" s="28"/>
      <c r="D11" s="26"/>
      <c r="E11" s="26"/>
      <c r="F11" s="6">
        <f t="shared" si="0"/>
        <v>0</v>
      </c>
      <c r="G11" s="6" t="str">
        <f t="shared" si="1"/>
        <v>0</v>
      </c>
      <c r="H11" s="7"/>
    </row>
    <row r="12" spans="1:8" ht="23.25">
      <c r="A12" s="26"/>
      <c r="B12" s="33"/>
      <c r="C12" s="28"/>
      <c r="D12" s="26"/>
      <c r="E12" s="26"/>
      <c r="F12" s="6"/>
      <c r="G12" s="6"/>
      <c r="H12" s="7"/>
    </row>
    <row r="13" spans="1:8" ht="23.25">
      <c r="A13" s="7"/>
      <c r="B13" s="31" t="s">
        <v>5</v>
      </c>
      <c r="C13" s="16">
        <f>SUM(C4:C12)</f>
        <v>0</v>
      </c>
      <c r="D13" s="16">
        <f>SUM(D4:D12)</f>
        <v>0</v>
      </c>
      <c r="E13" s="16">
        <f>SUM(E4:E12)</f>
        <v>0</v>
      </c>
      <c r="F13" s="16">
        <f>SUM(F4:F12)</f>
        <v>0</v>
      </c>
      <c r="G13" s="16"/>
      <c r="H13" s="17"/>
    </row>
    <row r="14" spans="1:8" ht="23.25">
      <c r="A14" s="8"/>
      <c r="B14" s="4" t="s">
        <v>12</v>
      </c>
      <c r="C14" s="9">
        <f>C13/8</f>
        <v>0</v>
      </c>
      <c r="D14" s="9">
        <f t="shared" ref="D14:F14" si="2">D13/8</f>
        <v>0</v>
      </c>
      <c r="E14" s="9">
        <f t="shared" si="2"/>
        <v>0</v>
      </c>
      <c r="F14" s="9">
        <f t="shared" si="2"/>
        <v>0</v>
      </c>
      <c r="G14" s="8"/>
      <c r="H14" s="8"/>
    </row>
    <row r="15" spans="1:8" ht="23.25">
      <c r="A15" s="1"/>
      <c r="B15" s="1"/>
      <c r="C15" s="1" t="s">
        <v>13</v>
      </c>
      <c r="D15" s="1"/>
      <c r="E15" s="1"/>
      <c r="F15" s="1"/>
      <c r="G15" s="1"/>
      <c r="H15" s="1"/>
    </row>
    <row r="16" spans="1:8" ht="23.25">
      <c r="A16" s="1"/>
      <c r="B16" s="1"/>
      <c r="C16" s="1" t="s">
        <v>14</v>
      </c>
      <c r="D16" s="1"/>
      <c r="E16" s="1"/>
      <c r="F16" s="1"/>
      <c r="G16" s="1"/>
      <c r="H16" s="1"/>
    </row>
    <row r="17" spans="1:8" ht="23.25">
      <c r="A17" s="1"/>
      <c r="B17" s="1"/>
      <c r="C17" s="1" t="s">
        <v>15</v>
      </c>
      <c r="D17" s="1"/>
      <c r="E17" s="1"/>
      <c r="F17" s="1"/>
      <c r="G17" s="1"/>
      <c r="H17" s="1"/>
    </row>
    <row r="18" spans="1:8" ht="23.25">
      <c r="A18" s="1"/>
      <c r="B18" s="1"/>
      <c r="C18" s="1"/>
      <c r="D18" s="1"/>
      <c r="E18" s="1"/>
      <c r="F18" s="1"/>
      <c r="G18" s="1"/>
      <c r="H18" s="1"/>
    </row>
    <row r="19" spans="1:8" ht="23.25">
      <c r="A19" s="1"/>
      <c r="B19" s="1"/>
      <c r="C19" s="1"/>
      <c r="D19" s="1"/>
      <c r="E19" s="1"/>
      <c r="F19" s="1"/>
      <c r="G19" s="1"/>
      <c r="H19" s="1"/>
    </row>
    <row r="20" spans="1:8" ht="23.25">
      <c r="A20" s="1"/>
      <c r="B20" s="1"/>
      <c r="C20" s="1"/>
      <c r="D20" s="1"/>
      <c r="E20" s="1"/>
      <c r="F20" s="1"/>
      <c r="G20" s="1"/>
      <c r="H20" s="1"/>
    </row>
    <row r="21" spans="1:8" ht="23.25">
      <c r="A21" s="1"/>
      <c r="B21" s="1"/>
      <c r="C21" s="1"/>
      <c r="D21" s="1"/>
      <c r="E21" s="1"/>
      <c r="F21" s="1"/>
      <c r="G21" s="1"/>
      <c r="H21" s="1"/>
    </row>
    <row r="22" spans="1:8" ht="23.25">
      <c r="A22" s="1"/>
      <c r="B22" s="1"/>
      <c r="C22" s="1"/>
      <c r="D22" s="1"/>
      <c r="E22" s="1"/>
      <c r="F22" s="1"/>
      <c r="G22" s="1"/>
      <c r="H22" s="1"/>
    </row>
    <row r="23" spans="1:8" ht="23.25">
      <c r="A23" s="1"/>
      <c r="B23" s="1"/>
      <c r="C23" s="1"/>
      <c r="D23" s="1"/>
      <c r="E23" s="1"/>
      <c r="F23" s="1"/>
      <c r="G23" s="1"/>
      <c r="H23" s="1"/>
    </row>
    <row r="24" spans="1:8" ht="23.25">
      <c r="A24" s="1"/>
      <c r="B24" s="1"/>
      <c r="C24" s="1"/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53" t="s">
        <v>75</v>
      </c>
      <c r="C40" s="53"/>
      <c r="D40" s="53"/>
      <c r="E40" s="53"/>
      <c r="F40" s="53"/>
      <c r="G40" s="53"/>
      <c r="H40" s="53"/>
    </row>
    <row r="41" spans="1:8" ht="23.25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</row>
    <row r="42" spans="1:8" ht="23.25">
      <c r="A42" s="4"/>
      <c r="B42" s="4"/>
      <c r="C42" s="4" t="s">
        <v>8</v>
      </c>
      <c r="D42" s="4" t="s">
        <v>9</v>
      </c>
      <c r="E42" s="4" t="s">
        <v>10</v>
      </c>
      <c r="F42" s="4" t="s">
        <v>11</v>
      </c>
      <c r="G42" s="13"/>
      <c r="H42" s="13"/>
    </row>
    <row r="43" spans="1:8" ht="23.25">
      <c r="A43" s="23">
        <v>1</v>
      </c>
      <c r="B43" s="18" t="s">
        <v>28</v>
      </c>
      <c r="C43" s="35">
        <v>58.333333333333329</v>
      </c>
      <c r="D43" s="36">
        <v>18.666666666666668</v>
      </c>
      <c r="E43" s="36">
        <v>17.333333333333332</v>
      </c>
      <c r="F43" s="49">
        <f t="shared" ref="F43:F50" si="3">SUM(C43:E43)</f>
        <v>94.333333333333329</v>
      </c>
      <c r="G43" s="6" t="str">
        <f t="shared" ref="G43:G50" si="4">IF(F43&gt;79,"4",IF(F43&gt;74,"3.5",IF(F43&gt;69,"3",IF(F43&gt;64,"2.5",IF(F43&gt;59,"2",IF(F43&gt;54,"1.5",IF(F43&gt;49,"1","0")))))))</f>
        <v>4</v>
      </c>
      <c r="H43" s="14"/>
    </row>
    <row r="44" spans="1:8" ht="23.25">
      <c r="A44" s="27">
        <v>2</v>
      </c>
      <c r="B44" s="19" t="s">
        <v>29</v>
      </c>
      <c r="C44" s="37">
        <v>57.333333333333329</v>
      </c>
      <c r="D44" s="34">
        <v>18</v>
      </c>
      <c r="E44" s="34">
        <v>13.333333333333334</v>
      </c>
      <c r="F44" s="50">
        <f t="shared" si="3"/>
        <v>88.666666666666657</v>
      </c>
      <c r="G44" s="6" t="str">
        <f t="shared" si="4"/>
        <v>4</v>
      </c>
      <c r="H44" s="7"/>
    </row>
    <row r="45" spans="1:8" ht="23.25">
      <c r="A45" s="27">
        <v>3</v>
      </c>
      <c r="B45" s="20" t="s">
        <v>30</v>
      </c>
      <c r="C45" s="37">
        <v>58.666666666666664</v>
      </c>
      <c r="D45" s="34">
        <v>16.666666666666668</v>
      </c>
      <c r="E45" s="34">
        <v>14.666666666666666</v>
      </c>
      <c r="F45" s="50">
        <f t="shared" si="3"/>
        <v>90</v>
      </c>
      <c r="G45" s="6" t="str">
        <f t="shared" si="4"/>
        <v>4</v>
      </c>
      <c r="H45" s="7"/>
    </row>
    <row r="46" spans="1:8" ht="23.25">
      <c r="A46" s="27">
        <v>4</v>
      </c>
      <c r="B46" s="19" t="s">
        <v>31</v>
      </c>
      <c r="C46" s="37">
        <v>55</v>
      </c>
      <c r="D46" s="34">
        <v>12</v>
      </c>
      <c r="E46" s="34">
        <v>12.666666666666666</v>
      </c>
      <c r="F46" s="50">
        <f t="shared" si="3"/>
        <v>79.666666666666671</v>
      </c>
      <c r="G46" s="6" t="str">
        <f t="shared" si="4"/>
        <v>4</v>
      </c>
      <c r="H46" s="7"/>
    </row>
    <row r="47" spans="1:8" ht="23.25">
      <c r="A47" s="27">
        <v>5</v>
      </c>
      <c r="B47" s="20" t="s">
        <v>25</v>
      </c>
      <c r="C47" s="37">
        <v>55</v>
      </c>
      <c r="D47" s="34">
        <v>12</v>
      </c>
      <c r="E47" s="34">
        <v>11</v>
      </c>
      <c r="F47" s="50">
        <f t="shared" si="3"/>
        <v>78</v>
      </c>
      <c r="G47" s="6" t="str">
        <f t="shared" si="4"/>
        <v>3.5</v>
      </c>
      <c r="H47" s="7"/>
    </row>
    <row r="48" spans="1:8" ht="23.25">
      <c r="A48" s="27">
        <v>6</v>
      </c>
      <c r="B48" s="19" t="s">
        <v>34</v>
      </c>
      <c r="C48" s="37">
        <v>55</v>
      </c>
      <c r="D48" s="34">
        <v>12</v>
      </c>
      <c r="E48" s="34">
        <v>8.6666666666666661</v>
      </c>
      <c r="F48" s="50">
        <f t="shared" si="3"/>
        <v>75.666666666666671</v>
      </c>
      <c r="G48" s="6" t="str">
        <f t="shared" si="4"/>
        <v>3.5</v>
      </c>
      <c r="H48" s="7"/>
    </row>
    <row r="49" spans="1:8" ht="23.25">
      <c r="A49" s="27">
        <v>7</v>
      </c>
      <c r="B49" s="22" t="s">
        <v>32</v>
      </c>
      <c r="C49" s="37">
        <v>54</v>
      </c>
      <c r="D49" s="34">
        <v>12</v>
      </c>
      <c r="E49" s="34">
        <v>6.666666666666667</v>
      </c>
      <c r="F49" s="50">
        <f t="shared" si="3"/>
        <v>72.666666666666671</v>
      </c>
      <c r="G49" s="6" t="str">
        <f t="shared" si="4"/>
        <v>3</v>
      </c>
      <c r="H49" s="7"/>
    </row>
    <row r="50" spans="1:8" ht="23.25">
      <c r="A50" s="27">
        <v>8</v>
      </c>
      <c r="B50" s="19" t="s">
        <v>33</v>
      </c>
      <c r="C50" s="37">
        <v>55</v>
      </c>
      <c r="D50" s="34">
        <v>13.333333333333334</v>
      </c>
      <c r="E50" s="34">
        <v>7.333333333333333</v>
      </c>
      <c r="F50" s="50">
        <f t="shared" si="3"/>
        <v>75.666666666666657</v>
      </c>
      <c r="G50" s="6" t="str">
        <f t="shared" si="4"/>
        <v>3.5</v>
      </c>
      <c r="H50" s="7"/>
    </row>
    <row r="51" spans="1:8" ht="23.25">
      <c r="A51" s="26"/>
      <c r="B51" s="33"/>
      <c r="C51" s="28"/>
      <c r="D51" s="26"/>
      <c r="E51" s="26"/>
      <c r="F51" s="6"/>
      <c r="G51" s="6"/>
      <c r="H51" s="7"/>
    </row>
    <row r="52" spans="1:8" ht="23.25">
      <c r="A52" s="7"/>
      <c r="B52" s="31" t="s">
        <v>5</v>
      </c>
      <c r="C52" s="16">
        <f>SUM(C43:C51)</f>
        <v>448.33333333333331</v>
      </c>
      <c r="D52" s="16">
        <f>SUM(D43:D51)</f>
        <v>114.66666666666667</v>
      </c>
      <c r="E52" s="16">
        <f>SUM(E43:E51)</f>
        <v>91.666666666666671</v>
      </c>
      <c r="F52" s="16">
        <f>SUM(F43:F51)</f>
        <v>654.66666666666663</v>
      </c>
      <c r="G52" s="16"/>
      <c r="H52" s="17"/>
    </row>
    <row r="53" spans="1:8" ht="23.25">
      <c r="A53" s="8"/>
      <c r="B53" s="4" t="s">
        <v>12</v>
      </c>
      <c r="C53" s="9">
        <f>C52/8</f>
        <v>56.041666666666664</v>
      </c>
      <c r="D53" s="9">
        <f t="shared" ref="D53" si="5">D52/8</f>
        <v>14.333333333333334</v>
      </c>
      <c r="E53" s="9">
        <f t="shared" ref="E53" si="6">E52/8</f>
        <v>11.458333333333334</v>
      </c>
      <c r="F53" s="9">
        <f t="shared" ref="F53" si="7">F52/8</f>
        <v>81.833333333333329</v>
      </c>
      <c r="G53" s="8"/>
      <c r="H53" s="8"/>
    </row>
    <row r="54" spans="1:8" ht="23.25">
      <c r="A54" s="1"/>
      <c r="B54" s="1"/>
      <c r="C54" s="1" t="s">
        <v>13</v>
      </c>
      <c r="D54" s="1"/>
      <c r="E54" s="1"/>
      <c r="F54" s="1"/>
      <c r="G54" s="1"/>
      <c r="H54" s="1"/>
    </row>
    <row r="55" spans="1:8" ht="21.75" customHeight="1">
      <c r="A55" s="1"/>
      <c r="B55" s="1"/>
      <c r="C55" s="1" t="s">
        <v>14</v>
      </c>
      <c r="D55" s="1"/>
      <c r="E55" s="1"/>
      <c r="F55" s="1"/>
      <c r="G55" s="1"/>
      <c r="H55" s="1"/>
    </row>
    <row r="56" spans="1:8" ht="23.25">
      <c r="A56" s="1"/>
      <c r="B56" s="1"/>
      <c r="C56" s="1" t="s">
        <v>15</v>
      </c>
      <c r="D56" s="1"/>
      <c r="E56" s="1"/>
      <c r="F56" s="1"/>
      <c r="G56" s="1"/>
      <c r="H56" s="1"/>
    </row>
    <row r="57" spans="1:8" ht="23.25">
      <c r="A57" s="1"/>
      <c r="B57" s="1"/>
      <c r="C57" s="1"/>
      <c r="D57" s="1"/>
      <c r="E57" s="1"/>
      <c r="F57" s="1"/>
      <c r="G57" s="1"/>
      <c r="H57" s="1"/>
    </row>
    <row r="58" spans="1:8" ht="23.25">
      <c r="A58" s="1"/>
      <c r="B58" s="1"/>
      <c r="C58" s="1"/>
      <c r="D58" s="1"/>
      <c r="E58" s="1"/>
      <c r="F58" s="1"/>
      <c r="G58" s="1"/>
      <c r="H58" s="1"/>
    </row>
    <row r="59" spans="1:8" ht="23.25">
      <c r="A59" s="1"/>
      <c r="B59" s="1"/>
      <c r="C59" s="1"/>
      <c r="D59" s="1"/>
      <c r="E59" s="1"/>
      <c r="F59" s="1"/>
      <c r="G59" s="1"/>
      <c r="H59" s="1"/>
    </row>
    <row r="60" spans="1:8" ht="23.25">
      <c r="A60" s="1"/>
      <c r="B60" s="1"/>
      <c r="C60" s="1"/>
      <c r="D60" s="1"/>
      <c r="E60" s="1"/>
      <c r="F60" s="1"/>
      <c r="G60" s="1"/>
      <c r="H60" s="1"/>
    </row>
    <row r="61" spans="1:8" ht="23.25">
      <c r="A61" s="1"/>
      <c r="B61" s="1"/>
      <c r="C61" s="1"/>
      <c r="D61" s="1"/>
      <c r="E61" s="1"/>
      <c r="F61" s="1"/>
      <c r="G61" s="1"/>
      <c r="H61" s="1"/>
    </row>
    <row r="62" spans="1:8" ht="23.25">
      <c r="A62" s="1"/>
      <c r="B62" s="1"/>
      <c r="C62" s="1"/>
      <c r="D62" s="1"/>
      <c r="E62" s="1"/>
      <c r="F62" s="1"/>
      <c r="G62" s="1"/>
      <c r="H62" s="1"/>
    </row>
    <row r="63" spans="1:8" ht="23.25">
      <c r="A63" s="1"/>
      <c r="B63" s="1"/>
      <c r="C63" s="1"/>
      <c r="D63" s="1"/>
      <c r="E63" s="1"/>
      <c r="F63" s="1"/>
      <c r="G63" s="29"/>
      <c r="H63" s="1"/>
    </row>
    <row r="64" spans="1:8" ht="23.25">
      <c r="A64" s="1"/>
      <c r="B64" s="1"/>
      <c r="C64" s="1"/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30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53" t="s">
        <v>76</v>
      </c>
      <c r="C79" s="53"/>
      <c r="D79" s="53"/>
      <c r="E79" s="53"/>
      <c r="F79" s="53"/>
      <c r="G79" s="53"/>
      <c r="H79" s="53"/>
    </row>
    <row r="80" spans="1:8" ht="23.25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3" t="s">
        <v>6</v>
      </c>
      <c r="H80" s="3" t="s">
        <v>7</v>
      </c>
    </row>
    <row r="81" spans="1:8" ht="23.25">
      <c r="A81" s="4"/>
      <c r="B81" s="4"/>
      <c r="C81" s="4" t="s">
        <v>8</v>
      </c>
      <c r="D81" s="4" t="s">
        <v>9</v>
      </c>
      <c r="E81" s="4" t="s">
        <v>10</v>
      </c>
      <c r="F81" s="4" t="s">
        <v>11</v>
      </c>
      <c r="G81" s="13"/>
      <c r="H81" s="13"/>
    </row>
    <row r="82" spans="1:8" ht="23.25">
      <c r="A82" s="23">
        <v>1</v>
      </c>
      <c r="B82" s="18" t="s">
        <v>28</v>
      </c>
      <c r="C82" s="24">
        <v>52</v>
      </c>
      <c r="D82" s="25">
        <v>18</v>
      </c>
      <c r="E82" s="25">
        <v>20</v>
      </c>
      <c r="F82" s="5">
        <f t="shared" ref="F82:F89" si="8">SUM(C82:E82)</f>
        <v>90</v>
      </c>
      <c r="G82" s="6" t="str">
        <f t="shared" ref="G82:G89" si="9">IF(F82&gt;79,"4",IF(F82&gt;74,"3.5",IF(F82&gt;69,"3",IF(F82&gt;64,"2.5",IF(F82&gt;59,"2",IF(F82&gt;54,"1.5",IF(F82&gt;49,"1","0")))))))</f>
        <v>4</v>
      </c>
      <c r="H82" s="14"/>
    </row>
    <row r="83" spans="1:8" ht="23.25">
      <c r="A83" s="27">
        <v>2</v>
      </c>
      <c r="B83" s="19" t="s">
        <v>29</v>
      </c>
      <c r="C83" s="28">
        <v>54</v>
      </c>
      <c r="D83" s="26">
        <v>20</v>
      </c>
      <c r="E83" s="26">
        <v>20</v>
      </c>
      <c r="F83" s="6">
        <f t="shared" si="8"/>
        <v>94</v>
      </c>
      <c r="G83" s="6" t="str">
        <f t="shared" si="9"/>
        <v>4</v>
      </c>
      <c r="H83" s="7"/>
    </row>
    <row r="84" spans="1:8" ht="23.25">
      <c r="A84" s="27">
        <v>3</v>
      </c>
      <c r="B84" s="20" t="s">
        <v>30</v>
      </c>
      <c r="C84" s="28">
        <v>52</v>
      </c>
      <c r="D84" s="26">
        <v>20</v>
      </c>
      <c r="E84" s="26">
        <v>20</v>
      </c>
      <c r="F84" s="6">
        <f t="shared" si="8"/>
        <v>92</v>
      </c>
      <c r="G84" s="6" t="str">
        <f t="shared" si="9"/>
        <v>4</v>
      </c>
      <c r="H84" s="7"/>
    </row>
    <row r="85" spans="1:8" ht="23.25">
      <c r="A85" s="27">
        <v>4</v>
      </c>
      <c r="B85" s="19" t="s">
        <v>31</v>
      </c>
      <c r="C85" s="28">
        <v>43</v>
      </c>
      <c r="D85" s="26">
        <v>16</v>
      </c>
      <c r="E85" s="26">
        <v>17</v>
      </c>
      <c r="F85" s="6">
        <f t="shared" si="8"/>
        <v>76</v>
      </c>
      <c r="G85" s="6" t="str">
        <f t="shared" si="9"/>
        <v>3.5</v>
      </c>
      <c r="H85" s="7"/>
    </row>
    <row r="86" spans="1:8" ht="23.25">
      <c r="A86" s="27">
        <v>5</v>
      </c>
      <c r="B86" s="20" t="s">
        <v>25</v>
      </c>
      <c r="C86" s="28">
        <v>44</v>
      </c>
      <c r="D86" s="26">
        <v>16</v>
      </c>
      <c r="E86" s="26">
        <v>13</v>
      </c>
      <c r="F86" s="6">
        <f t="shared" si="8"/>
        <v>73</v>
      </c>
      <c r="G86" s="6" t="str">
        <f t="shared" si="9"/>
        <v>3</v>
      </c>
      <c r="H86" s="7"/>
    </row>
    <row r="87" spans="1:8" ht="23.25">
      <c r="A87" s="27">
        <v>6</v>
      </c>
      <c r="B87" s="19" t="s">
        <v>34</v>
      </c>
      <c r="C87" s="28">
        <v>49</v>
      </c>
      <c r="D87" s="26">
        <v>17</v>
      </c>
      <c r="E87" s="26">
        <v>18</v>
      </c>
      <c r="F87" s="6">
        <f t="shared" si="8"/>
        <v>84</v>
      </c>
      <c r="G87" s="6" t="str">
        <f t="shared" si="9"/>
        <v>4</v>
      </c>
      <c r="H87" s="7"/>
    </row>
    <row r="88" spans="1:8" ht="23.25">
      <c r="A88" s="27">
        <v>7</v>
      </c>
      <c r="B88" s="22" t="s">
        <v>32</v>
      </c>
      <c r="C88" s="28">
        <v>44</v>
      </c>
      <c r="D88" s="26">
        <v>11</v>
      </c>
      <c r="E88" s="26">
        <v>10</v>
      </c>
      <c r="F88" s="6">
        <f t="shared" si="8"/>
        <v>65</v>
      </c>
      <c r="G88" s="6" t="str">
        <f t="shared" si="9"/>
        <v>2.5</v>
      </c>
      <c r="H88" s="7"/>
    </row>
    <row r="89" spans="1:8" ht="23.25">
      <c r="A89" s="27">
        <v>8</v>
      </c>
      <c r="B89" s="19" t="s">
        <v>33</v>
      </c>
      <c r="C89" s="28">
        <v>36</v>
      </c>
      <c r="D89" s="26">
        <v>16</v>
      </c>
      <c r="E89" s="26">
        <v>15</v>
      </c>
      <c r="F89" s="6">
        <f t="shared" si="8"/>
        <v>67</v>
      </c>
      <c r="G89" s="6" t="str">
        <f t="shared" si="9"/>
        <v>2.5</v>
      </c>
      <c r="H89" s="7"/>
    </row>
    <row r="90" spans="1:8" ht="23.25">
      <c r="A90" s="26"/>
      <c r="B90" s="33"/>
      <c r="C90" s="28"/>
      <c r="D90" s="26"/>
      <c r="E90" s="26"/>
      <c r="F90" s="6"/>
      <c r="G90" s="6"/>
      <c r="H90" s="7"/>
    </row>
    <row r="91" spans="1:8" ht="23.25">
      <c r="A91" s="7"/>
      <c r="B91" s="31" t="s">
        <v>5</v>
      </c>
      <c r="C91" s="16">
        <f>SUM(C82:C90)</f>
        <v>374</v>
      </c>
      <c r="D91" s="16">
        <f>SUM(D82:D90)</f>
        <v>134</v>
      </c>
      <c r="E91" s="16">
        <f>SUM(E82:E90)</f>
        <v>133</v>
      </c>
      <c r="F91" s="16">
        <f>SUM(F82:F90)</f>
        <v>641</v>
      </c>
      <c r="G91" s="16"/>
      <c r="H91" s="17"/>
    </row>
    <row r="92" spans="1:8" ht="23.25">
      <c r="A92" s="8"/>
      <c r="B92" s="4" t="s">
        <v>12</v>
      </c>
      <c r="C92" s="9">
        <f>C91/8</f>
        <v>46.75</v>
      </c>
      <c r="D92" s="9">
        <f t="shared" ref="D92" si="10">D91/8</f>
        <v>16.75</v>
      </c>
      <c r="E92" s="9">
        <f t="shared" ref="E92" si="11">E91/8</f>
        <v>16.625</v>
      </c>
      <c r="F92" s="9">
        <f t="shared" ref="F92" si="12">F91/8</f>
        <v>80.125</v>
      </c>
      <c r="G92" s="8"/>
      <c r="H92" s="8"/>
    </row>
    <row r="93" spans="1:8" ht="23.25">
      <c r="A93" s="1"/>
      <c r="B93" s="1"/>
      <c r="C93" s="1" t="s">
        <v>13</v>
      </c>
      <c r="D93" s="1"/>
      <c r="E93" s="1"/>
      <c r="F93" s="1"/>
      <c r="G93" s="1"/>
      <c r="H93" s="1"/>
    </row>
    <row r="94" spans="1:8" ht="23.25">
      <c r="A94" s="1"/>
      <c r="B94" s="1"/>
      <c r="C94" s="1" t="s">
        <v>14</v>
      </c>
      <c r="D94" s="1"/>
      <c r="E94" s="1"/>
      <c r="F94" s="1"/>
      <c r="G94" s="1"/>
      <c r="H94" s="1"/>
    </row>
    <row r="95" spans="1:8" ht="23.25">
      <c r="A95" s="1"/>
      <c r="B95" s="1"/>
      <c r="C95" s="1" t="s">
        <v>15</v>
      </c>
      <c r="D95" s="1"/>
      <c r="E95" s="1"/>
      <c r="F95" s="1"/>
      <c r="G95" s="1"/>
      <c r="H95" s="1"/>
    </row>
    <row r="96" spans="1:8" ht="23.25">
      <c r="A96" s="1"/>
      <c r="B96" s="1"/>
      <c r="C96" s="1"/>
      <c r="D96" s="1"/>
      <c r="E96" s="1"/>
      <c r="F96" s="1"/>
      <c r="G96" s="1"/>
      <c r="H96" s="1"/>
    </row>
    <row r="97" spans="1:8" ht="23.25">
      <c r="A97" s="1"/>
      <c r="B97" s="1"/>
      <c r="C97" s="1"/>
      <c r="D97" s="1"/>
      <c r="E97" s="1"/>
      <c r="F97" s="1"/>
      <c r="G97" s="1"/>
      <c r="H97" s="1"/>
    </row>
    <row r="98" spans="1:8" ht="23.25">
      <c r="A98" s="1"/>
      <c r="B98" s="1"/>
      <c r="C98" s="1"/>
      <c r="D98" s="1"/>
      <c r="E98" s="1"/>
      <c r="F98" s="1"/>
      <c r="G98" s="1"/>
      <c r="H98" s="1"/>
    </row>
    <row r="99" spans="1:8" ht="23.25">
      <c r="A99" s="1"/>
      <c r="B99" s="1"/>
      <c r="C99" s="1"/>
      <c r="D99" s="1"/>
      <c r="E99" s="1"/>
      <c r="F99" s="1"/>
      <c r="G99" s="1"/>
      <c r="H99" s="1"/>
    </row>
    <row r="100" spans="1:8" ht="23.25">
      <c r="A100" s="1"/>
      <c r="B100" s="1"/>
      <c r="C100" s="1"/>
      <c r="D100" s="1"/>
      <c r="E100" s="1"/>
      <c r="F100" s="1"/>
      <c r="G100" s="1"/>
      <c r="H100" s="1"/>
    </row>
    <row r="101" spans="1:8" ht="23.25">
      <c r="A101" s="1"/>
      <c r="B101" s="1"/>
      <c r="C101" s="1"/>
      <c r="D101" s="1"/>
      <c r="E101" s="1"/>
      <c r="F101" s="1"/>
      <c r="G101" s="1"/>
      <c r="H101" s="1"/>
    </row>
    <row r="102" spans="1:8" ht="23.25">
      <c r="A102" s="1"/>
      <c r="B102" s="1"/>
      <c r="C102" s="1"/>
      <c r="D102" s="1"/>
      <c r="E102" s="1"/>
      <c r="F102" s="1"/>
      <c r="G102" s="1"/>
      <c r="H102" s="1"/>
    </row>
    <row r="103" spans="1:8" ht="23.25">
      <c r="A103" s="1"/>
      <c r="B103" s="1"/>
      <c r="C103" s="1"/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2" t="s">
        <v>77</v>
      </c>
      <c r="C118" s="2"/>
      <c r="D118" s="2"/>
      <c r="E118" s="2"/>
      <c r="F118" s="2"/>
      <c r="G118" s="1"/>
      <c r="H118" s="1"/>
    </row>
    <row r="119" spans="1:8" ht="23.25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3" t="s">
        <v>6</v>
      </c>
      <c r="H119" s="3" t="s">
        <v>7</v>
      </c>
    </row>
    <row r="120" spans="1:8" ht="23.25">
      <c r="A120" s="4"/>
      <c r="B120" s="4"/>
      <c r="C120" s="4" t="s">
        <v>8</v>
      </c>
      <c r="D120" s="4" t="s">
        <v>9</v>
      </c>
      <c r="E120" s="4" t="s">
        <v>10</v>
      </c>
      <c r="F120" s="4" t="s">
        <v>11</v>
      </c>
      <c r="G120" s="13"/>
      <c r="H120" s="13"/>
    </row>
    <row r="121" spans="1:8" ht="23.25">
      <c r="A121" s="23">
        <v>1</v>
      </c>
      <c r="B121" s="18" t="s">
        <v>28</v>
      </c>
      <c r="C121" s="24"/>
      <c r="D121" s="25"/>
      <c r="E121" s="25"/>
      <c r="F121" s="5">
        <f t="shared" ref="F121:F128" si="13">SUM(C121:E121)</f>
        <v>0</v>
      </c>
      <c r="G121" s="6" t="str">
        <f t="shared" ref="G121:G128" si="14">IF(F121&gt;79,"4",IF(F121&gt;74,"3.5",IF(F121&gt;69,"3",IF(F121&gt;64,"2.5",IF(F121&gt;59,"2",IF(F121&gt;54,"1.5",IF(F121&gt;49,"1","0")))))))</f>
        <v>0</v>
      </c>
      <c r="H121" s="14"/>
    </row>
    <row r="122" spans="1:8" ht="23.25">
      <c r="A122" s="27">
        <v>2</v>
      </c>
      <c r="B122" s="19" t="s">
        <v>29</v>
      </c>
      <c r="C122" s="28"/>
      <c r="D122" s="26"/>
      <c r="E122" s="26"/>
      <c r="F122" s="6">
        <f t="shared" si="13"/>
        <v>0</v>
      </c>
      <c r="G122" s="6" t="str">
        <f t="shared" si="14"/>
        <v>0</v>
      </c>
      <c r="H122" s="7"/>
    </row>
    <row r="123" spans="1:8" ht="23.25">
      <c r="A123" s="27">
        <v>3</v>
      </c>
      <c r="B123" s="20" t="s">
        <v>30</v>
      </c>
      <c r="C123" s="28"/>
      <c r="D123" s="26"/>
      <c r="E123" s="26"/>
      <c r="F123" s="6">
        <f t="shared" si="13"/>
        <v>0</v>
      </c>
      <c r="G123" s="6" t="str">
        <f t="shared" si="14"/>
        <v>0</v>
      </c>
      <c r="H123" s="7"/>
    </row>
    <row r="124" spans="1:8" ht="23.25">
      <c r="A124" s="27">
        <v>4</v>
      </c>
      <c r="B124" s="19" t="s">
        <v>31</v>
      </c>
      <c r="C124" s="28"/>
      <c r="D124" s="26"/>
      <c r="E124" s="26"/>
      <c r="F124" s="6">
        <f t="shared" si="13"/>
        <v>0</v>
      </c>
      <c r="G124" s="6" t="str">
        <f t="shared" si="14"/>
        <v>0</v>
      </c>
      <c r="H124" s="7"/>
    </row>
    <row r="125" spans="1:8" ht="23.25">
      <c r="A125" s="27">
        <v>5</v>
      </c>
      <c r="B125" s="20" t="s">
        <v>25</v>
      </c>
      <c r="C125" s="28"/>
      <c r="D125" s="26"/>
      <c r="E125" s="26"/>
      <c r="F125" s="6">
        <f t="shared" si="13"/>
        <v>0</v>
      </c>
      <c r="G125" s="6" t="str">
        <f t="shared" si="14"/>
        <v>0</v>
      </c>
      <c r="H125" s="7"/>
    </row>
    <row r="126" spans="1:8" ht="23.25">
      <c r="A126" s="27">
        <v>6</v>
      </c>
      <c r="B126" s="19" t="s">
        <v>34</v>
      </c>
      <c r="C126" s="28"/>
      <c r="D126" s="26"/>
      <c r="E126" s="26"/>
      <c r="F126" s="6">
        <f t="shared" si="13"/>
        <v>0</v>
      </c>
      <c r="G126" s="6" t="str">
        <f t="shared" si="14"/>
        <v>0</v>
      </c>
      <c r="H126" s="7"/>
    </row>
    <row r="127" spans="1:8" ht="23.25">
      <c r="A127" s="27">
        <v>7</v>
      </c>
      <c r="B127" s="22" t="s">
        <v>32</v>
      </c>
      <c r="C127" s="28"/>
      <c r="D127" s="26"/>
      <c r="E127" s="26"/>
      <c r="F127" s="6">
        <f t="shared" si="13"/>
        <v>0</v>
      </c>
      <c r="G127" s="6" t="str">
        <f t="shared" si="14"/>
        <v>0</v>
      </c>
      <c r="H127" s="7"/>
    </row>
    <row r="128" spans="1:8" ht="23.25">
      <c r="A128" s="27">
        <v>8</v>
      </c>
      <c r="B128" s="19" t="s">
        <v>33</v>
      </c>
      <c r="C128" s="28"/>
      <c r="D128" s="26"/>
      <c r="E128" s="26"/>
      <c r="F128" s="6">
        <f t="shared" si="13"/>
        <v>0</v>
      </c>
      <c r="G128" s="6" t="str">
        <f t="shared" si="14"/>
        <v>0</v>
      </c>
      <c r="H128" s="7"/>
    </row>
    <row r="129" spans="1:8" ht="23.25">
      <c r="A129" s="26"/>
      <c r="B129" s="33"/>
      <c r="C129" s="28"/>
      <c r="D129" s="26"/>
      <c r="E129" s="26"/>
      <c r="F129" s="6"/>
      <c r="G129" s="6"/>
      <c r="H129" s="7"/>
    </row>
    <row r="130" spans="1:8" ht="23.25">
      <c r="A130" s="7"/>
      <c r="B130" s="31" t="s">
        <v>5</v>
      </c>
      <c r="C130" s="16">
        <f>SUM(C121:C129)</f>
        <v>0</v>
      </c>
      <c r="D130" s="16">
        <f>SUM(D121:D129)</f>
        <v>0</v>
      </c>
      <c r="E130" s="16">
        <f>SUM(E121:E129)</f>
        <v>0</v>
      </c>
      <c r="F130" s="16">
        <f>SUM(F121:F129)</f>
        <v>0</v>
      </c>
      <c r="G130" s="16"/>
      <c r="H130" s="17"/>
    </row>
    <row r="131" spans="1:8" ht="23.25">
      <c r="A131" s="8"/>
      <c r="B131" s="4" t="s">
        <v>12</v>
      </c>
      <c r="C131" s="9">
        <f>C130/8</f>
        <v>0</v>
      </c>
      <c r="D131" s="9">
        <f t="shared" ref="D131" si="15">D130/8</f>
        <v>0</v>
      </c>
      <c r="E131" s="9">
        <f t="shared" ref="E131" si="16">E130/8</f>
        <v>0</v>
      </c>
      <c r="F131" s="9">
        <f t="shared" ref="F131" si="17">F130/8</f>
        <v>0</v>
      </c>
      <c r="G131" s="8"/>
      <c r="H131" s="8"/>
    </row>
    <row r="132" spans="1:8" ht="23.25">
      <c r="A132" s="1"/>
      <c r="B132" s="1"/>
      <c r="C132" s="1" t="s">
        <v>13</v>
      </c>
      <c r="D132" s="1"/>
      <c r="E132" s="1"/>
      <c r="F132" s="1"/>
      <c r="G132" s="1"/>
      <c r="H132" s="1"/>
    </row>
    <row r="133" spans="1:8" ht="23.25">
      <c r="A133" s="1"/>
      <c r="B133" s="1"/>
      <c r="C133" s="1" t="s">
        <v>14</v>
      </c>
      <c r="D133" s="1"/>
      <c r="E133" s="1"/>
      <c r="F133" s="1"/>
      <c r="G133" s="1"/>
      <c r="H133" s="1"/>
    </row>
    <row r="134" spans="1:8" ht="23.25">
      <c r="A134" s="1"/>
      <c r="B134" s="1"/>
      <c r="C134" s="1" t="s">
        <v>15</v>
      </c>
      <c r="D134" s="1"/>
      <c r="E134" s="1"/>
      <c r="F134" s="1"/>
      <c r="G134" s="1"/>
      <c r="H134" s="1"/>
    </row>
    <row r="135" spans="1:8" ht="23.25">
      <c r="A135" s="1"/>
      <c r="B135" s="1"/>
      <c r="C135" s="1"/>
      <c r="D135" s="1"/>
      <c r="E135" s="1"/>
      <c r="F135" s="1"/>
      <c r="G135" s="1"/>
      <c r="H135" s="1"/>
    </row>
    <row r="136" spans="1:8" ht="23.25">
      <c r="A136" s="1"/>
      <c r="B136" s="1"/>
      <c r="C136" s="1"/>
      <c r="D136" s="1"/>
      <c r="E136" s="1"/>
      <c r="F136" s="1"/>
      <c r="G136" s="1"/>
      <c r="H136" s="1"/>
    </row>
    <row r="137" spans="1:8" ht="23.25">
      <c r="A137" s="1"/>
      <c r="B137" s="1"/>
      <c r="C137" s="1"/>
      <c r="D137" s="1"/>
      <c r="E137" s="1"/>
      <c r="F137" s="1"/>
      <c r="G137" s="1"/>
      <c r="H137" s="1"/>
    </row>
    <row r="138" spans="1:8" ht="23.25">
      <c r="A138" s="1"/>
      <c r="B138" s="1"/>
      <c r="C138" s="1"/>
      <c r="D138" s="1"/>
      <c r="E138" s="1"/>
      <c r="F138" s="1"/>
      <c r="G138" s="1"/>
      <c r="H138" s="1"/>
    </row>
    <row r="139" spans="1:8" ht="23.25">
      <c r="A139" s="1"/>
      <c r="B139" s="1"/>
      <c r="C139" s="1"/>
      <c r="D139" s="1"/>
      <c r="E139" s="1"/>
      <c r="F139" s="1"/>
      <c r="G139" s="1"/>
      <c r="H139" s="1"/>
    </row>
    <row r="140" spans="1:8" ht="23.25">
      <c r="A140" s="1"/>
      <c r="B140" s="1"/>
      <c r="C140" s="1"/>
      <c r="D140" s="1"/>
      <c r="E140" s="1"/>
      <c r="F140" s="1"/>
      <c r="G140" s="1"/>
      <c r="H140" s="1"/>
    </row>
    <row r="141" spans="1:8" ht="23.25">
      <c r="A141" s="1"/>
      <c r="B141" s="1"/>
      <c r="C141" s="1"/>
      <c r="D141" s="1"/>
      <c r="E141" s="1"/>
      <c r="F141" s="1"/>
      <c r="G141" s="1"/>
      <c r="H141" s="1"/>
    </row>
    <row r="142" spans="1:8" ht="23.25">
      <c r="A142" s="1"/>
      <c r="B142" s="1"/>
      <c r="C142" s="1"/>
      <c r="D142" s="1"/>
      <c r="E142" s="1"/>
      <c r="F142" s="1"/>
      <c r="G142" s="1"/>
      <c r="H142" s="1"/>
    </row>
    <row r="143" spans="1:8" ht="23.25">
      <c r="A143" s="1"/>
      <c r="B143" s="1"/>
      <c r="C143" s="1"/>
      <c r="D143" s="1"/>
      <c r="E143" s="1"/>
      <c r="F143" s="1"/>
      <c r="G143" s="1"/>
      <c r="H143" s="1"/>
    </row>
    <row r="144" spans="1:8" ht="23.25">
      <c r="A144" s="1"/>
      <c r="B144" s="1"/>
      <c r="C144" s="1"/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53" t="s">
        <v>78</v>
      </c>
      <c r="C157" s="53"/>
      <c r="D157" s="53"/>
      <c r="E157" s="53"/>
      <c r="F157" s="53"/>
      <c r="G157" s="53"/>
      <c r="H157" s="53"/>
    </row>
    <row r="158" spans="1:8" ht="23.25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3" t="s">
        <v>6</v>
      </c>
      <c r="H158" s="3" t="s">
        <v>7</v>
      </c>
    </row>
    <row r="159" spans="1:8" ht="23.25">
      <c r="A159" s="4"/>
      <c r="B159" s="4"/>
      <c r="C159" s="4" t="s">
        <v>8</v>
      </c>
      <c r="D159" s="4" t="s">
        <v>9</v>
      </c>
      <c r="E159" s="4" t="s">
        <v>10</v>
      </c>
      <c r="F159" s="4" t="s">
        <v>11</v>
      </c>
      <c r="G159" s="13"/>
      <c r="H159" s="13"/>
    </row>
    <row r="160" spans="1:8" ht="23.25">
      <c r="A160" s="23">
        <v>1</v>
      </c>
      <c r="B160" s="18" t="s">
        <v>28</v>
      </c>
      <c r="C160" s="24"/>
      <c r="D160" s="25"/>
      <c r="E160" s="25"/>
      <c r="F160" s="5">
        <f t="shared" ref="F160:F167" si="18">SUM(C160:E160)</f>
        <v>0</v>
      </c>
      <c r="G160" s="6" t="str">
        <f t="shared" ref="G160:G167" si="19">IF(F160&gt;79,"4",IF(F160&gt;74,"3.5",IF(F160&gt;69,"3",IF(F160&gt;64,"2.5",IF(F160&gt;59,"2",IF(F160&gt;54,"1.5",IF(F160&gt;49,"1","0")))))))</f>
        <v>0</v>
      </c>
      <c r="H160" s="14"/>
    </row>
    <row r="161" spans="1:8" ht="23.25">
      <c r="A161" s="27">
        <v>2</v>
      </c>
      <c r="B161" s="19" t="s">
        <v>29</v>
      </c>
      <c r="C161" s="28"/>
      <c r="D161" s="26"/>
      <c r="E161" s="26"/>
      <c r="F161" s="6">
        <f t="shared" si="18"/>
        <v>0</v>
      </c>
      <c r="G161" s="6" t="str">
        <f t="shared" si="19"/>
        <v>0</v>
      </c>
      <c r="H161" s="7"/>
    </row>
    <row r="162" spans="1:8" ht="23.25">
      <c r="A162" s="27">
        <v>3</v>
      </c>
      <c r="B162" s="20" t="s">
        <v>30</v>
      </c>
      <c r="C162" s="28"/>
      <c r="D162" s="26"/>
      <c r="E162" s="26"/>
      <c r="F162" s="6">
        <f t="shared" si="18"/>
        <v>0</v>
      </c>
      <c r="G162" s="6" t="str">
        <f t="shared" si="19"/>
        <v>0</v>
      </c>
      <c r="H162" s="7"/>
    </row>
    <row r="163" spans="1:8" ht="23.25">
      <c r="A163" s="27">
        <v>4</v>
      </c>
      <c r="B163" s="19" t="s">
        <v>31</v>
      </c>
      <c r="C163" s="28"/>
      <c r="D163" s="26"/>
      <c r="E163" s="26"/>
      <c r="F163" s="6">
        <f t="shared" si="18"/>
        <v>0</v>
      </c>
      <c r="G163" s="6" t="str">
        <f t="shared" si="19"/>
        <v>0</v>
      </c>
      <c r="H163" s="7"/>
    </row>
    <row r="164" spans="1:8" ht="23.25">
      <c r="A164" s="27">
        <v>5</v>
      </c>
      <c r="B164" s="20" t="s">
        <v>25</v>
      </c>
      <c r="C164" s="28"/>
      <c r="D164" s="26"/>
      <c r="E164" s="26"/>
      <c r="F164" s="6">
        <f t="shared" si="18"/>
        <v>0</v>
      </c>
      <c r="G164" s="6" t="str">
        <f t="shared" si="19"/>
        <v>0</v>
      </c>
      <c r="H164" s="7"/>
    </row>
    <row r="165" spans="1:8" ht="23.25">
      <c r="A165" s="27">
        <v>6</v>
      </c>
      <c r="B165" s="19" t="s">
        <v>34</v>
      </c>
      <c r="C165" s="28"/>
      <c r="D165" s="26"/>
      <c r="E165" s="26"/>
      <c r="F165" s="6">
        <f t="shared" si="18"/>
        <v>0</v>
      </c>
      <c r="G165" s="6" t="str">
        <f t="shared" si="19"/>
        <v>0</v>
      </c>
      <c r="H165" s="7"/>
    </row>
    <row r="166" spans="1:8" ht="23.25">
      <c r="A166" s="27">
        <v>7</v>
      </c>
      <c r="B166" s="22" t="s">
        <v>32</v>
      </c>
      <c r="C166" s="28"/>
      <c r="D166" s="26"/>
      <c r="E166" s="26"/>
      <c r="F166" s="6">
        <f t="shared" si="18"/>
        <v>0</v>
      </c>
      <c r="G166" s="6" t="str">
        <f t="shared" si="19"/>
        <v>0</v>
      </c>
      <c r="H166" s="7"/>
    </row>
    <row r="167" spans="1:8" ht="23.25">
      <c r="A167" s="27">
        <v>8</v>
      </c>
      <c r="B167" s="19" t="s">
        <v>33</v>
      </c>
      <c r="C167" s="28"/>
      <c r="D167" s="26"/>
      <c r="E167" s="26"/>
      <c r="F167" s="6">
        <f t="shared" si="18"/>
        <v>0</v>
      </c>
      <c r="G167" s="6" t="str">
        <f t="shared" si="19"/>
        <v>0</v>
      </c>
      <c r="H167" s="7"/>
    </row>
    <row r="168" spans="1:8" ht="23.25">
      <c r="A168" s="26"/>
      <c r="B168" s="33"/>
      <c r="C168" s="28"/>
      <c r="D168" s="26"/>
      <c r="E168" s="26"/>
      <c r="F168" s="6"/>
      <c r="G168" s="6"/>
      <c r="H168" s="7"/>
    </row>
    <row r="169" spans="1:8" ht="23.25">
      <c r="A169" s="7"/>
      <c r="B169" s="31" t="s">
        <v>5</v>
      </c>
      <c r="C169" s="16">
        <f>SUM(C160:C168)</f>
        <v>0</v>
      </c>
      <c r="D169" s="16">
        <f>SUM(D160:D168)</f>
        <v>0</v>
      </c>
      <c r="E169" s="16">
        <f>SUM(E160:E168)</f>
        <v>0</v>
      </c>
      <c r="F169" s="16">
        <f>SUM(F160:F168)</f>
        <v>0</v>
      </c>
      <c r="G169" s="16"/>
      <c r="H169" s="17"/>
    </row>
    <row r="170" spans="1:8" ht="23.25">
      <c r="A170" s="8"/>
      <c r="B170" s="4" t="s">
        <v>12</v>
      </c>
      <c r="C170" s="9">
        <f>C169/8</f>
        <v>0</v>
      </c>
      <c r="D170" s="9">
        <f t="shared" ref="D170" si="20">D169/8</f>
        <v>0</v>
      </c>
      <c r="E170" s="9">
        <f t="shared" ref="E170" si="21">E169/8</f>
        <v>0</v>
      </c>
      <c r="F170" s="9">
        <f t="shared" ref="F170" si="22">F169/8</f>
        <v>0</v>
      </c>
      <c r="G170" s="8"/>
      <c r="H170" s="8"/>
    </row>
    <row r="171" spans="1:8" ht="23.25">
      <c r="A171" s="1"/>
      <c r="B171" s="1"/>
      <c r="C171" s="1" t="s">
        <v>13</v>
      </c>
      <c r="D171" s="1"/>
      <c r="E171" s="1"/>
      <c r="F171" s="1"/>
      <c r="G171" s="1"/>
      <c r="H171" s="1"/>
    </row>
    <row r="172" spans="1:8" ht="21" customHeight="1">
      <c r="A172" s="1"/>
      <c r="B172" s="1"/>
      <c r="C172" s="1" t="s">
        <v>14</v>
      </c>
      <c r="D172" s="1"/>
      <c r="E172" s="1"/>
      <c r="F172" s="1"/>
      <c r="G172" s="1"/>
      <c r="H172" s="1"/>
    </row>
    <row r="173" spans="1:8" ht="23.25">
      <c r="A173" s="1"/>
      <c r="B173" s="1"/>
      <c r="C173" s="1" t="s">
        <v>15</v>
      </c>
      <c r="D173" s="1"/>
      <c r="E173" s="1"/>
      <c r="F173" s="1"/>
      <c r="G173" s="1"/>
      <c r="H173" s="1"/>
    </row>
    <row r="174" spans="1:8" ht="23.25">
      <c r="A174" s="1"/>
      <c r="B174" s="1"/>
      <c r="C174" s="1"/>
      <c r="D174" s="1"/>
      <c r="E174" s="1"/>
      <c r="F174" s="1"/>
      <c r="G174" s="1"/>
      <c r="H174" s="1"/>
    </row>
    <row r="175" spans="1:8" ht="23.25">
      <c r="A175" s="1"/>
      <c r="B175" s="1"/>
      <c r="C175" s="1"/>
      <c r="D175" s="1"/>
      <c r="E175" s="1"/>
      <c r="F175" s="1"/>
      <c r="G175" s="1"/>
      <c r="H175" s="1"/>
    </row>
    <row r="176" spans="1:8" ht="23.25">
      <c r="A176" s="1"/>
      <c r="B176" s="1"/>
      <c r="C176" s="1"/>
      <c r="D176" s="1"/>
      <c r="E176" s="1"/>
      <c r="F176" s="1"/>
      <c r="G176" s="1"/>
      <c r="H176" s="1"/>
    </row>
    <row r="177" spans="1:8" ht="23.25">
      <c r="A177" s="1"/>
      <c r="B177" s="1"/>
      <c r="C177" s="1"/>
      <c r="D177" s="1"/>
      <c r="E177" s="1"/>
      <c r="F177" s="1"/>
      <c r="G177" s="1"/>
      <c r="H177" s="1"/>
    </row>
    <row r="178" spans="1:8" ht="23.25">
      <c r="A178" s="1"/>
      <c r="B178" s="1"/>
      <c r="C178" s="1"/>
      <c r="D178" s="1"/>
      <c r="E178" s="1"/>
      <c r="F178" s="1"/>
      <c r="G178" s="1"/>
      <c r="H178" s="1"/>
    </row>
    <row r="179" spans="1:8" ht="23.25">
      <c r="A179" s="1"/>
      <c r="B179" s="1"/>
      <c r="C179" s="1"/>
      <c r="D179" s="1"/>
      <c r="E179" s="1"/>
      <c r="F179" s="1"/>
      <c r="G179" s="1"/>
      <c r="H179" s="1"/>
    </row>
    <row r="180" spans="1:8" ht="23.25">
      <c r="A180" s="1"/>
      <c r="B180" s="1"/>
      <c r="C180" s="1"/>
      <c r="D180" s="1"/>
      <c r="E180" s="1"/>
      <c r="F180" s="1"/>
      <c r="G180" s="1"/>
      <c r="H180" s="1"/>
    </row>
    <row r="181" spans="1:8" ht="23.25">
      <c r="A181" s="12"/>
      <c r="B181" s="15"/>
      <c r="C181" s="12"/>
      <c r="D181" s="12"/>
      <c r="E181" s="12"/>
      <c r="F181" s="12"/>
      <c r="G181" s="12"/>
      <c r="H181" s="1"/>
    </row>
    <row r="182" spans="1:8" ht="23.25">
      <c r="A182" s="12"/>
      <c r="B182" s="15"/>
      <c r="C182" s="12"/>
      <c r="D182" s="12"/>
      <c r="E182" s="12"/>
      <c r="F182" s="12"/>
      <c r="G182" s="12"/>
      <c r="H182" s="1"/>
    </row>
    <row r="183" spans="1:8" ht="23.25">
      <c r="A183" s="12"/>
      <c r="B183" s="15"/>
      <c r="C183" s="12"/>
      <c r="D183" s="12"/>
      <c r="E183" s="12"/>
      <c r="F183" s="12"/>
      <c r="G183" s="12"/>
      <c r="H183" s="1"/>
    </row>
    <row r="184" spans="1:8" ht="23.25">
      <c r="A184" s="12"/>
      <c r="B184" s="15"/>
      <c r="C184" s="12"/>
      <c r="D184" s="12"/>
      <c r="E184" s="12"/>
      <c r="F184" s="12"/>
      <c r="G184" s="12"/>
      <c r="H184" s="1"/>
    </row>
    <row r="185" spans="1:8" ht="23.25">
      <c r="A185" s="12"/>
      <c r="B185" s="15"/>
      <c r="C185" s="12"/>
      <c r="D185" s="12"/>
      <c r="E185" s="12"/>
      <c r="F185" s="12"/>
      <c r="G185" s="12"/>
      <c r="H185" s="1"/>
    </row>
    <row r="186" spans="1:8" ht="23.25">
      <c r="A186" s="12"/>
      <c r="B186" s="15"/>
      <c r="C186" s="12"/>
      <c r="D186" s="12"/>
      <c r="E186" s="12"/>
      <c r="F186" s="12"/>
      <c r="G186" s="12"/>
      <c r="H186" s="1"/>
    </row>
    <row r="187" spans="1:8" ht="23.25">
      <c r="A187" s="12"/>
      <c r="B187" s="15"/>
      <c r="C187" s="12"/>
      <c r="D187" s="12"/>
      <c r="E187" s="12"/>
      <c r="F187" s="12"/>
      <c r="G187" s="12"/>
      <c r="H187" s="1"/>
    </row>
    <row r="188" spans="1:8" ht="23.25">
      <c r="A188" s="12"/>
      <c r="B188" s="15"/>
      <c r="C188" s="12"/>
      <c r="D188" s="12"/>
      <c r="E188" s="12"/>
      <c r="F188" s="12"/>
      <c r="G188" s="12"/>
      <c r="H188" s="1"/>
    </row>
    <row r="189" spans="1:8" ht="23.25">
      <c r="A189" s="12"/>
      <c r="B189" s="15"/>
      <c r="C189" s="12"/>
      <c r="D189" s="12"/>
      <c r="E189" s="12"/>
      <c r="F189" s="12"/>
      <c r="G189" s="12"/>
      <c r="H189" s="1"/>
    </row>
    <row r="190" spans="1:8" ht="23.25">
      <c r="A190" s="12"/>
      <c r="B190" s="15"/>
      <c r="C190" s="12"/>
      <c r="D190" s="12"/>
      <c r="E190" s="12"/>
      <c r="F190" s="12"/>
      <c r="G190" s="12"/>
      <c r="H190" s="1"/>
    </row>
    <row r="191" spans="1:8" ht="23.25">
      <c r="A191" s="12"/>
      <c r="B191" s="15"/>
      <c r="C191" s="12"/>
      <c r="D191" s="12"/>
      <c r="E191" s="12"/>
      <c r="F191" s="12"/>
      <c r="G191" s="12"/>
      <c r="H191" s="1"/>
    </row>
    <row r="192" spans="1:8" ht="23.25">
      <c r="A192" s="12"/>
      <c r="B192" s="15"/>
      <c r="C192" s="12"/>
      <c r="D192" s="12"/>
      <c r="E192" s="12"/>
      <c r="F192" s="12"/>
      <c r="G192" s="12"/>
      <c r="H192" s="1"/>
    </row>
    <row r="193" spans="1:8" ht="23.25">
      <c r="A193" s="12"/>
      <c r="B193" s="15"/>
      <c r="C193" s="12"/>
      <c r="D193" s="12"/>
      <c r="E193" s="12"/>
      <c r="F193" s="12"/>
      <c r="G193" s="12"/>
      <c r="H193" s="1"/>
    </row>
    <row r="194" spans="1:8" ht="23.25">
      <c r="A194" s="12"/>
      <c r="B194" s="15"/>
      <c r="C194" s="12"/>
      <c r="D194" s="12"/>
      <c r="E194" s="12"/>
      <c r="F194" s="12"/>
      <c r="G194" s="12"/>
      <c r="H194" s="1"/>
    </row>
    <row r="195" spans="1:8" ht="23.25">
      <c r="A195" s="12"/>
      <c r="B195" s="15"/>
      <c r="C195" s="12"/>
      <c r="D195" s="12"/>
      <c r="E195" s="12"/>
      <c r="F195" s="12"/>
      <c r="G195" s="12"/>
      <c r="H195" s="1"/>
    </row>
    <row r="196" spans="1:8" ht="23.25">
      <c r="A196" s="1"/>
      <c r="B196" s="2" t="s">
        <v>79</v>
      </c>
      <c r="C196" s="1"/>
      <c r="D196" s="1"/>
      <c r="E196" s="1"/>
      <c r="F196" s="1"/>
      <c r="G196" s="1"/>
      <c r="H196" s="1"/>
    </row>
    <row r="197" spans="1:8" ht="23.25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3" t="s">
        <v>6</v>
      </c>
      <c r="H197" s="3" t="s">
        <v>7</v>
      </c>
    </row>
    <row r="198" spans="1:8" ht="23.25">
      <c r="A198" s="4"/>
      <c r="B198" s="4"/>
      <c r="C198" s="4" t="s">
        <v>8</v>
      </c>
      <c r="D198" s="4" t="s">
        <v>9</v>
      </c>
      <c r="E198" s="4" t="s">
        <v>10</v>
      </c>
      <c r="F198" s="4" t="s">
        <v>11</v>
      </c>
      <c r="G198" s="13"/>
      <c r="H198" s="13"/>
    </row>
    <row r="199" spans="1:8" ht="23.25">
      <c r="A199" s="23">
        <v>1</v>
      </c>
      <c r="B199" s="18" t="s">
        <v>28</v>
      </c>
      <c r="C199" s="24"/>
      <c r="D199" s="25"/>
      <c r="E199" s="25"/>
      <c r="F199" s="5">
        <f t="shared" ref="F199:F206" si="23">SUM(C199:E199)</f>
        <v>0</v>
      </c>
      <c r="G199" s="6" t="str">
        <f t="shared" ref="G199:G206" si="24">IF(F199&gt;79,"4",IF(F199&gt;74,"3.5",IF(F199&gt;69,"3",IF(F199&gt;64,"2.5",IF(F199&gt;59,"2",IF(F199&gt;54,"1.5",IF(F199&gt;49,"1","0")))))))</f>
        <v>0</v>
      </c>
      <c r="H199" s="14"/>
    </row>
    <row r="200" spans="1:8" ht="23.25">
      <c r="A200" s="27">
        <v>2</v>
      </c>
      <c r="B200" s="19" t="s">
        <v>29</v>
      </c>
      <c r="C200" s="28"/>
      <c r="D200" s="26"/>
      <c r="E200" s="26"/>
      <c r="F200" s="6">
        <f t="shared" si="23"/>
        <v>0</v>
      </c>
      <c r="G200" s="6" t="str">
        <f t="shared" si="24"/>
        <v>0</v>
      </c>
      <c r="H200" s="7"/>
    </row>
    <row r="201" spans="1:8" ht="23.25">
      <c r="A201" s="27">
        <v>3</v>
      </c>
      <c r="B201" s="20" t="s">
        <v>30</v>
      </c>
      <c r="C201" s="28"/>
      <c r="D201" s="26"/>
      <c r="E201" s="26"/>
      <c r="F201" s="6">
        <f t="shared" si="23"/>
        <v>0</v>
      </c>
      <c r="G201" s="6" t="str">
        <f t="shared" si="24"/>
        <v>0</v>
      </c>
      <c r="H201" s="7"/>
    </row>
    <row r="202" spans="1:8" ht="23.25">
      <c r="A202" s="27">
        <v>4</v>
      </c>
      <c r="B202" s="19" t="s">
        <v>31</v>
      </c>
      <c r="C202" s="28"/>
      <c r="D202" s="26"/>
      <c r="E202" s="26"/>
      <c r="F202" s="6">
        <f t="shared" si="23"/>
        <v>0</v>
      </c>
      <c r="G202" s="6" t="str">
        <f t="shared" si="24"/>
        <v>0</v>
      </c>
      <c r="H202" s="7"/>
    </row>
    <row r="203" spans="1:8" ht="23.25">
      <c r="A203" s="27">
        <v>5</v>
      </c>
      <c r="B203" s="20" t="s">
        <v>25</v>
      </c>
      <c r="C203" s="28"/>
      <c r="D203" s="26"/>
      <c r="E203" s="26"/>
      <c r="F203" s="6">
        <f t="shared" si="23"/>
        <v>0</v>
      </c>
      <c r="G203" s="6" t="str">
        <f t="shared" si="24"/>
        <v>0</v>
      </c>
      <c r="H203" s="7"/>
    </row>
    <row r="204" spans="1:8" ht="23.25">
      <c r="A204" s="27">
        <v>6</v>
      </c>
      <c r="B204" s="19" t="s">
        <v>34</v>
      </c>
      <c r="C204" s="28"/>
      <c r="D204" s="26"/>
      <c r="E204" s="26"/>
      <c r="F204" s="6">
        <f t="shared" si="23"/>
        <v>0</v>
      </c>
      <c r="G204" s="6" t="str">
        <f t="shared" si="24"/>
        <v>0</v>
      </c>
      <c r="H204" s="7"/>
    </row>
    <row r="205" spans="1:8" ht="23.25">
      <c r="A205" s="27">
        <v>7</v>
      </c>
      <c r="B205" s="22" t="s">
        <v>32</v>
      </c>
      <c r="C205" s="28"/>
      <c r="D205" s="26"/>
      <c r="E205" s="26"/>
      <c r="F205" s="6">
        <f t="shared" si="23"/>
        <v>0</v>
      </c>
      <c r="G205" s="6" t="str">
        <f t="shared" si="24"/>
        <v>0</v>
      </c>
      <c r="H205" s="7"/>
    </row>
    <row r="206" spans="1:8" ht="23.25">
      <c r="A206" s="27">
        <v>8</v>
      </c>
      <c r="B206" s="19" t="s">
        <v>33</v>
      </c>
      <c r="C206" s="28"/>
      <c r="D206" s="26"/>
      <c r="E206" s="26"/>
      <c r="F206" s="6">
        <f t="shared" si="23"/>
        <v>0</v>
      </c>
      <c r="G206" s="6" t="str">
        <f t="shared" si="24"/>
        <v>0</v>
      </c>
      <c r="H206" s="7"/>
    </row>
    <row r="207" spans="1:8" ht="23.25">
      <c r="A207" s="26"/>
      <c r="B207" s="33"/>
      <c r="C207" s="28"/>
      <c r="D207" s="26"/>
      <c r="E207" s="26"/>
      <c r="F207" s="6"/>
      <c r="G207" s="6"/>
      <c r="H207" s="7"/>
    </row>
    <row r="208" spans="1:8" ht="23.25">
      <c r="A208" s="7"/>
      <c r="B208" s="31" t="s">
        <v>5</v>
      </c>
      <c r="C208" s="16">
        <f>SUM(C199:C207)</f>
        <v>0</v>
      </c>
      <c r="D208" s="16">
        <f>SUM(D199:D207)</f>
        <v>0</v>
      </c>
      <c r="E208" s="16">
        <f>SUM(E199:E207)</f>
        <v>0</v>
      </c>
      <c r="F208" s="16">
        <f>SUM(F199:F207)</f>
        <v>0</v>
      </c>
      <c r="G208" s="16"/>
      <c r="H208" s="17"/>
    </row>
    <row r="209" spans="1:8" ht="23.25">
      <c r="A209" s="8"/>
      <c r="B209" s="4" t="s">
        <v>12</v>
      </c>
      <c r="C209" s="9">
        <f>C208/8</f>
        <v>0</v>
      </c>
      <c r="D209" s="9">
        <f t="shared" ref="D209" si="25">D208/8</f>
        <v>0</v>
      </c>
      <c r="E209" s="9">
        <f t="shared" ref="E209" si="26">E208/8</f>
        <v>0</v>
      </c>
      <c r="F209" s="9">
        <f t="shared" ref="F209" si="27">F208/8</f>
        <v>0</v>
      </c>
      <c r="G209" s="8"/>
      <c r="H209" s="8"/>
    </row>
    <row r="210" spans="1:8" ht="23.25">
      <c r="A210" s="1"/>
      <c r="B210" s="1"/>
      <c r="C210" s="1" t="s">
        <v>13</v>
      </c>
      <c r="D210" s="1"/>
      <c r="E210" s="1"/>
      <c r="F210" s="1"/>
      <c r="G210" s="1"/>
      <c r="H210" s="1"/>
    </row>
    <row r="211" spans="1:8" ht="21" customHeight="1">
      <c r="A211" s="1"/>
      <c r="B211" s="1"/>
      <c r="C211" s="1" t="s">
        <v>14</v>
      </c>
      <c r="D211" s="1"/>
      <c r="E211" s="1"/>
      <c r="F211" s="1"/>
      <c r="G211" s="1"/>
      <c r="H211" s="1"/>
    </row>
    <row r="212" spans="1:8" ht="23.25">
      <c r="A212" s="1"/>
      <c r="B212" s="1"/>
      <c r="C212" s="1" t="s">
        <v>15</v>
      </c>
      <c r="D212" s="1"/>
      <c r="E212" s="1"/>
      <c r="F212" s="1"/>
      <c r="G212" s="1"/>
      <c r="H212" s="1"/>
    </row>
    <row r="213" spans="1:8" ht="23.25">
      <c r="A213" s="1"/>
      <c r="B213" s="1"/>
      <c r="C213" s="1"/>
      <c r="D213" s="1"/>
      <c r="E213" s="1"/>
      <c r="F213" s="1"/>
      <c r="G213" s="1"/>
      <c r="H213" s="1"/>
    </row>
    <row r="214" spans="1:8" ht="23.25">
      <c r="A214" s="1"/>
      <c r="B214" s="1"/>
      <c r="C214" s="1"/>
      <c r="D214" s="1"/>
      <c r="E214" s="1"/>
      <c r="F214" s="1"/>
      <c r="G214" s="1"/>
      <c r="H214" s="1"/>
    </row>
    <row r="215" spans="1:8" ht="23.25">
      <c r="A215" s="1"/>
      <c r="B215" s="1"/>
      <c r="C215" s="1"/>
      <c r="D215" s="1"/>
      <c r="E215" s="1"/>
      <c r="F215" s="1"/>
      <c r="G215" s="1"/>
      <c r="H215" s="1"/>
    </row>
    <row r="216" spans="1:8" ht="23.25">
      <c r="A216" s="1"/>
      <c r="B216" s="1"/>
      <c r="C216" s="1"/>
      <c r="D216" s="1"/>
      <c r="E216" s="1"/>
      <c r="F216" s="1"/>
      <c r="G216" s="1"/>
      <c r="H216" s="1"/>
    </row>
    <row r="217" spans="1:8" ht="23.25">
      <c r="A217" s="1"/>
      <c r="B217" s="1"/>
      <c r="C217" s="1"/>
      <c r="D217" s="1"/>
      <c r="E217" s="1"/>
      <c r="F217" s="1"/>
      <c r="G217" s="1"/>
      <c r="H217" s="1"/>
    </row>
    <row r="218" spans="1:8" ht="23.25">
      <c r="A218" s="1"/>
      <c r="B218" s="1"/>
      <c r="C218" s="1"/>
      <c r="D218" s="1"/>
      <c r="E218" s="1"/>
      <c r="F218" s="1"/>
      <c r="G218" s="1"/>
      <c r="H218" s="1"/>
    </row>
    <row r="219" spans="1:8" ht="23.25">
      <c r="A219" s="1"/>
      <c r="B219" s="1"/>
      <c r="C219" s="1"/>
      <c r="D219" s="1"/>
      <c r="E219" s="1"/>
      <c r="F219" s="1"/>
      <c r="G219" s="1"/>
      <c r="H219" s="1"/>
    </row>
    <row r="220" spans="1:8" ht="23.25">
      <c r="A220" s="1"/>
      <c r="B220" s="1"/>
      <c r="C220" s="1"/>
      <c r="D220" s="1"/>
      <c r="E220" s="1"/>
      <c r="F220" s="1"/>
      <c r="G220" s="1"/>
      <c r="H220" s="1"/>
    </row>
    <row r="221" spans="1:8" ht="23.25">
      <c r="A221" s="1"/>
      <c r="B221" s="1"/>
      <c r="C221" s="1"/>
      <c r="D221" s="1"/>
      <c r="E221" s="1"/>
      <c r="F221" s="1"/>
      <c r="G221" s="1"/>
      <c r="H221" s="1"/>
    </row>
    <row r="222" spans="1:8" ht="23.25">
      <c r="A222" s="1"/>
      <c r="B222" s="1"/>
      <c r="C222" s="1"/>
      <c r="D222" s="1"/>
      <c r="E222" s="1"/>
      <c r="F222" s="1"/>
      <c r="G222" s="1"/>
      <c r="H222" s="1"/>
    </row>
    <row r="223" spans="1:8" ht="23.25">
      <c r="A223" s="1"/>
      <c r="B223" s="1"/>
      <c r="C223" s="1"/>
      <c r="D223" s="1"/>
      <c r="E223" s="1"/>
      <c r="F223" s="1"/>
      <c r="G223" s="1"/>
      <c r="H223" s="1"/>
    </row>
    <row r="224" spans="1:8" ht="23.25">
      <c r="A224" s="1"/>
      <c r="B224" s="1"/>
      <c r="C224" s="1"/>
      <c r="D224" s="1"/>
      <c r="E224" s="1"/>
      <c r="F224" s="1"/>
      <c r="G224" s="1"/>
      <c r="H224" s="1"/>
    </row>
    <row r="225" spans="1:8" ht="23.25">
      <c r="A225" s="1"/>
      <c r="B225" s="1"/>
      <c r="C225" s="1"/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53" t="s">
        <v>80</v>
      </c>
      <c r="C235" s="53"/>
      <c r="D235" s="53"/>
      <c r="E235" s="53"/>
      <c r="F235" s="53"/>
      <c r="G235" s="53"/>
      <c r="H235" s="53"/>
    </row>
    <row r="236" spans="1:8" ht="23.25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3" t="s">
        <v>6</v>
      </c>
      <c r="H236" s="3" t="s">
        <v>7</v>
      </c>
    </row>
    <row r="237" spans="1:8" ht="23.25">
      <c r="A237" s="4"/>
      <c r="B237" s="4"/>
      <c r="C237" s="4" t="s">
        <v>8</v>
      </c>
      <c r="D237" s="4" t="s">
        <v>9</v>
      </c>
      <c r="E237" s="4" t="s">
        <v>10</v>
      </c>
      <c r="F237" s="4" t="s">
        <v>11</v>
      </c>
      <c r="G237" s="13"/>
      <c r="H237" s="13"/>
    </row>
    <row r="238" spans="1:8" ht="23.25">
      <c r="A238" s="23">
        <v>1</v>
      </c>
      <c r="B238" s="18" t="s">
        <v>28</v>
      </c>
      <c r="C238" s="24"/>
      <c r="D238" s="25"/>
      <c r="E238" s="25"/>
      <c r="F238" s="5">
        <f t="shared" ref="F238:F245" si="28">SUM(C238:E238)</f>
        <v>0</v>
      </c>
      <c r="G238" s="6" t="str">
        <f t="shared" ref="G238:G245" si="29">IF(F238&gt;79,"4",IF(F238&gt;74,"3.5",IF(F238&gt;69,"3",IF(F238&gt;64,"2.5",IF(F238&gt;59,"2",IF(F238&gt;54,"1.5",IF(F238&gt;49,"1","0")))))))</f>
        <v>0</v>
      </c>
      <c r="H238" s="14"/>
    </row>
    <row r="239" spans="1:8" ht="23.25">
      <c r="A239" s="27">
        <v>2</v>
      </c>
      <c r="B239" s="19" t="s">
        <v>29</v>
      </c>
      <c r="C239" s="28"/>
      <c r="D239" s="26"/>
      <c r="E239" s="26"/>
      <c r="F239" s="6">
        <f t="shared" si="28"/>
        <v>0</v>
      </c>
      <c r="G239" s="6" t="str">
        <f t="shared" si="29"/>
        <v>0</v>
      </c>
      <c r="H239" s="7"/>
    </row>
    <row r="240" spans="1:8" ht="23.25">
      <c r="A240" s="27">
        <v>3</v>
      </c>
      <c r="B240" s="20" t="s">
        <v>30</v>
      </c>
      <c r="C240" s="28"/>
      <c r="D240" s="26"/>
      <c r="E240" s="26"/>
      <c r="F240" s="6">
        <f t="shared" si="28"/>
        <v>0</v>
      </c>
      <c r="G240" s="6" t="str">
        <f t="shared" si="29"/>
        <v>0</v>
      </c>
      <c r="H240" s="7"/>
    </row>
    <row r="241" spans="1:8" ht="23.25">
      <c r="A241" s="27">
        <v>4</v>
      </c>
      <c r="B241" s="19" t="s">
        <v>31</v>
      </c>
      <c r="C241" s="28"/>
      <c r="D241" s="26"/>
      <c r="E241" s="26"/>
      <c r="F241" s="6">
        <f t="shared" si="28"/>
        <v>0</v>
      </c>
      <c r="G241" s="6" t="str">
        <f t="shared" si="29"/>
        <v>0</v>
      </c>
      <c r="H241" s="7"/>
    </row>
    <row r="242" spans="1:8" ht="23.25">
      <c r="A242" s="27">
        <v>5</v>
      </c>
      <c r="B242" s="20" t="s">
        <v>25</v>
      </c>
      <c r="C242" s="28"/>
      <c r="D242" s="26"/>
      <c r="E242" s="26"/>
      <c r="F242" s="6">
        <f t="shared" si="28"/>
        <v>0</v>
      </c>
      <c r="G242" s="6" t="str">
        <f t="shared" si="29"/>
        <v>0</v>
      </c>
      <c r="H242" s="7"/>
    </row>
    <row r="243" spans="1:8" ht="23.25">
      <c r="A243" s="27">
        <v>6</v>
      </c>
      <c r="B243" s="19" t="s">
        <v>34</v>
      </c>
      <c r="C243" s="28"/>
      <c r="D243" s="26"/>
      <c r="E243" s="26"/>
      <c r="F243" s="6">
        <f t="shared" si="28"/>
        <v>0</v>
      </c>
      <c r="G243" s="6" t="str">
        <f t="shared" si="29"/>
        <v>0</v>
      </c>
      <c r="H243" s="7"/>
    </row>
    <row r="244" spans="1:8" ht="23.25">
      <c r="A244" s="27">
        <v>7</v>
      </c>
      <c r="B244" s="22" t="s">
        <v>32</v>
      </c>
      <c r="C244" s="28"/>
      <c r="D244" s="26"/>
      <c r="E244" s="26"/>
      <c r="F244" s="6">
        <f t="shared" si="28"/>
        <v>0</v>
      </c>
      <c r="G244" s="6" t="str">
        <f t="shared" si="29"/>
        <v>0</v>
      </c>
      <c r="H244" s="7"/>
    </row>
    <row r="245" spans="1:8" ht="23.25">
      <c r="A245" s="27">
        <v>8</v>
      </c>
      <c r="B245" s="19" t="s">
        <v>33</v>
      </c>
      <c r="C245" s="28"/>
      <c r="D245" s="26"/>
      <c r="E245" s="26"/>
      <c r="F245" s="6">
        <f t="shared" si="28"/>
        <v>0</v>
      </c>
      <c r="G245" s="6" t="str">
        <f t="shared" si="29"/>
        <v>0</v>
      </c>
      <c r="H245" s="7"/>
    </row>
    <row r="246" spans="1:8" ht="23.25">
      <c r="A246" s="26"/>
      <c r="B246" s="33"/>
      <c r="C246" s="28"/>
      <c r="D246" s="26"/>
      <c r="E246" s="26"/>
      <c r="F246" s="6"/>
      <c r="G246" s="6"/>
      <c r="H246" s="7"/>
    </row>
    <row r="247" spans="1:8" ht="23.25">
      <c r="A247" s="7"/>
      <c r="B247" s="31" t="s">
        <v>5</v>
      </c>
      <c r="C247" s="16">
        <f>SUM(C238:C246)</f>
        <v>0</v>
      </c>
      <c r="D247" s="16">
        <f>SUM(D238:D246)</f>
        <v>0</v>
      </c>
      <c r="E247" s="16">
        <f>SUM(E238:E246)</f>
        <v>0</v>
      </c>
      <c r="F247" s="16">
        <f>SUM(F238:F246)</f>
        <v>0</v>
      </c>
      <c r="G247" s="16"/>
      <c r="H247" s="17"/>
    </row>
    <row r="248" spans="1:8" ht="23.25">
      <c r="A248" s="8"/>
      <c r="B248" s="4" t="s">
        <v>12</v>
      </c>
      <c r="C248" s="9">
        <f>C247/8</f>
        <v>0</v>
      </c>
      <c r="D248" s="9">
        <f t="shared" ref="D248" si="30">D247/8</f>
        <v>0</v>
      </c>
      <c r="E248" s="9">
        <f t="shared" ref="E248" si="31">E247/8</f>
        <v>0</v>
      </c>
      <c r="F248" s="9">
        <f t="shared" ref="F248" si="32">F247/8</f>
        <v>0</v>
      </c>
      <c r="G248" s="8"/>
      <c r="H248" s="8"/>
    </row>
    <row r="249" spans="1:8" ht="23.25">
      <c r="A249" s="1"/>
      <c r="B249" s="1"/>
      <c r="C249" s="1" t="s">
        <v>13</v>
      </c>
      <c r="D249" s="1"/>
      <c r="E249" s="1"/>
      <c r="F249" s="1"/>
      <c r="G249" s="1"/>
      <c r="H249" s="1"/>
    </row>
    <row r="250" spans="1:8" ht="23.25" customHeight="1">
      <c r="A250" s="1"/>
      <c r="B250" s="1"/>
      <c r="C250" s="1" t="s">
        <v>14</v>
      </c>
      <c r="D250" s="1"/>
      <c r="E250" s="1"/>
      <c r="F250" s="1"/>
      <c r="G250" s="1"/>
      <c r="H250" s="1"/>
    </row>
    <row r="251" spans="1:8" ht="23.25">
      <c r="A251" s="1"/>
      <c r="B251" s="1"/>
      <c r="C251" s="1" t="s">
        <v>15</v>
      </c>
      <c r="D251" s="1"/>
      <c r="E251" s="1"/>
      <c r="F251" s="1"/>
      <c r="G251" s="1"/>
      <c r="H251" s="1"/>
    </row>
    <row r="252" spans="1:8" ht="23.25">
      <c r="A252" s="1"/>
      <c r="B252" s="1"/>
      <c r="C252" s="1"/>
      <c r="D252" s="1"/>
      <c r="E252" s="1"/>
      <c r="F252" s="1"/>
      <c r="G252" s="1"/>
      <c r="H252" s="1"/>
    </row>
    <row r="253" spans="1:8" ht="23.25">
      <c r="A253" s="1"/>
      <c r="B253" s="1"/>
      <c r="C253" s="1"/>
      <c r="D253" s="1"/>
      <c r="E253" s="1"/>
      <c r="F253" s="1"/>
      <c r="G253" s="1"/>
      <c r="H253" s="1"/>
    </row>
    <row r="254" spans="1:8" ht="23.25">
      <c r="A254" s="1"/>
      <c r="B254" s="1"/>
      <c r="C254" s="1"/>
      <c r="D254" s="1"/>
      <c r="E254" s="1"/>
      <c r="F254" s="1"/>
      <c r="G254" s="1"/>
      <c r="H254" s="1"/>
    </row>
    <row r="255" spans="1:8" ht="23.25">
      <c r="A255" s="1"/>
      <c r="B255" s="1"/>
      <c r="C255" s="1"/>
      <c r="D255" s="1"/>
      <c r="E255" s="1"/>
      <c r="F255" s="1"/>
      <c r="G255" s="1"/>
      <c r="H255" s="1"/>
    </row>
    <row r="256" spans="1:8" ht="23.25">
      <c r="A256" s="1"/>
      <c r="B256" s="1"/>
      <c r="C256" s="1"/>
      <c r="D256" s="1"/>
      <c r="E256" s="1"/>
      <c r="F256" s="1"/>
      <c r="G256" s="1"/>
      <c r="H256" s="1"/>
    </row>
    <row r="257" spans="1:8" ht="23.25">
      <c r="A257" s="1"/>
      <c r="B257" s="1"/>
      <c r="C257" s="1"/>
      <c r="D257" s="1"/>
      <c r="E257" s="1"/>
      <c r="F257" s="1"/>
      <c r="G257" s="1"/>
      <c r="H257" s="1"/>
    </row>
    <row r="258" spans="1:8" ht="23.25">
      <c r="A258" s="1"/>
      <c r="B258" s="1"/>
      <c r="C258" s="1"/>
      <c r="D258" s="1"/>
      <c r="E258" s="1"/>
      <c r="F258" s="1"/>
      <c r="G258" s="1"/>
      <c r="H258" s="1"/>
    </row>
    <row r="259" spans="1:8" ht="23.25">
      <c r="A259" s="1"/>
      <c r="B259" s="1"/>
      <c r="C259" s="1"/>
      <c r="D259" s="1"/>
      <c r="E259" s="1"/>
      <c r="F259" s="1"/>
      <c r="G259" s="1"/>
      <c r="H259" s="1"/>
    </row>
    <row r="260" spans="1:8" ht="23.25">
      <c r="A260" s="1"/>
      <c r="B260" s="1"/>
      <c r="C260" s="1"/>
      <c r="D260" s="1"/>
      <c r="E260" s="1"/>
      <c r="F260" s="1"/>
      <c r="G260" s="1"/>
      <c r="H260" s="1"/>
    </row>
    <row r="261" spans="1:8" ht="23.25">
      <c r="A261" s="1"/>
      <c r="B261" s="1"/>
      <c r="C261" s="1"/>
      <c r="D261" s="1"/>
      <c r="E261" s="1"/>
      <c r="F261" s="1"/>
      <c r="G261" s="1"/>
      <c r="H261" s="1"/>
    </row>
    <row r="262" spans="1:8" ht="23.25">
      <c r="A262" s="1"/>
      <c r="B262" s="1"/>
      <c r="C262" s="1"/>
      <c r="D262" s="1"/>
      <c r="E262" s="1"/>
      <c r="F262" s="1"/>
      <c r="G262" s="1"/>
      <c r="H262" s="1"/>
    </row>
    <row r="263" spans="1:8" ht="23.25">
      <c r="A263" s="1"/>
      <c r="B263" s="1"/>
      <c r="C263" s="1"/>
      <c r="D263" s="1"/>
      <c r="E263" s="1"/>
      <c r="F263" s="1"/>
      <c r="G263" s="1"/>
      <c r="H263" s="1"/>
    </row>
    <row r="264" spans="1:8" ht="23.25">
      <c r="A264" s="1"/>
      <c r="B264" s="1"/>
      <c r="C264" s="1"/>
      <c r="D264" s="1"/>
      <c r="E264" s="1"/>
      <c r="F264" s="1"/>
      <c r="G264" s="1"/>
      <c r="H264" s="1"/>
    </row>
    <row r="265" spans="1:8" ht="23.25">
      <c r="A265" s="1"/>
      <c r="B265" s="1"/>
      <c r="C265" s="1"/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2" t="s">
        <v>81</v>
      </c>
      <c r="C274" s="1"/>
      <c r="D274" s="1"/>
      <c r="E274" s="1"/>
      <c r="F274" s="1"/>
      <c r="G274" s="1"/>
      <c r="H274" s="1"/>
    </row>
    <row r="275" spans="1:8" ht="23.25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3" t="s">
        <v>6</v>
      </c>
      <c r="H275" s="3" t="s">
        <v>7</v>
      </c>
    </row>
    <row r="276" spans="1:8" ht="23.25">
      <c r="A276" s="4"/>
      <c r="B276" s="4"/>
      <c r="C276" s="4" t="s">
        <v>8</v>
      </c>
      <c r="D276" s="4" t="s">
        <v>9</v>
      </c>
      <c r="E276" s="4" t="s">
        <v>10</v>
      </c>
      <c r="F276" s="4" t="s">
        <v>11</v>
      </c>
      <c r="G276" s="13"/>
      <c r="H276" s="13"/>
    </row>
    <row r="277" spans="1:8" ht="23.25">
      <c r="A277" s="23">
        <v>1</v>
      </c>
      <c r="B277" s="18" t="s">
        <v>28</v>
      </c>
      <c r="C277" s="24"/>
      <c r="D277" s="25"/>
      <c r="E277" s="25"/>
      <c r="F277" s="5">
        <f t="shared" ref="F277:F284" si="33">SUM(C277:E277)</f>
        <v>0</v>
      </c>
      <c r="G277" s="6" t="str">
        <f t="shared" ref="G277:G284" si="34">IF(F277&gt;79,"4",IF(F277&gt;74,"3.5",IF(F277&gt;69,"3",IF(F277&gt;64,"2.5",IF(F277&gt;59,"2",IF(F277&gt;54,"1.5",IF(F277&gt;49,"1","0")))))))</f>
        <v>0</v>
      </c>
      <c r="H277" s="14"/>
    </row>
    <row r="278" spans="1:8" ht="23.25">
      <c r="A278" s="27">
        <v>2</v>
      </c>
      <c r="B278" s="19" t="s">
        <v>29</v>
      </c>
      <c r="C278" s="28"/>
      <c r="D278" s="26"/>
      <c r="E278" s="26"/>
      <c r="F278" s="6">
        <f t="shared" si="33"/>
        <v>0</v>
      </c>
      <c r="G278" s="6" t="str">
        <f t="shared" si="34"/>
        <v>0</v>
      </c>
      <c r="H278" s="7"/>
    </row>
    <row r="279" spans="1:8" ht="23.25">
      <c r="A279" s="27">
        <v>3</v>
      </c>
      <c r="B279" s="20" t="s">
        <v>30</v>
      </c>
      <c r="C279" s="28"/>
      <c r="D279" s="26"/>
      <c r="E279" s="26"/>
      <c r="F279" s="6">
        <f t="shared" si="33"/>
        <v>0</v>
      </c>
      <c r="G279" s="6" t="str">
        <f t="shared" si="34"/>
        <v>0</v>
      </c>
      <c r="H279" s="7"/>
    </row>
    <row r="280" spans="1:8" ht="23.25">
      <c r="A280" s="27">
        <v>4</v>
      </c>
      <c r="B280" s="19" t="s">
        <v>31</v>
      </c>
      <c r="C280" s="28"/>
      <c r="D280" s="26"/>
      <c r="E280" s="26"/>
      <c r="F280" s="6">
        <f t="shared" si="33"/>
        <v>0</v>
      </c>
      <c r="G280" s="6" t="str">
        <f t="shared" si="34"/>
        <v>0</v>
      </c>
      <c r="H280" s="7"/>
    </row>
    <row r="281" spans="1:8" ht="23.25">
      <c r="A281" s="27">
        <v>5</v>
      </c>
      <c r="B281" s="20" t="s">
        <v>25</v>
      </c>
      <c r="C281" s="28"/>
      <c r="D281" s="26"/>
      <c r="E281" s="26"/>
      <c r="F281" s="6">
        <f t="shared" si="33"/>
        <v>0</v>
      </c>
      <c r="G281" s="6" t="str">
        <f t="shared" si="34"/>
        <v>0</v>
      </c>
      <c r="H281" s="7"/>
    </row>
    <row r="282" spans="1:8" ht="23.25">
      <c r="A282" s="27">
        <v>6</v>
      </c>
      <c r="B282" s="19" t="s">
        <v>34</v>
      </c>
      <c r="C282" s="28"/>
      <c r="D282" s="26"/>
      <c r="E282" s="26"/>
      <c r="F282" s="6">
        <f t="shared" si="33"/>
        <v>0</v>
      </c>
      <c r="G282" s="6" t="str">
        <f t="shared" si="34"/>
        <v>0</v>
      </c>
      <c r="H282" s="7"/>
    </row>
    <row r="283" spans="1:8" ht="23.25">
      <c r="A283" s="27">
        <v>7</v>
      </c>
      <c r="B283" s="22" t="s">
        <v>32</v>
      </c>
      <c r="C283" s="28"/>
      <c r="D283" s="26"/>
      <c r="E283" s="26"/>
      <c r="F283" s="6">
        <f t="shared" si="33"/>
        <v>0</v>
      </c>
      <c r="G283" s="6" t="str">
        <f t="shared" si="34"/>
        <v>0</v>
      </c>
      <c r="H283" s="7"/>
    </row>
    <row r="284" spans="1:8" ht="23.25">
      <c r="A284" s="27">
        <v>8</v>
      </c>
      <c r="B284" s="19" t="s">
        <v>33</v>
      </c>
      <c r="C284" s="28"/>
      <c r="D284" s="26"/>
      <c r="E284" s="26"/>
      <c r="F284" s="6">
        <f t="shared" si="33"/>
        <v>0</v>
      </c>
      <c r="G284" s="6" t="str">
        <f t="shared" si="34"/>
        <v>0</v>
      </c>
      <c r="H284" s="7"/>
    </row>
    <row r="285" spans="1:8" ht="23.25">
      <c r="A285" s="26"/>
      <c r="B285" s="33"/>
      <c r="C285" s="28"/>
      <c r="D285" s="26"/>
      <c r="E285" s="26"/>
      <c r="F285" s="6"/>
      <c r="G285" s="6"/>
      <c r="H285" s="7"/>
    </row>
    <row r="286" spans="1:8" ht="23.25">
      <c r="A286" s="7"/>
      <c r="B286" s="31" t="s">
        <v>5</v>
      </c>
      <c r="C286" s="16">
        <f>SUM(C277:C285)</f>
        <v>0</v>
      </c>
      <c r="D286" s="16">
        <f>SUM(D277:D285)</f>
        <v>0</v>
      </c>
      <c r="E286" s="16">
        <f>SUM(E277:E285)</f>
        <v>0</v>
      </c>
      <c r="F286" s="16">
        <f>SUM(F277:F285)</f>
        <v>0</v>
      </c>
      <c r="G286" s="16"/>
      <c r="H286" s="17"/>
    </row>
    <row r="287" spans="1:8" ht="23.25">
      <c r="A287" s="8"/>
      <c r="B287" s="4" t="s">
        <v>12</v>
      </c>
      <c r="C287" s="9">
        <f>C286/8</f>
        <v>0</v>
      </c>
      <c r="D287" s="9">
        <f t="shared" ref="D287" si="35">D286/8</f>
        <v>0</v>
      </c>
      <c r="E287" s="9">
        <f t="shared" ref="E287" si="36">E286/8</f>
        <v>0</v>
      </c>
      <c r="F287" s="9">
        <f t="shared" ref="F287" si="37">F286/8</f>
        <v>0</v>
      </c>
      <c r="G287" s="8"/>
      <c r="H287" s="8"/>
    </row>
    <row r="288" spans="1:8" ht="23.25">
      <c r="A288" s="1"/>
      <c r="B288" s="1"/>
      <c r="C288" s="1" t="s">
        <v>13</v>
      </c>
      <c r="D288" s="1"/>
      <c r="E288" s="1"/>
      <c r="F288" s="1"/>
      <c r="G288" s="1"/>
      <c r="H288" s="1"/>
    </row>
    <row r="289" spans="1:8" ht="21.75" customHeight="1">
      <c r="A289" s="1"/>
      <c r="B289" s="1"/>
      <c r="C289" s="1" t="s">
        <v>14</v>
      </c>
      <c r="D289" s="1"/>
      <c r="E289" s="1"/>
      <c r="F289" s="1"/>
      <c r="G289" s="1"/>
      <c r="H289" s="1"/>
    </row>
    <row r="290" spans="1:8" ht="23.25">
      <c r="A290" s="1"/>
      <c r="B290" s="1"/>
      <c r="C290" s="1" t="s">
        <v>15</v>
      </c>
      <c r="D290" s="1"/>
      <c r="E290" s="1"/>
      <c r="F290" s="1"/>
      <c r="G290" s="1"/>
      <c r="H290" s="1"/>
    </row>
    <row r="291" spans="1:8" ht="23.25">
      <c r="A291" s="1"/>
      <c r="B291" s="1"/>
      <c r="C291" s="1"/>
      <c r="D291" s="1"/>
      <c r="E291" s="1"/>
      <c r="F291" s="1"/>
      <c r="G291" s="1"/>
      <c r="H291" s="1"/>
    </row>
    <row r="292" spans="1:8" ht="23.25">
      <c r="A292" s="1"/>
      <c r="B292" s="1"/>
      <c r="C292" s="1"/>
      <c r="D292" s="1"/>
      <c r="E292" s="1"/>
      <c r="F292" s="1"/>
      <c r="G292" s="1"/>
      <c r="H292" s="1"/>
    </row>
    <row r="293" spans="1:8" ht="23.25">
      <c r="A293" s="1"/>
      <c r="B293" s="1"/>
      <c r="C293" s="1"/>
      <c r="D293" s="1"/>
      <c r="E293" s="1"/>
      <c r="F293" s="1"/>
      <c r="G293" s="1"/>
      <c r="H293" s="1"/>
    </row>
    <row r="294" spans="1:8" ht="23.25">
      <c r="A294" s="1"/>
      <c r="B294" s="1"/>
      <c r="C294" s="1"/>
      <c r="D294" s="1"/>
      <c r="E294" s="1"/>
      <c r="F294" s="1"/>
      <c r="G294" s="1"/>
      <c r="H294" s="1"/>
    </row>
    <row r="295" spans="1:8" ht="23.25">
      <c r="A295" s="1"/>
      <c r="B295" s="1"/>
      <c r="C295" s="1"/>
      <c r="D295" s="1"/>
      <c r="E295" s="1"/>
      <c r="F295" s="1"/>
      <c r="G295" s="1"/>
      <c r="H295" s="1"/>
    </row>
    <row r="296" spans="1:8" ht="23.25">
      <c r="A296" s="1"/>
      <c r="B296" s="1"/>
      <c r="C296" s="1"/>
      <c r="D296" s="1"/>
      <c r="E296" s="1"/>
      <c r="F296" s="1"/>
      <c r="G296" s="1"/>
      <c r="H296" s="1"/>
    </row>
    <row r="297" spans="1:8" ht="23.25">
      <c r="A297" s="1"/>
      <c r="B297" s="1"/>
      <c r="C297" s="1"/>
      <c r="D297" s="1"/>
      <c r="E297" s="1"/>
      <c r="F297" s="1"/>
      <c r="G297" s="1"/>
      <c r="H297" s="1"/>
    </row>
    <row r="298" spans="1:8" ht="23.25">
      <c r="A298" s="1"/>
      <c r="B298" s="1"/>
      <c r="C298" s="1"/>
      <c r="D298" s="1"/>
      <c r="E298" s="1"/>
      <c r="F298" s="1"/>
      <c r="G298" s="1"/>
      <c r="H298" s="1"/>
    </row>
    <row r="299" spans="1:8" ht="23.25">
      <c r="A299" s="1"/>
      <c r="B299" s="1"/>
      <c r="C299" s="1"/>
      <c r="D299" s="1"/>
      <c r="E299" s="1"/>
      <c r="F299" s="1"/>
      <c r="G299" s="1"/>
      <c r="H299" s="1"/>
    </row>
    <row r="300" spans="1:8" ht="23.25">
      <c r="A300" s="1"/>
      <c r="B300" s="1"/>
      <c r="C300" s="1"/>
      <c r="D300" s="1"/>
      <c r="E300" s="1"/>
      <c r="F300" s="1"/>
      <c r="G300" s="1"/>
      <c r="H300" s="1"/>
    </row>
    <row r="301" spans="1:8" ht="23.25">
      <c r="A301" s="1"/>
      <c r="B301" s="1"/>
      <c r="C301" s="1"/>
      <c r="D301" s="1"/>
      <c r="E301" s="1"/>
      <c r="F301" s="1"/>
      <c r="G301" s="1"/>
      <c r="H301" s="1"/>
    </row>
    <row r="302" spans="1:8" ht="23.25">
      <c r="A302" s="1"/>
      <c r="B302" s="1"/>
      <c r="C302" s="1"/>
      <c r="D302" s="1"/>
      <c r="E302" s="1"/>
      <c r="F302" s="1"/>
      <c r="G302" s="1"/>
      <c r="H302" s="1"/>
    </row>
    <row r="303" spans="1:8" ht="23.25">
      <c r="A303" s="1"/>
      <c r="B303" s="1"/>
      <c r="C303" s="1"/>
      <c r="D303" s="1"/>
      <c r="E303" s="1"/>
      <c r="F303" s="1"/>
      <c r="G303" s="1"/>
      <c r="H303" s="1"/>
    </row>
    <row r="304" spans="1:8" ht="23.25">
      <c r="A304" s="1"/>
      <c r="B304" s="1"/>
      <c r="C304" s="1"/>
      <c r="D304" s="1"/>
      <c r="E304" s="1"/>
      <c r="F304" s="1"/>
      <c r="G304" s="1"/>
      <c r="H304" s="1"/>
    </row>
    <row r="305" spans="1:8" ht="23.25">
      <c r="A305" s="1"/>
      <c r="B305" s="1"/>
      <c r="C305" s="1"/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53" t="s">
        <v>82</v>
      </c>
      <c r="C313" s="53"/>
      <c r="D313" s="53"/>
      <c r="E313" s="53"/>
      <c r="F313" s="53"/>
      <c r="G313" s="53"/>
      <c r="H313" s="53"/>
    </row>
    <row r="314" spans="1:8" ht="23.25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3" t="s">
        <v>6</v>
      </c>
      <c r="H314" s="3" t="s">
        <v>7</v>
      </c>
    </row>
    <row r="315" spans="1:8" ht="23.25">
      <c r="A315" s="4"/>
      <c r="B315" s="4"/>
      <c r="C315" s="4" t="s">
        <v>8</v>
      </c>
      <c r="D315" s="4" t="s">
        <v>9</v>
      </c>
      <c r="E315" s="4" t="s">
        <v>10</v>
      </c>
      <c r="F315" s="4" t="s">
        <v>11</v>
      </c>
      <c r="G315" s="13"/>
      <c r="H315" s="13"/>
    </row>
    <row r="316" spans="1:8" ht="23.25">
      <c r="A316" s="23">
        <v>1</v>
      </c>
      <c r="B316" s="18" t="s">
        <v>28</v>
      </c>
      <c r="C316" s="24"/>
      <c r="D316" s="25"/>
      <c r="E316" s="25"/>
      <c r="F316" s="5">
        <f t="shared" ref="F316:F323" si="38">SUM(C316:E316)</f>
        <v>0</v>
      </c>
      <c r="G316" s="6" t="str">
        <f t="shared" ref="G316:G323" si="39">IF(F316&gt;79,"4",IF(F316&gt;74,"3.5",IF(F316&gt;69,"3",IF(F316&gt;64,"2.5",IF(F316&gt;59,"2",IF(F316&gt;54,"1.5",IF(F316&gt;49,"1","0")))))))</f>
        <v>0</v>
      </c>
      <c r="H316" s="14"/>
    </row>
    <row r="317" spans="1:8" ht="23.25">
      <c r="A317" s="27">
        <v>2</v>
      </c>
      <c r="B317" s="19" t="s">
        <v>29</v>
      </c>
      <c r="C317" s="28"/>
      <c r="D317" s="26"/>
      <c r="E317" s="26"/>
      <c r="F317" s="6">
        <f t="shared" si="38"/>
        <v>0</v>
      </c>
      <c r="G317" s="6" t="str">
        <f t="shared" si="39"/>
        <v>0</v>
      </c>
      <c r="H317" s="7"/>
    </row>
    <row r="318" spans="1:8" ht="23.25">
      <c r="A318" s="27">
        <v>3</v>
      </c>
      <c r="B318" s="20" t="s">
        <v>30</v>
      </c>
      <c r="C318" s="28"/>
      <c r="D318" s="26"/>
      <c r="E318" s="26"/>
      <c r="F318" s="6">
        <f t="shared" si="38"/>
        <v>0</v>
      </c>
      <c r="G318" s="6" t="str">
        <f t="shared" si="39"/>
        <v>0</v>
      </c>
      <c r="H318" s="7"/>
    </row>
    <row r="319" spans="1:8" ht="23.25">
      <c r="A319" s="27">
        <v>4</v>
      </c>
      <c r="B319" s="19" t="s">
        <v>31</v>
      </c>
      <c r="C319" s="28"/>
      <c r="D319" s="26"/>
      <c r="E319" s="26"/>
      <c r="F319" s="6">
        <f t="shared" si="38"/>
        <v>0</v>
      </c>
      <c r="G319" s="6" t="str">
        <f t="shared" si="39"/>
        <v>0</v>
      </c>
      <c r="H319" s="7"/>
    </row>
    <row r="320" spans="1:8" ht="23.25">
      <c r="A320" s="27">
        <v>5</v>
      </c>
      <c r="B320" s="20" t="s">
        <v>25</v>
      </c>
      <c r="C320" s="28"/>
      <c r="D320" s="26"/>
      <c r="E320" s="26"/>
      <c r="F320" s="6">
        <f t="shared" si="38"/>
        <v>0</v>
      </c>
      <c r="G320" s="6" t="str">
        <f t="shared" si="39"/>
        <v>0</v>
      </c>
      <c r="H320" s="7"/>
    </row>
    <row r="321" spans="1:8" ht="23.25">
      <c r="A321" s="27">
        <v>6</v>
      </c>
      <c r="B321" s="19" t="s">
        <v>34</v>
      </c>
      <c r="C321" s="28"/>
      <c r="D321" s="26"/>
      <c r="E321" s="26"/>
      <c r="F321" s="6">
        <f t="shared" si="38"/>
        <v>0</v>
      </c>
      <c r="G321" s="6" t="str">
        <f t="shared" si="39"/>
        <v>0</v>
      </c>
      <c r="H321" s="7"/>
    </row>
    <row r="322" spans="1:8" ht="23.25">
      <c r="A322" s="27">
        <v>7</v>
      </c>
      <c r="B322" s="22" t="s">
        <v>32</v>
      </c>
      <c r="C322" s="28"/>
      <c r="D322" s="26"/>
      <c r="E322" s="26"/>
      <c r="F322" s="6">
        <f t="shared" si="38"/>
        <v>0</v>
      </c>
      <c r="G322" s="6" t="str">
        <f t="shared" si="39"/>
        <v>0</v>
      </c>
      <c r="H322" s="7"/>
    </row>
    <row r="323" spans="1:8" ht="23.25">
      <c r="A323" s="27">
        <v>8</v>
      </c>
      <c r="B323" s="19" t="s">
        <v>33</v>
      </c>
      <c r="C323" s="28"/>
      <c r="D323" s="26"/>
      <c r="E323" s="26"/>
      <c r="F323" s="6">
        <f t="shared" si="38"/>
        <v>0</v>
      </c>
      <c r="G323" s="6" t="str">
        <f t="shared" si="39"/>
        <v>0</v>
      </c>
      <c r="H323" s="7"/>
    </row>
    <row r="324" spans="1:8" ht="23.25">
      <c r="A324" s="26"/>
      <c r="B324" s="33"/>
      <c r="C324" s="28"/>
      <c r="D324" s="26"/>
      <c r="E324" s="26"/>
      <c r="F324" s="6"/>
      <c r="G324" s="6"/>
      <c r="H324" s="7"/>
    </row>
    <row r="325" spans="1:8" ht="23.25">
      <c r="A325" s="7"/>
      <c r="B325" s="31" t="s">
        <v>5</v>
      </c>
      <c r="C325" s="16">
        <f>SUM(C316:C324)</f>
        <v>0</v>
      </c>
      <c r="D325" s="16">
        <f>SUM(D316:D324)</f>
        <v>0</v>
      </c>
      <c r="E325" s="16">
        <f>SUM(E316:E324)</f>
        <v>0</v>
      </c>
      <c r="F325" s="16">
        <f>SUM(F316:F324)</f>
        <v>0</v>
      </c>
      <c r="G325" s="16"/>
      <c r="H325" s="17"/>
    </row>
    <row r="326" spans="1:8" ht="23.25">
      <c r="A326" s="8"/>
      <c r="B326" s="4" t="s">
        <v>12</v>
      </c>
      <c r="C326" s="9">
        <f>C325/8</f>
        <v>0</v>
      </c>
      <c r="D326" s="9">
        <f t="shared" ref="D326" si="40">D325/8</f>
        <v>0</v>
      </c>
      <c r="E326" s="9">
        <f t="shared" ref="E326" si="41">E325/8</f>
        <v>0</v>
      </c>
      <c r="F326" s="9">
        <f t="shared" ref="F326" si="42">F325/8</f>
        <v>0</v>
      </c>
      <c r="G326" s="8"/>
      <c r="H326" s="8"/>
    </row>
    <row r="327" spans="1:8" ht="23.25">
      <c r="A327" s="1"/>
      <c r="B327" s="1"/>
      <c r="C327" s="1" t="s">
        <v>13</v>
      </c>
      <c r="D327" s="1"/>
      <c r="E327" s="1"/>
      <c r="F327" s="1"/>
      <c r="G327" s="1"/>
      <c r="H327" s="1"/>
    </row>
    <row r="328" spans="1:8" ht="21" customHeight="1">
      <c r="A328" s="1"/>
      <c r="B328" s="1"/>
      <c r="C328" s="1" t="s">
        <v>14</v>
      </c>
      <c r="D328" s="1"/>
      <c r="E328" s="1"/>
      <c r="F328" s="1"/>
      <c r="G328" s="1"/>
      <c r="H328" s="1"/>
    </row>
    <row r="329" spans="1:8" ht="23.25">
      <c r="A329" s="1"/>
      <c r="B329" s="1"/>
      <c r="C329" s="1" t="s">
        <v>15</v>
      </c>
      <c r="D329" s="1"/>
      <c r="E329" s="1"/>
      <c r="F329" s="1"/>
      <c r="G329" s="1"/>
      <c r="H329" s="1"/>
    </row>
    <row r="330" spans="1:8" ht="23.25">
      <c r="A330" s="1"/>
      <c r="B330" s="1"/>
      <c r="C330" s="1"/>
      <c r="D330" s="1"/>
      <c r="E330" s="1"/>
      <c r="F330" s="1"/>
      <c r="G330" s="1"/>
      <c r="H330" s="1"/>
    </row>
    <row r="331" spans="1:8" ht="23.25">
      <c r="A331" s="1"/>
      <c r="B331" s="1"/>
      <c r="C331" s="1"/>
      <c r="D331" s="1"/>
      <c r="E331" s="1"/>
      <c r="F331" s="1"/>
      <c r="G331" s="1"/>
      <c r="H331" s="1"/>
    </row>
    <row r="332" spans="1:8" ht="23.25">
      <c r="A332" s="1"/>
      <c r="B332" s="1"/>
      <c r="C332" s="1"/>
      <c r="D332" s="1"/>
      <c r="E332" s="1"/>
      <c r="F332" s="1"/>
      <c r="G332" s="1"/>
      <c r="H332" s="1"/>
    </row>
    <row r="333" spans="1:8" ht="23.25">
      <c r="A333" s="1"/>
      <c r="B333" s="1"/>
      <c r="C333" s="1"/>
      <c r="D333" s="1"/>
      <c r="E333" s="1"/>
      <c r="F333" s="1"/>
      <c r="G333" s="1"/>
      <c r="H333" s="1"/>
    </row>
    <row r="334" spans="1:8" ht="23.25">
      <c r="A334" s="1"/>
      <c r="B334" s="1"/>
      <c r="C334" s="1"/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1"/>
      <c r="C338" s="1"/>
      <c r="D338" s="1"/>
      <c r="E338" s="1"/>
      <c r="F338" s="1"/>
      <c r="G338" s="1"/>
      <c r="H338" s="1"/>
    </row>
    <row r="339" spans="1:8" ht="23.25">
      <c r="A339" s="1"/>
      <c r="B339" s="1"/>
      <c r="C339" s="1"/>
      <c r="D339" s="1"/>
      <c r="E339" s="1"/>
      <c r="F339" s="1"/>
      <c r="G339" s="1"/>
      <c r="H339" s="1"/>
    </row>
    <row r="340" spans="1:8" ht="23.25">
      <c r="A340" s="1"/>
      <c r="B340" s="1"/>
      <c r="C340" s="1"/>
      <c r="D340" s="1"/>
      <c r="E340" s="1"/>
      <c r="F340" s="1"/>
      <c r="G340" s="1"/>
      <c r="H340" s="1"/>
    </row>
    <row r="341" spans="1:8" ht="23.25">
      <c r="A341" s="1"/>
      <c r="B341" s="1"/>
      <c r="C341" s="1"/>
      <c r="D341" s="1"/>
      <c r="E341" s="1"/>
      <c r="F341" s="1"/>
      <c r="G341" s="1"/>
      <c r="H341" s="1"/>
    </row>
    <row r="342" spans="1:8" ht="23.25">
      <c r="A342" s="1"/>
      <c r="B342" s="1"/>
      <c r="C342" s="1"/>
      <c r="D342" s="1"/>
      <c r="E342" s="1"/>
      <c r="F342" s="1"/>
      <c r="G342" s="1"/>
      <c r="H342" s="1"/>
    </row>
    <row r="343" spans="1:8" ht="23.25">
      <c r="A343" s="1"/>
      <c r="B343" s="1"/>
      <c r="C343" s="1"/>
      <c r="D343" s="1"/>
      <c r="E343" s="1"/>
      <c r="F343" s="1"/>
      <c r="G343" s="1"/>
      <c r="H343" s="1"/>
    </row>
    <row r="344" spans="1:8" ht="23.25">
      <c r="A344" s="1"/>
      <c r="B344" s="1"/>
      <c r="C344" s="1"/>
      <c r="D344" s="1"/>
      <c r="E344" s="1"/>
      <c r="F344" s="1"/>
      <c r="G344" s="1"/>
      <c r="H344" s="1"/>
    </row>
    <row r="345" spans="1:8" ht="23.25">
      <c r="A345" s="1"/>
      <c r="B345" s="1"/>
      <c r="C345" s="1"/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53" t="s">
        <v>83</v>
      </c>
      <c r="C352" s="53"/>
      <c r="D352" s="53"/>
      <c r="E352" s="53"/>
      <c r="F352" s="53"/>
      <c r="G352" s="53"/>
      <c r="H352" s="53"/>
    </row>
    <row r="353" spans="1:8" ht="23.25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3" t="s">
        <v>6</v>
      </c>
      <c r="H353" s="3" t="s">
        <v>7</v>
      </c>
    </row>
    <row r="354" spans="1:8" ht="23.25">
      <c r="A354" s="4"/>
      <c r="B354" s="4"/>
      <c r="C354" s="4" t="s">
        <v>8</v>
      </c>
      <c r="D354" s="4" t="s">
        <v>9</v>
      </c>
      <c r="E354" s="4" t="s">
        <v>10</v>
      </c>
      <c r="F354" s="4" t="s">
        <v>11</v>
      </c>
      <c r="G354" s="13"/>
      <c r="H354" s="13"/>
    </row>
    <row r="355" spans="1:8" ht="23.25">
      <c r="A355" s="23">
        <v>1</v>
      </c>
      <c r="B355" s="18" t="s">
        <v>28</v>
      </c>
      <c r="C355" s="24"/>
      <c r="D355" s="25"/>
      <c r="E355" s="25"/>
      <c r="F355" s="5">
        <f t="shared" ref="F355:F362" si="43">SUM(C355:E355)</f>
        <v>0</v>
      </c>
      <c r="G355" s="6" t="str">
        <f t="shared" ref="G355:G362" si="44">IF(F355&gt;79,"4",IF(F355&gt;74,"3.5",IF(F355&gt;69,"3",IF(F355&gt;64,"2.5",IF(F355&gt;59,"2",IF(F355&gt;54,"1.5",IF(F355&gt;49,"1","0")))))))</f>
        <v>0</v>
      </c>
      <c r="H355" s="14"/>
    </row>
    <row r="356" spans="1:8" ht="23.25">
      <c r="A356" s="27">
        <v>2</v>
      </c>
      <c r="B356" s="19" t="s">
        <v>29</v>
      </c>
      <c r="C356" s="28"/>
      <c r="D356" s="26"/>
      <c r="E356" s="26"/>
      <c r="F356" s="6">
        <f t="shared" si="43"/>
        <v>0</v>
      </c>
      <c r="G356" s="6" t="str">
        <f t="shared" si="44"/>
        <v>0</v>
      </c>
      <c r="H356" s="7"/>
    </row>
    <row r="357" spans="1:8" ht="23.25">
      <c r="A357" s="27">
        <v>3</v>
      </c>
      <c r="B357" s="20" t="s">
        <v>30</v>
      </c>
      <c r="C357" s="28"/>
      <c r="D357" s="26"/>
      <c r="E357" s="26"/>
      <c r="F357" s="6">
        <f t="shared" si="43"/>
        <v>0</v>
      </c>
      <c r="G357" s="6" t="str">
        <f t="shared" si="44"/>
        <v>0</v>
      </c>
      <c r="H357" s="7"/>
    </row>
    <row r="358" spans="1:8" ht="23.25">
      <c r="A358" s="27">
        <v>4</v>
      </c>
      <c r="B358" s="19" t="s">
        <v>31</v>
      </c>
      <c r="C358" s="28"/>
      <c r="D358" s="26"/>
      <c r="E358" s="26"/>
      <c r="F358" s="6">
        <f t="shared" si="43"/>
        <v>0</v>
      </c>
      <c r="G358" s="6" t="str">
        <f t="shared" si="44"/>
        <v>0</v>
      </c>
      <c r="H358" s="7"/>
    </row>
    <row r="359" spans="1:8" ht="23.25">
      <c r="A359" s="27">
        <v>5</v>
      </c>
      <c r="B359" s="20" t="s">
        <v>25</v>
      </c>
      <c r="C359" s="28"/>
      <c r="D359" s="26"/>
      <c r="E359" s="26"/>
      <c r="F359" s="6">
        <f t="shared" si="43"/>
        <v>0</v>
      </c>
      <c r="G359" s="6" t="str">
        <f t="shared" si="44"/>
        <v>0</v>
      </c>
      <c r="H359" s="7"/>
    </row>
    <row r="360" spans="1:8" ht="23.25">
      <c r="A360" s="27">
        <v>6</v>
      </c>
      <c r="B360" s="19" t="s">
        <v>34</v>
      </c>
      <c r="C360" s="28"/>
      <c r="D360" s="26"/>
      <c r="E360" s="26"/>
      <c r="F360" s="6">
        <f t="shared" si="43"/>
        <v>0</v>
      </c>
      <c r="G360" s="6" t="str">
        <f t="shared" si="44"/>
        <v>0</v>
      </c>
      <c r="H360" s="7"/>
    </row>
    <row r="361" spans="1:8" ht="23.25">
      <c r="A361" s="27">
        <v>7</v>
      </c>
      <c r="B361" s="22" t="s">
        <v>32</v>
      </c>
      <c r="C361" s="28"/>
      <c r="D361" s="26"/>
      <c r="E361" s="26"/>
      <c r="F361" s="6">
        <f t="shared" si="43"/>
        <v>0</v>
      </c>
      <c r="G361" s="6" t="str">
        <f t="shared" si="44"/>
        <v>0</v>
      </c>
      <c r="H361" s="7"/>
    </row>
    <row r="362" spans="1:8" ht="23.25">
      <c r="A362" s="27">
        <v>8</v>
      </c>
      <c r="B362" s="19" t="s">
        <v>33</v>
      </c>
      <c r="C362" s="28"/>
      <c r="D362" s="26"/>
      <c r="E362" s="26"/>
      <c r="F362" s="6">
        <f t="shared" si="43"/>
        <v>0</v>
      </c>
      <c r="G362" s="6" t="str">
        <f t="shared" si="44"/>
        <v>0</v>
      </c>
      <c r="H362" s="7"/>
    </row>
    <row r="363" spans="1:8" ht="23.25">
      <c r="A363" s="26"/>
      <c r="B363" s="33"/>
      <c r="C363" s="28"/>
      <c r="D363" s="26"/>
      <c r="E363" s="26"/>
      <c r="F363" s="6"/>
      <c r="G363" s="6"/>
      <c r="H363" s="7"/>
    </row>
    <row r="364" spans="1:8" ht="23.25">
      <c r="A364" s="7"/>
      <c r="B364" s="31" t="s">
        <v>5</v>
      </c>
      <c r="C364" s="16">
        <f>SUM(C355:C363)</f>
        <v>0</v>
      </c>
      <c r="D364" s="16">
        <f>SUM(D355:D363)</f>
        <v>0</v>
      </c>
      <c r="E364" s="16">
        <f>SUM(E355:E363)</f>
        <v>0</v>
      </c>
      <c r="F364" s="16">
        <f>SUM(F355:F363)</f>
        <v>0</v>
      </c>
      <c r="G364" s="16"/>
      <c r="H364" s="17"/>
    </row>
    <row r="365" spans="1:8" ht="23.25">
      <c r="A365" s="8"/>
      <c r="B365" s="4" t="s">
        <v>12</v>
      </c>
      <c r="C365" s="9">
        <f>C364/8</f>
        <v>0</v>
      </c>
      <c r="D365" s="9">
        <f t="shared" ref="D365" si="45">D364/8</f>
        <v>0</v>
      </c>
      <c r="E365" s="9">
        <f t="shared" ref="E365" si="46">E364/8</f>
        <v>0</v>
      </c>
      <c r="F365" s="9">
        <f t="shared" ref="F365" si="47">F364/8</f>
        <v>0</v>
      </c>
      <c r="G365" s="8"/>
      <c r="H365" s="8"/>
    </row>
    <row r="366" spans="1:8" ht="23.25">
      <c r="A366" s="1"/>
      <c r="B366" s="1"/>
      <c r="C366" s="1" t="s">
        <v>13</v>
      </c>
      <c r="D366" s="1"/>
      <c r="E366" s="1"/>
      <c r="F366" s="1"/>
      <c r="G366" s="1"/>
      <c r="H366" s="1"/>
    </row>
    <row r="367" spans="1:8" ht="22.5" customHeight="1">
      <c r="A367" s="1"/>
      <c r="B367" s="1"/>
      <c r="C367" s="1" t="s">
        <v>14</v>
      </c>
      <c r="D367" s="1"/>
      <c r="E367" s="1"/>
      <c r="F367" s="1"/>
      <c r="G367" s="1"/>
      <c r="H367" s="1"/>
    </row>
    <row r="368" spans="1:8" ht="23.25">
      <c r="A368" s="1"/>
      <c r="B368" s="1"/>
      <c r="C368" s="1" t="s">
        <v>15</v>
      </c>
      <c r="D368" s="1"/>
      <c r="E368" s="1"/>
      <c r="F368" s="1"/>
      <c r="G368" s="1"/>
      <c r="H368" s="1"/>
    </row>
    <row r="369" spans="1:8" ht="23.25">
      <c r="A369" s="1"/>
      <c r="B369" s="1"/>
      <c r="C369" s="1"/>
      <c r="D369" s="1"/>
      <c r="E369" s="1"/>
      <c r="F369" s="1"/>
      <c r="G369" s="1"/>
      <c r="H369" s="1"/>
    </row>
    <row r="370" spans="1:8" ht="23.25">
      <c r="A370" s="1"/>
      <c r="B370" s="1"/>
      <c r="C370" s="1"/>
      <c r="D370" s="1"/>
      <c r="E370" s="1"/>
      <c r="F370" s="1"/>
      <c r="G370" s="1"/>
      <c r="H370" s="1"/>
    </row>
    <row r="371" spans="1:8" ht="23.25">
      <c r="A371" s="1"/>
      <c r="B371" s="1"/>
      <c r="C371" s="1"/>
      <c r="D371" s="1"/>
      <c r="E371" s="1"/>
      <c r="F371" s="1"/>
      <c r="G371" s="1"/>
      <c r="H371" s="1"/>
    </row>
    <row r="372" spans="1:8" ht="23.25">
      <c r="A372" s="1"/>
      <c r="B372" s="1"/>
      <c r="C372" s="1"/>
      <c r="D372" s="1"/>
      <c r="E372" s="1"/>
      <c r="F372" s="1"/>
      <c r="G372" s="1"/>
      <c r="H372" s="1"/>
    </row>
    <row r="373" spans="1:8" ht="23.25">
      <c r="A373" s="1"/>
      <c r="B373" s="1"/>
      <c r="C373" s="1"/>
      <c r="D373" s="1"/>
      <c r="E373" s="1"/>
      <c r="F373" s="1"/>
      <c r="G373" s="1"/>
      <c r="H373" s="1"/>
    </row>
    <row r="374" spans="1:8" ht="23.25">
      <c r="A374" s="1"/>
      <c r="B374" s="1"/>
      <c r="C374" s="1"/>
      <c r="D374" s="1"/>
      <c r="E374" s="1"/>
      <c r="F374" s="1"/>
      <c r="G374" s="1"/>
      <c r="H374" s="1"/>
    </row>
    <row r="375" spans="1:8" ht="23.25">
      <c r="A375" s="1"/>
      <c r="B375" s="1"/>
      <c r="C375" s="1"/>
      <c r="D375" s="1"/>
      <c r="E375" s="1"/>
      <c r="F375" s="1"/>
      <c r="G375" s="1"/>
      <c r="H375" s="1"/>
    </row>
    <row r="376" spans="1:8" ht="23.25">
      <c r="A376" s="1"/>
      <c r="B376" s="1"/>
      <c r="C376" s="1"/>
      <c r="D376" s="1"/>
      <c r="E376" s="1"/>
      <c r="F376" s="1"/>
      <c r="G376" s="1"/>
      <c r="H376" s="1"/>
    </row>
    <row r="377" spans="1:8" ht="23.25">
      <c r="A377" s="1"/>
      <c r="B377" s="1"/>
      <c r="C377" s="1"/>
      <c r="D377" s="1"/>
      <c r="E377" s="1"/>
      <c r="F377" s="1"/>
      <c r="G377" s="1"/>
      <c r="H377" s="1"/>
    </row>
    <row r="378" spans="1:8" ht="23.25">
      <c r="A378" s="1"/>
      <c r="B378" s="1"/>
      <c r="C378" s="1"/>
      <c r="D378" s="1"/>
      <c r="E378" s="1"/>
      <c r="F378" s="1"/>
      <c r="G378" s="1"/>
      <c r="H378" s="1"/>
    </row>
    <row r="379" spans="1:8" ht="23.25">
      <c r="A379" s="1"/>
      <c r="B379" s="1"/>
      <c r="C379" s="1"/>
      <c r="D379" s="1"/>
      <c r="E379" s="1"/>
      <c r="F379" s="1"/>
      <c r="G379" s="1"/>
      <c r="H379" s="1"/>
    </row>
    <row r="380" spans="1:8" ht="23.25">
      <c r="A380" s="1"/>
      <c r="B380" s="1"/>
      <c r="C380" s="1"/>
      <c r="D380" s="1"/>
      <c r="E380" s="1"/>
      <c r="F380" s="1"/>
      <c r="G380" s="1"/>
      <c r="H380" s="1"/>
    </row>
    <row r="381" spans="1:8" ht="23.25">
      <c r="A381" s="1"/>
      <c r="B381" s="1"/>
      <c r="C381" s="1"/>
      <c r="D381" s="1"/>
      <c r="E381" s="1"/>
      <c r="F381" s="1"/>
      <c r="G381" s="1"/>
      <c r="H381" s="1"/>
    </row>
    <row r="382" spans="1:8" ht="23.25">
      <c r="A382" s="1"/>
      <c r="B382" s="1"/>
      <c r="C382" s="1"/>
      <c r="D382" s="1"/>
      <c r="E382" s="1"/>
      <c r="F382" s="1"/>
      <c r="G382" s="1"/>
      <c r="H382" s="1"/>
    </row>
    <row r="383" spans="1:8" ht="23.25">
      <c r="A383" s="1"/>
      <c r="B383" s="1"/>
      <c r="C383" s="1"/>
      <c r="D383" s="1"/>
      <c r="E383" s="1"/>
      <c r="F383" s="1"/>
      <c r="G383" s="1"/>
      <c r="H383" s="1"/>
    </row>
    <row r="384" spans="1:8" ht="23.25">
      <c r="A384" s="1"/>
      <c r="B384" s="1"/>
      <c r="C384" s="1"/>
      <c r="D384" s="1"/>
      <c r="E384" s="1"/>
      <c r="F384" s="1"/>
      <c r="G384" s="1"/>
      <c r="H384" s="1"/>
    </row>
    <row r="385" spans="1:8" ht="23.25">
      <c r="A385" s="1"/>
      <c r="B385" s="1"/>
      <c r="C385" s="1"/>
      <c r="D385" s="1"/>
      <c r="E385" s="1"/>
      <c r="F385" s="1"/>
      <c r="G385" s="1"/>
      <c r="H385" s="1"/>
    </row>
    <row r="386" spans="1:8" ht="23.25">
      <c r="A386" s="1"/>
      <c r="B386" s="1"/>
      <c r="C386" s="1"/>
      <c r="D386" s="1"/>
      <c r="E386" s="1"/>
      <c r="F386" s="1"/>
      <c r="G386" s="1"/>
      <c r="H386" s="1"/>
    </row>
    <row r="387" spans="1:8" ht="23.25">
      <c r="A387" s="1"/>
      <c r="B387" s="1"/>
      <c r="C387" s="1"/>
      <c r="D387" s="1"/>
      <c r="E387" s="1"/>
      <c r="F387" s="1"/>
      <c r="G387" s="1"/>
      <c r="H387" s="1"/>
    </row>
    <row r="388" spans="1:8" ht="23.25">
      <c r="A388" s="1"/>
      <c r="B388" s="1"/>
      <c r="C388" s="1"/>
      <c r="D388" s="1"/>
      <c r="E388" s="1"/>
      <c r="F388" s="1"/>
      <c r="G388" s="1"/>
      <c r="H388" s="1"/>
    </row>
    <row r="389" spans="1:8" ht="23.25">
      <c r="A389" s="1"/>
      <c r="B389" s="1"/>
      <c r="C389" s="1"/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1"/>
      <c r="B391" s="53" t="s">
        <v>84</v>
      </c>
      <c r="C391" s="53"/>
      <c r="D391" s="53"/>
      <c r="E391" s="53"/>
      <c r="F391" s="53"/>
      <c r="G391" s="53"/>
      <c r="H391" s="53"/>
    </row>
    <row r="392" spans="1:8" ht="23.25">
      <c r="A392" s="3" t="s">
        <v>0</v>
      </c>
      <c r="B392" s="3" t="s">
        <v>1</v>
      </c>
      <c r="C392" s="3" t="s">
        <v>2</v>
      </c>
      <c r="D392" s="3" t="s">
        <v>3</v>
      </c>
      <c r="E392" s="3" t="s">
        <v>4</v>
      </c>
      <c r="F392" s="3" t="s">
        <v>5</v>
      </c>
      <c r="G392" s="3" t="s">
        <v>6</v>
      </c>
      <c r="H392" s="3" t="s">
        <v>7</v>
      </c>
    </row>
    <row r="393" spans="1:8" ht="23.25">
      <c r="A393" s="4"/>
      <c r="B393" s="4"/>
      <c r="C393" s="4" t="s">
        <v>8</v>
      </c>
      <c r="D393" s="4" t="s">
        <v>9</v>
      </c>
      <c r="E393" s="4" t="s">
        <v>10</v>
      </c>
      <c r="F393" s="4" t="s">
        <v>11</v>
      </c>
      <c r="G393" s="13"/>
      <c r="H393" s="13"/>
    </row>
    <row r="394" spans="1:8" ht="23.25">
      <c r="A394" s="23">
        <v>1</v>
      </c>
      <c r="B394" s="18" t="s">
        <v>28</v>
      </c>
      <c r="C394" s="24"/>
      <c r="D394" s="25"/>
      <c r="E394" s="25"/>
      <c r="F394" s="5">
        <f t="shared" ref="F394:F401" si="48">SUM(C394:E394)</f>
        <v>0</v>
      </c>
      <c r="G394" s="6" t="str">
        <f t="shared" ref="G394:G401" si="49">IF(F394&gt;79,"4",IF(F394&gt;74,"3.5",IF(F394&gt;69,"3",IF(F394&gt;64,"2.5",IF(F394&gt;59,"2",IF(F394&gt;54,"1.5",IF(F394&gt;49,"1","0")))))))</f>
        <v>0</v>
      </c>
      <c r="H394" s="14"/>
    </row>
    <row r="395" spans="1:8" ht="23.25">
      <c r="A395" s="27">
        <v>2</v>
      </c>
      <c r="B395" s="19" t="s">
        <v>29</v>
      </c>
      <c r="C395" s="28"/>
      <c r="D395" s="26"/>
      <c r="E395" s="26"/>
      <c r="F395" s="6">
        <f t="shared" si="48"/>
        <v>0</v>
      </c>
      <c r="G395" s="6" t="str">
        <f t="shared" si="49"/>
        <v>0</v>
      </c>
      <c r="H395" s="7"/>
    </row>
    <row r="396" spans="1:8" ht="23.25">
      <c r="A396" s="27">
        <v>3</v>
      </c>
      <c r="B396" s="20" t="s">
        <v>30</v>
      </c>
      <c r="C396" s="28"/>
      <c r="D396" s="26"/>
      <c r="E396" s="26"/>
      <c r="F396" s="6">
        <f t="shared" si="48"/>
        <v>0</v>
      </c>
      <c r="G396" s="6" t="str">
        <f t="shared" si="49"/>
        <v>0</v>
      </c>
      <c r="H396" s="7"/>
    </row>
    <row r="397" spans="1:8" ht="23.25">
      <c r="A397" s="27">
        <v>4</v>
      </c>
      <c r="B397" s="19" t="s">
        <v>31</v>
      </c>
      <c r="C397" s="28"/>
      <c r="D397" s="26"/>
      <c r="E397" s="26"/>
      <c r="F397" s="6">
        <f t="shared" si="48"/>
        <v>0</v>
      </c>
      <c r="G397" s="6" t="str">
        <f t="shared" si="49"/>
        <v>0</v>
      </c>
      <c r="H397" s="7"/>
    </row>
    <row r="398" spans="1:8" ht="23.25">
      <c r="A398" s="27">
        <v>5</v>
      </c>
      <c r="B398" s="20" t="s">
        <v>25</v>
      </c>
      <c r="C398" s="28"/>
      <c r="D398" s="26"/>
      <c r="E398" s="26"/>
      <c r="F398" s="6">
        <f t="shared" si="48"/>
        <v>0</v>
      </c>
      <c r="G398" s="6" t="str">
        <f t="shared" si="49"/>
        <v>0</v>
      </c>
      <c r="H398" s="7"/>
    </row>
    <row r="399" spans="1:8" ht="23.25">
      <c r="A399" s="27">
        <v>6</v>
      </c>
      <c r="B399" s="19" t="s">
        <v>34</v>
      </c>
      <c r="C399" s="28"/>
      <c r="D399" s="26"/>
      <c r="E399" s="26"/>
      <c r="F399" s="6">
        <f t="shared" si="48"/>
        <v>0</v>
      </c>
      <c r="G399" s="6" t="str">
        <f t="shared" si="49"/>
        <v>0</v>
      </c>
      <c r="H399" s="7"/>
    </row>
    <row r="400" spans="1:8" ht="23.25">
      <c r="A400" s="27">
        <v>7</v>
      </c>
      <c r="B400" s="22" t="s">
        <v>32</v>
      </c>
      <c r="C400" s="28"/>
      <c r="D400" s="26"/>
      <c r="E400" s="26"/>
      <c r="F400" s="6">
        <f t="shared" si="48"/>
        <v>0</v>
      </c>
      <c r="G400" s="6" t="str">
        <f t="shared" si="49"/>
        <v>0</v>
      </c>
      <c r="H400" s="7"/>
    </row>
    <row r="401" spans="1:8" ht="23.25">
      <c r="A401" s="27">
        <v>8</v>
      </c>
      <c r="B401" s="19" t="s">
        <v>33</v>
      </c>
      <c r="C401" s="28"/>
      <c r="D401" s="26"/>
      <c r="E401" s="26"/>
      <c r="F401" s="6">
        <f t="shared" si="48"/>
        <v>0</v>
      </c>
      <c r="G401" s="6" t="str">
        <f t="shared" si="49"/>
        <v>0</v>
      </c>
      <c r="H401" s="7"/>
    </row>
    <row r="402" spans="1:8" ht="23.25">
      <c r="A402" s="26"/>
      <c r="B402" s="33"/>
      <c r="C402" s="28"/>
      <c r="D402" s="26"/>
      <c r="E402" s="26"/>
      <c r="F402" s="6"/>
      <c r="G402" s="6"/>
      <c r="H402" s="7"/>
    </row>
    <row r="403" spans="1:8" ht="23.25">
      <c r="A403" s="7"/>
      <c r="B403" s="31" t="s">
        <v>5</v>
      </c>
      <c r="C403" s="16">
        <f>SUM(C394:C402)</f>
        <v>0</v>
      </c>
      <c r="D403" s="16">
        <f>SUM(D394:D402)</f>
        <v>0</v>
      </c>
      <c r="E403" s="16">
        <f>SUM(E394:E402)</f>
        <v>0</v>
      </c>
      <c r="F403" s="16">
        <f>SUM(F394:F402)</f>
        <v>0</v>
      </c>
      <c r="G403" s="16"/>
      <c r="H403" s="17"/>
    </row>
    <row r="404" spans="1:8" ht="23.25">
      <c r="A404" s="8"/>
      <c r="B404" s="4" t="s">
        <v>12</v>
      </c>
      <c r="C404" s="9">
        <f>C403/8</f>
        <v>0</v>
      </c>
      <c r="D404" s="9">
        <f t="shared" ref="D404" si="50">D403/8</f>
        <v>0</v>
      </c>
      <c r="E404" s="9">
        <f t="shared" ref="E404" si="51">E403/8</f>
        <v>0</v>
      </c>
      <c r="F404" s="9">
        <f t="shared" ref="F404" si="52">F403/8</f>
        <v>0</v>
      </c>
      <c r="G404" s="8"/>
      <c r="H404" s="8"/>
    </row>
    <row r="405" spans="1:8" ht="23.25">
      <c r="A405" s="1"/>
      <c r="B405" s="1"/>
      <c r="C405" s="1" t="s">
        <v>13</v>
      </c>
      <c r="D405" s="1"/>
      <c r="E405" s="1"/>
      <c r="F405" s="1"/>
      <c r="G405" s="1"/>
      <c r="H405" s="1"/>
    </row>
    <row r="406" spans="1:8" ht="23.25">
      <c r="A406" s="1"/>
      <c r="B406" s="1"/>
      <c r="C406" s="1" t="s">
        <v>14</v>
      </c>
      <c r="D406" s="1"/>
      <c r="E406" s="1"/>
      <c r="F406" s="1"/>
      <c r="G406" s="1"/>
      <c r="H406" s="1"/>
    </row>
    <row r="407" spans="1:8" ht="23.25">
      <c r="A407" s="1"/>
      <c r="B407" s="1"/>
      <c r="C407" s="1" t="s">
        <v>15</v>
      </c>
      <c r="D407" s="1"/>
      <c r="E407" s="1"/>
      <c r="F407" s="1"/>
      <c r="G407" s="1"/>
      <c r="H407" s="1"/>
    </row>
  </sheetData>
  <mergeCells count="8">
    <mergeCell ref="B391:H391"/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1"/>
  <sheetViews>
    <sheetView view="pageBreakPreview" topLeftCell="A45" zoomScale="71" zoomScaleSheetLayoutView="100" workbookViewId="0">
      <selection activeCell="H52" sqref="H52"/>
    </sheetView>
  </sheetViews>
  <sheetFormatPr defaultRowHeight="12.75"/>
  <cols>
    <col min="1" max="1" width="6.42578125" customWidth="1"/>
    <col min="2" max="2" width="26.85546875" customWidth="1"/>
    <col min="3" max="3" width="10.5703125" customWidth="1"/>
    <col min="4" max="4" width="10.140625" customWidth="1"/>
    <col min="5" max="5" width="9.5703125" customWidth="1"/>
    <col min="6" max="6" width="11.140625" customWidth="1"/>
    <col min="7" max="7" width="9.5703125" customWidth="1"/>
    <col min="8" max="8" width="15.5703125" customWidth="1"/>
  </cols>
  <sheetData>
    <row r="1" spans="1:8" ht="23.25">
      <c r="A1" s="1"/>
      <c r="B1" s="54" t="s">
        <v>64</v>
      </c>
      <c r="C1" s="54"/>
      <c r="D1" s="54"/>
      <c r="E1" s="54"/>
      <c r="F1" s="54"/>
      <c r="G1" s="54"/>
      <c r="H1" s="54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3.25">
      <c r="A3" s="4"/>
      <c r="B3" s="11"/>
      <c r="C3" s="4" t="s">
        <v>8</v>
      </c>
      <c r="D3" s="4" t="s">
        <v>9</v>
      </c>
      <c r="E3" s="4" t="s">
        <v>10</v>
      </c>
      <c r="F3" s="4" t="s">
        <v>11</v>
      </c>
      <c r="G3" s="13"/>
      <c r="H3" s="13"/>
    </row>
    <row r="4" spans="1:8" ht="23.25">
      <c r="A4" s="23">
        <v>1</v>
      </c>
      <c r="B4" s="18" t="s">
        <v>16</v>
      </c>
      <c r="C4" s="24"/>
      <c r="D4" s="25"/>
      <c r="E4" s="25"/>
      <c r="F4" s="5">
        <f t="shared" ref="F4:F15" si="0">SUM(C4:E4)</f>
        <v>0</v>
      </c>
      <c r="G4" s="6" t="str">
        <f t="shared" ref="G4:G15" si="1">IF(F4&gt;79,"4",IF(F4&gt;74,"3.5",IF(F4&gt;69,"3",IF(F4&gt;64,"2.5",IF(F4&gt;59,"2",IF(F4&gt;54,"1.5",IF(F4&gt;49,"1","0")))))))</f>
        <v>0</v>
      </c>
      <c r="H4" s="14"/>
    </row>
    <row r="5" spans="1:8" ht="23.25">
      <c r="A5" s="27">
        <v>2</v>
      </c>
      <c r="B5" s="19" t="s">
        <v>17</v>
      </c>
      <c r="C5" s="28"/>
      <c r="D5" s="26"/>
      <c r="E5" s="26"/>
      <c r="F5" s="6">
        <f t="shared" si="0"/>
        <v>0</v>
      </c>
      <c r="G5" s="6" t="str">
        <f t="shared" si="1"/>
        <v>0</v>
      </c>
      <c r="H5" s="7"/>
    </row>
    <row r="6" spans="1:8" ht="23.25">
      <c r="A6" s="27">
        <v>3</v>
      </c>
      <c r="B6" s="19" t="s">
        <v>18</v>
      </c>
      <c r="C6" s="28"/>
      <c r="D6" s="26"/>
      <c r="E6" s="26"/>
      <c r="F6" s="6">
        <f t="shared" si="0"/>
        <v>0</v>
      </c>
      <c r="G6" s="6" t="str">
        <f t="shared" si="1"/>
        <v>0</v>
      </c>
      <c r="H6" s="7"/>
    </row>
    <row r="7" spans="1:8" ht="23.25">
      <c r="A7" s="27">
        <v>4</v>
      </c>
      <c r="B7" s="19" t="s">
        <v>19</v>
      </c>
      <c r="C7" s="28"/>
      <c r="D7" s="26"/>
      <c r="E7" s="26"/>
      <c r="F7" s="6">
        <f t="shared" si="0"/>
        <v>0</v>
      </c>
      <c r="G7" s="6" t="str">
        <f t="shared" si="1"/>
        <v>0</v>
      </c>
      <c r="H7" s="7"/>
    </row>
    <row r="8" spans="1:8" ht="23.25">
      <c r="A8" s="27">
        <v>5</v>
      </c>
      <c r="B8" s="19" t="s">
        <v>54</v>
      </c>
      <c r="C8" s="28"/>
      <c r="D8" s="26"/>
      <c r="E8" s="26"/>
      <c r="F8" s="6">
        <f t="shared" si="0"/>
        <v>0</v>
      </c>
      <c r="G8" s="6" t="str">
        <f t="shared" si="1"/>
        <v>0</v>
      </c>
      <c r="H8" s="7"/>
    </row>
    <row r="9" spans="1:8" ht="23.25">
      <c r="A9" s="27">
        <v>6</v>
      </c>
      <c r="B9" s="20" t="s">
        <v>56</v>
      </c>
      <c r="C9" s="28"/>
      <c r="D9" s="26"/>
      <c r="E9" s="26"/>
      <c r="F9" s="6">
        <f t="shared" si="0"/>
        <v>0</v>
      </c>
      <c r="G9" s="6" t="str">
        <f t="shared" si="1"/>
        <v>0</v>
      </c>
      <c r="H9" s="7"/>
    </row>
    <row r="10" spans="1:8" ht="23.25">
      <c r="A10" s="27">
        <v>7</v>
      </c>
      <c r="B10" s="19" t="s">
        <v>20</v>
      </c>
      <c r="C10" s="28"/>
      <c r="D10" s="26"/>
      <c r="E10" s="26"/>
      <c r="F10" s="6">
        <f t="shared" si="0"/>
        <v>0</v>
      </c>
      <c r="G10" s="6" t="str">
        <f t="shared" si="1"/>
        <v>0</v>
      </c>
      <c r="H10" s="7"/>
    </row>
    <row r="11" spans="1:8" ht="23.25">
      <c r="A11" s="27">
        <v>8</v>
      </c>
      <c r="B11" s="19" t="s">
        <v>21</v>
      </c>
      <c r="C11" s="28"/>
      <c r="D11" s="26"/>
      <c r="E11" s="26"/>
      <c r="F11" s="6">
        <f t="shared" si="0"/>
        <v>0</v>
      </c>
      <c r="G11" s="6" t="str">
        <f t="shared" si="1"/>
        <v>0</v>
      </c>
      <c r="H11" s="7"/>
    </row>
    <row r="12" spans="1:8" ht="23.25">
      <c r="A12" s="27">
        <v>9</v>
      </c>
      <c r="B12" s="19" t="s">
        <v>22</v>
      </c>
      <c r="C12" s="28"/>
      <c r="D12" s="26"/>
      <c r="E12" s="26"/>
      <c r="F12" s="6">
        <f t="shared" si="0"/>
        <v>0</v>
      </c>
      <c r="G12" s="6" t="str">
        <f t="shared" si="1"/>
        <v>0</v>
      </c>
      <c r="H12" s="7"/>
    </row>
    <row r="13" spans="1:8" ht="23.25">
      <c r="A13" s="27">
        <v>10</v>
      </c>
      <c r="B13" s="19" t="s">
        <v>23</v>
      </c>
      <c r="C13" s="28"/>
      <c r="D13" s="26"/>
      <c r="E13" s="26"/>
      <c r="F13" s="6">
        <f t="shared" si="0"/>
        <v>0</v>
      </c>
      <c r="G13" s="6" t="str">
        <f t="shared" si="1"/>
        <v>0</v>
      </c>
      <c r="H13" s="7"/>
    </row>
    <row r="14" spans="1:8" ht="23.25">
      <c r="A14" s="27">
        <v>11</v>
      </c>
      <c r="B14" s="19" t="s">
        <v>24</v>
      </c>
      <c r="C14" s="28"/>
      <c r="D14" s="26"/>
      <c r="E14" s="26"/>
      <c r="F14" s="6">
        <f t="shared" si="0"/>
        <v>0</v>
      </c>
      <c r="G14" s="6" t="str">
        <f t="shared" si="1"/>
        <v>0</v>
      </c>
      <c r="H14" s="7"/>
    </row>
    <row r="15" spans="1:8" ht="23.25">
      <c r="A15" s="27">
        <v>12</v>
      </c>
      <c r="B15" s="20" t="s">
        <v>26</v>
      </c>
      <c r="C15" s="28"/>
      <c r="D15" s="26"/>
      <c r="E15" s="26"/>
      <c r="F15" s="6">
        <f t="shared" si="0"/>
        <v>0</v>
      </c>
      <c r="G15" s="6" t="str">
        <f t="shared" si="1"/>
        <v>0</v>
      </c>
      <c r="H15" s="7"/>
    </row>
    <row r="16" spans="1:8" ht="23.25">
      <c r="A16" s="27">
        <v>13</v>
      </c>
      <c r="B16" s="19" t="s">
        <v>27</v>
      </c>
      <c r="C16" s="28"/>
      <c r="D16" s="26"/>
      <c r="E16" s="26"/>
      <c r="F16" s="6">
        <f t="shared" ref="F16" si="2">SUM(C16:E16)</f>
        <v>0</v>
      </c>
      <c r="G16" s="6" t="str">
        <f t="shared" ref="G16" si="3">IF(F16&gt;79,"4",IF(F16&gt;74,"3.5",IF(F16&gt;69,"3",IF(F16&gt;64,"2.5",IF(F16&gt;59,"2",IF(F16&gt;54,"1.5",IF(F16&gt;49,"1","0")))))))</f>
        <v>0</v>
      </c>
      <c r="H16" s="17"/>
    </row>
    <row r="17" spans="1:8" ht="23.25">
      <c r="A17" s="7"/>
      <c r="B17" s="31" t="s">
        <v>5</v>
      </c>
      <c r="C17" s="16">
        <f>SUM(C4:C16)</f>
        <v>0</v>
      </c>
      <c r="D17" s="16">
        <f t="shared" ref="D17:F17" si="4">SUM(D4:D16)</f>
        <v>0</v>
      </c>
      <c r="E17" s="16">
        <f t="shared" si="4"/>
        <v>0</v>
      </c>
      <c r="F17" s="16">
        <f t="shared" si="4"/>
        <v>0</v>
      </c>
      <c r="G17" s="16"/>
      <c r="H17" s="17"/>
    </row>
    <row r="18" spans="1:8" ht="23.25">
      <c r="A18" s="8"/>
      <c r="B18" s="4" t="s">
        <v>12</v>
      </c>
      <c r="C18" s="9">
        <f>C17/13</f>
        <v>0</v>
      </c>
      <c r="D18" s="9">
        <f t="shared" ref="D18:F18" si="5">D17/13</f>
        <v>0</v>
      </c>
      <c r="E18" s="9">
        <f t="shared" si="5"/>
        <v>0</v>
      </c>
      <c r="F18" s="9">
        <f t="shared" si="5"/>
        <v>0</v>
      </c>
      <c r="G18" s="8"/>
      <c r="H18" s="8"/>
    </row>
    <row r="19" spans="1:8" ht="23.25">
      <c r="A19" s="1"/>
      <c r="B19" s="1"/>
      <c r="C19" s="1" t="s">
        <v>13</v>
      </c>
      <c r="D19" s="1"/>
      <c r="E19" s="1"/>
      <c r="F19" s="1"/>
      <c r="G19" s="1"/>
      <c r="H19" s="1"/>
    </row>
    <row r="20" spans="1:8" ht="23.25">
      <c r="A20" s="1"/>
      <c r="B20" s="1"/>
      <c r="C20" s="1" t="s">
        <v>14</v>
      </c>
      <c r="D20" s="1"/>
      <c r="E20" s="1"/>
      <c r="F20" s="1"/>
      <c r="G20" s="1"/>
      <c r="H20" s="1"/>
    </row>
    <row r="21" spans="1:8" ht="23.25">
      <c r="A21" s="1"/>
      <c r="B21" s="1"/>
      <c r="C21" s="1" t="s">
        <v>15</v>
      </c>
      <c r="D21" s="1"/>
      <c r="E21" s="1"/>
      <c r="F21" s="1"/>
      <c r="G21" s="1"/>
      <c r="H21" s="1"/>
    </row>
    <row r="22" spans="1:8" ht="23.25">
      <c r="A22" s="1"/>
      <c r="B22" s="1"/>
      <c r="C22" s="1"/>
      <c r="D22" s="1"/>
      <c r="E22" s="1"/>
      <c r="F22" s="1"/>
      <c r="G22" s="1"/>
      <c r="H22" s="1"/>
    </row>
    <row r="23" spans="1:8" ht="23.25">
      <c r="A23" s="1"/>
      <c r="B23" s="46"/>
      <c r="C23" s="1"/>
      <c r="D23" s="1"/>
      <c r="E23" s="1"/>
      <c r="F23" s="1"/>
      <c r="G23" s="1"/>
      <c r="H23" s="1"/>
    </row>
    <row r="24" spans="1:8" ht="23.25">
      <c r="A24" s="1"/>
      <c r="B24" s="46"/>
      <c r="C24" s="1"/>
      <c r="D24" s="1"/>
      <c r="E24" s="1"/>
      <c r="F24" s="1"/>
      <c r="G24" s="1"/>
      <c r="H24" s="1"/>
    </row>
    <row r="25" spans="1:8" ht="23.25">
      <c r="A25" s="1"/>
      <c r="B25" s="46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1"/>
      <c r="C41" s="1"/>
      <c r="D41" s="1"/>
      <c r="E41" s="1"/>
      <c r="F41" s="1"/>
      <c r="G41" s="1"/>
      <c r="H41" s="1"/>
    </row>
    <row r="42" spans="1:8" ht="23.25">
      <c r="A42" s="1"/>
      <c r="B42" s="53" t="s">
        <v>65</v>
      </c>
      <c r="C42" s="53"/>
      <c r="D42" s="53"/>
      <c r="E42" s="53"/>
      <c r="F42" s="53"/>
      <c r="G42" s="53"/>
      <c r="H42" s="53"/>
    </row>
    <row r="43" spans="1:8" ht="23.25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5</v>
      </c>
      <c r="G43" s="3" t="s">
        <v>6</v>
      </c>
      <c r="H43" s="3" t="s">
        <v>7</v>
      </c>
    </row>
    <row r="44" spans="1:8" ht="23.25">
      <c r="A44" s="4"/>
      <c r="B44" s="4"/>
      <c r="C44" s="4" t="s">
        <v>8</v>
      </c>
      <c r="D44" s="4" t="s">
        <v>9</v>
      </c>
      <c r="E44" s="4" t="s">
        <v>10</v>
      </c>
      <c r="F44" s="4" t="s">
        <v>11</v>
      </c>
      <c r="G44" s="13"/>
      <c r="H44" s="13"/>
    </row>
    <row r="45" spans="1:8" ht="23.25">
      <c r="A45" s="23">
        <v>1</v>
      </c>
      <c r="B45" s="18" t="s">
        <v>16</v>
      </c>
      <c r="C45" s="35">
        <v>50.333333333333336</v>
      </c>
      <c r="D45" s="36">
        <v>14</v>
      </c>
      <c r="E45" s="36">
        <v>8.6666666666666661</v>
      </c>
      <c r="F45" s="49">
        <f>SUM(C45:E45)</f>
        <v>73.000000000000014</v>
      </c>
      <c r="G45" s="6" t="str">
        <f t="shared" ref="G45:G57" si="6">IF(F45&gt;79,"4",IF(F45&gt;74,"3.5",IF(F45&gt;69,"3",IF(F45&gt;64,"2.5",IF(F45&gt;59,"2",IF(F45&gt;54,"1.5",IF(F45&gt;49,"1","0")))))))</f>
        <v>3</v>
      </c>
      <c r="H45" s="14"/>
    </row>
    <row r="46" spans="1:8" ht="23.25">
      <c r="A46" s="27">
        <v>2</v>
      </c>
      <c r="B46" s="19" t="s">
        <v>17</v>
      </c>
      <c r="C46" s="37">
        <v>47</v>
      </c>
      <c r="D46" s="34">
        <v>10</v>
      </c>
      <c r="E46" s="34">
        <v>10</v>
      </c>
      <c r="F46" s="49">
        <f t="shared" ref="F46:F57" si="7">SUM(C46:E46)</f>
        <v>67</v>
      </c>
      <c r="G46" s="6" t="str">
        <f t="shared" si="6"/>
        <v>2.5</v>
      </c>
      <c r="H46" s="7"/>
    </row>
    <row r="47" spans="1:8" ht="23.25">
      <c r="A47" s="27">
        <v>3</v>
      </c>
      <c r="B47" s="19" t="s">
        <v>18</v>
      </c>
      <c r="C47" s="37">
        <v>59.8</v>
      </c>
      <c r="D47" s="34">
        <v>20</v>
      </c>
      <c r="E47" s="34">
        <v>20</v>
      </c>
      <c r="F47" s="49">
        <f t="shared" si="7"/>
        <v>99.8</v>
      </c>
      <c r="G47" s="6" t="str">
        <f t="shared" si="6"/>
        <v>4</v>
      </c>
      <c r="H47" s="7"/>
    </row>
    <row r="48" spans="1:8" ht="23.25">
      <c r="A48" s="27">
        <v>4</v>
      </c>
      <c r="B48" s="19" t="s">
        <v>19</v>
      </c>
      <c r="C48" s="37">
        <v>54.766666666666666</v>
      </c>
      <c r="D48" s="34">
        <v>12</v>
      </c>
      <c r="E48" s="34">
        <v>6.666666666666667</v>
      </c>
      <c r="F48" s="49">
        <f t="shared" si="7"/>
        <v>73.433333333333337</v>
      </c>
      <c r="G48" s="6" t="str">
        <f t="shared" si="6"/>
        <v>3</v>
      </c>
      <c r="H48" s="7"/>
    </row>
    <row r="49" spans="1:8" ht="23.25">
      <c r="A49" s="27">
        <v>5</v>
      </c>
      <c r="B49" s="19" t="s">
        <v>54</v>
      </c>
      <c r="C49" s="37">
        <v>37.15</v>
      </c>
      <c r="D49" s="34">
        <v>12</v>
      </c>
      <c r="E49" s="34">
        <v>6</v>
      </c>
      <c r="F49" s="49">
        <f t="shared" si="7"/>
        <v>55.15</v>
      </c>
      <c r="G49" s="6" t="str">
        <f t="shared" si="6"/>
        <v>1.5</v>
      </c>
      <c r="H49" s="7"/>
    </row>
    <row r="50" spans="1:8" ht="23.25">
      <c r="A50" s="27">
        <v>6</v>
      </c>
      <c r="B50" s="20" t="s">
        <v>56</v>
      </c>
      <c r="C50" s="37">
        <v>41.05</v>
      </c>
      <c r="D50" s="34">
        <v>8</v>
      </c>
      <c r="E50" s="34">
        <v>8.6666666666666661</v>
      </c>
      <c r="F50" s="49">
        <f t="shared" si="7"/>
        <v>57.716666666666661</v>
      </c>
      <c r="G50" s="6" t="str">
        <f t="shared" si="6"/>
        <v>1.5</v>
      </c>
      <c r="H50" s="7"/>
    </row>
    <row r="51" spans="1:8" ht="23.25">
      <c r="A51" s="27">
        <v>7</v>
      </c>
      <c r="B51" s="19" t="s">
        <v>20</v>
      </c>
      <c r="C51" s="37">
        <v>37.15</v>
      </c>
      <c r="D51" s="34">
        <v>13.333333333333334</v>
      </c>
      <c r="E51" s="34">
        <v>4.666666666666667</v>
      </c>
      <c r="F51" s="49">
        <f t="shared" si="7"/>
        <v>55.15</v>
      </c>
      <c r="G51" s="6" t="str">
        <f t="shared" si="6"/>
        <v>1.5</v>
      </c>
      <c r="H51" s="7"/>
    </row>
    <row r="52" spans="1:8" ht="23.25">
      <c r="A52" s="27">
        <v>8</v>
      </c>
      <c r="B52" s="19" t="s">
        <v>21</v>
      </c>
      <c r="C52" s="37">
        <v>55.81666666666667</v>
      </c>
      <c r="D52" s="34">
        <v>17.333333333333332</v>
      </c>
      <c r="E52" s="34">
        <v>12.666666666666666</v>
      </c>
      <c r="F52" s="49">
        <f t="shared" si="7"/>
        <v>85.816666666666677</v>
      </c>
      <c r="G52" s="6" t="str">
        <f t="shared" si="6"/>
        <v>4</v>
      </c>
      <c r="H52" s="7"/>
    </row>
    <row r="53" spans="1:8" ht="23.25">
      <c r="A53" s="27">
        <v>9</v>
      </c>
      <c r="B53" s="19" t="s">
        <v>22</v>
      </c>
      <c r="C53" s="37">
        <v>54.766666666666666</v>
      </c>
      <c r="D53" s="34">
        <v>12</v>
      </c>
      <c r="E53" s="34">
        <v>5.333333333333333</v>
      </c>
      <c r="F53" s="49">
        <f t="shared" si="7"/>
        <v>72.099999999999994</v>
      </c>
      <c r="G53" s="6" t="str">
        <f t="shared" si="6"/>
        <v>3</v>
      </c>
      <c r="H53" s="7"/>
    </row>
    <row r="54" spans="1:8" ht="23.25">
      <c r="A54" s="27">
        <v>10</v>
      </c>
      <c r="B54" s="19" t="s">
        <v>23</v>
      </c>
      <c r="C54" s="37">
        <v>54.766666666666666</v>
      </c>
      <c r="D54" s="34">
        <v>12</v>
      </c>
      <c r="E54" s="34">
        <v>5.333333333333333</v>
      </c>
      <c r="F54" s="49">
        <f t="shared" si="7"/>
        <v>72.099999999999994</v>
      </c>
      <c r="G54" s="6" t="str">
        <f t="shared" si="6"/>
        <v>3</v>
      </c>
      <c r="H54" s="7"/>
    </row>
    <row r="55" spans="1:8" ht="23.25">
      <c r="A55" s="27">
        <v>11</v>
      </c>
      <c r="B55" s="19" t="s">
        <v>24</v>
      </c>
      <c r="C55" s="37">
        <v>55.366666666666667</v>
      </c>
      <c r="D55" s="34">
        <v>13.333333333333334</v>
      </c>
      <c r="E55" s="34">
        <v>11.333333333333334</v>
      </c>
      <c r="F55" s="49">
        <f t="shared" si="7"/>
        <v>80.033333333333331</v>
      </c>
      <c r="G55" s="6" t="str">
        <f t="shared" si="6"/>
        <v>4</v>
      </c>
      <c r="H55" s="7"/>
    </row>
    <row r="56" spans="1:8" ht="23.25">
      <c r="A56" s="27">
        <v>12</v>
      </c>
      <c r="B56" s="20" t="s">
        <v>26</v>
      </c>
      <c r="C56" s="37">
        <v>54.766666666666666</v>
      </c>
      <c r="D56" s="34">
        <v>12</v>
      </c>
      <c r="E56" s="34">
        <v>4</v>
      </c>
      <c r="F56" s="49">
        <f t="shared" si="7"/>
        <v>70.766666666666666</v>
      </c>
      <c r="G56" s="6" t="str">
        <f t="shared" si="6"/>
        <v>3</v>
      </c>
      <c r="H56" s="7"/>
    </row>
    <row r="57" spans="1:8" ht="23.25">
      <c r="A57" s="27">
        <v>13</v>
      </c>
      <c r="B57" s="19" t="s">
        <v>27</v>
      </c>
      <c r="C57" s="37">
        <v>55.666666666666664</v>
      </c>
      <c r="D57" s="34">
        <v>12</v>
      </c>
      <c r="E57" s="34">
        <v>5.333333333333333</v>
      </c>
      <c r="F57" s="49">
        <f t="shared" si="7"/>
        <v>72.999999999999986</v>
      </c>
      <c r="G57" s="6" t="str">
        <f t="shared" si="6"/>
        <v>3</v>
      </c>
      <c r="H57" s="17"/>
    </row>
    <row r="58" spans="1:8" ht="23.25">
      <c r="A58" s="7"/>
      <c r="B58" s="31" t="s">
        <v>5</v>
      </c>
      <c r="C58" s="16">
        <f>SUM(C45:C57)</f>
        <v>658.39999999999986</v>
      </c>
      <c r="D58" s="16">
        <f t="shared" ref="D58" si="8">SUM(D45:D57)</f>
        <v>168</v>
      </c>
      <c r="E58" s="16">
        <f t="shared" ref="E58" si="9">SUM(E45:E57)</f>
        <v>108.66666666666664</v>
      </c>
      <c r="F58" s="16">
        <f t="shared" ref="F58" si="10">SUM(F45:F57)</f>
        <v>935.06666666666661</v>
      </c>
      <c r="G58" s="16"/>
      <c r="H58" s="17"/>
    </row>
    <row r="59" spans="1:8" ht="21.75" customHeight="1">
      <c r="A59" s="8"/>
      <c r="B59" s="4" t="s">
        <v>12</v>
      </c>
      <c r="C59" s="9">
        <f>C58/13</f>
        <v>50.646153846153837</v>
      </c>
      <c r="D59" s="9">
        <f t="shared" ref="D59:F59" si="11">D58/13</f>
        <v>12.923076923076923</v>
      </c>
      <c r="E59" s="9">
        <f t="shared" si="11"/>
        <v>8.3589743589743577</v>
      </c>
      <c r="F59" s="9">
        <f t="shared" si="11"/>
        <v>71.928205128205121</v>
      </c>
      <c r="G59" s="8"/>
      <c r="H59" s="8"/>
    </row>
    <row r="60" spans="1:8" ht="23.25">
      <c r="A60" s="1"/>
      <c r="B60" s="1"/>
      <c r="C60" s="1" t="s">
        <v>13</v>
      </c>
      <c r="D60" s="1"/>
      <c r="E60" s="1"/>
      <c r="F60" s="1"/>
      <c r="G60" s="1"/>
      <c r="H60" s="1"/>
    </row>
    <row r="61" spans="1:8" ht="23.25">
      <c r="A61" s="1"/>
      <c r="B61" s="1"/>
      <c r="C61" s="1" t="s">
        <v>14</v>
      </c>
      <c r="D61" s="1"/>
      <c r="E61" s="1"/>
      <c r="F61" s="1"/>
      <c r="G61" s="1"/>
      <c r="H61" s="1"/>
    </row>
    <row r="62" spans="1:8" ht="23.25">
      <c r="A62" s="1"/>
      <c r="B62" s="1"/>
      <c r="C62" s="1" t="s">
        <v>15</v>
      </c>
      <c r="D62" s="1"/>
      <c r="E62" s="1"/>
      <c r="F62" s="1"/>
      <c r="G62" s="1"/>
      <c r="H62" s="1"/>
    </row>
    <row r="63" spans="1:8" ht="23.25">
      <c r="A63" s="1"/>
      <c r="B63" s="1"/>
      <c r="C63" s="1"/>
      <c r="D63" s="1"/>
      <c r="E63" s="1"/>
      <c r="F63" s="1"/>
      <c r="G63" s="1"/>
      <c r="H63" s="1"/>
    </row>
    <row r="64" spans="1:8" ht="23.25">
      <c r="A64" s="1"/>
      <c r="B64" s="1"/>
      <c r="C64" s="1"/>
      <c r="D64" s="1"/>
      <c r="E64" s="1"/>
      <c r="F64" s="1"/>
      <c r="G64" s="1"/>
      <c r="H64" s="1"/>
    </row>
    <row r="65" spans="1:8" ht="23.25">
      <c r="A65" s="1"/>
      <c r="B65" s="1"/>
      <c r="C65" s="1"/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29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30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1"/>
      <c r="C79" s="1"/>
      <c r="D79" s="1"/>
      <c r="E79" s="1"/>
      <c r="F79" s="1"/>
      <c r="G79" s="1"/>
      <c r="H79" s="1"/>
    </row>
    <row r="80" spans="1:8" ht="23.25">
      <c r="A80" s="1"/>
      <c r="B80" s="1"/>
      <c r="C80" s="1"/>
      <c r="D80" s="1"/>
      <c r="E80" s="1"/>
      <c r="F80" s="1"/>
      <c r="G80" s="1"/>
      <c r="H80" s="1"/>
    </row>
    <row r="81" spans="1:8" ht="23.25">
      <c r="A81" s="1"/>
      <c r="B81" s="1"/>
      <c r="C81" s="1"/>
      <c r="D81" s="1"/>
      <c r="E81" s="1"/>
      <c r="F81" s="1"/>
      <c r="G81" s="1"/>
      <c r="H81" s="1"/>
    </row>
    <row r="82" spans="1:8" ht="23.25">
      <c r="A82" s="1"/>
      <c r="B82" s="1"/>
      <c r="C82" s="1"/>
      <c r="D82" s="1"/>
      <c r="E82" s="1"/>
      <c r="F82" s="1"/>
      <c r="G82" s="1"/>
      <c r="H82" s="1"/>
    </row>
    <row r="83" spans="1:8" ht="23.25">
      <c r="A83" s="1"/>
      <c r="B83" s="53" t="s">
        <v>66</v>
      </c>
      <c r="C83" s="53"/>
      <c r="D83" s="53"/>
      <c r="E83" s="53"/>
      <c r="F83" s="53"/>
      <c r="G83" s="53"/>
      <c r="H83" s="53"/>
    </row>
    <row r="84" spans="1:8" ht="23.25">
      <c r="A84" s="3" t="s">
        <v>0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3" t="s">
        <v>6</v>
      </c>
      <c r="H84" s="3" t="s">
        <v>7</v>
      </c>
    </row>
    <row r="85" spans="1:8" ht="23.25">
      <c r="A85" s="4"/>
      <c r="B85" s="4"/>
      <c r="C85" s="4" t="s">
        <v>8</v>
      </c>
      <c r="D85" s="4" t="s">
        <v>9</v>
      </c>
      <c r="E85" s="4" t="s">
        <v>10</v>
      </c>
      <c r="F85" s="4" t="s">
        <v>11</v>
      </c>
      <c r="G85" s="13"/>
      <c r="H85" s="13"/>
    </row>
    <row r="86" spans="1:8" ht="23.25">
      <c r="A86" s="23">
        <v>1</v>
      </c>
      <c r="B86" s="18" t="s">
        <v>16</v>
      </c>
      <c r="C86" s="45">
        <v>55</v>
      </c>
      <c r="D86" s="39">
        <v>16</v>
      </c>
      <c r="E86" s="42">
        <v>17</v>
      </c>
      <c r="F86" s="38">
        <f t="shared" ref="F86:F98" si="12">SUM(C86:E86)</f>
        <v>88</v>
      </c>
      <c r="G86" s="6" t="str">
        <f t="shared" ref="G86:G98" si="13">IF(F86&gt;79,"4",IF(F86&gt;74,"3.5",IF(F86&gt;69,"3",IF(F86&gt;64,"2.5",IF(F86&gt;59,"2",IF(F86&gt;54,"1.5",IF(F86&gt;49,"1","0")))))))</f>
        <v>4</v>
      </c>
      <c r="H86" s="14"/>
    </row>
    <row r="87" spans="1:8" ht="23.25">
      <c r="A87" s="27">
        <v>2</v>
      </c>
      <c r="B87" s="19" t="s">
        <v>17</v>
      </c>
      <c r="C87" s="43">
        <v>40</v>
      </c>
      <c r="D87" s="44">
        <v>13</v>
      </c>
      <c r="E87" s="40">
        <v>13</v>
      </c>
      <c r="F87" s="10">
        <f t="shared" si="12"/>
        <v>66</v>
      </c>
      <c r="G87" s="6" t="str">
        <f t="shared" si="13"/>
        <v>2.5</v>
      </c>
      <c r="H87" s="7"/>
    </row>
    <row r="88" spans="1:8" ht="23.25">
      <c r="A88" s="27">
        <v>3</v>
      </c>
      <c r="B88" s="19" t="s">
        <v>18</v>
      </c>
      <c r="C88" s="41">
        <v>58</v>
      </c>
      <c r="D88" s="44">
        <v>19</v>
      </c>
      <c r="E88" s="40">
        <v>19</v>
      </c>
      <c r="F88" s="10">
        <f t="shared" si="12"/>
        <v>96</v>
      </c>
      <c r="G88" s="6" t="str">
        <f t="shared" si="13"/>
        <v>4</v>
      </c>
      <c r="H88" s="7"/>
    </row>
    <row r="89" spans="1:8" ht="23.25">
      <c r="A89" s="27">
        <v>4</v>
      </c>
      <c r="B89" s="19" t="s">
        <v>19</v>
      </c>
      <c r="C89" s="41">
        <v>45</v>
      </c>
      <c r="D89" s="44">
        <v>15</v>
      </c>
      <c r="E89" s="40">
        <v>15</v>
      </c>
      <c r="F89" s="10">
        <f t="shared" si="12"/>
        <v>75</v>
      </c>
      <c r="G89" s="6" t="str">
        <f t="shared" si="13"/>
        <v>3.5</v>
      </c>
      <c r="H89" s="7"/>
    </row>
    <row r="90" spans="1:8" ht="23.25">
      <c r="A90" s="27">
        <v>5</v>
      </c>
      <c r="B90" s="19" t="s">
        <v>54</v>
      </c>
      <c r="C90" s="41">
        <v>40</v>
      </c>
      <c r="D90" s="44">
        <v>13</v>
      </c>
      <c r="E90" s="40">
        <v>12</v>
      </c>
      <c r="F90" s="10">
        <f t="shared" si="12"/>
        <v>65</v>
      </c>
      <c r="G90" s="6" t="str">
        <f t="shared" si="13"/>
        <v>2.5</v>
      </c>
      <c r="H90" s="7"/>
    </row>
    <row r="91" spans="1:8" ht="23.25">
      <c r="A91" s="27">
        <v>6</v>
      </c>
      <c r="B91" s="20" t="s">
        <v>56</v>
      </c>
      <c r="C91" s="41">
        <v>47</v>
      </c>
      <c r="D91" s="44">
        <v>14</v>
      </c>
      <c r="E91" s="40">
        <v>15</v>
      </c>
      <c r="F91" s="32">
        <f t="shared" si="12"/>
        <v>76</v>
      </c>
      <c r="G91" s="6" t="str">
        <f t="shared" si="13"/>
        <v>3.5</v>
      </c>
      <c r="H91" s="7"/>
    </row>
    <row r="92" spans="1:8" ht="23.25">
      <c r="A92" s="27">
        <v>7</v>
      </c>
      <c r="B92" s="19" t="s">
        <v>20</v>
      </c>
      <c r="C92" s="41">
        <v>43</v>
      </c>
      <c r="D92" s="44">
        <v>17</v>
      </c>
      <c r="E92" s="40">
        <v>15</v>
      </c>
      <c r="F92" s="32">
        <f t="shared" si="12"/>
        <v>75</v>
      </c>
      <c r="G92" s="6" t="str">
        <f t="shared" si="13"/>
        <v>3.5</v>
      </c>
      <c r="H92" s="7"/>
    </row>
    <row r="93" spans="1:8" ht="23.25">
      <c r="A93" s="27">
        <v>8</v>
      </c>
      <c r="B93" s="19" t="s">
        <v>21</v>
      </c>
      <c r="C93" s="41">
        <v>55</v>
      </c>
      <c r="D93" s="44">
        <v>15</v>
      </c>
      <c r="E93" s="40">
        <v>14</v>
      </c>
      <c r="F93" s="32">
        <f t="shared" si="12"/>
        <v>84</v>
      </c>
      <c r="G93" s="6" t="str">
        <f t="shared" si="13"/>
        <v>4</v>
      </c>
      <c r="H93" s="7"/>
    </row>
    <row r="94" spans="1:8" ht="23.25">
      <c r="A94" s="27">
        <v>9</v>
      </c>
      <c r="B94" s="19" t="s">
        <v>22</v>
      </c>
      <c r="C94" s="41">
        <v>40</v>
      </c>
      <c r="D94" s="44">
        <v>13</v>
      </c>
      <c r="E94" s="40">
        <v>12</v>
      </c>
      <c r="F94" s="32">
        <f t="shared" si="12"/>
        <v>65</v>
      </c>
      <c r="G94" s="6" t="str">
        <f t="shared" si="13"/>
        <v>2.5</v>
      </c>
      <c r="H94" s="7"/>
    </row>
    <row r="95" spans="1:8" ht="23.25">
      <c r="A95" s="27">
        <v>10</v>
      </c>
      <c r="B95" s="19" t="s">
        <v>23</v>
      </c>
      <c r="C95" s="41">
        <v>41</v>
      </c>
      <c r="D95" s="44">
        <v>14</v>
      </c>
      <c r="E95" s="40">
        <v>12</v>
      </c>
      <c r="F95" s="32">
        <f t="shared" si="12"/>
        <v>67</v>
      </c>
      <c r="G95" s="6" t="str">
        <f t="shared" si="13"/>
        <v>2.5</v>
      </c>
      <c r="H95" s="7"/>
    </row>
    <row r="96" spans="1:8" ht="23.25">
      <c r="A96" s="27">
        <v>11</v>
      </c>
      <c r="B96" s="19" t="s">
        <v>24</v>
      </c>
      <c r="C96" s="41">
        <v>49</v>
      </c>
      <c r="D96" s="44">
        <v>16</v>
      </c>
      <c r="E96" s="40">
        <v>15</v>
      </c>
      <c r="F96" s="32">
        <f t="shared" si="12"/>
        <v>80</v>
      </c>
      <c r="G96" s="6" t="str">
        <f t="shared" si="13"/>
        <v>4</v>
      </c>
      <c r="H96" s="7"/>
    </row>
    <row r="97" spans="1:8" ht="23.25">
      <c r="A97" s="27">
        <v>12</v>
      </c>
      <c r="B97" s="20" t="s">
        <v>26</v>
      </c>
      <c r="C97" s="41">
        <v>45</v>
      </c>
      <c r="D97" s="44">
        <v>10</v>
      </c>
      <c r="E97" s="40">
        <v>10</v>
      </c>
      <c r="F97" s="32">
        <f t="shared" si="12"/>
        <v>65</v>
      </c>
      <c r="G97" s="6" t="str">
        <f t="shared" si="13"/>
        <v>2.5</v>
      </c>
      <c r="H97" s="7"/>
    </row>
    <row r="98" spans="1:8" ht="23.25">
      <c r="A98" s="27">
        <v>13</v>
      </c>
      <c r="B98" s="19" t="s">
        <v>27</v>
      </c>
      <c r="C98" s="41">
        <v>47</v>
      </c>
      <c r="D98" s="44">
        <v>16</v>
      </c>
      <c r="E98" s="40">
        <v>17</v>
      </c>
      <c r="F98" s="10">
        <f t="shared" si="12"/>
        <v>80</v>
      </c>
      <c r="G98" s="6" t="str">
        <f t="shared" si="13"/>
        <v>4</v>
      </c>
      <c r="H98" s="17"/>
    </row>
    <row r="99" spans="1:8" ht="23.25">
      <c r="A99" s="7"/>
      <c r="B99" s="31" t="s">
        <v>5</v>
      </c>
      <c r="C99" s="16">
        <f>SUM(C86:C98)</f>
        <v>605</v>
      </c>
      <c r="D99" s="16">
        <f t="shared" ref="D99" si="14">SUM(D86:D98)</f>
        <v>191</v>
      </c>
      <c r="E99" s="16">
        <f t="shared" ref="E99" si="15">SUM(E86:E98)</f>
        <v>186</v>
      </c>
      <c r="F99" s="16">
        <f t="shared" ref="F99" si="16">SUM(F86:F98)</f>
        <v>982</v>
      </c>
      <c r="G99" s="16"/>
      <c r="H99" s="17"/>
    </row>
    <row r="100" spans="1:8" ht="23.25">
      <c r="A100" s="8"/>
      <c r="B100" s="4" t="s">
        <v>12</v>
      </c>
      <c r="C100" s="9">
        <f>C99/13</f>
        <v>46.53846153846154</v>
      </c>
      <c r="D100" s="9">
        <f t="shared" ref="D100:F100" si="17">D99/13</f>
        <v>14.692307692307692</v>
      </c>
      <c r="E100" s="9">
        <f t="shared" si="17"/>
        <v>14.307692307692308</v>
      </c>
      <c r="F100" s="9">
        <f t="shared" si="17"/>
        <v>75.538461538461533</v>
      </c>
      <c r="G100" s="8"/>
      <c r="H100" s="8"/>
    </row>
    <row r="101" spans="1:8" ht="23.25">
      <c r="A101" s="1"/>
      <c r="B101" s="1"/>
      <c r="C101" s="1" t="s">
        <v>13</v>
      </c>
      <c r="D101" s="1"/>
      <c r="E101" s="1"/>
      <c r="F101" s="1"/>
      <c r="G101" s="1"/>
      <c r="H101" s="1"/>
    </row>
    <row r="102" spans="1:8" ht="23.25">
      <c r="A102" s="1"/>
      <c r="B102" s="1"/>
      <c r="C102" s="1" t="s">
        <v>14</v>
      </c>
      <c r="D102" s="1"/>
      <c r="E102" s="1"/>
      <c r="F102" s="1"/>
      <c r="G102" s="1"/>
      <c r="H102" s="1"/>
    </row>
    <row r="103" spans="1:8" ht="23.25">
      <c r="A103" s="1"/>
      <c r="B103" s="1"/>
      <c r="C103" s="1" t="s">
        <v>15</v>
      </c>
      <c r="D103" s="1"/>
      <c r="E103" s="1"/>
      <c r="F103" s="1"/>
      <c r="G103" s="1"/>
      <c r="H103" s="1"/>
    </row>
    <row r="104" spans="1:8" ht="23.25">
      <c r="A104" s="1"/>
      <c r="B104" s="1"/>
      <c r="C104" s="1"/>
      <c r="D104" s="1"/>
      <c r="E104" s="1"/>
      <c r="F104" s="1"/>
      <c r="G104" s="1"/>
      <c r="H104" s="1"/>
    </row>
    <row r="105" spans="1:8" ht="23.25">
      <c r="A105" s="1"/>
      <c r="B105" s="1"/>
      <c r="C105" s="1"/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ht="23.25">
      <c r="A119" s="1"/>
      <c r="B119" s="1"/>
      <c r="C119" s="1"/>
      <c r="D119" s="1"/>
      <c r="E119" s="1"/>
      <c r="F119" s="1"/>
      <c r="G119" s="1"/>
      <c r="H119" s="1"/>
    </row>
    <row r="120" spans="1:8" ht="23.25">
      <c r="A120" s="1"/>
      <c r="B120" s="1"/>
      <c r="C120" s="1"/>
      <c r="D120" s="1"/>
      <c r="E120" s="1"/>
      <c r="F120" s="1"/>
      <c r="G120" s="1"/>
      <c r="H120" s="1"/>
    </row>
    <row r="121" spans="1:8" ht="23.25">
      <c r="A121" s="1"/>
      <c r="B121" s="1"/>
      <c r="C121" s="1"/>
      <c r="D121" s="1"/>
      <c r="E121" s="1"/>
      <c r="F121" s="1"/>
      <c r="G121" s="1"/>
      <c r="H121" s="1"/>
    </row>
    <row r="122" spans="1:8" ht="23.25">
      <c r="A122" s="1"/>
      <c r="B122" s="1"/>
      <c r="C122" s="1"/>
      <c r="D122" s="1"/>
      <c r="E122" s="1"/>
      <c r="F122" s="1"/>
      <c r="G122" s="1"/>
      <c r="H122" s="1"/>
    </row>
    <row r="123" spans="1:8" ht="23.25">
      <c r="A123" s="1"/>
      <c r="B123" s="1"/>
      <c r="C123" s="1"/>
      <c r="D123" s="1"/>
      <c r="E123" s="1"/>
      <c r="F123" s="1"/>
      <c r="G123" s="1"/>
      <c r="H123" s="1"/>
    </row>
    <row r="124" spans="1:8" ht="23.25">
      <c r="A124" s="1"/>
      <c r="B124" s="2" t="s">
        <v>67</v>
      </c>
      <c r="C124" s="2"/>
      <c r="D124" s="2"/>
      <c r="E124" s="2"/>
      <c r="F124" s="2"/>
      <c r="G124" s="1"/>
      <c r="H124" s="1"/>
    </row>
    <row r="125" spans="1:8" ht="23.25">
      <c r="A125" s="3" t="s">
        <v>0</v>
      </c>
      <c r="B125" s="3" t="s">
        <v>1</v>
      </c>
      <c r="C125" s="3" t="s">
        <v>2</v>
      </c>
      <c r="D125" s="3" t="s">
        <v>3</v>
      </c>
      <c r="E125" s="3" t="s">
        <v>4</v>
      </c>
      <c r="F125" s="3" t="s">
        <v>5</v>
      </c>
      <c r="G125" s="3" t="s">
        <v>6</v>
      </c>
      <c r="H125" s="3" t="s">
        <v>7</v>
      </c>
    </row>
    <row r="126" spans="1:8" ht="23.25">
      <c r="A126" s="4"/>
      <c r="B126" s="4"/>
      <c r="C126" s="4" t="s">
        <v>8</v>
      </c>
      <c r="D126" s="4" t="s">
        <v>9</v>
      </c>
      <c r="E126" s="4" t="s">
        <v>10</v>
      </c>
      <c r="F126" s="4" t="s">
        <v>11</v>
      </c>
      <c r="G126" s="13"/>
      <c r="H126" s="13"/>
    </row>
    <row r="127" spans="1:8" ht="23.25">
      <c r="A127" s="23">
        <v>1</v>
      </c>
      <c r="B127" s="18" t="s">
        <v>16</v>
      </c>
      <c r="C127" s="24"/>
      <c r="D127" s="25"/>
      <c r="E127" s="25"/>
      <c r="F127" s="5">
        <f t="shared" ref="F127:F139" si="18">SUM(C127:E127)</f>
        <v>0</v>
      </c>
      <c r="G127" s="6" t="str">
        <f t="shared" ref="G127:G139" si="19">IF(F127&gt;79,"4",IF(F127&gt;74,"3.5",IF(F127&gt;69,"3",IF(F127&gt;64,"2.5",IF(F127&gt;59,"2",IF(F127&gt;54,"1.5",IF(F127&gt;49,"1","0")))))))</f>
        <v>0</v>
      </c>
      <c r="H127" s="14"/>
    </row>
    <row r="128" spans="1:8" ht="23.25">
      <c r="A128" s="27">
        <v>2</v>
      </c>
      <c r="B128" s="19" t="s">
        <v>17</v>
      </c>
      <c r="C128" s="28"/>
      <c r="D128" s="26"/>
      <c r="E128" s="26"/>
      <c r="F128" s="6">
        <f t="shared" si="18"/>
        <v>0</v>
      </c>
      <c r="G128" s="6" t="str">
        <f t="shared" si="19"/>
        <v>0</v>
      </c>
      <c r="H128" s="7"/>
    </row>
    <row r="129" spans="1:8" ht="23.25">
      <c r="A129" s="27">
        <v>3</v>
      </c>
      <c r="B129" s="19" t="s">
        <v>18</v>
      </c>
      <c r="C129" s="28"/>
      <c r="D129" s="26"/>
      <c r="E129" s="26"/>
      <c r="F129" s="6">
        <f t="shared" si="18"/>
        <v>0</v>
      </c>
      <c r="G129" s="6" t="str">
        <f t="shared" si="19"/>
        <v>0</v>
      </c>
      <c r="H129" s="7"/>
    </row>
    <row r="130" spans="1:8" ht="23.25">
      <c r="A130" s="27">
        <v>4</v>
      </c>
      <c r="B130" s="19" t="s">
        <v>19</v>
      </c>
      <c r="C130" s="28"/>
      <c r="D130" s="26"/>
      <c r="E130" s="26"/>
      <c r="F130" s="6">
        <f t="shared" si="18"/>
        <v>0</v>
      </c>
      <c r="G130" s="6" t="str">
        <f t="shared" si="19"/>
        <v>0</v>
      </c>
      <c r="H130" s="7"/>
    </row>
    <row r="131" spans="1:8" ht="23.25">
      <c r="A131" s="27">
        <v>5</v>
      </c>
      <c r="B131" s="19" t="s">
        <v>54</v>
      </c>
      <c r="C131" s="28"/>
      <c r="D131" s="26"/>
      <c r="E131" s="26"/>
      <c r="F131" s="6">
        <f t="shared" si="18"/>
        <v>0</v>
      </c>
      <c r="G131" s="6" t="str">
        <f t="shared" si="19"/>
        <v>0</v>
      </c>
      <c r="H131" s="7"/>
    </row>
    <row r="132" spans="1:8" ht="23.25">
      <c r="A132" s="27">
        <v>6</v>
      </c>
      <c r="B132" s="20" t="s">
        <v>56</v>
      </c>
      <c r="C132" s="28"/>
      <c r="D132" s="26"/>
      <c r="E132" s="26"/>
      <c r="F132" s="6">
        <f t="shared" si="18"/>
        <v>0</v>
      </c>
      <c r="G132" s="6" t="str">
        <f t="shared" si="19"/>
        <v>0</v>
      </c>
      <c r="H132" s="7"/>
    </row>
    <row r="133" spans="1:8" ht="23.25">
      <c r="A133" s="27">
        <v>7</v>
      </c>
      <c r="B133" s="19" t="s">
        <v>20</v>
      </c>
      <c r="C133" s="28"/>
      <c r="D133" s="26"/>
      <c r="E133" s="26"/>
      <c r="F133" s="6">
        <f t="shared" si="18"/>
        <v>0</v>
      </c>
      <c r="G133" s="6" t="str">
        <f t="shared" si="19"/>
        <v>0</v>
      </c>
      <c r="H133" s="7"/>
    </row>
    <row r="134" spans="1:8" ht="23.25">
      <c r="A134" s="27">
        <v>8</v>
      </c>
      <c r="B134" s="19" t="s">
        <v>21</v>
      </c>
      <c r="C134" s="28"/>
      <c r="D134" s="26"/>
      <c r="E134" s="26"/>
      <c r="F134" s="6">
        <f t="shared" si="18"/>
        <v>0</v>
      </c>
      <c r="G134" s="6" t="str">
        <f t="shared" si="19"/>
        <v>0</v>
      </c>
      <c r="H134" s="7"/>
    </row>
    <row r="135" spans="1:8" ht="23.25">
      <c r="A135" s="27">
        <v>9</v>
      </c>
      <c r="B135" s="19" t="s">
        <v>22</v>
      </c>
      <c r="C135" s="28"/>
      <c r="D135" s="26"/>
      <c r="E135" s="26"/>
      <c r="F135" s="6">
        <f t="shared" si="18"/>
        <v>0</v>
      </c>
      <c r="G135" s="6" t="str">
        <f t="shared" si="19"/>
        <v>0</v>
      </c>
      <c r="H135" s="7"/>
    </row>
    <row r="136" spans="1:8" ht="23.25">
      <c r="A136" s="27">
        <v>10</v>
      </c>
      <c r="B136" s="19" t="s">
        <v>23</v>
      </c>
      <c r="C136" s="28"/>
      <c r="D136" s="26"/>
      <c r="E136" s="26"/>
      <c r="F136" s="6">
        <f t="shared" si="18"/>
        <v>0</v>
      </c>
      <c r="G136" s="6" t="str">
        <f t="shared" si="19"/>
        <v>0</v>
      </c>
      <c r="H136" s="7"/>
    </row>
    <row r="137" spans="1:8" ht="23.25">
      <c r="A137" s="27">
        <v>11</v>
      </c>
      <c r="B137" s="19" t="s">
        <v>24</v>
      </c>
      <c r="C137" s="28"/>
      <c r="D137" s="26"/>
      <c r="E137" s="26"/>
      <c r="F137" s="6">
        <f t="shared" si="18"/>
        <v>0</v>
      </c>
      <c r="G137" s="6" t="str">
        <f t="shared" si="19"/>
        <v>0</v>
      </c>
      <c r="H137" s="7"/>
    </row>
    <row r="138" spans="1:8" ht="23.25">
      <c r="A138" s="27">
        <v>12</v>
      </c>
      <c r="B138" s="20" t="s">
        <v>26</v>
      </c>
      <c r="C138" s="28"/>
      <c r="D138" s="26"/>
      <c r="E138" s="26"/>
      <c r="F138" s="6">
        <f t="shared" si="18"/>
        <v>0</v>
      </c>
      <c r="G138" s="6" t="str">
        <f t="shared" si="19"/>
        <v>0</v>
      </c>
      <c r="H138" s="7"/>
    </row>
    <row r="139" spans="1:8" ht="23.25">
      <c r="A139" s="27">
        <v>13</v>
      </c>
      <c r="B139" s="19" t="s">
        <v>27</v>
      </c>
      <c r="C139" s="28"/>
      <c r="D139" s="26"/>
      <c r="E139" s="26"/>
      <c r="F139" s="6">
        <f t="shared" si="18"/>
        <v>0</v>
      </c>
      <c r="G139" s="6" t="str">
        <f t="shared" si="19"/>
        <v>0</v>
      </c>
      <c r="H139" s="17"/>
    </row>
    <row r="140" spans="1:8" ht="23.25">
      <c r="A140" s="7"/>
      <c r="B140" s="31" t="s">
        <v>5</v>
      </c>
      <c r="C140" s="16">
        <f>SUM(C127:C139)</f>
        <v>0</v>
      </c>
      <c r="D140" s="16">
        <f t="shared" ref="D140" si="20">SUM(D127:D139)</f>
        <v>0</v>
      </c>
      <c r="E140" s="16">
        <f t="shared" ref="E140" si="21">SUM(E127:E139)</f>
        <v>0</v>
      </c>
      <c r="F140" s="16">
        <f t="shared" ref="F140" si="22">SUM(F127:F139)</f>
        <v>0</v>
      </c>
      <c r="G140" s="16"/>
      <c r="H140" s="17"/>
    </row>
    <row r="141" spans="1:8" ht="23.25">
      <c r="A141" s="8"/>
      <c r="B141" s="4" t="s">
        <v>12</v>
      </c>
      <c r="C141" s="9">
        <f>C140/13</f>
        <v>0</v>
      </c>
      <c r="D141" s="9">
        <f t="shared" ref="D141:F141" si="23">D140/13</f>
        <v>0</v>
      </c>
      <c r="E141" s="9">
        <f t="shared" si="23"/>
        <v>0</v>
      </c>
      <c r="F141" s="9">
        <f t="shared" si="23"/>
        <v>0</v>
      </c>
      <c r="G141" s="8"/>
      <c r="H141" s="8"/>
    </row>
    <row r="142" spans="1:8" ht="23.25">
      <c r="A142" s="1"/>
      <c r="B142" s="1"/>
      <c r="C142" s="1" t="s">
        <v>13</v>
      </c>
      <c r="D142" s="1"/>
      <c r="E142" s="1"/>
      <c r="F142" s="1"/>
      <c r="G142" s="1"/>
      <c r="H142" s="1"/>
    </row>
    <row r="143" spans="1:8" ht="23.25">
      <c r="A143" s="1"/>
      <c r="B143" s="1"/>
      <c r="C143" s="1" t="s">
        <v>14</v>
      </c>
      <c r="D143" s="1"/>
      <c r="E143" s="1"/>
      <c r="F143" s="1"/>
      <c r="G143" s="1"/>
      <c r="H143" s="1"/>
    </row>
    <row r="144" spans="1:8" ht="23.25">
      <c r="A144" s="1"/>
      <c r="B144" s="1"/>
      <c r="C144" s="1" t="s">
        <v>15</v>
      </c>
      <c r="D144" s="1"/>
      <c r="E144" s="1"/>
      <c r="F144" s="1"/>
      <c r="G144" s="1"/>
      <c r="H144" s="1"/>
    </row>
    <row r="145" spans="1:8" ht="23.25">
      <c r="A145" s="1"/>
      <c r="B145" s="1"/>
      <c r="C145" s="1"/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ht="23.25">
      <c r="A159" s="1"/>
      <c r="B159" s="1"/>
      <c r="C159" s="1"/>
      <c r="D159" s="1"/>
      <c r="E159" s="1"/>
      <c r="F159" s="1"/>
      <c r="G159" s="1"/>
      <c r="H159" s="1"/>
    </row>
    <row r="160" spans="1:8" ht="23.25">
      <c r="A160" s="1"/>
      <c r="B160" s="1"/>
      <c r="C160" s="1"/>
      <c r="D160" s="1"/>
      <c r="E160" s="1"/>
      <c r="F160" s="1"/>
      <c r="G160" s="1"/>
      <c r="H160" s="1"/>
    </row>
    <row r="161" spans="1:8" ht="23.25">
      <c r="A161" s="1"/>
      <c r="B161" s="1"/>
      <c r="C161" s="1"/>
      <c r="D161" s="1"/>
      <c r="E161" s="1"/>
      <c r="F161" s="1"/>
      <c r="G161" s="1"/>
      <c r="H161" s="1"/>
    </row>
    <row r="162" spans="1:8" ht="23.25">
      <c r="A162" s="1"/>
      <c r="B162" s="1"/>
      <c r="C162" s="1"/>
      <c r="D162" s="1"/>
      <c r="E162" s="1"/>
      <c r="F162" s="1"/>
      <c r="G162" s="1"/>
      <c r="H162" s="1"/>
    </row>
    <row r="163" spans="1:8" ht="23.25">
      <c r="A163" s="1"/>
      <c r="B163" s="1"/>
      <c r="C163" s="1"/>
      <c r="D163" s="1"/>
      <c r="E163" s="1"/>
      <c r="F163" s="1"/>
      <c r="G163" s="1"/>
      <c r="H163" s="1"/>
    </row>
    <row r="164" spans="1:8" ht="23.25">
      <c r="A164" s="1"/>
      <c r="B164" s="1"/>
      <c r="C164" s="1"/>
      <c r="D164" s="1"/>
      <c r="E164" s="1"/>
      <c r="F164" s="1"/>
      <c r="G164" s="1"/>
      <c r="H164" s="1"/>
    </row>
    <row r="165" spans="1:8" ht="23.25">
      <c r="A165" s="1"/>
      <c r="B165" s="1"/>
      <c r="C165" s="1"/>
      <c r="D165" s="1"/>
      <c r="E165" s="1"/>
      <c r="F165" s="1"/>
      <c r="G165" s="1"/>
      <c r="H165" s="1"/>
    </row>
    <row r="166" spans="1:8" ht="23.25">
      <c r="A166" s="1"/>
      <c r="B166" s="1"/>
      <c r="C166" s="1"/>
      <c r="D166" s="1"/>
      <c r="E166" s="1"/>
      <c r="F166" s="1"/>
      <c r="G166" s="1"/>
      <c r="H166" s="1"/>
    </row>
    <row r="167" spans="1:8" ht="23.25">
      <c r="A167" s="1"/>
      <c r="B167" s="1"/>
      <c r="C167" s="1"/>
      <c r="D167" s="1"/>
      <c r="E167" s="1"/>
      <c r="F167" s="1"/>
      <c r="G167" s="1"/>
      <c r="H167" s="1"/>
    </row>
    <row r="168" spans="1:8" ht="23.25">
      <c r="A168" s="1"/>
      <c r="B168" s="53" t="s">
        <v>68</v>
      </c>
      <c r="C168" s="53"/>
      <c r="D168" s="53"/>
      <c r="E168" s="53"/>
      <c r="F168" s="53"/>
      <c r="G168" s="53"/>
      <c r="H168" s="53"/>
    </row>
    <row r="169" spans="1:8" ht="23.25">
      <c r="A169" s="3" t="s">
        <v>0</v>
      </c>
      <c r="B169" s="3" t="s">
        <v>1</v>
      </c>
      <c r="C169" s="3" t="s">
        <v>2</v>
      </c>
      <c r="D169" s="3" t="s">
        <v>3</v>
      </c>
      <c r="E169" s="3" t="s">
        <v>4</v>
      </c>
      <c r="F169" s="3" t="s">
        <v>5</v>
      </c>
      <c r="G169" s="3" t="s">
        <v>6</v>
      </c>
      <c r="H169" s="3" t="s">
        <v>7</v>
      </c>
    </row>
    <row r="170" spans="1:8" ht="23.25">
      <c r="A170" s="4"/>
      <c r="B170" s="4"/>
      <c r="C170" s="4" t="s">
        <v>8</v>
      </c>
      <c r="D170" s="4" t="s">
        <v>9</v>
      </c>
      <c r="E170" s="4" t="s">
        <v>10</v>
      </c>
      <c r="F170" s="4" t="s">
        <v>11</v>
      </c>
      <c r="G170" s="13"/>
      <c r="H170" s="13"/>
    </row>
    <row r="171" spans="1:8" ht="23.25">
      <c r="A171" s="23">
        <v>1</v>
      </c>
      <c r="B171" s="18" t="s">
        <v>16</v>
      </c>
      <c r="C171" s="24"/>
      <c r="D171" s="25"/>
      <c r="E171" s="25"/>
      <c r="F171" s="5">
        <f t="shared" ref="F171:F183" si="24">SUM(C171:E171)</f>
        <v>0</v>
      </c>
      <c r="G171" s="6" t="str">
        <f t="shared" ref="G171:G183" si="25">IF(F171&gt;79,"4",IF(F171&gt;74,"3.5",IF(F171&gt;69,"3",IF(F171&gt;64,"2.5",IF(F171&gt;59,"2",IF(F171&gt;54,"1.5",IF(F171&gt;49,"1","0")))))))</f>
        <v>0</v>
      </c>
      <c r="H171" s="14"/>
    </row>
    <row r="172" spans="1:8" ht="23.25">
      <c r="A172" s="27">
        <v>2</v>
      </c>
      <c r="B172" s="19" t="s">
        <v>17</v>
      </c>
      <c r="C172" s="28"/>
      <c r="D172" s="26"/>
      <c r="E172" s="26"/>
      <c r="F172" s="6">
        <f t="shared" si="24"/>
        <v>0</v>
      </c>
      <c r="G172" s="6" t="str">
        <f t="shared" si="25"/>
        <v>0</v>
      </c>
      <c r="H172" s="7"/>
    </row>
    <row r="173" spans="1:8" ht="23.25">
      <c r="A173" s="27">
        <v>3</v>
      </c>
      <c r="B173" s="19" t="s">
        <v>18</v>
      </c>
      <c r="C173" s="28"/>
      <c r="D173" s="26"/>
      <c r="E173" s="26"/>
      <c r="F173" s="6">
        <f t="shared" si="24"/>
        <v>0</v>
      </c>
      <c r="G173" s="6" t="str">
        <f t="shared" si="25"/>
        <v>0</v>
      </c>
      <c r="H173" s="7"/>
    </row>
    <row r="174" spans="1:8" ht="23.25">
      <c r="A174" s="27">
        <v>4</v>
      </c>
      <c r="B174" s="19" t="s">
        <v>19</v>
      </c>
      <c r="C174" s="28"/>
      <c r="D174" s="26"/>
      <c r="E174" s="26"/>
      <c r="F174" s="6">
        <f t="shared" si="24"/>
        <v>0</v>
      </c>
      <c r="G174" s="6" t="str">
        <f t="shared" si="25"/>
        <v>0</v>
      </c>
      <c r="H174" s="7"/>
    </row>
    <row r="175" spans="1:8" ht="23.25">
      <c r="A175" s="27">
        <v>5</v>
      </c>
      <c r="B175" s="19" t="s">
        <v>54</v>
      </c>
      <c r="C175" s="28"/>
      <c r="D175" s="26"/>
      <c r="E175" s="26"/>
      <c r="F175" s="6">
        <f t="shared" si="24"/>
        <v>0</v>
      </c>
      <c r="G175" s="6" t="str">
        <f t="shared" si="25"/>
        <v>0</v>
      </c>
      <c r="H175" s="7"/>
    </row>
    <row r="176" spans="1:8" ht="23.25">
      <c r="A176" s="27">
        <v>6</v>
      </c>
      <c r="B176" s="20" t="s">
        <v>56</v>
      </c>
      <c r="C176" s="28"/>
      <c r="D176" s="26"/>
      <c r="E176" s="26"/>
      <c r="F176" s="6">
        <f t="shared" si="24"/>
        <v>0</v>
      </c>
      <c r="G176" s="6" t="str">
        <f t="shared" si="25"/>
        <v>0</v>
      </c>
      <c r="H176" s="7"/>
    </row>
    <row r="177" spans="1:8" ht="23.25">
      <c r="A177" s="27">
        <v>7</v>
      </c>
      <c r="B177" s="19" t="s">
        <v>20</v>
      </c>
      <c r="C177" s="28"/>
      <c r="D177" s="26"/>
      <c r="E177" s="26"/>
      <c r="F177" s="6">
        <f t="shared" si="24"/>
        <v>0</v>
      </c>
      <c r="G177" s="6" t="str">
        <f t="shared" si="25"/>
        <v>0</v>
      </c>
      <c r="H177" s="7"/>
    </row>
    <row r="178" spans="1:8" ht="23.25">
      <c r="A178" s="27">
        <v>8</v>
      </c>
      <c r="B178" s="19" t="s">
        <v>21</v>
      </c>
      <c r="C178" s="28"/>
      <c r="D178" s="26"/>
      <c r="E178" s="26"/>
      <c r="F178" s="6">
        <f t="shared" si="24"/>
        <v>0</v>
      </c>
      <c r="G178" s="6" t="str">
        <f t="shared" si="25"/>
        <v>0</v>
      </c>
      <c r="H178" s="7"/>
    </row>
    <row r="179" spans="1:8" ht="23.25">
      <c r="A179" s="27">
        <v>9</v>
      </c>
      <c r="B179" s="19" t="s">
        <v>22</v>
      </c>
      <c r="C179" s="28"/>
      <c r="D179" s="26"/>
      <c r="E179" s="26"/>
      <c r="F179" s="6">
        <f t="shared" si="24"/>
        <v>0</v>
      </c>
      <c r="G179" s="6" t="str">
        <f t="shared" si="25"/>
        <v>0</v>
      </c>
      <c r="H179" s="7"/>
    </row>
    <row r="180" spans="1:8" ht="23.25">
      <c r="A180" s="27">
        <v>10</v>
      </c>
      <c r="B180" s="19" t="s">
        <v>23</v>
      </c>
      <c r="C180" s="28"/>
      <c r="D180" s="26"/>
      <c r="E180" s="26"/>
      <c r="F180" s="6">
        <f t="shared" si="24"/>
        <v>0</v>
      </c>
      <c r="G180" s="6" t="str">
        <f t="shared" si="25"/>
        <v>0</v>
      </c>
      <c r="H180" s="7"/>
    </row>
    <row r="181" spans="1:8" ht="23.25">
      <c r="A181" s="27">
        <v>11</v>
      </c>
      <c r="B181" s="19" t="s">
        <v>24</v>
      </c>
      <c r="C181" s="28"/>
      <c r="D181" s="26"/>
      <c r="E181" s="26"/>
      <c r="F181" s="6">
        <f t="shared" si="24"/>
        <v>0</v>
      </c>
      <c r="G181" s="6" t="str">
        <f t="shared" si="25"/>
        <v>0</v>
      </c>
      <c r="H181" s="7"/>
    </row>
    <row r="182" spans="1:8" ht="23.25">
      <c r="A182" s="27">
        <v>12</v>
      </c>
      <c r="B182" s="20" t="s">
        <v>26</v>
      </c>
      <c r="C182" s="28"/>
      <c r="D182" s="26"/>
      <c r="E182" s="26"/>
      <c r="F182" s="6">
        <f t="shared" si="24"/>
        <v>0</v>
      </c>
      <c r="G182" s="6" t="str">
        <f t="shared" si="25"/>
        <v>0</v>
      </c>
      <c r="H182" s="7"/>
    </row>
    <row r="183" spans="1:8" ht="23.25">
      <c r="A183" s="27">
        <v>13</v>
      </c>
      <c r="B183" s="19" t="s">
        <v>27</v>
      </c>
      <c r="C183" s="28"/>
      <c r="D183" s="26"/>
      <c r="E183" s="26"/>
      <c r="F183" s="6">
        <f t="shared" si="24"/>
        <v>0</v>
      </c>
      <c r="G183" s="6" t="str">
        <f t="shared" si="25"/>
        <v>0</v>
      </c>
      <c r="H183" s="17"/>
    </row>
    <row r="184" spans="1:8" ht="23.25">
      <c r="A184" s="7"/>
      <c r="B184" s="31" t="s">
        <v>5</v>
      </c>
      <c r="C184" s="16">
        <f>SUM(C171:C183)</f>
        <v>0</v>
      </c>
      <c r="D184" s="16">
        <f t="shared" ref="D184" si="26">SUM(D171:D183)</f>
        <v>0</v>
      </c>
      <c r="E184" s="16">
        <f t="shared" ref="E184" si="27">SUM(E171:E183)</f>
        <v>0</v>
      </c>
      <c r="F184" s="16">
        <f t="shared" ref="F184" si="28">SUM(F171:F183)</f>
        <v>0</v>
      </c>
      <c r="G184" s="16"/>
      <c r="H184" s="17"/>
    </row>
    <row r="185" spans="1:8" ht="21" customHeight="1">
      <c r="A185" s="8"/>
      <c r="B185" s="4" t="s">
        <v>12</v>
      </c>
      <c r="C185" s="9">
        <f>C184/13</f>
        <v>0</v>
      </c>
      <c r="D185" s="9">
        <f t="shared" ref="D185:F185" si="29">D184/13</f>
        <v>0</v>
      </c>
      <c r="E185" s="9">
        <f t="shared" si="29"/>
        <v>0</v>
      </c>
      <c r="F185" s="9">
        <f t="shared" si="29"/>
        <v>0</v>
      </c>
      <c r="G185" s="8"/>
      <c r="H185" s="8"/>
    </row>
    <row r="186" spans="1:8" ht="23.25">
      <c r="A186" s="1"/>
      <c r="B186" s="1"/>
      <c r="C186" s="1" t="s">
        <v>13</v>
      </c>
      <c r="D186" s="1"/>
      <c r="E186" s="1"/>
      <c r="F186" s="1"/>
      <c r="G186" s="1"/>
      <c r="H186" s="1"/>
    </row>
    <row r="187" spans="1:8" ht="23.25">
      <c r="A187" s="1"/>
      <c r="B187" s="1"/>
      <c r="C187" s="1" t="s">
        <v>14</v>
      </c>
      <c r="D187" s="1"/>
      <c r="E187" s="1"/>
      <c r="F187" s="1"/>
      <c r="G187" s="1"/>
      <c r="H187" s="1"/>
    </row>
    <row r="188" spans="1:8" ht="23.25">
      <c r="A188" s="1"/>
      <c r="B188" s="1"/>
      <c r="C188" s="1" t="s">
        <v>15</v>
      </c>
      <c r="D188" s="1"/>
      <c r="E188" s="1"/>
      <c r="F188" s="1"/>
      <c r="G188" s="1"/>
      <c r="H188" s="1"/>
    </row>
    <row r="189" spans="1:8" ht="23.25">
      <c r="A189" s="1"/>
      <c r="B189" s="1"/>
      <c r="C189" s="1"/>
      <c r="D189" s="1"/>
      <c r="E189" s="1"/>
      <c r="F189" s="1"/>
      <c r="G189" s="1"/>
      <c r="H189" s="1"/>
    </row>
    <row r="190" spans="1:8" ht="23.25">
      <c r="A190" s="1"/>
      <c r="B190" s="1"/>
      <c r="C190" s="1"/>
      <c r="D190" s="1"/>
      <c r="E190" s="1"/>
      <c r="F190" s="1"/>
      <c r="G190" s="1"/>
      <c r="H190" s="1"/>
    </row>
    <row r="191" spans="1:8" ht="23.25">
      <c r="A191" s="1"/>
      <c r="B191" s="1"/>
      <c r="C191" s="1"/>
      <c r="D191" s="1"/>
      <c r="E191" s="1"/>
      <c r="F191" s="1"/>
      <c r="G191" s="1"/>
      <c r="H191" s="1"/>
    </row>
    <row r="192" spans="1:8" ht="23.25">
      <c r="A192" s="12"/>
      <c r="B192" s="15"/>
      <c r="C192" s="12"/>
      <c r="D192" s="12"/>
      <c r="E192" s="12"/>
      <c r="F192" s="12"/>
      <c r="G192" s="12"/>
      <c r="H192" s="1"/>
    </row>
    <row r="193" spans="1:8" ht="23.25">
      <c r="A193" s="12"/>
      <c r="B193" s="15"/>
      <c r="C193" s="12"/>
      <c r="D193" s="12"/>
      <c r="E193" s="12"/>
      <c r="F193" s="12"/>
      <c r="G193" s="12"/>
      <c r="H193" s="1"/>
    </row>
    <row r="194" spans="1:8" ht="23.25">
      <c r="A194" s="12"/>
      <c r="B194" s="15"/>
      <c r="C194" s="12"/>
      <c r="D194" s="12"/>
      <c r="E194" s="12"/>
      <c r="F194" s="12"/>
      <c r="G194" s="12"/>
      <c r="H194" s="1"/>
    </row>
    <row r="195" spans="1:8" ht="23.25">
      <c r="A195" s="12"/>
      <c r="B195" s="15"/>
      <c r="C195" s="12"/>
      <c r="D195" s="12"/>
      <c r="E195" s="12"/>
      <c r="F195" s="12"/>
      <c r="G195" s="12"/>
      <c r="H195" s="1"/>
    </row>
    <row r="196" spans="1:8" ht="23.25">
      <c r="A196" s="12"/>
      <c r="B196" s="15"/>
      <c r="C196" s="12"/>
      <c r="D196" s="12"/>
      <c r="E196" s="12"/>
      <c r="F196" s="12"/>
      <c r="G196" s="12"/>
      <c r="H196" s="1"/>
    </row>
    <row r="197" spans="1:8" ht="23.25">
      <c r="A197" s="12"/>
      <c r="B197" s="15"/>
      <c r="C197" s="12"/>
      <c r="D197" s="12"/>
      <c r="E197" s="12"/>
      <c r="F197" s="12"/>
      <c r="G197" s="12"/>
      <c r="H197" s="1"/>
    </row>
    <row r="198" spans="1:8" ht="23.25">
      <c r="A198" s="12"/>
      <c r="B198" s="15"/>
      <c r="C198" s="12"/>
      <c r="D198" s="12"/>
      <c r="E198" s="12"/>
      <c r="F198" s="12"/>
      <c r="G198" s="12"/>
      <c r="H198" s="1"/>
    </row>
    <row r="199" spans="1:8" ht="23.25">
      <c r="A199" s="12"/>
      <c r="B199" s="15"/>
      <c r="C199" s="12"/>
      <c r="D199" s="12"/>
      <c r="E199" s="12"/>
      <c r="F199" s="12"/>
      <c r="G199" s="12"/>
      <c r="H199" s="1"/>
    </row>
    <row r="200" spans="1:8" ht="23.25">
      <c r="A200" s="12"/>
      <c r="B200" s="15"/>
      <c r="C200" s="12"/>
      <c r="D200" s="12"/>
      <c r="E200" s="12"/>
      <c r="F200" s="12"/>
      <c r="G200" s="12"/>
      <c r="H200" s="1"/>
    </row>
    <row r="201" spans="1:8" ht="23.25">
      <c r="A201" s="12"/>
      <c r="B201" s="15"/>
      <c r="C201" s="12"/>
      <c r="D201" s="12"/>
      <c r="E201" s="12"/>
      <c r="F201" s="12"/>
      <c r="G201" s="12"/>
      <c r="H201" s="1"/>
    </row>
    <row r="202" spans="1:8" ht="23.25">
      <c r="A202" s="12"/>
      <c r="B202" s="15"/>
      <c r="C202" s="12"/>
      <c r="D202" s="12"/>
      <c r="E202" s="12"/>
      <c r="F202" s="12"/>
      <c r="G202" s="12"/>
      <c r="H202" s="1"/>
    </row>
    <row r="203" spans="1:8" ht="23.25">
      <c r="A203" s="12"/>
      <c r="B203" s="15"/>
      <c r="C203" s="12"/>
      <c r="D203" s="12"/>
      <c r="E203" s="12"/>
      <c r="F203" s="12"/>
      <c r="G203" s="12"/>
      <c r="H203" s="1"/>
    </row>
    <row r="204" spans="1:8" ht="23.25">
      <c r="A204" s="12"/>
      <c r="B204" s="15"/>
      <c r="C204" s="12"/>
      <c r="D204" s="12"/>
      <c r="E204" s="12"/>
      <c r="F204" s="12"/>
      <c r="G204" s="12"/>
      <c r="H204" s="1"/>
    </row>
    <row r="205" spans="1:8" ht="23.25">
      <c r="A205" s="12"/>
      <c r="B205" s="15"/>
      <c r="C205" s="12"/>
      <c r="D205" s="12"/>
      <c r="E205" s="12"/>
      <c r="F205" s="12"/>
      <c r="G205" s="12"/>
      <c r="H205" s="1"/>
    </row>
    <row r="206" spans="1:8" ht="23.25">
      <c r="A206" s="12"/>
      <c r="B206" s="15"/>
      <c r="C206" s="12"/>
      <c r="D206" s="12"/>
      <c r="E206" s="12"/>
      <c r="F206" s="12"/>
      <c r="G206" s="12"/>
      <c r="H206" s="1"/>
    </row>
    <row r="207" spans="1:8" ht="23.25">
      <c r="A207" s="12"/>
      <c r="B207" s="15"/>
      <c r="C207" s="12"/>
      <c r="D207" s="12"/>
      <c r="E207" s="12"/>
      <c r="F207" s="12"/>
      <c r="G207" s="12"/>
      <c r="H207" s="1"/>
    </row>
    <row r="208" spans="1:8" ht="23.25">
      <c r="A208" s="12"/>
      <c r="B208" s="15"/>
      <c r="C208" s="12"/>
      <c r="D208" s="12"/>
      <c r="E208" s="12"/>
      <c r="F208" s="12"/>
      <c r="G208" s="12"/>
      <c r="H208" s="1"/>
    </row>
    <row r="209" spans="1:8" ht="23.25">
      <c r="A209" s="12"/>
      <c r="B209" s="15"/>
      <c r="C209" s="12"/>
      <c r="D209" s="12"/>
      <c r="E209" s="12"/>
      <c r="F209" s="12"/>
      <c r="G209" s="12"/>
      <c r="H209" s="1"/>
    </row>
    <row r="210" spans="1:8" ht="23.25">
      <c r="A210" s="12"/>
      <c r="B210" s="15"/>
      <c r="C210" s="12"/>
      <c r="D210" s="12"/>
      <c r="E210" s="12"/>
      <c r="F210" s="12"/>
      <c r="G210" s="12"/>
      <c r="H210" s="1"/>
    </row>
    <row r="211" spans="1:8" ht="23.25">
      <c r="A211" s="12"/>
      <c r="B211" s="15"/>
      <c r="C211" s="12"/>
      <c r="D211" s="12"/>
      <c r="E211" s="12"/>
      <c r="F211" s="12"/>
      <c r="G211" s="12"/>
      <c r="H211" s="1"/>
    </row>
    <row r="212" spans="1:8" ht="23.25">
      <c r="A212" s="12"/>
      <c r="B212" s="15"/>
      <c r="C212" s="12"/>
      <c r="D212" s="12"/>
      <c r="E212" s="12"/>
      <c r="F212" s="12"/>
      <c r="G212" s="12"/>
      <c r="H212" s="1"/>
    </row>
    <row r="213" spans="1:8" ht="23.25">
      <c r="A213" s="12"/>
      <c r="B213" s="15"/>
      <c r="C213" s="12"/>
      <c r="D213" s="12"/>
      <c r="E213" s="12"/>
      <c r="F213" s="12"/>
      <c r="G213" s="12"/>
      <c r="H213" s="1"/>
    </row>
    <row r="214" spans="1:8" ht="23.25">
      <c r="A214" s="12"/>
      <c r="B214" s="15"/>
      <c r="C214" s="12"/>
      <c r="D214" s="12"/>
      <c r="E214" s="12"/>
      <c r="F214" s="12"/>
      <c r="G214" s="12"/>
      <c r="H214" s="1"/>
    </row>
    <row r="215" spans="1:8" ht="23.25">
      <c r="A215" s="1"/>
      <c r="B215" s="2" t="s">
        <v>69</v>
      </c>
      <c r="C215" s="1"/>
      <c r="D215" s="1"/>
      <c r="E215" s="1"/>
      <c r="F215" s="1"/>
      <c r="G215" s="1"/>
      <c r="H215" s="1"/>
    </row>
    <row r="216" spans="1:8" ht="23.25">
      <c r="A216" s="3" t="s">
        <v>0</v>
      </c>
      <c r="B216" s="3" t="s">
        <v>1</v>
      </c>
      <c r="C216" s="3" t="s">
        <v>2</v>
      </c>
      <c r="D216" s="3" t="s">
        <v>3</v>
      </c>
      <c r="E216" s="3" t="s">
        <v>4</v>
      </c>
      <c r="F216" s="3" t="s">
        <v>5</v>
      </c>
      <c r="G216" s="3" t="s">
        <v>6</v>
      </c>
      <c r="H216" s="3" t="s">
        <v>7</v>
      </c>
    </row>
    <row r="217" spans="1:8" ht="23.25">
      <c r="A217" s="4"/>
      <c r="B217" s="4"/>
      <c r="C217" s="4" t="s">
        <v>8</v>
      </c>
      <c r="D217" s="4" t="s">
        <v>9</v>
      </c>
      <c r="E217" s="4" t="s">
        <v>10</v>
      </c>
      <c r="F217" s="4" t="s">
        <v>11</v>
      </c>
      <c r="G217" s="13"/>
      <c r="H217" s="13"/>
    </row>
    <row r="218" spans="1:8" ht="23.25">
      <c r="A218" s="23">
        <v>1</v>
      </c>
      <c r="B218" s="18" t="s">
        <v>16</v>
      </c>
      <c r="C218" s="24">
        <v>57</v>
      </c>
      <c r="D218" s="25">
        <v>18</v>
      </c>
      <c r="E218" s="25">
        <v>16</v>
      </c>
      <c r="F218" s="5">
        <f t="shared" ref="F218:F230" si="30">SUM(C218:E218)</f>
        <v>91</v>
      </c>
      <c r="G218" s="6" t="str">
        <f t="shared" ref="G218:G230" si="31">IF(F218&gt;79,"4",IF(F218&gt;74,"3.5",IF(F218&gt;69,"3",IF(F218&gt;64,"2.5",IF(F218&gt;59,"2",IF(F218&gt;54,"1.5",IF(F218&gt;49,"1","0")))))))</f>
        <v>4</v>
      </c>
      <c r="H218" s="14"/>
    </row>
    <row r="219" spans="1:8" ht="23.25">
      <c r="A219" s="27">
        <v>2</v>
      </c>
      <c r="B219" s="19" t="s">
        <v>17</v>
      </c>
      <c r="C219" s="28">
        <v>45</v>
      </c>
      <c r="D219" s="26">
        <v>13</v>
      </c>
      <c r="E219" s="26">
        <v>15</v>
      </c>
      <c r="F219" s="6">
        <f t="shared" si="30"/>
        <v>73</v>
      </c>
      <c r="G219" s="6" t="str">
        <f t="shared" si="31"/>
        <v>3</v>
      </c>
      <c r="H219" s="7"/>
    </row>
    <row r="220" spans="1:8" ht="23.25">
      <c r="A220" s="27">
        <v>3</v>
      </c>
      <c r="B220" s="19" t="s">
        <v>18</v>
      </c>
      <c r="C220" s="28">
        <v>57</v>
      </c>
      <c r="D220" s="26">
        <v>20</v>
      </c>
      <c r="E220" s="26">
        <v>19</v>
      </c>
      <c r="F220" s="6">
        <f t="shared" si="30"/>
        <v>96</v>
      </c>
      <c r="G220" s="6" t="str">
        <f t="shared" si="31"/>
        <v>4</v>
      </c>
      <c r="H220" s="7"/>
    </row>
    <row r="221" spans="1:8" ht="23.25">
      <c r="A221" s="27">
        <v>4</v>
      </c>
      <c r="B221" s="19" t="s">
        <v>19</v>
      </c>
      <c r="C221" s="28">
        <v>51</v>
      </c>
      <c r="D221" s="26">
        <v>15</v>
      </c>
      <c r="E221" s="26">
        <v>16</v>
      </c>
      <c r="F221" s="6">
        <f t="shared" si="30"/>
        <v>82</v>
      </c>
      <c r="G221" s="6" t="str">
        <f t="shared" si="31"/>
        <v>4</v>
      </c>
      <c r="H221" s="7"/>
    </row>
    <row r="222" spans="1:8" ht="23.25">
      <c r="A222" s="27">
        <v>5</v>
      </c>
      <c r="B222" s="19" t="s">
        <v>54</v>
      </c>
      <c r="C222" s="28">
        <v>45</v>
      </c>
      <c r="D222" s="26">
        <v>17</v>
      </c>
      <c r="E222" s="26">
        <v>15</v>
      </c>
      <c r="F222" s="6">
        <f t="shared" si="30"/>
        <v>77</v>
      </c>
      <c r="G222" s="6" t="str">
        <f t="shared" si="31"/>
        <v>3.5</v>
      </c>
      <c r="H222" s="7"/>
    </row>
    <row r="223" spans="1:8" ht="23.25">
      <c r="A223" s="27">
        <v>6</v>
      </c>
      <c r="B223" s="20" t="s">
        <v>56</v>
      </c>
      <c r="C223" s="28">
        <v>47</v>
      </c>
      <c r="D223" s="26">
        <v>17</v>
      </c>
      <c r="E223" s="26">
        <v>13</v>
      </c>
      <c r="F223" s="6">
        <f t="shared" si="30"/>
        <v>77</v>
      </c>
      <c r="G223" s="6" t="str">
        <f t="shared" si="31"/>
        <v>3.5</v>
      </c>
      <c r="H223" s="7"/>
    </row>
    <row r="224" spans="1:8" ht="23.25">
      <c r="A224" s="27">
        <v>7</v>
      </c>
      <c r="B224" s="19" t="s">
        <v>20</v>
      </c>
      <c r="C224" s="28">
        <v>49</v>
      </c>
      <c r="D224" s="26">
        <v>17</v>
      </c>
      <c r="E224" s="26">
        <v>18</v>
      </c>
      <c r="F224" s="6">
        <f t="shared" si="30"/>
        <v>84</v>
      </c>
      <c r="G224" s="6" t="str">
        <f t="shared" si="31"/>
        <v>4</v>
      </c>
      <c r="H224" s="7"/>
    </row>
    <row r="225" spans="1:8" ht="23.25">
      <c r="A225" s="27">
        <v>8</v>
      </c>
      <c r="B225" s="19" t="s">
        <v>21</v>
      </c>
      <c r="C225" s="28">
        <v>55</v>
      </c>
      <c r="D225" s="26">
        <v>15</v>
      </c>
      <c r="E225" s="26">
        <v>18</v>
      </c>
      <c r="F225" s="6">
        <f t="shared" si="30"/>
        <v>88</v>
      </c>
      <c r="G225" s="6" t="str">
        <f t="shared" si="31"/>
        <v>4</v>
      </c>
      <c r="H225" s="7"/>
    </row>
    <row r="226" spans="1:8" ht="23.25">
      <c r="A226" s="27">
        <v>9</v>
      </c>
      <c r="B226" s="19" t="s">
        <v>22</v>
      </c>
      <c r="C226" s="28">
        <v>50</v>
      </c>
      <c r="D226" s="26">
        <v>14</v>
      </c>
      <c r="E226" s="26">
        <v>13</v>
      </c>
      <c r="F226" s="6">
        <f t="shared" si="30"/>
        <v>77</v>
      </c>
      <c r="G226" s="6" t="str">
        <f t="shared" si="31"/>
        <v>3.5</v>
      </c>
      <c r="H226" s="7"/>
    </row>
    <row r="227" spans="1:8" ht="23.25">
      <c r="A227" s="27">
        <v>10</v>
      </c>
      <c r="B227" s="19" t="s">
        <v>23</v>
      </c>
      <c r="C227" s="28">
        <v>48</v>
      </c>
      <c r="D227" s="26">
        <v>16</v>
      </c>
      <c r="E227" s="26">
        <v>12</v>
      </c>
      <c r="F227" s="6">
        <f t="shared" si="30"/>
        <v>76</v>
      </c>
      <c r="G227" s="6" t="str">
        <f t="shared" si="31"/>
        <v>3.5</v>
      </c>
      <c r="H227" s="7"/>
    </row>
    <row r="228" spans="1:8" ht="23.25">
      <c r="A228" s="27">
        <v>11</v>
      </c>
      <c r="B228" s="19" t="s">
        <v>24</v>
      </c>
      <c r="C228" s="28">
        <v>53</v>
      </c>
      <c r="D228" s="26">
        <v>16</v>
      </c>
      <c r="E228" s="26">
        <v>16</v>
      </c>
      <c r="F228" s="6">
        <f t="shared" si="30"/>
        <v>85</v>
      </c>
      <c r="G228" s="6" t="str">
        <f t="shared" si="31"/>
        <v>4</v>
      </c>
      <c r="H228" s="7"/>
    </row>
    <row r="229" spans="1:8" ht="23.25">
      <c r="A229" s="27">
        <v>12</v>
      </c>
      <c r="B229" s="20" t="s">
        <v>26</v>
      </c>
      <c r="C229" s="28">
        <v>50</v>
      </c>
      <c r="D229" s="26">
        <v>17</v>
      </c>
      <c r="E229" s="26">
        <v>19</v>
      </c>
      <c r="F229" s="6">
        <f t="shared" si="30"/>
        <v>86</v>
      </c>
      <c r="G229" s="6" t="str">
        <f t="shared" si="31"/>
        <v>4</v>
      </c>
      <c r="H229" s="7"/>
    </row>
    <row r="230" spans="1:8" ht="23.25">
      <c r="A230" s="27">
        <v>13</v>
      </c>
      <c r="B230" s="19" t="s">
        <v>27</v>
      </c>
      <c r="C230" s="28">
        <v>52</v>
      </c>
      <c r="D230" s="26">
        <v>16</v>
      </c>
      <c r="E230" s="26">
        <v>17</v>
      </c>
      <c r="F230" s="6">
        <f t="shared" si="30"/>
        <v>85</v>
      </c>
      <c r="G230" s="6" t="str">
        <f t="shared" si="31"/>
        <v>4</v>
      </c>
      <c r="H230" s="17"/>
    </row>
    <row r="231" spans="1:8" ht="23.25">
      <c r="A231" s="7"/>
      <c r="B231" s="31" t="s">
        <v>5</v>
      </c>
      <c r="C231" s="16">
        <f>SUM(C218:C230)</f>
        <v>659</v>
      </c>
      <c r="D231" s="16">
        <f t="shared" ref="D231" si="32">SUM(D218:D230)</f>
        <v>211</v>
      </c>
      <c r="E231" s="16">
        <f t="shared" ref="E231" si="33">SUM(E218:E230)</f>
        <v>207</v>
      </c>
      <c r="F231" s="16">
        <f t="shared" ref="F231" si="34">SUM(F218:F230)</f>
        <v>1077</v>
      </c>
      <c r="G231" s="16"/>
      <c r="H231" s="17"/>
    </row>
    <row r="232" spans="1:8" ht="21" customHeight="1">
      <c r="A232" s="8"/>
      <c r="B232" s="4" t="s">
        <v>12</v>
      </c>
      <c r="C232" s="9">
        <f>C231/13</f>
        <v>50.692307692307693</v>
      </c>
      <c r="D232" s="9">
        <f t="shared" ref="D232:F232" si="35">D231/13</f>
        <v>16.23076923076923</v>
      </c>
      <c r="E232" s="9">
        <f t="shared" si="35"/>
        <v>15.923076923076923</v>
      </c>
      <c r="F232" s="9">
        <f t="shared" si="35"/>
        <v>82.84615384615384</v>
      </c>
      <c r="G232" s="8"/>
      <c r="H232" s="8"/>
    </row>
    <row r="233" spans="1:8" ht="23.25">
      <c r="A233" s="1"/>
      <c r="B233" s="1"/>
      <c r="C233" s="1" t="s">
        <v>13</v>
      </c>
      <c r="D233" s="1"/>
      <c r="E233" s="1"/>
      <c r="F233" s="1"/>
      <c r="G233" s="1"/>
      <c r="H233" s="1"/>
    </row>
    <row r="234" spans="1:8" ht="23.25">
      <c r="A234" s="1"/>
      <c r="B234" s="1"/>
      <c r="C234" s="1" t="s">
        <v>14</v>
      </c>
      <c r="D234" s="1"/>
      <c r="E234" s="1"/>
      <c r="F234" s="1"/>
      <c r="G234" s="1"/>
      <c r="H234" s="1"/>
    </row>
    <row r="235" spans="1:8" ht="23.25">
      <c r="A235" s="1"/>
      <c r="B235" s="1"/>
      <c r="C235" s="1" t="s">
        <v>15</v>
      </c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1"/>
      <c r="C241" s="1"/>
      <c r="D241" s="1"/>
      <c r="E241" s="1"/>
      <c r="F241" s="1"/>
      <c r="G241" s="1"/>
      <c r="H241" s="1"/>
    </row>
    <row r="242" spans="1:8" ht="23.25">
      <c r="A242" s="1"/>
      <c r="B242" s="1"/>
      <c r="C242" s="1"/>
      <c r="D242" s="1"/>
      <c r="E242" s="1"/>
      <c r="F242" s="1"/>
      <c r="G242" s="1"/>
      <c r="H242" s="1"/>
    </row>
    <row r="243" spans="1:8" ht="23.25">
      <c r="A243" s="1"/>
      <c r="B243" s="1"/>
      <c r="C243" s="1"/>
      <c r="D243" s="1"/>
      <c r="E243" s="1"/>
      <c r="F243" s="1"/>
      <c r="G243" s="1"/>
      <c r="H243" s="1"/>
    </row>
    <row r="244" spans="1:8" ht="23.25">
      <c r="A244" s="1"/>
      <c r="B244" s="1"/>
      <c r="C244" s="1"/>
      <c r="D244" s="1"/>
      <c r="E244" s="1"/>
      <c r="F244" s="1"/>
      <c r="G244" s="1"/>
      <c r="H244" s="1"/>
    </row>
    <row r="245" spans="1:8" ht="23.25">
      <c r="A245" s="1"/>
      <c r="B245" s="1"/>
      <c r="C245" s="1"/>
      <c r="D245" s="1"/>
      <c r="E245" s="1"/>
      <c r="F245" s="1"/>
      <c r="G245" s="1"/>
      <c r="H245" s="1"/>
    </row>
    <row r="246" spans="1:8" ht="23.25">
      <c r="A246" s="1"/>
      <c r="B246" s="1"/>
      <c r="C246" s="1"/>
      <c r="D246" s="1"/>
      <c r="E246" s="1"/>
      <c r="F246" s="1"/>
      <c r="G246" s="1"/>
      <c r="H246" s="1"/>
    </row>
    <row r="247" spans="1:8" ht="23.25">
      <c r="A247" s="1"/>
      <c r="B247" s="1"/>
      <c r="C247" s="1"/>
      <c r="D247" s="1"/>
      <c r="E247" s="1"/>
      <c r="F247" s="1"/>
      <c r="G247" s="1"/>
      <c r="H247" s="1"/>
    </row>
    <row r="248" spans="1:8" ht="23.25">
      <c r="A248" s="1"/>
      <c r="B248" s="1"/>
      <c r="C248" s="1"/>
      <c r="D248" s="1"/>
      <c r="E248" s="1"/>
      <c r="F248" s="1"/>
      <c r="G248" s="1"/>
      <c r="H248" s="1"/>
    </row>
    <row r="249" spans="1:8" ht="23.25">
      <c r="A249" s="1"/>
      <c r="B249" s="1"/>
      <c r="C249" s="1"/>
      <c r="D249" s="1"/>
      <c r="E249" s="1"/>
      <c r="F249" s="1"/>
      <c r="G249" s="1"/>
      <c r="H249" s="1"/>
    </row>
    <row r="250" spans="1:8" ht="23.25">
      <c r="A250" s="1"/>
      <c r="B250" s="1"/>
      <c r="C250" s="1"/>
      <c r="D250" s="1"/>
      <c r="E250" s="1"/>
      <c r="F250" s="1"/>
      <c r="G250" s="1"/>
      <c r="H250" s="1"/>
    </row>
    <row r="251" spans="1:8" ht="23.25">
      <c r="A251" s="1"/>
      <c r="B251" s="1"/>
      <c r="C251" s="1"/>
      <c r="D251" s="1"/>
      <c r="E251" s="1"/>
      <c r="F251" s="1"/>
      <c r="G251" s="1"/>
      <c r="H251" s="1"/>
    </row>
    <row r="252" spans="1:8" ht="23.25">
      <c r="A252" s="1"/>
      <c r="B252" s="1"/>
      <c r="C252" s="1"/>
      <c r="D252" s="1"/>
      <c r="E252" s="1"/>
      <c r="F252" s="1"/>
      <c r="G252" s="1"/>
      <c r="H252" s="1"/>
    </row>
    <row r="253" spans="1:8" ht="23.25">
      <c r="A253" s="1"/>
      <c r="B253" s="1"/>
      <c r="C253" s="1"/>
      <c r="D253" s="1"/>
      <c r="E253" s="1"/>
      <c r="F253" s="1"/>
      <c r="G253" s="1"/>
      <c r="H253" s="1"/>
    </row>
    <row r="254" spans="1:8" ht="23.25">
      <c r="A254" s="1"/>
      <c r="B254" s="1"/>
      <c r="C254" s="1"/>
      <c r="D254" s="1"/>
      <c r="E254" s="1"/>
      <c r="F254" s="1"/>
      <c r="G254" s="1"/>
      <c r="H254" s="1"/>
    </row>
    <row r="255" spans="1:8" ht="23.25">
      <c r="A255" s="1"/>
      <c r="B255" s="1"/>
      <c r="C255" s="1"/>
      <c r="D255" s="1"/>
      <c r="E255" s="1"/>
      <c r="F255" s="1"/>
      <c r="G255" s="1"/>
      <c r="H255" s="1"/>
    </row>
    <row r="256" spans="1:8" ht="23.25">
      <c r="A256" s="1"/>
      <c r="B256" s="53" t="s">
        <v>70</v>
      </c>
      <c r="C256" s="53"/>
      <c r="D256" s="53"/>
      <c r="E256" s="53"/>
      <c r="F256" s="53"/>
      <c r="G256" s="53"/>
      <c r="H256" s="53"/>
    </row>
    <row r="257" spans="1:8" ht="23.25">
      <c r="A257" s="3" t="s">
        <v>0</v>
      </c>
      <c r="B257" s="3" t="s">
        <v>1</v>
      </c>
      <c r="C257" s="3" t="s">
        <v>2</v>
      </c>
      <c r="D257" s="3" t="s">
        <v>3</v>
      </c>
      <c r="E257" s="3" t="s">
        <v>4</v>
      </c>
      <c r="F257" s="3" t="s">
        <v>5</v>
      </c>
      <c r="G257" s="3" t="s">
        <v>6</v>
      </c>
      <c r="H257" s="3" t="s">
        <v>7</v>
      </c>
    </row>
    <row r="258" spans="1:8" ht="23.25">
      <c r="A258" s="4"/>
      <c r="B258" s="4"/>
      <c r="C258" s="4" t="s">
        <v>8</v>
      </c>
      <c r="D258" s="4" t="s">
        <v>9</v>
      </c>
      <c r="E258" s="4" t="s">
        <v>10</v>
      </c>
      <c r="F258" s="4" t="s">
        <v>11</v>
      </c>
      <c r="G258" s="13"/>
      <c r="H258" s="13"/>
    </row>
    <row r="259" spans="1:8" ht="23.25">
      <c r="A259" s="23">
        <v>1</v>
      </c>
      <c r="B259" s="18" t="s">
        <v>16</v>
      </c>
      <c r="C259" s="24"/>
      <c r="D259" s="25"/>
      <c r="E259" s="25"/>
      <c r="F259" s="5">
        <f t="shared" ref="F259:F271" si="36">SUM(C259:E259)</f>
        <v>0</v>
      </c>
      <c r="G259" s="6" t="str">
        <f t="shared" ref="G259:G271" si="37">IF(F259&gt;79,"4",IF(F259&gt;74,"3.5",IF(F259&gt;69,"3",IF(F259&gt;64,"2.5",IF(F259&gt;59,"2",IF(F259&gt;54,"1.5",IF(F259&gt;49,"1","0")))))))</f>
        <v>0</v>
      </c>
      <c r="H259" s="14"/>
    </row>
    <row r="260" spans="1:8" ht="23.25">
      <c r="A260" s="27">
        <v>2</v>
      </c>
      <c r="B260" s="19" t="s">
        <v>17</v>
      </c>
      <c r="C260" s="28"/>
      <c r="D260" s="26"/>
      <c r="E260" s="26"/>
      <c r="F260" s="6">
        <f t="shared" si="36"/>
        <v>0</v>
      </c>
      <c r="G260" s="6" t="str">
        <f t="shared" si="37"/>
        <v>0</v>
      </c>
      <c r="H260" s="7"/>
    </row>
    <row r="261" spans="1:8" ht="23.25">
      <c r="A261" s="27">
        <v>3</v>
      </c>
      <c r="B261" s="19" t="s">
        <v>18</v>
      </c>
      <c r="C261" s="28"/>
      <c r="D261" s="26"/>
      <c r="E261" s="26"/>
      <c r="F261" s="6">
        <f t="shared" si="36"/>
        <v>0</v>
      </c>
      <c r="G261" s="6" t="str">
        <f t="shared" si="37"/>
        <v>0</v>
      </c>
      <c r="H261" s="7"/>
    </row>
    <row r="262" spans="1:8" ht="23.25">
      <c r="A262" s="27">
        <v>4</v>
      </c>
      <c r="B262" s="19" t="s">
        <v>19</v>
      </c>
      <c r="C262" s="28"/>
      <c r="D262" s="26"/>
      <c r="E262" s="26"/>
      <c r="F262" s="6">
        <f t="shared" si="36"/>
        <v>0</v>
      </c>
      <c r="G262" s="6" t="str">
        <f t="shared" si="37"/>
        <v>0</v>
      </c>
      <c r="H262" s="7"/>
    </row>
    <row r="263" spans="1:8" ht="23.25">
      <c r="A263" s="27">
        <v>5</v>
      </c>
      <c r="B263" s="19" t="s">
        <v>54</v>
      </c>
      <c r="C263" s="28"/>
      <c r="D263" s="26"/>
      <c r="E263" s="26"/>
      <c r="F263" s="6">
        <f t="shared" si="36"/>
        <v>0</v>
      </c>
      <c r="G263" s="6" t="str">
        <f t="shared" si="37"/>
        <v>0</v>
      </c>
      <c r="H263" s="7"/>
    </row>
    <row r="264" spans="1:8" ht="23.25">
      <c r="A264" s="27">
        <v>6</v>
      </c>
      <c r="B264" s="20" t="s">
        <v>56</v>
      </c>
      <c r="C264" s="28"/>
      <c r="D264" s="26"/>
      <c r="E264" s="26"/>
      <c r="F264" s="6">
        <f t="shared" si="36"/>
        <v>0</v>
      </c>
      <c r="G264" s="6" t="str">
        <f t="shared" si="37"/>
        <v>0</v>
      </c>
      <c r="H264" s="7"/>
    </row>
    <row r="265" spans="1:8" ht="23.25">
      <c r="A265" s="27">
        <v>7</v>
      </c>
      <c r="B265" s="19" t="s">
        <v>20</v>
      </c>
      <c r="C265" s="28"/>
      <c r="D265" s="26"/>
      <c r="E265" s="26"/>
      <c r="F265" s="6">
        <f t="shared" si="36"/>
        <v>0</v>
      </c>
      <c r="G265" s="6" t="str">
        <f t="shared" si="37"/>
        <v>0</v>
      </c>
      <c r="H265" s="7"/>
    </row>
    <row r="266" spans="1:8" ht="23.25">
      <c r="A266" s="27">
        <v>8</v>
      </c>
      <c r="B266" s="19" t="s">
        <v>21</v>
      </c>
      <c r="C266" s="28"/>
      <c r="D266" s="26"/>
      <c r="E266" s="26"/>
      <c r="F266" s="6">
        <f t="shared" si="36"/>
        <v>0</v>
      </c>
      <c r="G266" s="6" t="str">
        <f t="shared" si="37"/>
        <v>0</v>
      </c>
      <c r="H266" s="7"/>
    </row>
    <row r="267" spans="1:8" ht="23.25">
      <c r="A267" s="27">
        <v>9</v>
      </c>
      <c r="B267" s="19" t="s">
        <v>22</v>
      </c>
      <c r="C267" s="28"/>
      <c r="D267" s="26"/>
      <c r="E267" s="26"/>
      <c r="F267" s="6">
        <f t="shared" si="36"/>
        <v>0</v>
      </c>
      <c r="G267" s="6" t="str">
        <f t="shared" si="37"/>
        <v>0</v>
      </c>
      <c r="H267" s="7"/>
    </row>
    <row r="268" spans="1:8" ht="23.25">
      <c r="A268" s="27">
        <v>10</v>
      </c>
      <c r="B268" s="19" t="s">
        <v>23</v>
      </c>
      <c r="C268" s="28"/>
      <c r="D268" s="26"/>
      <c r="E268" s="26"/>
      <c r="F268" s="6">
        <f t="shared" si="36"/>
        <v>0</v>
      </c>
      <c r="G268" s="6" t="str">
        <f t="shared" si="37"/>
        <v>0</v>
      </c>
      <c r="H268" s="7"/>
    </row>
    <row r="269" spans="1:8" ht="23.25">
      <c r="A269" s="27">
        <v>11</v>
      </c>
      <c r="B269" s="19" t="s">
        <v>24</v>
      </c>
      <c r="C269" s="28"/>
      <c r="D269" s="26"/>
      <c r="E269" s="26"/>
      <c r="F269" s="6">
        <f t="shared" si="36"/>
        <v>0</v>
      </c>
      <c r="G269" s="6" t="str">
        <f t="shared" si="37"/>
        <v>0</v>
      </c>
      <c r="H269" s="7"/>
    </row>
    <row r="270" spans="1:8" ht="23.25">
      <c r="A270" s="27">
        <v>12</v>
      </c>
      <c r="B270" s="20" t="s">
        <v>26</v>
      </c>
      <c r="C270" s="28"/>
      <c r="D270" s="26"/>
      <c r="E270" s="26"/>
      <c r="F270" s="6">
        <f t="shared" si="36"/>
        <v>0</v>
      </c>
      <c r="G270" s="6" t="str">
        <f t="shared" si="37"/>
        <v>0</v>
      </c>
      <c r="H270" s="7"/>
    </row>
    <row r="271" spans="1:8" ht="23.25">
      <c r="A271" s="27">
        <v>13</v>
      </c>
      <c r="B271" s="19" t="s">
        <v>27</v>
      </c>
      <c r="C271" s="28"/>
      <c r="D271" s="26"/>
      <c r="E271" s="26"/>
      <c r="F271" s="6">
        <f t="shared" si="36"/>
        <v>0</v>
      </c>
      <c r="G271" s="6" t="str">
        <f t="shared" si="37"/>
        <v>0</v>
      </c>
      <c r="H271" s="17"/>
    </row>
    <row r="272" spans="1:8" ht="23.25">
      <c r="A272" s="7"/>
      <c r="B272" s="31" t="s">
        <v>5</v>
      </c>
      <c r="C272" s="16">
        <f>SUM(C259:C271)</f>
        <v>0</v>
      </c>
      <c r="D272" s="16">
        <f t="shared" ref="D272" si="38">SUM(D259:D271)</f>
        <v>0</v>
      </c>
      <c r="E272" s="16">
        <f t="shared" ref="E272" si="39">SUM(E259:E271)</f>
        <v>0</v>
      </c>
      <c r="F272" s="16">
        <f t="shared" ref="F272" si="40">SUM(F259:F271)</f>
        <v>0</v>
      </c>
      <c r="G272" s="16"/>
      <c r="H272" s="17"/>
    </row>
    <row r="273" spans="1:8" ht="23.25" customHeight="1">
      <c r="A273" s="8"/>
      <c r="B273" s="4" t="s">
        <v>12</v>
      </c>
      <c r="C273" s="9">
        <f>C272/13</f>
        <v>0</v>
      </c>
      <c r="D273" s="9">
        <f t="shared" ref="D273:F273" si="41">D272/13</f>
        <v>0</v>
      </c>
      <c r="E273" s="9">
        <f t="shared" si="41"/>
        <v>0</v>
      </c>
      <c r="F273" s="9">
        <f t="shared" si="41"/>
        <v>0</v>
      </c>
      <c r="G273" s="8"/>
      <c r="H273" s="8"/>
    </row>
    <row r="274" spans="1:8" ht="23.25">
      <c r="A274" s="1"/>
      <c r="B274" s="1"/>
      <c r="C274" s="1" t="s">
        <v>13</v>
      </c>
      <c r="D274" s="1"/>
      <c r="E274" s="1"/>
      <c r="F274" s="1"/>
      <c r="G274" s="1"/>
      <c r="H274" s="1"/>
    </row>
    <row r="275" spans="1:8" ht="23.25">
      <c r="A275" s="1"/>
      <c r="B275" s="1"/>
      <c r="C275" s="1" t="s">
        <v>14</v>
      </c>
      <c r="D275" s="1"/>
      <c r="E275" s="1"/>
      <c r="F275" s="1"/>
      <c r="G275" s="1"/>
      <c r="H275" s="1"/>
    </row>
    <row r="276" spans="1:8" ht="23.25">
      <c r="A276" s="1"/>
      <c r="B276" s="1"/>
      <c r="C276" s="1" t="s">
        <v>15</v>
      </c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1"/>
      <c r="C281" s="1"/>
      <c r="D281" s="1"/>
      <c r="E281" s="1"/>
      <c r="F281" s="1"/>
      <c r="G281" s="1"/>
      <c r="H281" s="1"/>
    </row>
    <row r="282" spans="1:8" ht="23.25">
      <c r="A282" s="1"/>
      <c r="B282" s="1"/>
      <c r="C282" s="1"/>
      <c r="D282" s="1"/>
      <c r="E282" s="1"/>
      <c r="F282" s="1"/>
      <c r="G282" s="1"/>
      <c r="H282" s="1"/>
    </row>
    <row r="283" spans="1:8" ht="23.25">
      <c r="A283" s="1"/>
      <c r="B283" s="1"/>
      <c r="C283" s="1"/>
      <c r="D283" s="1"/>
      <c r="E283" s="1"/>
      <c r="F283" s="1"/>
      <c r="G283" s="1"/>
      <c r="H283" s="1"/>
    </row>
    <row r="284" spans="1:8" ht="23.25">
      <c r="A284" s="1"/>
      <c r="B284" s="1"/>
      <c r="C284" s="1"/>
      <c r="D284" s="1"/>
      <c r="E284" s="1"/>
      <c r="F284" s="1"/>
      <c r="G284" s="1"/>
      <c r="H284" s="1"/>
    </row>
    <row r="285" spans="1:8" ht="23.25">
      <c r="A285" s="1"/>
      <c r="B285" s="1"/>
      <c r="C285" s="1"/>
      <c r="D285" s="1"/>
      <c r="E285" s="1"/>
      <c r="F285" s="1"/>
      <c r="G285" s="1"/>
      <c r="H285" s="1"/>
    </row>
    <row r="286" spans="1:8" ht="23.25">
      <c r="A286" s="1"/>
      <c r="B286" s="1"/>
      <c r="C286" s="1"/>
      <c r="D286" s="1"/>
      <c r="E286" s="1"/>
      <c r="F286" s="1"/>
      <c r="G286" s="1"/>
      <c r="H286" s="1"/>
    </row>
    <row r="287" spans="1:8" ht="23.25">
      <c r="A287" s="1"/>
      <c r="B287" s="1"/>
      <c r="C287" s="1"/>
      <c r="D287" s="1"/>
      <c r="E287" s="1"/>
      <c r="F287" s="1"/>
      <c r="G287" s="1"/>
      <c r="H287" s="1"/>
    </row>
    <row r="288" spans="1:8" ht="23.25">
      <c r="A288" s="1"/>
      <c r="B288" s="1"/>
      <c r="C288" s="1"/>
      <c r="D288" s="1"/>
      <c r="E288" s="1"/>
      <c r="F288" s="1"/>
      <c r="G288" s="1"/>
      <c r="H288" s="1"/>
    </row>
    <row r="289" spans="1:8" ht="23.25">
      <c r="A289" s="1"/>
      <c r="B289" s="1"/>
      <c r="C289" s="1"/>
      <c r="D289" s="1"/>
      <c r="E289" s="1"/>
      <c r="F289" s="1"/>
      <c r="G289" s="1"/>
      <c r="H289" s="1"/>
    </row>
    <row r="290" spans="1:8" ht="23.25">
      <c r="A290" s="1"/>
      <c r="B290" s="1"/>
      <c r="C290" s="1"/>
      <c r="D290" s="1"/>
      <c r="E290" s="1"/>
      <c r="F290" s="1"/>
      <c r="G290" s="1"/>
      <c r="H290" s="1"/>
    </row>
    <row r="291" spans="1:8" ht="23.25">
      <c r="A291" s="1"/>
      <c r="B291" s="1"/>
      <c r="C291" s="1"/>
      <c r="D291" s="1"/>
      <c r="E291" s="1"/>
      <c r="F291" s="1"/>
      <c r="G291" s="1"/>
      <c r="H291" s="1"/>
    </row>
    <row r="292" spans="1:8" ht="23.25">
      <c r="A292" s="1"/>
      <c r="B292" s="1"/>
      <c r="C292" s="1"/>
      <c r="D292" s="1"/>
      <c r="E292" s="1"/>
      <c r="F292" s="1"/>
      <c r="G292" s="1"/>
      <c r="H292" s="1"/>
    </row>
    <row r="293" spans="1:8" ht="23.25">
      <c r="A293" s="1"/>
      <c r="B293" s="1"/>
      <c r="C293" s="1"/>
      <c r="D293" s="1"/>
      <c r="E293" s="1"/>
      <c r="F293" s="1"/>
      <c r="G293" s="1"/>
      <c r="H293" s="1"/>
    </row>
    <row r="294" spans="1:8" ht="23.25">
      <c r="A294" s="1"/>
      <c r="B294" s="1"/>
      <c r="C294" s="1"/>
      <c r="D294" s="1"/>
      <c r="E294" s="1"/>
      <c r="F294" s="1"/>
      <c r="G294" s="1"/>
      <c r="H294" s="1"/>
    </row>
    <row r="295" spans="1:8" ht="23.25">
      <c r="A295" s="1"/>
      <c r="B295" s="1"/>
      <c r="C295" s="1"/>
      <c r="D295" s="1"/>
      <c r="E295" s="1"/>
      <c r="F295" s="1"/>
      <c r="G295" s="1"/>
      <c r="H295" s="1"/>
    </row>
    <row r="296" spans="1:8" ht="23.25">
      <c r="A296" s="1"/>
      <c r="B296" s="1"/>
      <c r="C296" s="1"/>
      <c r="D296" s="1"/>
      <c r="E296" s="1"/>
      <c r="F296" s="1"/>
      <c r="G296" s="1"/>
      <c r="H296" s="1"/>
    </row>
    <row r="297" spans="1:8" ht="23.25">
      <c r="A297" s="1"/>
      <c r="B297" s="2" t="s">
        <v>71</v>
      </c>
      <c r="C297" s="1"/>
      <c r="D297" s="1"/>
      <c r="E297" s="1"/>
      <c r="F297" s="1"/>
      <c r="G297" s="1"/>
      <c r="H297" s="1"/>
    </row>
    <row r="298" spans="1:8" ht="23.25">
      <c r="A298" s="3" t="s">
        <v>0</v>
      </c>
      <c r="B298" s="3" t="s">
        <v>1</v>
      </c>
      <c r="C298" s="3" t="s">
        <v>2</v>
      </c>
      <c r="D298" s="3" t="s">
        <v>3</v>
      </c>
      <c r="E298" s="3" t="s">
        <v>4</v>
      </c>
      <c r="F298" s="3" t="s">
        <v>5</v>
      </c>
      <c r="G298" s="3" t="s">
        <v>6</v>
      </c>
      <c r="H298" s="3" t="s">
        <v>7</v>
      </c>
    </row>
    <row r="299" spans="1:8" ht="23.25">
      <c r="A299" s="4"/>
      <c r="B299" s="4"/>
      <c r="C299" s="4" t="s">
        <v>8</v>
      </c>
      <c r="D299" s="4" t="s">
        <v>9</v>
      </c>
      <c r="E299" s="4" t="s">
        <v>10</v>
      </c>
      <c r="F299" s="4" t="s">
        <v>11</v>
      </c>
      <c r="G299" s="13"/>
      <c r="H299" s="13"/>
    </row>
    <row r="300" spans="1:8" ht="23.25">
      <c r="A300" s="23">
        <v>1</v>
      </c>
      <c r="B300" s="18" t="s">
        <v>16</v>
      </c>
      <c r="C300" s="24"/>
      <c r="D300" s="25"/>
      <c r="E300" s="25"/>
      <c r="F300" s="5">
        <f t="shared" ref="F300:F312" si="42">SUM(C300:E300)</f>
        <v>0</v>
      </c>
      <c r="G300" s="6" t="str">
        <f t="shared" ref="G300:G312" si="43">IF(F300&gt;79,"4",IF(F300&gt;74,"3.5",IF(F300&gt;69,"3",IF(F300&gt;64,"2.5",IF(F300&gt;59,"2",IF(F300&gt;54,"1.5",IF(F300&gt;49,"1","0")))))))</f>
        <v>0</v>
      </c>
      <c r="H300" s="14"/>
    </row>
    <row r="301" spans="1:8" ht="23.25">
      <c r="A301" s="27">
        <v>2</v>
      </c>
      <c r="B301" s="19" t="s">
        <v>17</v>
      </c>
      <c r="C301" s="28"/>
      <c r="D301" s="26"/>
      <c r="E301" s="26"/>
      <c r="F301" s="6">
        <f t="shared" si="42"/>
        <v>0</v>
      </c>
      <c r="G301" s="6" t="str">
        <f t="shared" si="43"/>
        <v>0</v>
      </c>
      <c r="H301" s="7"/>
    </row>
    <row r="302" spans="1:8" ht="23.25">
      <c r="A302" s="27">
        <v>3</v>
      </c>
      <c r="B302" s="19" t="s">
        <v>18</v>
      </c>
      <c r="C302" s="28"/>
      <c r="D302" s="26"/>
      <c r="E302" s="26"/>
      <c r="F302" s="6">
        <f t="shared" si="42"/>
        <v>0</v>
      </c>
      <c r="G302" s="6" t="str">
        <f t="shared" si="43"/>
        <v>0</v>
      </c>
      <c r="H302" s="7"/>
    </row>
    <row r="303" spans="1:8" ht="23.25">
      <c r="A303" s="27">
        <v>4</v>
      </c>
      <c r="B303" s="19" t="s">
        <v>19</v>
      </c>
      <c r="C303" s="28"/>
      <c r="D303" s="26"/>
      <c r="E303" s="26"/>
      <c r="F303" s="6">
        <f t="shared" si="42"/>
        <v>0</v>
      </c>
      <c r="G303" s="6" t="str">
        <f t="shared" si="43"/>
        <v>0</v>
      </c>
      <c r="H303" s="7"/>
    </row>
    <row r="304" spans="1:8" ht="23.25">
      <c r="A304" s="27">
        <v>5</v>
      </c>
      <c r="B304" s="19" t="s">
        <v>54</v>
      </c>
      <c r="C304" s="28"/>
      <c r="D304" s="26"/>
      <c r="E304" s="26"/>
      <c r="F304" s="6">
        <f t="shared" si="42"/>
        <v>0</v>
      </c>
      <c r="G304" s="6" t="str">
        <f t="shared" si="43"/>
        <v>0</v>
      </c>
      <c r="H304" s="7"/>
    </row>
    <row r="305" spans="1:8" ht="23.25">
      <c r="A305" s="27">
        <v>6</v>
      </c>
      <c r="B305" s="20" t="s">
        <v>56</v>
      </c>
      <c r="C305" s="28"/>
      <c r="D305" s="26"/>
      <c r="E305" s="26"/>
      <c r="F305" s="6">
        <f t="shared" si="42"/>
        <v>0</v>
      </c>
      <c r="G305" s="6" t="str">
        <f t="shared" si="43"/>
        <v>0</v>
      </c>
      <c r="H305" s="7"/>
    </row>
    <row r="306" spans="1:8" ht="23.25">
      <c r="A306" s="27">
        <v>7</v>
      </c>
      <c r="B306" s="19" t="s">
        <v>20</v>
      </c>
      <c r="C306" s="28"/>
      <c r="D306" s="26"/>
      <c r="E306" s="26"/>
      <c r="F306" s="6">
        <f t="shared" si="42"/>
        <v>0</v>
      </c>
      <c r="G306" s="6" t="str">
        <f t="shared" si="43"/>
        <v>0</v>
      </c>
      <c r="H306" s="7"/>
    </row>
    <row r="307" spans="1:8" ht="23.25">
      <c r="A307" s="27">
        <v>8</v>
      </c>
      <c r="B307" s="19" t="s">
        <v>21</v>
      </c>
      <c r="C307" s="28"/>
      <c r="D307" s="26"/>
      <c r="E307" s="26"/>
      <c r="F307" s="6">
        <f t="shared" si="42"/>
        <v>0</v>
      </c>
      <c r="G307" s="6" t="str">
        <f t="shared" si="43"/>
        <v>0</v>
      </c>
      <c r="H307" s="7"/>
    </row>
    <row r="308" spans="1:8" ht="23.25">
      <c r="A308" s="27">
        <v>9</v>
      </c>
      <c r="B308" s="19" t="s">
        <v>22</v>
      </c>
      <c r="C308" s="28"/>
      <c r="D308" s="26"/>
      <c r="E308" s="26"/>
      <c r="F308" s="6">
        <f t="shared" si="42"/>
        <v>0</v>
      </c>
      <c r="G308" s="6" t="str">
        <f t="shared" si="43"/>
        <v>0</v>
      </c>
      <c r="H308" s="7"/>
    </row>
    <row r="309" spans="1:8" ht="23.25">
      <c r="A309" s="27">
        <v>10</v>
      </c>
      <c r="B309" s="19" t="s">
        <v>23</v>
      </c>
      <c r="C309" s="28"/>
      <c r="D309" s="26"/>
      <c r="E309" s="26"/>
      <c r="F309" s="6">
        <f t="shared" si="42"/>
        <v>0</v>
      </c>
      <c r="G309" s="6" t="str">
        <f t="shared" si="43"/>
        <v>0</v>
      </c>
      <c r="H309" s="7"/>
    </row>
    <row r="310" spans="1:8" ht="23.25">
      <c r="A310" s="27">
        <v>11</v>
      </c>
      <c r="B310" s="19" t="s">
        <v>24</v>
      </c>
      <c r="C310" s="28"/>
      <c r="D310" s="26"/>
      <c r="E310" s="26"/>
      <c r="F310" s="6">
        <f t="shared" si="42"/>
        <v>0</v>
      </c>
      <c r="G310" s="6" t="str">
        <f t="shared" si="43"/>
        <v>0</v>
      </c>
      <c r="H310" s="7"/>
    </row>
    <row r="311" spans="1:8" ht="23.25">
      <c r="A311" s="27">
        <v>12</v>
      </c>
      <c r="B311" s="20" t="s">
        <v>26</v>
      </c>
      <c r="C311" s="28"/>
      <c r="D311" s="26"/>
      <c r="E311" s="26"/>
      <c r="F311" s="6">
        <f t="shared" si="42"/>
        <v>0</v>
      </c>
      <c r="G311" s="6" t="str">
        <f t="shared" si="43"/>
        <v>0</v>
      </c>
      <c r="H311" s="7"/>
    </row>
    <row r="312" spans="1:8" ht="23.25">
      <c r="A312" s="27">
        <v>13</v>
      </c>
      <c r="B312" s="19" t="s">
        <v>27</v>
      </c>
      <c r="C312" s="28"/>
      <c r="D312" s="26"/>
      <c r="E312" s="26"/>
      <c r="F312" s="6">
        <f t="shared" si="42"/>
        <v>0</v>
      </c>
      <c r="G312" s="6" t="str">
        <f t="shared" si="43"/>
        <v>0</v>
      </c>
      <c r="H312" s="17"/>
    </row>
    <row r="313" spans="1:8" ht="23.25">
      <c r="A313" s="7"/>
      <c r="B313" s="31" t="s">
        <v>5</v>
      </c>
      <c r="C313" s="16">
        <f>SUM(C300:C312)</f>
        <v>0</v>
      </c>
      <c r="D313" s="16">
        <f t="shared" ref="D313" si="44">SUM(D300:D312)</f>
        <v>0</v>
      </c>
      <c r="E313" s="16">
        <f t="shared" ref="E313" si="45">SUM(E300:E312)</f>
        <v>0</v>
      </c>
      <c r="F313" s="16">
        <f t="shared" ref="F313" si="46">SUM(F300:F312)</f>
        <v>0</v>
      </c>
      <c r="G313" s="16"/>
      <c r="H313" s="17"/>
    </row>
    <row r="314" spans="1:8" ht="21.75" customHeight="1">
      <c r="A314" s="8"/>
      <c r="B314" s="4" t="s">
        <v>12</v>
      </c>
      <c r="C314" s="9">
        <f>C313/13</f>
        <v>0</v>
      </c>
      <c r="D314" s="9">
        <f t="shared" ref="D314:F314" si="47">D313/13</f>
        <v>0</v>
      </c>
      <c r="E314" s="9">
        <f t="shared" si="47"/>
        <v>0</v>
      </c>
      <c r="F314" s="9">
        <f t="shared" si="47"/>
        <v>0</v>
      </c>
      <c r="G314" s="8"/>
      <c r="H314" s="8"/>
    </row>
    <row r="315" spans="1:8" ht="23.25">
      <c r="A315" s="1"/>
      <c r="B315" s="1"/>
      <c r="C315" s="1" t="s">
        <v>13</v>
      </c>
      <c r="D315" s="1"/>
      <c r="E315" s="1"/>
      <c r="F315" s="1"/>
      <c r="G315" s="1"/>
      <c r="H315" s="1"/>
    </row>
    <row r="316" spans="1:8" ht="23.25">
      <c r="A316" s="1"/>
      <c r="B316" s="1"/>
      <c r="C316" s="1" t="s">
        <v>14</v>
      </c>
      <c r="D316" s="1"/>
      <c r="E316" s="1"/>
      <c r="F316" s="1"/>
      <c r="G316" s="1"/>
      <c r="H316" s="1"/>
    </row>
    <row r="317" spans="1:8" ht="23.25">
      <c r="A317" s="1"/>
      <c r="B317" s="1"/>
      <c r="C317" s="1" t="s">
        <v>15</v>
      </c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1"/>
      <c r="C321" s="1"/>
      <c r="D321" s="1"/>
      <c r="E321" s="1"/>
      <c r="F321" s="1"/>
      <c r="G321" s="1"/>
      <c r="H321" s="1"/>
    </row>
    <row r="322" spans="1:8" ht="23.25">
      <c r="A322" s="1"/>
      <c r="B322" s="1"/>
      <c r="C322" s="1"/>
      <c r="D322" s="1"/>
      <c r="E322" s="1"/>
      <c r="F322" s="1"/>
      <c r="G322" s="1"/>
      <c r="H322" s="1"/>
    </row>
    <row r="323" spans="1:8" ht="23.25">
      <c r="A323" s="1"/>
      <c r="B323" s="1"/>
      <c r="C323" s="1"/>
      <c r="D323" s="1"/>
      <c r="E323" s="1"/>
      <c r="F323" s="1"/>
      <c r="G323" s="1"/>
      <c r="H323" s="1"/>
    </row>
    <row r="324" spans="1:8" ht="23.25">
      <c r="A324" s="1"/>
      <c r="B324" s="1"/>
      <c r="C324" s="1"/>
      <c r="D324" s="1"/>
      <c r="E324" s="1"/>
      <c r="F324" s="1"/>
      <c r="G324" s="1"/>
      <c r="H324" s="1"/>
    </row>
    <row r="325" spans="1:8" ht="23.25">
      <c r="A325" s="1"/>
      <c r="B325" s="1"/>
      <c r="C325" s="1"/>
      <c r="D325" s="1"/>
      <c r="E325" s="1"/>
      <c r="F325" s="1"/>
      <c r="G325" s="1"/>
      <c r="H325" s="1"/>
    </row>
    <row r="326" spans="1:8" ht="23.25">
      <c r="A326" s="1"/>
      <c r="B326" s="1"/>
      <c r="C326" s="1"/>
      <c r="D326" s="1"/>
      <c r="E326" s="1"/>
      <c r="F326" s="1"/>
      <c r="G326" s="1"/>
      <c r="H326" s="1"/>
    </row>
    <row r="327" spans="1:8" ht="23.25">
      <c r="A327" s="1"/>
      <c r="B327" s="1"/>
      <c r="C327" s="1"/>
      <c r="D327" s="1"/>
      <c r="E327" s="1"/>
      <c r="F327" s="1"/>
      <c r="G327" s="1"/>
      <c r="H327" s="1"/>
    </row>
    <row r="328" spans="1:8" ht="23.25">
      <c r="A328" s="1"/>
      <c r="B328" s="1"/>
      <c r="C328" s="1"/>
      <c r="D328" s="1"/>
      <c r="E328" s="1"/>
      <c r="F328" s="1"/>
      <c r="G328" s="1"/>
      <c r="H328" s="1"/>
    </row>
    <row r="329" spans="1:8" ht="23.25">
      <c r="A329" s="1"/>
      <c r="B329" s="1"/>
      <c r="C329" s="1"/>
      <c r="D329" s="1"/>
      <c r="E329" s="1"/>
      <c r="F329" s="1"/>
      <c r="G329" s="1"/>
      <c r="H329" s="1"/>
    </row>
    <row r="330" spans="1:8" ht="23.25">
      <c r="A330" s="1"/>
      <c r="B330" s="1"/>
      <c r="C330" s="1"/>
      <c r="D330" s="1"/>
      <c r="E330" s="1"/>
      <c r="F330" s="1"/>
      <c r="G330" s="1"/>
      <c r="H330" s="1"/>
    </row>
    <row r="331" spans="1:8" ht="23.25">
      <c r="A331" s="1"/>
      <c r="B331" s="1"/>
      <c r="C331" s="1"/>
      <c r="D331" s="1"/>
      <c r="E331" s="1"/>
      <c r="F331" s="1"/>
      <c r="G331" s="1"/>
      <c r="H331" s="1"/>
    </row>
    <row r="332" spans="1:8" ht="23.25">
      <c r="A332" s="1"/>
      <c r="B332" s="1"/>
      <c r="C332" s="1"/>
      <c r="D332" s="1"/>
      <c r="E332" s="1"/>
      <c r="F332" s="1"/>
      <c r="G332" s="1"/>
      <c r="H332" s="1"/>
    </row>
    <row r="333" spans="1:8" ht="23.25">
      <c r="A333" s="1"/>
      <c r="B333" s="1"/>
      <c r="C333" s="1"/>
      <c r="D333" s="1"/>
      <c r="E333" s="1"/>
      <c r="F333" s="1"/>
      <c r="G333" s="1"/>
      <c r="H333" s="1"/>
    </row>
    <row r="334" spans="1:8" ht="23.25">
      <c r="A334" s="1"/>
      <c r="B334" s="1"/>
      <c r="C334" s="1"/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1"/>
      <c r="C337" s="1"/>
      <c r="D337" s="1"/>
      <c r="E337" s="1"/>
      <c r="F337" s="1"/>
      <c r="G337" s="1"/>
      <c r="H337" s="1"/>
    </row>
    <row r="338" spans="1:8" ht="23.25">
      <c r="A338" s="1"/>
      <c r="B338" s="53" t="s">
        <v>72</v>
      </c>
      <c r="C338" s="53"/>
      <c r="D338" s="53"/>
      <c r="E338" s="53"/>
      <c r="F338" s="53"/>
      <c r="G338" s="53"/>
      <c r="H338" s="53"/>
    </row>
    <row r="339" spans="1:8" ht="23.25">
      <c r="A339" s="3" t="s">
        <v>0</v>
      </c>
      <c r="B339" s="3" t="s">
        <v>1</v>
      </c>
      <c r="C339" s="3" t="s">
        <v>2</v>
      </c>
      <c r="D339" s="3" t="s">
        <v>3</v>
      </c>
      <c r="E339" s="3" t="s">
        <v>4</v>
      </c>
      <c r="F339" s="3" t="s">
        <v>5</v>
      </c>
      <c r="G339" s="3" t="s">
        <v>6</v>
      </c>
      <c r="H339" s="3" t="s">
        <v>7</v>
      </c>
    </row>
    <row r="340" spans="1:8" ht="23.25">
      <c r="A340" s="4"/>
      <c r="B340" s="4"/>
      <c r="C340" s="4" t="s">
        <v>8</v>
      </c>
      <c r="D340" s="4" t="s">
        <v>9</v>
      </c>
      <c r="E340" s="4" t="s">
        <v>10</v>
      </c>
      <c r="F340" s="4" t="s">
        <v>11</v>
      </c>
      <c r="G340" s="13"/>
      <c r="H340" s="13"/>
    </row>
    <row r="341" spans="1:8" ht="23.25">
      <c r="A341" s="23">
        <v>1</v>
      </c>
      <c r="B341" s="18" t="s">
        <v>16</v>
      </c>
      <c r="C341" s="24"/>
      <c r="D341" s="25"/>
      <c r="E341" s="25"/>
      <c r="F341" s="5">
        <f t="shared" ref="F341:F353" si="48">SUM(C341:E341)</f>
        <v>0</v>
      </c>
      <c r="G341" s="6" t="str">
        <f t="shared" ref="G341:G353" si="49">IF(F341&gt;79,"4",IF(F341&gt;74,"3.5",IF(F341&gt;69,"3",IF(F341&gt;64,"2.5",IF(F341&gt;59,"2",IF(F341&gt;54,"1.5",IF(F341&gt;49,"1","0")))))))</f>
        <v>0</v>
      </c>
      <c r="H341" s="14"/>
    </row>
    <row r="342" spans="1:8" ht="23.25">
      <c r="A342" s="27">
        <v>2</v>
      </c>
      <c r="B342" s="19" t="s">
        <v>17</v>
      </c>
      <c r="C342" s="28"/>
      <c r="D342" s="26"/>
      <c r="E342" s="26"/>
      <c r="F342" s="6">
        <f t="shared" si="48"/>
        <v>0</v>
      </c>
      <c r="G342" s="6" t="str">
        <f t="shared" si="49"/>
        <v>0</v>
      </c>
      <c r="H342" s="7"/>
    </row>
    <row r="343" spans="1:8" ht="23.25">
      <c r="A343" s="27">
        <v>3</v>
      </c>
      <c r="B343" s="19" t="s">
        <v>18</v>
      </c>
      <c r="C343" s="28"/>
      <c r="D343" s="26"/>
      <c r="E343" s="26"/>
      <c r="F343" s="6">
        <f t="shared" si="48"/>
        <v>0</v>
      </c>
      <c r="G343" s="6" t="str">
        <f t="shared" si="49"/>
        <v>0</v>
      </c>
      <c r="H343" s="7"/>
    </row>
    <row r="344" spans="1:8" ht="23.25">
      <c r="A344" s="27">
        <v>4</v>
      </c>
      <c r="B344" s="19" t="s">
        <v>19</v>
      </c>
      <c r="C344" s="28"/>
      <c r="D344" s="26"/>
      <c r="E344" s="26"/>
      <c r="F344" s="6">
        <f t="shared" si="48"/>
        <v>0</v>
      </c>
      <c r="G344" s="6" t="str">
        <f t="shared" si="49"/>
        <v>0</v>
      </c>
      <c r="H344" s="7"/>
    </row>
    <row r="345" spans="1:8" ht="23.25">
      <c r="A345" s="27">
        <v>5</v>
      </c>
      <c r="B345" s="19" t="s">
        <v>54</v>
      </c>
      <c r="C345" s="28"/>
      <c r="D345" s="26"/>
      <c r="E345" s="26"/>
      <c r="F345" s="6">
        <f t="shared" si="48"/>
        <v>0</v>
      </c>
      <c r="G345" s="6" t="str">
        <f t="shared" si="49"/>
        <v>0</v>
      </c>
      <c r="H345" s="7"/>
    </row>
    <row r="346" spans="1:8" ht="23.25">
      <c r="A346" s="27">
        <v>6</v>
      </c>
      <c r="B346" s="20" t="s">
        <v>56</v>
      </c>
      <c r="C346" s="28"/>
      <c r="D346" s="26"/>
      <c r="E346" s="26"/>
      <c r="F346" s="6">
        <f t="shared" si="48"/>
        <v>0</v>
      </c>
      <c r="G346" s="6" t="str">
        <f t="shared" si="49"/>
        <v>0</v>
      </c>
      <c r="H346" s="7"/>
    </row>
    <row r="347" spans="1:8" ht="23.25">
      <c r="A347" s="27">
        <v>7</v>
      </c>
      <c r="B347" s="19" t="s">
        <v>20</v>
      </c>
      <c r="C347" s="28"/>
      <c r="D347" s="26"/>
      <c r="E347" s="26"/>
      <c r="F347" s="6">
        <f t="shared" si="48"/>
        <v>0</v>
      </c>
      <c r="G347" s="6" t="str">
        <f t="shared" si="49"/>
        <v>0</v>
      </c>
      <c r="H347" s="7"/>
    </row>
    <row r="348" spans="1:8" ht="23.25">
      <c r="A348" s="27">
        <v>8</v>
      </c>
      <c r="B348" s="19" t="s">
        <v>21</v>
      </c>
      <c r="C348" s="28"/>
      <c r="D348" s="26"/>
      <c r="E348" s="26"/>
      <c r="F348" s="6">
        <f t="shared" si="48"/>
        <v>0</v>
      </c>
      <c r="G348" s="6" t="str">
        <f t="shared" si="49"/>
        <v>0</v>
      </c>
      <c r="H348" s="7"/>
    </row>
    <row r="349" spans="1:8" ht="23.25">
      <c r="A349" s="27">
        <v>9</v>
      </c>
      <c r="B349" s="19" t="s">
        <v>22</v>
      </c>
      <c r="C349" s="28"/>
      <c r="D349" s="26"/>
      <c r="E349" s="26"/>
      <c r="F349" s="6">
        <f t="shared" si="48"/>
        <v>0</v>
      </c>
      <c r="G349" s="6" t="str">
        <f t="shared" si="49"/>
        <v>0</v>
      </c>
      <c r="H349" s="7"/>
    </row>
    <row r="350" spans="1:8" ht="23.25">
      <c r="A350" s="27">
        <v>10</v>
      </c>
      <c r="B350" s="19" t="s">
        <v>23</v>
      </c>
      <c r="C350" s="28"/>
      <c r="D350" s="26"/>
      <c r="E350" s="26"/>
      <c r="F350" s="6">
        <f t="shared" si="48"/>
        <v>0</v>
      </c>
      <c r="G350" s="6" t="str">
        <f t="shared" si="49"/>
        <v>0</v>
      </c>
      <c r="H350" s="7"/>
    </row>
    <row r="351" spans="1:8" ht="23.25">
      <c r="A351" s="27">
        <v>11</v>
      </c>
      <c r="B351" s="19" t="s">
        <v>24</v>
      </c>
      <c r="C351" s="28"/>
      <c r="D351" s="26"/>
      <c r="E351" s="26"/>
      <c r="F351" s="6">
        <f t="shared" si="48"/>
        <v>0</v>
      </c>
      <c r="G351" s="6" t="str">
        <f t="shared" si="49"/>
        <v>0</v>
      </c>
      <c r="H351" s="7"/>
    </row>
    <row r="352" spans="1:8" ht="23.25">
      <c r="A352" s="27">
        <v>12</v>
      </c>
      <c r="B352" s="20" t="s">
        <v>26</v>
      </c>
      <c r="C352" s="28"/>
      <c r="D352" s="26"/>
      <c r="E352" s="26"/>
      <c r="F352" s="6">
        <f t="shared" si="48"/>
        <v>0</v>
      </c>
      <c r="G352" s="6" t="str">
        <f t="shared" si="49"/>
        <v>0</v>
      </c>
      <c r="H352" s="7"/>
    </row>
    <row r="353" spans="1:8" ht="23.25">
      <c r="A353" s="27">
        <v>13</v>
      </c>
      <c r="B353" s="19" t="s">
        <v>27</v>
      </c>
      <c r="C353" s="28"/>
      <c r="D353" s="26"/>
      <c r="E353" s="26"/>
      <c r="F353" s="6">
        <f t="shared" si="48"/>
        <v>0</v>
      </c>
      <c r="G353" s="6" t="str">
        <f t="shared" si="49"/>
        <v>0</v>
      </c>
      <c r="H353" s="17"/>
    </row>
    <row r="354" spans="1:8" ht="23.25">
      <c r="A354" s="7"/>
      <c r="B354" s="31" t="s">
        <v>5</v>
      </c>
      <c r="C354" s="16">
        <f>SUM(C341:C353)</f>
        <v>0</v>
      </c>
      <c r="D354" s="16">
        <f t="shared" ref="D354" si="50">SUM(D341:D353)</f>
        <v>0</v>
      </c>
      <c r="E354" s="16">
        <f t="shared" ref="E354" si="51">SUM(E341:E353)</f>
        <v>0</v>
      </c>
      <c r="F354" s="16">
        <f t="shared" ref="F354" si="52">SUM(F341:F353)</f>
        <v>0</v>
      </c>
      <c r="G354" s="16"/>
      <c r="H354" s="17"/>
    </row>
    <row r="355" spans="1:8" ht="21" customHeight="1">
      <c r="A355" s="8"/>
      <c r="B355" s="4" t="s">
        <v>12</v>
      </c>
      <c r="C355" s="9">
        <f>C354/13</f>
        <v>0</v>
      </c>
      <c r="D355" s="9">
        <f t="shared" ref="D355:F355" si="53">D354/13</f>
        <v>0</v>
      </c>
      <c r="E355" s="9">
        <f t="shared" si="53"/>
        <v>0</v>
      </c>
      <c r="F355" s="9">
        <f t="shared" si="53"/>
        <v>0</v>
      </c>
      <c r="G355" s="8"/>
      <c r="H355" s="8"/>
    </row>
    <row r="356" spans="1:8" ht="23.25">
      <c r="A356" s="1"/>
      <c r="B356" s="1"/>
      <c r="C356" s="1" t="s">
        <v>13</v>
      </c>
      <c r="D356" s="1"/>
      <c r="E356" s="1"/>
      <c r="F356" s="1"/>
      <c r="G356" s="1"/>
      <c r="H356" s="1"/>
    </row>
    <row r="357" spans="1:8" ht="23.25">
      <c r="A357" s="1"/>
      <c r="B357" s="1"/>
      <c r="C357" s="1" t="s">
        <v>14</v>
      </c>
      <c r="D357" s="1"/>
      <c r="E357" s="1"/>
      <c r="F357" s="1"/>
      <c r="G357" s="1"/>
      <c r="H357" s="1"/>
    </row>
    <row r="358" spans="1:8" ht="23.25">
      <c r="A358" s="1"/>
      <c r="B358" s="1"/>
      <c r="C358" s="1" t="s">
        <v>15</v>
      </c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1"/>
      <c r="C361" s="1"/>
      <c r="D361" s="1"/>
      <c r="E361" s="1"/>
      <c r="F361" s="1"/>
      <c r="G361" s="1"/>
      <c r="H361" s="1"/>
    </row>
    <row r="362" spans="1:8" ht="23.25">
      <c r="A362" s="1"/>
      <c r="B362" s="1"/>
      <c r="C362" s="1"/>
      <c r="D362" s="1"/>
      <c r="E362" s="1"/>
      <c r="F362" s="1"/>
      <c r="G362" s="1"/>
      <c r="H362" s="1"/>
    </row>
    <row r="363" spans="1:8" ht="23.25">
      <c r="A363" s="1"/>
      <c r="B363" s="1"/>
      <c r="C363" s="1"/>
      <c r="D363" s="1"/>
      <c r="E363" s="1"/>
      <c r="F363" s="1"/>
      <c r="G363" s="1"/>
      <c r="H363" s="1"/>
    </row>
    <row r="364" spans="1:8" ht="23.25">
      <c r="A364" s="1"/>
      <c r="B364" s="1"/>
      <c r="C364" s="1"/>
      <c r="D364" s="1"/>
      <c r="E364" s="1"/>
      <c r="F364" s="1"/>
      <c r="G364" s="1"/>
      <c r="H364" s="1"/>
    </row>
    <row r="365" spans="1:8" ht="23.25">
      <c r="A365" s="1"/>
      <c r="B365" s="1"/>
      <c r="C365" s="1"/>
      <c r="D365" s="1"/>
      <c r="E365" s="1"/>
      <c r="F365" s="1"/>
      <c r="G365" s="1"/>
      <c r="H365" s="1"/>
    </row>
    <row r="366" spans="1:8" ht="23.25">
      <c r="A366" s="1"/>
      <c r="B366" s="1"/>
      <c r="C366" s="1"/>
      <c r="D366" s="1"/>
      <c r="E366" s="1"/>
      <c r="F366" s="1"/>
      <c r="G366" s="1"/>
      <c r="H366" s="1"/>
    </row>
    <row r="367" spans="1:8" ht="23.25">
      <c r="A367" s="1"/>
      <c r="B367" s="1"/>
      <c r="C367" s="1"/>
      <c r="D367" s="1"/>
      <c r="E367" s="1"/>
      <c r="F367" s="1"/>
      <c r="G367" s="1"/>
      <c r="H367" s="1"/>
    </row>
    <row r="368" spans="1:8" ht="23.25">
      <c r="A368" s="1"/>
      <c r="B368" s="1"/>
      <c r="C368" s="1"/>
      <c r="D368" s="1"/>
      <c r="E368" s="1"/>
      <c r="F368" s="1"/>
      <c r="G368" s="1"/>
      <c r="H368" s="1"/>
    </row>
    <row r="369" spans="1:8" ht="23.25">
      <c r="A369" s="1"/>
      <c r="B369" s="1"/>
      <c r="C369" s="1"/>
      <c r="D369" s="1"/>
      <c r="E369" s="1"/>
      <c r="F369" s="1"/>
      <c r="G369" s="1"/>
      <c r="H369" s="1"/>
    </row>
    <row r="370" spans="1:8" ht="23.25">
      <c r="A370" s="1"/>
      <c r="B370" s="1"/>
      <c r="C370" s="1"/>
      <c r="D370" s="1"/>
      <c r="E370" s="1"/>
      <c r="F370" s="1"/>
      <c r="G370" s="1"/>
      <c r="H370" s="1"/>
    </row>
    <row r="371" spans="1:8" ht="23.25">
      <c r="A371" s="1"/>
      <c r="B371" s="1"/>
      <c r="C371" s="1"/>
      <c r="D371" s="1"/>
      <c r="E371" s="1"/>
      <c r="F371" s="1"/>
      <c r="G371" s="1"/>
      <c r="H371" s="1"/>
    </row>
    <row r="372" spans="1:8" ht="23.25">
      <c r="A372" s="1"/>
      <c r="B372" s="1"/>
      <c r="C372" s="1"/>
      <c r="D372" s="1"/>
      <c r="E372" s="1"/>
      <c r="F372" s="1"/>
      <c r="G372" s="1"/>
      <c r="H372" s="1"/>
    </row>
    <row r="373" spans="1:8" ht="23.25">
      <c r="A373" s="1"/>
      <c r="B373" s="1"/>
      <c r="C373" s="1"/>
      <c r="D373" s="1"/>
      <c r="E373" s="1"/>
      <c r="F373" s="1"/>
      <c r="G373" s="1"/>
      <c r="H373" s="1"/>
    </row>
    <row r="374" spans="1:8" ht="23.25">
      <c r="A374" s="1"/>
      <c r="B374" s="1"/>
      <c r="C374" s="1"/>
      <c r="D374" s="1"/>
      <c r="E374" s="1"/>
      <c r="F374" s="1"/>
      <c r="G374" s="1"/>
      <c r="H374" s="1"/>
    </row>
    <row r="375" spans="1:8" ht="23.25">
      <c r="A375" s="1"/>
      <c r="B375" s="1"/>
      <c r="C375" s="1"/>
      <c r="D375" s="1"/>
      <c r="E375" s="1"/>
      <c r="F375" s="1"/>
      <c r="G375" s="1"/>
      <c r="H375" s="1"/>
    </row>
    <row r="376" spans="1:8" ht="23.25">
      <c r="A376" s="1"/>
      <c r="B376" s="1"/>
      <c r="C376" s="1"/>
      <c r="D376" s="1"/>
      <c r="E376" s="1"/>
      <c r="F376" s="1"/>
      <c r="G376" s="1"/>
      <c r="H376" s="1"/>
    </row>
    <row r="377" spans="1:8" ht="23.25">
      <c r="A377" s="1"/>
      <c r="B377" s="1"/>
      <c r="C377" s="1"/>
      <c r="D377" s="1"/>
      <c r="E377" s="1"/>
      <c r="F377" s="1"/>
      <c r="G377" s="1"/>
      <c r="H377" s="1"/>
    </row>
    <row r="378" spans="1:8" ht="23.25">
      <c r="A378" s="1"/>
      <c r="B378" s="1"/>
      <c r="C378" s="1"/>
      <c r="D378" s="1"/>
      <c r="E378" s="1"/>
      <c r="F378" s="1"/>
      <c r="G378" s="1"/>
      <c r="H378" s="1"/>
    </row>
    <row r="379" spans="1:8" ht="23.25">
      <c r="A379" s="1"/>
      <c r="B379" s="53" t="s">
        <v>73</v>
      </c>
      <c r="C379" s="53"/>
      <c r="D379" s="53"/>
      <c r="E379" s="53"/>
      <c r="F379" s="53"/>
      <c r="G379" s="53"/>
      <c r="H379" s="53"/>
    </row>
    <row r="380" spans="1:8" ht="23.25">
      <c r="A380" s="3" t="s">
        <v>0</v>
      </c>
      <c r="B380" s="3" t="s">
        <v>1</v>
      </c>
      <c r="C380" s="3" t="s">
        <v>2</v>
      </c>
      <c r="D380" s="3" t="s">
        <v>3</v>
      </c>
      <c r="E380" s="3" t="s">
        <v>4</v>
      </c>
      <c r="F380" s="3" t="s">
        <v>5</v>
      </c>
      <c r="G380" s="3" t="s">
        <v>6</v>
      </c>
      <c r="H380" s="3" t="s">
        <v>7</v>
      </c>
    </row>
    <row r="381" spans="1:8" ht="23.25">
      <c r="A381" s="4"/>
      <c r="B381" s="4"/>
      <c r="C381" s="4" t="s">
        <v>8</v>
      </c>
      <c r="D381" s="4" t="s">
        <v>9</v>
      </c>
      <c r="E381" s="4" t="s">
        <v>10</v>
      </c>
      <c r="F381" s="4" t="s">
        <v>11</v>
      </c>
      <c r="G381" s="13"/>
      <c r="H381" s="13"/>
    </row>
    <row r="382" spans="1:8" ht="23.25">
      <c r="A382" s="23">
        <v>1</v>
      </c>
      <c r="B382" s="18" t="s">
        <v>16</v>
      </c>
      <c r="C382" s="24"/>
      <c r="D382" s="25"/>
      <c r="E382" s="25"/>
      <c r="F382" s="5">
        <f t="shared" ref="F382:F394" si="54">SUM(C382:E382)</f>
        <v>0</v>
      </c>
      <c r="G382" s="6" t="str">
        <f t="shared" ref="G382:G394" si="55">IF(F382&gt;79,"4",IF(F382&gt;74,"3.5",IF(F382&gt;69,"3",IF(F382&gt;64,"2.5",IF(F382&gt;59,"2",IF(F382&gt;54,"1.5",IF(F382&gt;49,"1","0")))))))</f>
        <v>0</v>
      </c>
      <c r="H382" s="14"/>
    </row>
    <row r="383" spans="1:8" ht="23.25">
      <c r="A383" s="27">
        <v>2</v>
      </c>
      <c r="B383" s="19" t="s">
        <v>17</v>
      </c>
      <c r="C383" s="28"/>
      <c r="D383" s="26"/>
      <c r="E383" s="26"/>
      <c r="F383" s="6">
        <f t="shared" si="54"/>
        <v>0</v>
      </c>
      <c r="G383" s="6" t="str">
        <f t="shared" si="55"/>
        <v>0</v>
      </c>
      <c r="H383" s="7"/>
    </row>
    <row r="384" spans="1:8" ht="23.25">
      <c r="A384" s="27">
        <v>3</v>
      </c>
      <c r="B384" s="19" t="s">
        <v>18</v>
      </c>
      <c r="C384" s="28"/>
      <c r="D384" s="26"/>
      <c r="E384" s="26"/>
      <c r="F384" s="6">
        <f t="shared" si="54"/>
        <v>0</v>
      </c>
      <c r="G384" s="6" t="str">
        <f t="shared" si="55"/>
        <v>0</v>
      </c>
      <c r="H384" s="7"/>
    </row>
    <row r="385" spans="1:8" ht="23.25">
      <c r="A385" s="27">
        <v>4</v>
      </c>
      <c r="B385" s="19" t="s">
        <v>19</v>
      </c>
      <c r="C385" s="28"/>
      <c r="D385" s="26"/>
      <c r="E385" s="26"/>
      <c r="F385" s="6">
        <f t="shared" si="54"/>
        <v>0</v>
      </c>
      <c r="G385" s="6" t="str">
        <f t="shared" si="55"/>
        <v>0</v>
      </c>
      <c r="H385" s="7"/>
    </row>
    <row r="386" spans="1:8" ht="23.25">
      <c r="A386" s="27">
        <v>5</v>
      </c>
      <c r="B386" s="19" t="s">
        <v>54</v>
      </c>
      <c r="C386" s="28"/>
      <c r="D386" s="26"/>
      <c r="E386" s="26"/>
      <c r="F386" s="6">
        <f t="shared" si="54"/>
        <v>0</v>
      </c>
      <c r="G386" s="6" t="str">
        <f t="shared" si="55"/>
        <v>0</v>
      </c>
      <c r="H386" s="7"/>
    </row>
    <row r="387" spans="1:8" ht="23.25">
      <c r="A387" s="27">
        <v>6</v>
      </c>
      <c r="B387" s="20" t="s">
        <v>56</v>
      </c>
      <c r="C387" s="28"/>
      <c r="D387" s="26"/>
      <c r="E387" s="26"/>
      <c r="F387" s="6">
        <f t="shared" si="54"/>
        <v>0</v>
      </c>
      <c r="G387" s="6" t="str">
        <f t="shared" si="55"/>
        <v>0</v>
      </c>
      <c r="H387" s="7"/>
    </row>
    <row r="388" spans="1:8" ht="23.25">
      <c r="A388" s="27">
        <v>7</v>
      </c>
      <c r="B388" s="19" t="s">
        <v>20</v>
      </c>
      <c r="C388" s="28"/>
      <c r="D388" s="26"/>
      <c r="E388" s="26"/>
      <c r="F388" s="6">
        <f t="shared" si="54"/>
        <v>0</v>
      </c>
      <c r="G388" s="6" t="str">
        <f t="shared" si="55"/>
        <v>0</v>
      </c>
      <c r="H388" s="7"/>
    </row>
    <row r="389" spans="1:8" ht="23.25">
      <c r="A389" s="27">
        <v>8</v>
      </c>
      <c r="B389" s="19" t="s">
        <v>21</v>
      </c>
      <c r="C389" s="28"/>
      <c r="D389" s="26"/>
      <c r="E389" s="26"/>
      <c r="F389" s="6">
        <f t="shared" si="54"/>
        <v>0</v>
      </c>
      <c r="G389" s="6" t="str">
        <f t="shared" si="55"/>
        <v>0</v>
      </c>
      <c r="H389" s="7"/>
    </row>
    <row r="390" spans="1:8" ht="23.25">
      <c r="A390" s="27">
        <v>9</v>
      </c>
      <c r="B390" s="19" t="s">
        <v>22</v>
      </c>
      <c r="C390" s="28"/>
      <c r="D390" s="26"/>
      <c r="E390" s="26"/>
      <c r="F390" s="6">
        <f t="shared" si="54"/>
        <v>0</v>
      </c>
      <c r="G390" s="6" t="str">
        <f t="shared" si="55"/>
        <v>0</v>
      </c>
      <c r="H390" s="7"/>
    </row>
    <row r="391" spans="1:8" ht="23.25">
      <c r="A391" s="27">
        <v>10</v>
      </c>
      <c r="B391" s="19" t="s">
        <v>23</v>
      </c>
      <c r="C391" s="28"/>
      <c r="D391" s="26"/>
      <c r="E391" s="26"/>
      <c r="F391" s="6">
        <f t="shared" si="54"/>
        <v>0</v>
      </c>
      <c r="G391" s="6" t="str">
        <f t="shared" si="55"/>
        <v>0</v>
      </c>
      <c r="H391" s="7"/>
    </row>
    <row r="392" spans="1:8" ht="23.25">
      <c r="A392" s="27">
        <v>11</v>
      </c>
      <c r="B392" s="19" t="s">
        <v>24</v>
      </c>
      <c r="C392" s="28"/>
      <c r="D392" s="26"/>
      <c r="E392" s="26"/>
      <c r="F392" s="6">
        <f t="shared" si="54"/>
        <v>0</v>
      </c>
      <c r="G392" s="6" t="str">
        <f t="shared" si="55"/>
        <v>0</v>
      </c>
      <c r="H392" s="7"/>
    </row>
    <row r="393" spans="1:8" ht="23.25">
      <c r="A393" s="27">
        <v>12</v>
      </c>
      <c r="B393" s="20" t="s">
        <v>26</v>
      </c>
      <c r="C393" s="28"/>
      <c r="D393" s="26"/>
      <c r="E393" s="26"/>
      <c r="F393" s="6">
        <f t="shared" si="54"/>
        <v>0</v>
      </c>
      <c r="G393" s="6" t="str">
        <f t="shared" si="55"/>
        <v>0</v>
      </c>
      <c r="H393" s="7"/>
    </row>
    <row r="394" spans="1:8" ht="23.25">
      <c r="A394" s="27">
        <v>13</v>
      </c>
      <c r="B394" s="19" t="s">
        <v>27</v>
      </c>
      <c r="C394" s="28"/>
      <c r="D394" s="26"/>
      <c r="E394" s="26"/>
      <c r="F394" s="6">
        <f t="shared" si="54"/>
        <v>0</v>
      </c>
      <c r="G394" s="6" t="str">
        <f t="shared" si="55"/>
        <v>0</v>
      </c>
      <c r="H394" s="17"/>
    </row>
    <row r="395" spans="1:8" ht="23.25">
      <c r="A395" s="7"/>
      <c r="B395" s="31" t="s">
        <v>5</v>
      </c>
      <c r="C395" s="16">
        <f>SUM(C382:C394)</f>
        <v>0</v>
      </c>
      <c r="D395" s="16">
        <f t="shared" ref="D395" si="56">SUM(D382:D394)</f>
        <v>0</v>
      </c>
      <c r="E395" s="16">
        <f t="shared" ref="E395" si="57">SUM(E382:E394)</f>
        <v>0</v>
      </c>
      <c r="F395" s="16">
        <f t="shared" ref="F395" si="58">SUM(F382:F394)</f>
        <v>0</v>
      </c>
      <c r="G395" s="16"/>
      <c r="H395" s="17"/>
    </row>
    <row r="396" spans="1:8" ht="22.5" customHeight="1">
      <c r="A396" s="8"/>
      <c r="B396" s="4" t="s">
        <v>12</v>
      </c>
      <c r="C396" s="9">
        <f>C395/13</f>
        <v>0</v>
      </c>
      <c r="D396" s="9">
        <f t="shared" ref="D396:F396" si="59">D395/13</f>
        <v>0</v>
      </c>
      <c r="E396" s="9">
        <f t="shared" si="59"/>
        <v>0</v>
      </c>
      <c r="F396" s="9">
        <f t="shared" si="59"/>
        <v>0</v>
      </c>
      <c r="G396" s="8"/>
      <c r="H396" s="8"/>
    </row>
    <row r="397" spans="1:8" ht="23.25">
      <c r="A397" s="1"/>
      <c r="B397" s="1"/>
      <c r="C397" s="1" t="s">
        <v>13</v>
      </c>
      <c r="D397" s="1"/>
      <c r="E397" s="1"/>
      <c r="F397" s="1"/>
      <c r="G397" s="1"/>
      <c r="H397" s="1"/>
    </row>
    <row r="398" spans="1:8" ht="23.25">
      <c r="A398" s="1"/>
      <c r="B398" s="1"/>
      <c r="C398" s="1" t="s">
        <v>14</v>
      </c>
      <c r="D398" s="1"/>
      <c r="E398" s="1"/>
      <c r="F398" s="1"/>
      <c r="G398" s="1"/>
      <c r="H398" s="1"/>
    </row>
    <row r="399" spans="1:8" ht="23.25">
      <c r="A399" s="1"/>
      <c r="B399" s="1"/>
      <c r="C399" s="1" t="s">
        <v>15</v>
      </c>
      <c r="D399" s="1"/>
      <c r="E399" s="1"/>
      <c r="F399" s="1"/>
      <c r="G399" s="1"/>
      <c r="H399" s="1"/>
    </row>
    <row r="400" spans="1:8" ht="23.25">
      <c r="A400" s="1"/>
      <c r="B400" s="1"/>
      <c r="C400" s="1"/>
      <c r="D400" s="1"/>
      <c r="E400" s="1"/>
      <c r="F400" s="1"/>
      <c r="G400" s="1"/>
      <c r="H400" s="1"/>
    </row>
    <row r="401" spans="1:8" ht="23.25">
      <c r="A401" s="1"/>
      <c r="B401" s="1"/>
      <c r="C401" s="1"/>
      <c r="D401" s="1"/>
      <c r="E401" s="1"/>
      <c r="F401" s="1"/>
      <c r="G401" s="1"/>
      <c r="H401" s="1"/>
    </row>
    <row r="402" spans="1:8" ht="23.25">
      <c r="A402" s="1"/>
      <c r="B402" s="1"/>
      <c r="C402" s="1"/>
      <c r="D402" s="1"/>
      <c r="E402" s="1"/>
      <c r="F402" s="1"/>
      <c r="G402" s="1"/>
      <c r="H402" s="1"/>
    </row>
    <row r="403" spans="1:8" ht="23.25">
      <c r="A403" s="1"/>
      <c r="B403" s="1"/>
      <c r="C403" s="1"/>
      <c r="D403" s="1"/>
      <c r="E403" s="1"/>
      <c r="F403" s="1"/>
      <c r="G403" s="1"/>
      <c r="H403" s="1"/>
    </row>
    <row r="404" spans="1:8" ht="23.25">
      <c r="A404" s="1"/>
      <c r="B404" s="1"/>
      <c r="C404" s="1"/>
      <c r="D404" s="1"/>
      <c r="E404" s="1"/>
      <c r="F404" s="1"/>
      <c r="G404" s="1"/>
      <c r="H404" s="1"/>
    </row>
    <row r="405" spans="1:8" ht="23.25">
      <c r="A405" s="1"/>
      <c r="B405" s="1"/>
      <c r="C405" s="1"/>
      <c r="D405" s="1"/>
      <c r="E405" s="1"/>
      <c r="F405" s="1"/>
      <c r="G405" s="1"/>
      <c r="H405" s="1"/>
    </row>
    <row r="406" spans="1:8" ht="23.25">
      <c r="A406" s="1"/>
      <c r="B406" s="1"/>
      <c r="C406" s="1"/>
      <c r="D406" s="1"/>
      <c r="E406" s="1"/>
      <c r="F406" s="1"/>
      <c r="G406" s="1"/>
      <c r="H406" s="1"/>
    </row>
    <row r="407" spans="1:8" ht="23.25">
      <c r="A407" s="1"/>
      <c r="B407" s="1"/>
      <c r="C407" s="1"/>
      <c r="D407" s="1"/>
      <c r="E407" s="1"/>
      <c r="F407" s="1"/>
      <c r="G407" s="1"/>
      <c r="H407" s="1"/>
    </row>
    <row r="408" spans="1:8" ht="23.25">
      <c r="A408" s="1"/>
      <c r="B408" s="1"/>
      <c r="C408" s="1"/>
      <c r="D408" s="1"/>
      <c r="E408" s="1"/>
      <c r="F408" s="1"/>
      <c r="G408" s="1"/>
      <c r="H408" s="1"/>
    </row>
    <row r="409" spans="1:8" ht="23.25">
      <c r="A409" s="1"/>
      <c r="B409" s="1"/>
      <c r="C409" s="1"/>
      <c r="D409" s="1"/>
      <c r="E409" s="1"/>
      <c r="F409" s="1"/>
      <c r="G409" s="1"/>
      <c r="H409" s="1"/>
    </row>
    <row r="410" spans="1:8" ht="23.25">
      <c r="A410" s="1"/>
      <c r="B410" s="1"/>
      <c r="C410" s="1"/>
      <c r="D410" s="1"/>
      <c r="E410" s="1"/>
      <c r="F410" s="1"/>
      <c r="G410" s="1"/>
      <c r="H410" s="1"/>
    </row>
    <row r="411" spans="1:8" ht="23.25">
      <c r="A411" s="1"/>
      <c r="B411" s="1"/>
      <c r="C411" s="1"/>
      <c r="D411" s="1"/>
      <c r="E411" s="1"/>
      <c r="F411" s="1"/>
      <c r="G411" s="1"/>
      <c r="H411" s="1"/>
    </row>
    <row r="412" spans="1:8" ht="23.25">
      <c r="A412" s="1"/>
      <c r="B412" s="1"/>
      <c r="C412" s="1"/>
      <c r="D412" s="1"/>
      <c r="E412" s="1"/>
      <c r="F412" s="1"/>
      <c r="G412" s="1"/>
      <c r="H412" s="1"/>
    </row>
    <row r="413" spans="1:8" ht="23.25">
      <c r="A413" s="1"/>
      <c r="B413" s="1"/>
      <c r="C413" s="1"/>
      <c r="D413" s="1"/>
      <c r="E413" s="1"/>
      <c r="F413" s="1"/>
      <c r="G413" s="1"/>
      <c r="H413" s="1"/>
    </row>
    <row r="414" spans="1:8" ht="23.25">
      <c r="A414" s="1"/>
      <c r="B414" s="1"/>
      <c r="C414" s="1"/>
      <c r="D414" s="1"/>
      <c r="E414" s="1"/>
      <c r="F414" s="1"/>
      <c r="G414" s="1"/>
      <c r="H414" s="1"/>
    </row>
    <row r="415" spans="1:8" ht="23.25">
      <c r="A415" s="1"/>
      <c r="B415" s="1"/>
      <c r="C415" s="1"/>
      <c r="D415" s="1"/>
      <c r="E415" s="1"/>
      <c r="F415" s="1"/>
      <c r="G415" s="1"/>
      <c r="H415" s="1"/>
    </row>
    <row r="416" spans="1:8" ht="23.25">
      <c r="A416" s="1"/>
      <c r="B416" s="1"/>
      <c r="C416" s="1"/>
      <c r="D416" s="1"/>
      <c r="E416" s="1"/>
      <c r="F416" s="1"/>
      <c r="G416" s="1"/>
      <c r="H416" s="1"/>
    </row>
    <row r="417" spans="1:8" ht="23.25">
      <c r="A417" s="1"/>
      <c r="B417" s="1"/>
      <c r="C417" s="1"/>
      <c r="D417" s="1"/>
      <c r="E417" s="1"/>
      <c r="F417" s="1"/>
      <c r="G417" s="1"/>
      <c r="H417" s="1"/>
    </row>
    <row r="418" spans="1:8" ht="23.25">
      <c r="A418" s="1"/>
      <c r="B418" s="1"/>
      <c r="C418" s="1"/>
      <c r="D418" s="1"/>
      <c r="E418" s="1"/>
      <c r="F418" s="1"/>
      <c r="G418" s="1"/>
      <c r="H418" s="1"/>
    </row>
    <row r="421" spans="1:8" ht="23.25">
      <c r="A421" s="1"/>
      <c r="B421" s="53" t="s">
        <v>55</v>
      </c>
      <c r="C421" s="53"/>
      <c r="D421" s="53"/>
      <c r="E421" s="53"/>
      <c r="F421" s="53"/>
      <c r="G421" s="53"/>
      <c r="H421" s="53"/>
    </row>
    <row r="422" spans="1:8" ht="23.25">
      <c r="A422" s="3" t="s">
        <v>0</v>
      </c>
      <c r="B422" s="3" t="s">
        <v>1</v>
      </c>
      <c r="C422" s="3" t="s">
        <v>2</v>
      </c>
      <c r="D422" s="3" t="s">
        <v>3</v>
      </c>
      <c r="E422" s="3" t="s">
        <v>4</v>
      </c>
      <c r="F422" s="3" t="s">
        <v>5</v>
      </c>
      <c r="G422" s="3" t="s">
        <v>6</v>
      </c>
      <c r="H422" s="3" t="s">
        <v>7</v>
      </c>
    </row>
    <row r="423" spans="1:8" ht="23.25">
      <c r="A423" s="4"/>
      <c r="B423" s="4"/>
      <c r="C423" s="4" t="s">
        <v>8</v>
      </c>
      <c r="D423" s="4" t="s">
        <v>9</v>
      </c>
      <c r="E423" s="4" t="s">
        <v>10</v>
      </c>
      <c r="F423" s="4" t="s">
        <v>11</v>
      </c>
      <c r="G423" s="13"/>
      <c r="H423" s="13"/>
    </row>
    <row r="424" spans="1:8" ht="23.25">
      <c r="A424" s="23">
        <v>1</v>
      </c>
      <c r="B424" s="18" t="s">
        <v>16</v>
      </c>
      <c r="C424" s="24"/>
      <c r="D424" s="25"/>
      <c r="E424" s="25"/>
      <c r="F424" s="5">
        <f t="shared" ref="F424:F436" si="60">SUM(C424:E424)</f>
        <v>0</v>
      </c>
      <c r="G424" s="6" t="str">
        <f t="shared" ref="G424:G436" si="61">IF(F424&gt;79,"4",IF(F424&gt;74,"3.5",IF(F424&gt;69,"3",IF(F424&gt;64,"2.5",IF(F424&gt;59,"2",IF(F424&gt;54,"1.5",IF(F424&gt;49,"1","0")))))))</f>
        <v>0</v>
      </c>
      <c r="H424" s="14"/>
    </row>
    <row r="425" spans="1:8" ht="23.25">
      <c r="A425" s="27">
        <v>2</v>
      </c>
      <c r="B425" s="19" t="s">
        <v>17</v>
      </c>
      <c r="C425" s="28"/>
      <c r="D425" s="26"/>
      <c r="E425" s="26"/>
      <c r="F425" s="6">
        <f t="shared" si="60"/>
        <v>0</v>
      </c>
      <c r="G425" s="6" t="str">
        <f t="shared" si="61"/>
        <v>0</v>
      </c>
      <c r="H425" s="7"/>
    </row>
    <row r="426" spans="1:8" ht="23.25">
      <c r="A426" s="27">
        <v>3</v>
      </c>
      <c r="B426" s="19" t="s">
        <v>18</v>
      </c>
      <c r="C426" s="28"/>
      <c r="D426" s="26"/>
      <c r="E426" s="26"/>
      <c r="F426" s="6">
        <f t="shared" si="60"/>
        <v>0</v>
      </c>
      <c r="G426" s="6" t="str">
        <f t="shared" si="61"/>
        <v>0</v>
      </c>
      <c r="H426" s="7"/>
    </row>
    <row r="427" spans="1:8" ht="23.25">
      <c r="A427" s="27">
        <v>4</v>
      </c>
      <c r="B427" s="19" t="s">
        <v>19</v>
      </c>
      <c r="C427" s="28"/>
      <c r="D427" s="26"/>
      <c r="E427" s="26"/>
      <c r="F427" s="6">
        <f t="shared" si="60"/>
        <v>0</v>
      </c>
      <c r="G427" s="6" t="str">
        <f t="shared" si="61"/>
        <v>0</v>
      </c>
      <c r="H427" s="7"/>
    </row>
    <row r="428" spans="1:8" ht="23.25">
      <c r="A428" s="27">
        <v>5</v>
      </c>
      <c r="B428" s="19" t="s">
        <v>54</v>
      </c>
      <c r="C428" s="28"/>
      <c r="D428" s="26"/>
      <c r="E428" s="26"/>
      <c r="F428" s="6">
        <f t="shared" si="60"/>
        <v>0</v>
      </c>
      <c r="G428" s="6" t="str">
        <f t="shared" si="61"/>
        <v>0</v>
      </c>
      <c r="H428" s="7"/>
    </row>
    <row r="429" spans="1:8" ht="23.25">
      <c r="A429" s="27">
        <v>6</v>
      </c>
      <c r="B429" s="20" t="s">
        <v>56</v>
      </c>
      <c r="C429" s="28"/>
      <c r="D429" s="26"/>
      <c r="E429" s="26"/>
      <c r="F429" s="6">
        <f t="shared" si="60"/>
        <v>0</v>
      </c>
      <c r="G429" s="6" t="str">
        <f t="shared" si="61"/>
        <v>0</v>
      </c>
      <c r="H429" s="7"/>
    </row>
    <row r="430" spans="1:8" ht="23.25">
      <c r="A430" s="27">
        <v>7</v>
      </c>
      <c r="B430" s="19" t="s">
        <v>20</v>
      </c>
      <c r="C430" s="28"/>
      <c r="D430" s="26"/>
      <c r="E430" s="26"/>
      <c r="F430" s="6">
        <f t="shared" si="60"/>
        <v>0</v>
      </c>
      <c r="G430" s="6" t="str">
        <f t="shared" si="61"/>
        <v>0</v>
      </c>
      <c r="H430" s="7"/>
    </row>
    <row r="431" spans="1:8" ht="23.25">
      <c r="A431" s="27">
        <v>8</v>
      </c>
      <c r="B431" s="19" t="s">
        <v>21</v>
      </c>
      <c r="C431" s="28"/>
      <c r="D431" s="26"/>
      <c r="E431" s="26"/>
      <c r="F431" s="6">
        <f t="shared" si="60"/>
        <v>0</v>
      </c>
      <c r="G431" s="6" t="str">
        <f t="shared" si="61"/>
        <v>0</v>
      </c>
      <c r="H431" s="7"/>
    </row>
    <row r="432" spans="1:8" ht="23.25">
      <c r="A432" s="27">
        <v>9</v>
      </c>
      <c r="B432" s="19" t="s">
        <v>22</v>
      </c>
      <c r="C432" s="28"/>
      <c r="D432" s="26"/>
      <c r="E432" s="26"/>
      <c r="F432" s="6">
        <f t="shared" si="60"/>
        <v>0</v>
      </c>
      <c r="G432" s="6" t="str">
        <f t="shared" si="61"/>
        <v>0</v>
      </c>
      <c r="H432" s="7"/>
    </row>
    <row r="433" spans="1:8" ht="23.25">
      <c r="A433" s="27">
        <v>10</v>
      </c>
      <c r="B433" s="19" t="s">
        <v>23</v>
      </c>
      <c r="C433" s="28"/>
      <c r="D433" s="26"/>
      <c r="E433" s="26"/>
      <c r="F433" s="6">
        <f t="shared" si="60"/>
        <v>0</v>
      </c>
      <c r="G433" s="6" t="str">
        <f t="shared" si="61"/>
        <v>0</v>
      </c>
      <c r="H433" s="7"/>
    </row>
    <row r="434" spans="1:8" ht="23.25">
      <c r="A434" s="27">
        <v>11</v>
      </c>
      <c r="B434" s="19" t="s">
        <v>24</v>
      </c>
      <c r="C434" s="28"/>
      <c r="D434" s="26"/>
      <c r="E434" s="26"/>
      <c r="F434" s="6">
        <f t="shared" si="60"/>
        <v>0</v>
      </c>
      <c r="G434" s="6" t="str">
        <f t="shared" si="61"/>
        <v>0</v>
      </c>
      <c r="H434" s="7"/>
    </row>
    <row r="435" spans="1:8" ht="23.25">
      <c r="A435" s="27">
        <v>12</v>
      </c>
      <c r="B435" s="20" t="s">
        <v>26</v>
      </c>
      <c r="C435" s="28"/>
      <c r="D435" s="26"/>
      <c r="E435" s="26"/>
      <c r="F435" s="6">
        <f t="shared" si="60"/>
        <v>0</v>
      </c>
      <c r="G435" s="6" t="str">
        <f t="shared" si="61"/>
        <v>0</v>
      </c>
      <c r="H435" s="7"/>
    </row>
    <row r="436" spans="1:8" ht="23.25">
      <c r="A436" s="27">
        <v>13</v>
      </c>
      <c r="B436" s="19" t="s">
        <v>27</v>
      </c>
      <c r="C436" s="28"/>
      <c r="D436" s="26"/>
      <c r="E436" s="26"/>
      <c r="F436" s="6">
        <f t="shared" si="60"/>
        <v>0</v>
      </c>
      <c r="G436" s="6" t="str">
        <f t="shared" si="61"/>
        <v>0</v>
      </c>
      <c r="H436" s="17"/>
    </row>
    <row r="437" spans="1:8" ht="23.25">
      <c r="A437" s="7"/>
      <c r="B437" s="31" t="s">
        <v>5</v>
      </c>
      <c r="C437" s="16">
        <f>SUM(C424:C436)</f>
        <v>0</v>
      </c>
      <c r="D437" s="16">
        <f t="shared" ref="D437" si="62">SUM(D424:D436)</f>
        <v>0</v>
      </c>
      <c r="E437" s="16">
        <f t="shared" ref="E437" si="63">SUM(E424:E436)</f>
        <v>0</v>
      </c>
      <c r="F437" s="16">
        <f t="shared" ref="F437" si="64">SUM(F424:F436)</f>
        <v>0</v>
      </c>
      <c r="G437" s="16"/>
      <c r="H437" s="17"/>
    </row>
    <row r="438" spans="1:8" ht="23.25">
      <c r="A438" s="8"/>
      <c r="B438" s="4" t="s">
        <v>12</v>
      </c>
      <c r="C438" s="9">
        <f>C437/13</f>
        <v>0</v>
      </c>
      <c r="D438" s="9">
        <f t="shared" ref="D438:F438" si="65">D437/13</f>
        <v>0</v>
      </c>
      <c r="E438" s="9">
        <f t="shared" si="65"/>
        <v>0</v>
      </c>
      <c r="F438" s="9">
        <f t="shared" si="65"/>
        <v>0</v>
      </c>
      <c r="G438" s="8"/>
      <c r="H438" s="8"/>
    </row>
    <row r="439" spans="1:8" ht="23.25">
      <c r="A439" s="1"/>
      <c r="B439" s="1"/>
      <c r="C439" s="1" t="s">
        <v>13</v>
      </c>
      <c r="D439" s="1"/>
      <c r="E439" s="1"/>
      <c r="F439" s="1"/>
      <c r="G439" s="1"/>
      <c r="H439" s="1"/>
    </row>
    <row r="440" spans="1:8" ht="23.25">
      <c r="A440" s="1"/>
      <c r="B440" s="1"/>
      <c r="C440" s="1" t="s">
        <v>14</v>
      </c>
      <c r="D440" s="1"/>
      <c r="E440" s="1"/>
      <c r="F440" s="1"/>
      <c r="G440" s="1"/>
      <c r="H440" s="1"/>
    </row>
    <row r="441" spans="1:8" ht="23.25">
      <c r="A441" s="1"/>
      <c r="B441" s="1"/>
      <c r="C441" s="1" t="s">
        <v>15</v>
      </c>
      <c r="D441" s="1"/>
      <c r="E441" s="1"/>
      <c r="F441" s="1"/>
      <c r="G441" s="1"/>
      <c r="H441" s="1"/>
    </row>
  </sheetData>
  <mergeCells count="8">
    <mergeCell ref="B421:H421"/>
    <mergeCell ref="B379:H379"/>
    <mergeCell ref="B1:H1"/>
    <mergeCell ref="B42:H42"/>
    <mergeCell ref="B83:H83"/>
    <mergeCell ref="B168:H168"/>
    <mergeCell ref="B256:H256"/>
    <mergeCell ref="B338:H338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1" orientation="portrait" horizontalDpi="4294967294" verticalDpi="360" r:id="rId1"/>
  <headerFooter alignWithMargins="0"/>
  <rowBreaks count="2" manualBreakCount="2">
    <brk id="126" max="7" man="1"/>
    <brk id="1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ป.1</vt:lpstr>
      <vt:lpstr>ป.2</vt:lpstr>
      <vt:lpstr>ป.3</vt:lpstr>
      <vt:lpstr>ป.4</vt:lpstr>
      <vt:lpstr>ป.5</vt:lpstr>
      <vt:lpstr>ป.6</vt:lpstr>
    </vt:vector>
  </TitlesOfParts>
  <Company>LiteOS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PAPA</cp:lastModifiedBy>
  <cp:lastPrinted>2021-03-20T02:56:28Z</cp:lastPrinted>
  <dcterms:created xsi:type="dcterms:W3CDTF">2008-03-13T07:28:28Z</dcterms:created>
  <dcterms:modified xsi:type="dcterms:W3CDTF">2024-03-21T00:45:21Z</dcterms:modified>
</cp:coreProperties>
</file>