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ผลสัมฤทธิ์ทางการเรียน\ผลสัมฤทธิ์ทางการเรียน ปีการศึกษา 2564\"/>
    </mc:Choice>
  </mc:AlternateContent>
  <bookViews>
    <workbookView xWindow="-120" yWindow="-120" windowWidth="20730" windowHeight="11160" activeTab="5"/>
  </bookViews>
  <sheets>
    <sheet name="ป.1" sheetId="25" r:id="rId1"/>
    <sheet name="ป.2" sheetId="24" r:id="rId2"/>
    <sheet name="ป.3" sheetId="23" r:id="rId3"/>
    <sheet name="ป.4" sheetId="22" r:id="rId4"/>
    <sheet name="ป.5" sheetId="21" r:id="rId5"/>
    <sheet name="ป.6" sheetId="20" r:id="rId6"/>
  </sheets>
  <calcPr calcId="152511"/>
</workbook>
</file>

<file path=xl/calcChain.xml><?xml version="1.0" encoding="utf-8"?>
<calcChain xmlns="http://schemas.openxmlformats.org/spreadsheetml/2006/main">
  <c r="F92" i="22" l="1"/>
  <c r="F93" i="22"/>
  <c r="F94" i="22"/>
  <c r="F95" i="22"/>
  <c r="F96" i="22"/>
  <c r="F97" i="22"/>
  <c r="F84" i="24" l="1"/>
  <c r="F85" i="24"/>
  <c r="F86" i="24"/>
  <c r="F87" i="24"/>
  <c r="F88" i="24"/>
  <c r="F89" i="24"/>
  <c r="F90" i="24"/>
  <c r="F91" i="24"/>
  <c r="E169" i="25" l="1"/>
  <c r="E170" i="25" s="1"/>
  <c r="D169" i="25"/>
  <c r="D170" i="25" s="1"/>
  <c r="C169" i="25"/>
  <c r="C170" i="25" s="1"/>
  <c r="F168" i="25"/>
  <c r="G168" i="25" s="1"/>
  <c r="F167" i="25"/>
  <c r="G167" i="25" s="1"/>
  <c r="F166" i="25"/>
  <c r="G166" i="25" s="1"/>
  <c r="F165" i="25"/>
  <c r="G165" i="25" s="1"/>
  <c r="F164" i="25"/>
  <c r="G164" i="25" s="1"/>
  <c r="F163" i="25"/>
  <c r="G163" i="25" s="1"/>
  <c r="F162" i="25"/>
  <c r="G162" i="25" s="1"/>
  <c r="F161" i="25"/>
  <c r="G161" i="25" s="1"/>
  <c r="F160" i="25"/>
  <c r="E130" i="25"/>
  <c r="E131" i="25" s="1"/>
  <c r="D130" i="25"/>
  <c r="D131" i="25" s="1"/>
  <c r="C130" i="25"/>
  <c r="C131" i="25" s="1"/>
  <c r="F129" i="25"/>
  <c r="G129" i="25" s="1"/>
  <c r="F128" i="25"/>
  <c r="G128" i="25" s="1"/>
  <c r="F127" i="25"/>
  <c r="G127" i="25" s="1"/>
  <c r="F126" i="25"/>
  <c r="G126" i="25" s="1"/>
  <c r="F125" i="25"/>
  <c r="G125" i="25" s="1"/>
  <c r="F124" i="25"/>
  <c r="G124" i="25" s="1"/>
  <c r="F123" i="25"/>
  <c r="G123" i="25" s="1"/>
  <c r="F122" i="25"/>
  <c r="G122" i="25" s="1"/>
  <c r="F121" i="25"/>
  <c r="E91" i="25"/>
  <c r="E92" i="25" s="1"/>
  <c r="D91" i="25"/>
  <c r="D92" i="25" s="1"/>
  <c r="C91" i="25"/>
  <c r="C92" i="25" s="1"/>
  <c r="F90" i="25"/>
  <c r="G90" i="25" s="1"/>
  <c r="F89" i="25"/>
  <c r="G89" i="25" s="1"/>
  <c r="F88" i="25"/>
  <c r="G88" i="25" s="1"/>
  <c r="F87" i="25"/>
  <c r="G87" i="25" s="1"/>
  <c r="F86" i="25"/>
  <c r="G86" i="25" s="1"/>
  <c r="F85" i="25"/>
  <c r="G85" i="25" s="1"/>
  <c r="F84" i="25"/>
  <c r="G84" i="25" s="1"/>
  <c r="F83" i="25"/>
  <c r="G83" i="25" s="1"/>
  <c r="F82" i="25"/>
  <c r="E52" i="25"/>
  <c r="E53" i="25" s="1"/>
  <c r="D52" i="25"/>
  <c r="D53" i="25" s="1"/>
  <c r="C52" i="25"/>
  <c r="C53" i="25" s="1"/>
  <c r="F51" i="25"/>
  <c r="G51" i="25" s="1"/>
  <c r="F50" i="25"/>
  <c r="G50" i="25" s="1"/>
  <c r="F49" i="25"/>
  <c r="G49" i="25" s="1"/>
  <c r="F48" i="25"/>
  <c r="G48" i="25" s="1"/>
  <c r="F47" i="25"/>
  <c r="G47" i="25" s="1"/>
  <c r="F46" i="25"/>
  <c r="G46" i="25" s="1"/>
  <c r="F45" i="25"/>
  <c r="G45" i="25" s="1"/>
  <c r="F44" i="25"/>
  <c r="G44" i="25" s="1"/>
  <c r="F43" i="25"/>
  <c r="E13" i="25"/>
  <c r="E14" i="25" s="1"/>
  <c r="D13" i="25"/>
  <c r="D14" i="25" s="1"/>
  <c r="C13" i="25"/>
  <c r="C14" i="25" s="1"/>
  <c r="F12" i="25"/>
  <c r="G12" i="25" s="1"/>
  <c r="F11" i="25"/>
  <c r="G11" i="25" s="1"/>
  <c r="F10" i="25"/>
  <c r="G10" i="25" s="1"/>
  <c r="F9" i="25"/>
  <c r="G9" i="25" s="1"/>
  <c r="F8" i="25"/>
  <c r="G8" i="25" s="1"/>
  <c r="F7" i="25"/>
  <c r="G7" i="25" s="1"/>
  <c r="F6" i="25"/>
  <c r="G6" i="25" s="1"/>
  <c r="F5" i="25"/>
  <c r="G5" i="25" s="1"/>
  <c r="F4" i="25"/>
  <c r="F169" i="25" l="1"/>
  <c r="F170" i="25" s="1"/>
  <c r="F13" i="25"/>
  <c r="F14" i="25" s="1"/>
  <c r="F52" i="25"/>
  <c r="F53" i="25" s="1"/>
  <c r="F91" i="25"/>
  <c r="F92" i="25" s="1"/>
  <c r="F130" i="25"/>
  <c r="F131" i="25" s="1"/>
  <c r="G4" i="25"/>
  <c r="G82" i="25"/>
  <c r="G160" i="25"/>
  <c r="G43" i="25"/>
  <c r="G121" i="25"/>
  <c r="E364" i="25" l="1"/>
  <c r="E365" i="25" s="1"/>
  <c r="D364" i="25"/>
  <c r="D365" i="25" s="1"/>
  <c r="C364" i="25"/>
  <c r="C365" i="25" s="1"/>
  <c r="F363" i="25"/>
  <c r="G363" i="25" s="1"/>
  <c r="F362" i="25"/>
  <c r="G362" i="25" s="1"/>
  <c r="F361" i="25"/>
  <c r="G361" i="25" s="1"/>
  <c r="F360" i="25"/>
  <c r="G360" i="25" s="1"/>
  <c r="F359" i="25"/>
  <c r="G359" i="25" s="1"/>
  <c r="F358" i="25"/>
  <c r="G358" i="25" s="1"/>
  <c r="F357" i="25"/>
  <c r="G357" i="25" s="1"/>
  <c r="F356" i="25"/>
  <c r="G356" i="25" s="1"/>
  <c r="F355" i="25"/>
  <c r="E325" i="25"/>
  <c r="E326" i="25" s="1"/>
  <c r="D325" i="25"/>
  <c r="D326" i="25" s="1"/>
  <c r="C325" i="25"/>
  <c r="C326" i="25" s="1"/>
  <c r="F324" i="25"/>
  <c r="G324" i="25" s="1"/>
  <c r="F323" i="25"/>
  <c r="G323" i="25" s="1"/>
  <c r="F322" i="25"/>
  <c r="G322" i="25" s="1"/>
  <c r="F321" i="25"/>
  <c r="G321" i="25" s="1"/>
  <c r="F320" i="25"/>
  <c r="G320" i="25" s="1"/>
  <c r="F319" i="25"/>
  <c r="G319" i="25" s="1"/>
  <c r="F318" i="25"/>
  <c r="G318" i="25" s="1"/>
  <c r="F317" i="25"/>
  <c r="G317" i="25" s="1"/>
  <c r="F316" i="25"/>
  <c r="E286" i="25"/>
  <c r="E287" i="25" s="1"/>
  <c r="D286" i="25"/>
  <c r="D287" i="25" s="1"/>
  <c r="C286" i="25"/>
  <c r="C287" i="25" s="1"/>
  <c r="F285" i="25"/>
  <c r="G285" i="25" s="1"/>
  <c r="F284" i="25"/>
  <c r="G284" i="25" s="1"/>
  <c r="F283" i="25"/>
  <c r="G283" i="25" s="1"/>
  <c r="F282" i="25"/>
  <c r="G282" i="25" s="1"/>
  <c r="F281" i="25"/>
  <c r="G281" i="25" s="1"/>
  <c r="F280" i="25"/>
  <c r="G280" i="25" s="1"/>
  <c r="F279" i="25"/>
  <c r="G279" i="25" s="1"/>
  <c r="F278" i="25"/>
  <c r="G278" i="25" s="1"/>
  <c r="F277" i="25"/>
  <c r="E247" i="25"/>
  <c r="E248" i="25" s="1"/>
  <c r="D247" i="25"/>
  <c r="D248" i="25" s="1"/>
  <c r="C247" i="25"/>
  <c r="C248" i="25" s="1"/>
  <c r="F246" i="25"/>
  <c r="G246" i="25" s="1"/>
  <c r="F245" i="25"/>
  <c r="G245" i="25" s="1"/>
  <c r="F244" i="25"/>
  <c r="G244" i="25" s="1"/>
  <c r="F243" i="25"/>
  <c r="G243" i="25" s="1"/>
  <c r="F242" i="25"/>
  <c r="G242" i="25" s="1"/>
  <c r="F241" i="25"/>
  <c r="G241" i="25" s="1"/>
  <c r="F240" i="25"/>
  <c r="G240" i="25" s="1"/>
  <c r="F239" i="25"/>
  <c r="G239" i="25" s="1"/>
  <c r="F238" i="25"/>
  <c r="E208" i="25"/>
  <c r="E209" i="25" s="1"/>
  <c r="D208" i="25"/>
  <c r="D209" i="25" s="1"/>
  <c r="C208" i="25"/>
  <c r="C209" i="25" s="1"/>
  <c r="F207" i="25"/>
  <c r="G207" i="25" s="1"/>
  <c r="F206" i="25"/>
  <c r="G206" i="25" s="1"/>
  <c r="F205" i="25"/>
  <c r="G205" i="25" s="1"/>
  <c r="F204" i="25"/>
  <c r="G204" i="25" s="1"/>
  <c r="F203" i="25"/>
  <c r="G203" i="25" s="1"/>
  <c r="F202" i="25"/>
  <c r="G202" i="25" s="1"/>
  <c r="F201" i="25"/>
  <c r="G201" i="25" s="1"/>
  <c r="F200" i="25"/>
  <c r="G200" i="25" s="1"/>
  <c r="F199" i="25"/>
  <c r="G199" i="25" s="1"/>
  <c r="E365" i="24"/>
  <c r="E366" i="24" s="1"/>
  <c r="D365" i="24"/>
  <c r="D366" i="24" s="1"/>
  <c r="C365" i="24"/>
  <c r="C366" i="24" s="1"/>
  <c r="F364" i="24"/>
  <c r="G364" i="24" s="1"/>
  <c r="F363" i="24"/>
  <c r="G363" i="24" s="1"/>
  <c r="F362" i="24"/>
  <c r="G362" i="24" s="1"/>
  <c r="F361" i="24"/>
  <c r="G361" i="24" s="1"/>
  <c r="F360" i="24"/>
  <c r="G360" i="24" s="1"/>
  <c r="F359" i="24"/>
  <c r="G359" i="24" s="1"/>
  <c r="F358" i="24"/>
  <c r="G358" i="24" s="1"/>
  <c r="F357" i="24"/>
  <c r="G357" i="24" s="1"/>
  <c r="F356" i="24"/>
  <c r="G356" i="24" s="1"/>
  <c r="F355" i="24"/>
  <c r="E326" i="24"/>
  <c r="E327" i="24" s="1"/>
  <c r="D326" i="24"/>
  <c r="D327" i="24" s="1"/>
  <c r="C326" i="24"/>
  <c r="C327" i="24" s="1"/>
  <c r="F325" i="24"/>
  <c r="G325" i="24" s="1"/>
  <c r="F324" i="24"/>
  <c r="G324" i="24" s="1"/>
  <c r="F323" i="24"/>
  <c r="G323" i="24" s="1"/>
  <c r="F322" i="24"/>
  <c r="G322" i="24" s="1"/>
  <c r="F321" i="24"/>
  <c r="G321" i="24" s="1"/>
  <c r="F320" i="24"/>
  <c r="G320" i="24" s="1"/>
  <c r="F319" i="24"/>
  <c r="G319" i="24" s="1"/>
  <c r="F318" i="24"/>
  <c r="G318" i="24" s="1"/>
  <c r="F317" i="24"/>
  <c r="G317" i="24" s="1"/>
  <c r="F316" i="24"/>
  <c r="E287" i="24"/>
  <c r="E288" i="24" s="1"/>
  <c r="D287" i="24"/>
  <c r="D288" i="24" s="1"/>
  <c r="C287" i="24"/>
  <c r="C288" i="24" s="1"/>
  <c r="F286" i="24"/>
  <c r="G286" i="24" s="1"/>
  <c r="F285" i="24"/>
  <c r="G285" i="24" s="1"/>
  <c r="F284" i="24"/>
  <c r="G284" i="24" s="1"/>
  <c r="F283" i="24"/>
  <c r="G283" i="24" s="1"/>
  <c r="F282" i="24"/>
  <c r="G282" i="24" s="1"/>
  <c r="F281" i="24"/>
  <c r="G281" i="24" s="1"/>
  <c r="F280" i="24"/>
  <c r="G280" i="24" s="1"/>
  <c r="F279" i="24"/>
  <c r="G279" i="24" s="1"/>
  <c r="F278" i="24"/>
  <c r="G278" i="24" s="1"/>
  <c r="F277" i="24"/>
  <c r="G277" i="24" s="1"/>
  <c r="E248" i="24"/>
  <c r="E249" i="24" s="1"/>
  <c r="D248" i="24"/>
  <c r="D249" i="24" s="1"/>
  <c r="C248" i="24"/>
  <c r="C249" i="24" s="1"/>
  <c r="F247" i="24"/>
  <c r="G247" i="24" s="1"/>
  <c r="F246" i="24"/>
  <c r="G246" i="24" s="1"/>
  <c r="F245" i="24"/>
  <c r="G245" i="24" s="1"/>
  <c r="F244" i="24"/>
  <c r="G244" i="24" s="1"/>
  <c r="F243" i="24"/>
  <c r="G243" i="24" s="1"/>
  <c r="F242" i="24"/>
  <c r="G242" i="24" s="1"/>
  <c r="F241" i="24"/>
  <c r="G241" i="24" s="1"/>
  <c r="F240" i="24"/>
  <c r="G240" i="24" s="1"/>
  <c r="F239" i="24"/>
  <c r="G239" i="24" s="1"/>
  <c r="F238" i="24"/>
  <c r="G238" i="24" s="1"/>
  <c r="E209" i="24"/>
  <c r="E210" i="24" s="1"/>
  <c r="D209" i="24"/>
  <c r="D210" i="24" s="1"/>
  <c r="C209" i="24"/>
  <c r="C210" i="24" s="1"/>
  <c r="F208" i="24"/>
  <c r="G208" i="24" s="1"/>
  <c r="F207" i="24"/>
  <c r="G207" i="24" s="1"/>
  <c r="F206" i="24"/>
  <c r="G206" i="24" s="1"/>
  <c r="F205" i="24"/>
  <c r="G205" i="24" s="1"/>
  <c r="F204" i="24"/>
  <c r="G204" i="24" s="1"/>
  <c r="F203" i="24"/>
  <c r="G203" i="24" s="1"/>
  <c r="F202" i="24"/>
  <c r="G202" i="24" s="1"/>
  <c r="F201" i="24"/>
  <c r="G201" i="24" s="1"/>
  <c r="F200" i="24"/>
  <c r="F199" i="24"/>
  <c r="G199" i="24" s="1"/>
  <c r="E170" i="24"/>
  <c r="E171" i="24" s="1"/>
  <c r="D170" i="24"/>
  <c r="D171" i="24" s="1"/>
  <c r="C170" i="24"/>
  <c r="C171" i="24" s="1"/>
  <c r="F169" i="24"/>
  <c r="G169" i="24" s="1"/>
  <c r="F168" i="24"/>
  <c r="G168" i="24" s="1"/>
  <c r="F167" i="24"/>
  <c r="G167" i="24" s="1"/>
  <c r="F166" i="24"/>
  <c r="G166" i="24" s="1"/>
  <c r="F165" i="24"/>
  <c r="G165" i="24" s="1"/>
  <c r="F164" i="24"/>
  <c r="G164" i="24" s="1"/>
  <c r="F163" i="24"/>
  <c r="G163" i="24" s="1"/>
  <c r="F162" i="24"/>
  <c r="G162" i="24" s="1"/>
  <c r="F161" i="24"/>
  <c r="F160" i="24"/>
  <c r="G160" i="24" s="1"/>
  <c r="E131" i="24"/>
  <c r="E132" i="24" s="1"/>
  <c r="D131" i="24"/>
  <c r="D132" i="24" s="1"/>
  <c r="C131" i="24"/>
  <c r="C132" i="24" s="1"/>
  <c r="F130" i="24"/>
  <c r="G130" i="24" s="1"/>
  <c r="F129" i="24"/>
  <c r="G129" i="24" s="1"/>
  <c r="F128" i="24"/>
  <c r="G128" i="24" s="1"/>
  <c r="F127" i="24"/>
  <c r="G127" i="24" s="1"/>
  <c r="F126" i="24"/>
  <c r="G126" i="24" s="1"/>
  <c r="F125" i="24"/>
  <c r="G125" i="24" s="1"/>
  <c r="F124" i="24"/>
  <c r="G124" i="24" s="1"/>
  <c r="F123" i="24"/>
  <c r="G123" i="24" s="1"/>
  <c r="F122" i="24"/>
  <c r="G122" i="24" s="1"/>
  <c r="F121" i="24"/>
  <c r="E92" i="24"/>
  <c r="E93" i="24" s="1"/>
  <c r="D92" i="24"/>
  <c r="D93" i="24" s="1"/>
  <c r="C92" i="24"/>
  <c r="C93" i="24" s="1"/>
  <c r="G91" i="24"/>
  <c r="G90" i="24"/>
  <c r="G89" i="24"/>
  <c r="G88" i="24"/>
  <c r="G87" i="24"/>
  <c r="G86" i="24"/>
  <c r="G85" i="24"/>
  <c r="G84" i="24"/>
  <c r="F83" i="24"/>
  <c r="G83" i="24" s="1"/>
  <c r="F82" i="24"/>
  <c r="G82" i="24" s="1"/>
  <c r="E53" i="24"/>
  <c r="E54" i="24" s="1"/>
  <c r="D53" i="24"/>
  <c r="D54" i="24" s="1"/>
  <c r="C53" i="24"/>
  <c r="C54" i="24" s="1"/>
  <c r="F52" i="24"/>
  <c r="G52" i="24" s="1"/>
  <c r="F51" i="24"/>
  <c r="G51" i="24" s="1"/>
  <c r="F50" i="24"/>
  <c r="G50" i="24" s="1"/>
  <c r="F49" i="24"/>
  <c r="G49" i="24" s="1"/>
  <c r="F48" i="24"/>
  <c r="G48" i="24" s="1"/>
  <c r="F47" i="24"/>
  <c r="G47" i="24" s="1"/>
  <c r="F46" i="24"/>
  <c r="G46" i="24" s="1"/>
  <c r="F45" i="24"/>
  <c r="G45" i="24" s="1"/>
  <c r="F44" i="24"/>
  <c r="F43" i="24"/>
  <c r="G43" i="24" s="1"/>
  <c r="E364" i="23"/>
  <c r="E365" i="23" s="1"/>
  <c r="D364" i="23"/>
  <c r="D365" i="23" s="1"/>
  <c r="C364" i="23"/>
  <c r="C365" i="23" s="1"/>
  <c r="F363" i="23"/>
  <c r="G363" i="23" s="1"/>
  <c r="F362" i="23"/>
  <c r="G362" i="23" s="1"/>
  <c r="F361" i="23"/>
  <c r="G361" i="23" s="1"/>
  <c r="F360" i="23"/>
  <c r="G360" i="23" s="1"/>
  <c r="F359" i="23"/>
  <c r="G359" i="23" s="1"/>
  <c r="F358" i="23"/>
  <c r="G358" i="23" s="1"/>
  <c r="F357" i="23"/>
  <c r="G357" i="23" s="1"/>
  <c r="F356" i="23"/>
  <c r="G356" i="23" s="1"/>
  <c r="F355" i="23"/>
  <c r="E325" i="23"/>
  <c r="E326" i="23" s="1"/>
  <c r="D325" i="23"/>
  <c r="D326" i="23" s="1"/>
  <c r="C325" i="23"/>
  <c r="C326" i="23" s="1"/>
  <c r="F324" i="23"/>
  <c r="G324" i="23" s="1"/>
  <c r="F323" i="23"/>
  <c r="G323" i="23" s="1"/>
  <c r="F322" i="23"/>
  <c r="G322" i="23" s="1"/>
  <c r="F321" i="23"/>
  <c r="G321" i="23" s="1"/>
  <c r="F320" i="23"/>
  <c r="G320" i="23" s="1"/>
  <c r="F319" i="23"/>
  <c r="G319" i="23" s="1"/>
  <c r="F318" i="23"/>
  <c r="G318" i="23" s="1"/>
  <c r="F317" i="23"/>
  <c r="G317" i="23" s="1"/>
  <c r="F316" i="23"/>
  <c r="E286" i="23"/>
  <c r="E287" i="23" s="1"/>
  <c r="D286" i="23"/>
  <c r="D287" i="23" s="1"/>
  <c r="C286" i="23"/>
  <c r="C287" i="23" s="1"/>
  <c r="F285" i="23"/>
  <c r="G285" i="23" s="1"/>
  <c r="F284" i="23"/>
  <c r="G284" i="23" s="1"/>
  <c r="F283" i="23"/>
  <c r="G283" i="23" s="1"/>
  <c r="F282" i="23"/>
  <c r="G282" i="23" s="1"/>
  <c r="F281" i="23"/>
  <c r="G281" i="23" s="1"/>
  <c r="F280" i="23"/>
  <c r="G280" i="23" s="1"/>
  <c r="F279" i="23"/>
  <c r="G279" i="23" s="1"/>
  <c r="F278" i="23"/>
  <c r="G278" i="23" s="1"/>
  <c r="F277" i="23"/>
  <c r="G277" i="23" s="1"/>
  <c r="E247" i="23"/>
  <c r="E248" i="23" s="1"/>
  <c r="D247" i="23"/>
  <c r="D248" i="23" s="1"/>
  <c r="C247" i="23"/>
  <c r="C248" i="23" s="1"/>
  <c r="F246" i="23"/>
  <c r="G246" i="23" s="1"/>
  <c r="F245" i="23"/>
  <c r="G245" i="23" s="1"/>
  <c r="F244" i="23"/>
  <c r="G244" i="23" s="1"/>
  <c r="F243" i="23"/>
  <c r="G243" i="23" s="1"/>
  <c r="F242" i="23"/>
  <c r="G242" i="23" s="1"/>
  <c r="F241" i="23"/>
  <c r="G241" i="23" s="1"/>
  <c r="F240" i="23"/>
  <c r="G240" i="23" s="1"/>
  <c r="F239" i="23"/>
  <c r="G239" i="23" s="1"/>
  <c r="F238" i="23"/>
  <c r="E208" i="23"/>
  <c r="E209" i="23" s="1"/>
  <c r="D208" i="23"/>
  <c r="D209" i="23" s="1"/>
  <c r="C208" i="23"/>
  <c r="C209" i="23" s="1"/>
  <c r="F207" i="23"/>
  <c r="G207" i="23" s="1"/>
  <c r="F206" i="23"/>
  <c r="G206" i="23" s="1"/>
  <c r="F205" i="23"/>
  <c r="G205" i="23" s="1"/>
  <c r="F204" i="23"/>
  <c r="G204" i="23" s="1"/>
  <c r="F203" i="23"/>
  <c r="G203" i="23" s="1"/>
  <c r="F202" i="23"/>
  <c r="G202" i="23" s="1"/>
  <c r="F201" i="23"/>
  <c r="G201" i="23" s="1"/>
  <c r="F200" i="23"/>
  <c r="G200" i="23" s="1"/>
  <c r="F199" i="23"/>
  <c r="E169" i="23"/>
  <c r="E170" i="23" s="1"/>
  <c r="D169" i="23"/>
  <c r="D170" i="23" s="1"/>
  <c r="C169" i="23"/>
  <c r="C170" i="23" s="1"/>
  <c r="F168" i="23"/>
  <c r="G168" i="23" s="1"/>
  <c r="F167" i="23"/>
  <c r="G167" i="23" s="1"/>
  <c r="F166" i="23"/>
  <c r="G166" i="23" s="1"/>
  <c r="F165" i="23"/>
  <c r="G165" i="23" s="1"/>
  <c r="F164" i="23"/>
  <c r="G164" i="23" s="1"/>
  <c r="F163" i="23"/>
  <c r="G163" i="23" s="1"/>
  <c r="F162" i="23"/>
  <c r="G162" i="23" s="1"/>
  <c r="F161" i="23"/>
  <c r="G161" i="23" s="1"/>
  <c r="F160" i="23"/>
  <c r="G160" i="23" s="1"/>
  <c r="E130" i="23"/>
  <c r="E131" i="23" s="1"/>
  <c r="D130" i="23"/>
  <c r="D131" i="23" s="1"/>
  <c r="C130" i="23"/>
  <c r="C131" i="23" s="1"/>
  <c r="F129" i="23"/>
  <c r="G129" i="23" s="1"/>
  <c r="F128" i="23"/>
  <c r="G128" i="23" s="1"/>
  <c r="F127" i="23"/>
  <c r="G127" i="23" s="1"/>
  <c r="F126" i="23"/>
  <c r="G126" i="23" s="1"/>
  <c r="F125" i="23"/>
  <c r="G125" i="23" s="1"/>
  <c r="F124" i="23"/>
  <c r="G124" i="23" s="1"/>
  <c r="F123" i="23"/>
  <c r="G123" i="23" s="1"/>
  <c r="F122" i="23"/>
  <c r="G122" i="23" s="1"/>
  <c r="F121" i="23"/>
  <c r="E91" i="23"/>
  <c r="E92" i="23" s="1"/>
  <c r="D91" i="23"/>
  <c r="D92" i="23" s="1"/>
  <c r="C91" i="23"/>
  <c r="C92" i="23" s="1"/>
  <c r="F90" i="23"/>
  <c r="G90" i="23" s="1"/>
  <c r="F89" i="23"/>
  <c r="G89" i="23" s="1"/>
  <c r="F88" i="23"/>
  <c r="G88" i="23" s="1"/>
  <c r="F87" i="23"/>
  <c r="G87" i="23" s="1"/>
  <c r="F86" i="23"/>
  <c r="G86" i="23" s="1"/>
  <c r="F85" i="23"/>
  <c r="G85" i="23" s="1"/>
  <c r="F84" i="23"/>
  <c r="G84" i="23" s="1"/>
  <c r="F83" i="23"/>
  <c r="G83" i="23" s="1"/>
  <c r="F82" i="23"/>
  <c r="E52" i="23"/>
  <c r="E53" i="23" s="1"/>
  <c r="D52" i="23"/>
  <c r="D53" i="23" s="1"/>
  <c r="C52" i="23"/>
  <c r="C53" i="23" s="1"/>
  <c r="F51" i="23"/>
  <c r="G51" i="23" s="1"/>
  <c r="F50" i="23"/>
  <c r="G50" i="23" s="1"/>
  <c r="F49" i="23"/>
  <c r="G49" i="23" s="1"/>
  <c r="F48" i="23"/>
  <c r="G48" i="23" s="1"/>
  <c r="F47" i="23"/>
  <c r="G47" i="23" s="1"/>
  <c r="F46" i="23"/>
  <c r="G46" i="23" s="1"/>
  <c r="F45" i="23"/>
  <c r="G45" i="23" s="1"/>
  <c r="F44" i="23"/>
  <c r="G44" i="23" s="1"/>
  <c r="F43" i="23"/>
  <c r="E437" i="22"/>
  <c r="E438" i="22" s="1"/>
  <c r="D437" i="22"/>
  <c r="D438" i="22" s="1"/>
  <c r="C437" i="22"/>
  <c r="C438" i="22" s="1"/>
  <c r="F436" i="22"/>
  <c r="G436" i="22" s="1"/>
  <c r="F435" i="22"/>
  <c r="G435" i="22" s="1"/>
  <c r="F434" i="22"/>
  <c r="G434" i="22" s="1"/>
  <c r="F433" i="22"/>
  <c r="G433" i="22" s="1"/>
  <c r="F432" i="22"/>
  <c r="G432" i="22" s="1"/>
  <c r="F431" i="22"/>
  <c r="G431" i="22" s="1"/>
  <c r="F430" i="22"/>
  <c r="G430" i="22" s="1"/>
  <c r="F429" i="22"/>
  <c r="G429" i="22" s="1"/>
  <c r="F428" i="22"/>
  <c r="G428" i="22" s="1"/>
  <c r="F427" i="22"/>
  <c r="G427" i="22" s="1"/>
  <c r="F426" i="22"/>
  <c r="G426" i="22" s="1"/>
  <c r="F425" i="22"/>
  <c r="G425" i="22" s="1"/>
  <c r="F424" i="22"/>
  <c r="E395" i="22"/>
  <c r="E396" i="22" s="1"/>
  <c r="D395" i="22"/>
  <c r="D396" i="22" s="1"/>
  <c r="C395" i="22"/>
  <c r="C396" i="22" s="1"/>
  <c r="F394" i="22"/>
  <c r="G394" i="22" s="1"/>
  <c r="F393" i="22"/>
  <c r="G393" i="22" s="1"/>
  <c r="F392" i="22"/>
  <c r="G392" i="22" s="1"/>
  <c r="F391" i="22"/>
  <c r="G391" i="22" s="1"/>
  <c r="F390" i="22"/>
  <c r="G390" i="22" s="1"/>
  <c r="F389" i="22"/>
  <c r="G389" i="22" s="1"/>
  <c r="F388" i="22"/>
  <c r="G388" i="22" s="1"/>
  <c r="F387" i="22"/>
  <c r="G387" i="22" s="1"/>
  <c r="F386" i="22"/>
  <c r="G386" i="22" s="1"/>
  <c r="F385" i="22"/>
  <c r="G385" i="22" s="1"/>
  <c r="F384" i="22"/>
  <c r="G384" i="22" s="1"/>
  <c r="F383" i="22"/>
  <c r="G383" i="22" s="1"/>
  <c r="F382" i="22"/>
  <c r="E354" i="22"/>
  <c r="E355" i="22" s="1"/>
  <c r="D354" i="22"/>
  <c r="D355" i="22" s="1"/>
  <c r="C354" i="22"/>
  <c r="C355" i="22" s="1"/>
  <c r="F353" i="22"/>
  <c r="G353" i="22" s="1"/>
  <c r="F352" i="22"/>
  <c r="G352" i="22" s="1"/>
  <c r="F351" i="22"/>
  <c r="G351" i="22" s="1"/>
  <c r="F350" i="22"/>
  <c r="G350" i="22" s="1"/>
  <c r="F349" i="22"/>
  <c r="G349" i="22" s="1"/>
  <c r="F348" i="22"/>
  <c r="G348" i="22" s="1"/>
  <c r="F347" i="22"/>
  <c r="G347" i="22" s="1"/>
  <c r="F346" i="22"/>
  <c r="G346" i="22" s="1"/>
  <c r="F345" i="22"/>
  <c r="G345" i="22" s="1"/>
  <c r="F344" i="22"/>
  <c r="G344" i="22" s="1"/>
  <c r="F343" i="22"/>
  <c r="G343" i="22" s="1"/>
  <c r="F342" i="22"/>
  <c r="G342" i="22" s="1"/>
  <c r="F341" i="22"/>
  <c r="E313" i="22"/>
  <c r="E314" i="22" s="1"/>
  <c r="D313" i="22"/>
  <c r="D314" i="22" s="1"/>
  <c r="C313" i="22"/>
  <c r="C314" i="22" s="1"/>
  <c r="F312" i="22"/>
  <c r="G312" i="22" s="1"/>
  <c r="F311" i="22"/>
  <c r="G311" i="22" s="1"/>
  <c r="F310" i="22"/>
  <c r="G310" i="22" s="1"/>
  <c r="F309" i="22"/>
  <c r="G309" i="22" s="1"/>
  <c r="F308" i="22"/>
  <c r="G308" i="22" s="1"/>
  <c r="F307" i="22"/>
  <c r="G307" i="22" s="1"/>
  <c r="F306" i="22"/>
  <c r="G306" i="22" s="1"/>
  <c r="F305" i="22"/>
  <c r="G305" i="22" s="1"/>
  <c r="F304" i="22"/>
  <c r="G304" i="22" s="1"/>
  <c r="F303" i="22"/>
  <c r="G303" i="22" s="1"/>
  <c r="F302" i="22"/>
  <c r="G302" i="22" s="1"/>
  <c r="F301" i="22"/>
  <c r="G301" i="22" s="1"/>
  <c r="F300" i="22"/>
  <c r="E272" i="22"/>
  <c r="E273" i="22" s="1"/>
  <c r="D272" i="22"/>
  <c r="D273" i="22" s="1"/>
  <c r="C272" i="22"/>
  <c r="C273" i="22" s="1"/>
  <c r="F271" i="22"/>
  <c r="G271" i="22" s="1"/>
  <c r="F270" i="22"/>
  <c r="G270" i="22" s="1"/>
  <c r="F269" i="22"/>
  <c r="G269" i="22" s="1"/>
  <c r="F268" i="22"/>
  <c r="G268" i="22" s="1"/>
  <c r="F267" i="22"/>
  <c r="G267" i="22" s="1"/>
  <c r="F266" i="22"/>
  <c r="G266" i="22" s="1"/>
  <c r="F265" i="22"/>
  <c r="G265" i="22" s="1"/>
  <c r="F264" i="22"/>
  <c r="G264" i="22" s="1"/>
  <c r="F263" i="22"/>
  <c r="G263" i="22" s="1"/>
  <c r="F262" i="22"/>
  <c r="G262" i="22" s="1"/>
  <c r="F261" i="22"/>
  <c r="G261" i="22" s="1"/>
  <c r="F260" i="22"/>
  <c r="G260" i="22" s="1"/>
  <c r="F259" i="22"/>
  <c r="E231" i="22"/>
  <c r="E232" i="22" s="1"/>
  <c r="D231" i="22"/>
  <c r="D232" i="22" s="1"/>
  <c r="C231" i="22"/>
  <c r="C232" i="22" s="1"/>
  <c r="F230" i="22"/>
  <c r="G230" i="22" s="1"/>
  <c r="F229" i="22"/>
  <c r="G229" i="22" s="1"/>
  <c r="F228" i="22"/>
  <c r="G228" i="22" s="1"/>
  <c r="F227" i="22"/>
  <c r="G227" i="22" s="1"/>
  <c r="F226" i="22"/>
  <c r="G226" i="22" s="1"/>
  <c r="F225" i="22"/>
  <c r="G225" i="22" s="1"/>
  <c r="F224" i="22"/>
  <c r="G224" i="22" s="1"/>
  <c r="F223" i="22"/>
  <c r="G223" i="22" s="1"/>
  <c r="F222" i="22"/>
  <c r="G222" i="22" s="1"/>
  <c r="F221" i="22"/>
  <c r="G221" i="22" s="1"/>
  <c r="F220" i="22"/>
  <c r="G220" i="22" s="1"/>
  <c r="F219" i="22"/>
  <c r="G219" i="22" s="1"/>
  <c r="F218" i="22"/>
  <c r="E184" i="22"/>
  <c r="E185" i="22" s="1"/>
  <c r="D184" i="22"/>
  <c r="D185" i="22" s="1"/>
  <c r="C184" i="22"/>
  <c r="C185" i="22" s="1"/>
  <c r="F183" i="22"/>
  <c r="G183" i="22" s="1"/>
  <c r="F182" i="22"/>
  <c r="G182" i="22" s="1"/>
  <c r="F181" i="22"/>
  <c r="G181" i="22" s="1"/>
  <c r="F180" i="22"/>
  <c r="G180" i="22" s="1"/>
  <c r="F179" i="22"/>
  <c r="G179" i="22" s="1"/>
  <c r="F178" i="22"/>
  <c r="G178" i="22" s="1"/>
  <c r="F177" i="22"/>
  <c r="G177" i="22" s="1"/>
  <c r="F176" i="22"/>
  <c r="G176" i="22" s="1"/>
  <c r="F175" i="22"/>
  <c r="G175" i="22" s="1"/>
  <c r="F174" i="22"/>
  <c r="G174" i="22" s="1"/>
  <c r="F173" i="22"/>
  <c r="G173" i="22" s="1"/>
  <c r="F172" i="22"/>
  <c r="G172" i="22" s="1"/>
  <c r="F171" i="22"/>
  <c r="E140" i="22"/>
  <c r="E141" i="22" s="1"/>
  <c r="D140" i="22"/>
  <c r="D141" i="22" s="1"/>
  <c r="C140" i="22"/>
  <c r="C141" i="22" s="1"/>
  <c r="F139" i="22"/>
  <c r="G139" i="22" s="1"/>
  <c r="F138" i="22"/>
  <c r="G138" i="22" s="1"/>
  <c r="F137" i="22"/>
  <c r="G137" i="22" s="1"/>
  <c r="F136" i="22"/>
  <c r="G136" i="22" s="1"/>
  <c r="F135" i="22"/>
  <c r="G135" i="22" s="1"/>
  <c r="F134" i="22"/>
  <c r="G134" i="22" s="1"/>
  <c r="F133" i="22"/>
  <c r="G133" i="22" s="1"/>
  <c r="F132" i="22"/>
  <c r="G132" i="22" s="1"/>
  <c r="F131" i="22"/>
  <c r="G131" i="22" s="1"/>
  <c r="F130" i="22"/>
  <c r="G130" i="22" s="1"/>
  <c r="F129" i="22"/>
  <c r="G129" i="22" s="1"/>
  <c r="F128" i="22"/>
  <c r="G128" i="22" s="1"/>
  <c r="F127" i="22"/>
  <c r="E99" i="22"/>
  <c r="E100" i="22" s="1"/>
  <c r="D99" i="22"/>
  <c r="D100" i="22" s="1"/>
  <c r="C99" i="22"/>
  <c r="C100" i="22" s="1"/>
  <c r="F98" i="22"/>
  <c r="G98" i="22" s="1"/>
  <c r="G97" i="22"/>
  <c r="G96" i="22"/>
  <c r="G95" i="22"/>
  <c r="G94" i="22"/>
  <c r="G93" i="22"/>
  <c r="G92" i="22"/>
  <c r="F91" i="22"/>
  <c r="G91" i="22" s="1"/>
  <c r="F90" i="22"/>
  <c r="G90" i="22" s="1"/>
  <c r="F89" i="22"/>
  <c r="G89" i="22" s="1"/>
  <c r="F88" i="22"/>
  <c r="G88" i="22" s="1"/>
  <c r="F87" i="22"/>
  <c r="G87" i="22" s="1"/>
  <c r="F86" i="22"/>
  <c r="E58" i="22"/>
  <c r="E59" i="22" s="1"/>
  <c r="D58" i="22"/>
  <c r="D59" i="22" s="1"/>
  <c r="C58" i="22"/>
  <c r="C59" i="22" s="1"/>
  <c r="F57" i="22"/>
  <c r="G57" i="22" s="1"/>
  <c r="F56" i="22"/>
  <c r="G56" i="22" s="1"/>
  <c r="F55" i="22"/>
  <c r="G55" i="22" s="1"/>
  <c r="F54" i="22"/>
  <c r="G54" i="22" s="1"/>
  <c r="F53" i="22"/>
  <c r="G53" i="22" s="1"/>
  <c r="F52" i="22"/>
  <c r="G52" i="22" s="1"/>
  <c r="F51" i="22"/>
  <c r="G51" i="22" s="1"/>
  <c r="F50" i="22"/>
  <c r="G50" i="22" s="1"/>
  <c r="F49" i="22"/>
  <c r="G49" i="22" s="1"/>
  <c r="F48" i="22"/>
  <c r="G48" i="22" s="1"/>
  <c r="F47" i="22"/>
  <c r="G47" i="22" s="1"/>
  <c r="F46" i="22"/>
  <c r="G46" i="22" s="1"/>
  <c r="F45" i="22"/>
  <c r="F4" i="22"/>
  <c r="F5" i="22"/>
  <c r="F6" i="22"/>
  <c r="F7" i="22"/>
  <c r="F8" i="22"/>
  <c r="F9" i="22"/>
  <c r="F10" i="22"/>
  <c r="F11" i="22"/>
  <c r="F12" i="22"/>
  <c r="F13" i="22"/>
  <c r="F14" i="22"/>
  <c r="F15" i="22"/>
  <c r="F16" i="22"/>
  <c r="G16" i="22" s="1"/>
  <c r="D17" i="22"/>
  <c r="D18" i="22" s="1"/>
  <c r="E17" i="22"/>
  <c r="E18" i="22" s="1"/>
  <c r="C17" i="22"/>
  <c r="C18" i="22" s="1"/>
  <c r="F209" i="24" l="1"/>
  <c r="F210" i="24" s="1"/>
  <c r="F53" i="24"/>
  <c r="F54" i="24" s="1"/>
  <c r="F52" i="23"/>
  <c r="F53" i="23" s="1"/>
  <c r="F131" i="24"/>
  <c r="F132" i="24" s="1"/>
  <c r="F247" i="25"/>
  <c r="F248" i="25" s="1"/>
  <c r="F286" i="25"/>
  <c r="F287" i="25" s="1"/>
  <c r="F170" i="24"/>
  <c r="F171" i="24" s="1"/>
  <c r="F130" i="23"/>
  <c r="F131" i="23" s="1"/>
  <c r="F286" i="23"/>
  <c r="F287" i="23" s="1"/>
  <c r="F365" i="24"/>
  <c r="F366" i="24" s="1"/>
  <c r="G277" i="25"/>
  <c r="F325" i="23"/>
  <c r="F326" i="23" s="1"/>
  <c r="F248" i="24"/>
  <c r="F249" i="24" s="1"/>
  <c r="F325" i="25"/>
  <c r="F326" i="25" s="1"/>
  <c r="F364" i="25"/>
  <c r="F365" i="25" s="1"/>
  <c r="F92" i="24"/>
  <c r="F93" i="24" s="1"/>
  <c r="F208" i="25"/>
  <c r="F209" i="25" s="1"/>
  <c r="F58" i="22"/>
  <c r="F59" i="22" s="1"/>
  <c r="F208" i="23"/>
  <c r="F209" i="23" s="1"/>
  <c r="F247" i="23"/>
  <c r="F248" i="23" s="1"/>
  <c r="G44" i="24"/>
  <c r="F326" i="24"/>
  <c r="F327" i="24" s="1"/>
  <c r="F169" i="23"/>
  <c r="F170" i="23" s="1"/>
  <c r="F364" i="23"/>
  <c r="F365" i="23" s="1"/>
  <c r="F91" i="23"/>
  <c r="F92" i="23" s="1"/>
  <c r="G238" i="25"/>
  <c r="G316" i="25"/>
  <c r="G355" i="25"/>
  <c r="G355" i="24"/>
  <c r="G316" i="24"/>
  <c r="F287" i="24"/>
  <c r="F288" i="24" s="1"/>
  <c r="G200" i="24"/>
  <c r="G161" i="24"/>
  <c r="G121" i="24"/>
  <c r="G355" i="23"/>
  <c r="G316" i="23"/>
  <c r="G238" i="23"/>
  <c r="G199" i="23"/>
  <c r="G121" i="23"/>
  <c r="G82" i="23"/>
  <c r="G43" i="23"/>
  <c r="F99" i="22"/>
  <c r="F100" i="22" s="1"/>
  <c r="F140" i="22"/>
  <c r="F141" i="22" s="1"/>
  <c r="F184" i="22"/>
  <c r="F185" i="22" s="1"/>
  <c r="F231" i="22"/>
  <c r="F232" i="22" s="1"/>
  <c r="F272" i="22"/>
  <c r="F273" i="22" s="1"/>
  <c r="F313" i="22"/>
  <c r="F314" i="22" s="1"/>
  <c r="F354" i="22"/>
  <c r="F355" i="22" s="1"/>
  <c r="F395" i="22"/>
  <c r="F396" i="22" s="1"/>
  <c r="F437" i="22"/>
  <c r="F438" i="22" s="1"/>
  <c r="G45" i="22"/>
  <c r="G424" i="22"/>
  <c r="G382" i="22"/>
  <c r="G341" i="22"/>
  <c r="G300" i="22"/>
  <c r="G259" i="22"/>
  <c r="G218" i="22"/>
  <c r="G171" i="22"/>
  <c r="G127" i="22"/>
  <c r="G86" i="22"/>
  <c r="F17" i="22"/>
  <c r="F18" i="22" s="1"/>
  <c r="E410" i="20"/>
  <c r="D410" i="20"/>
  <c r="C410" i="20"/>
  <c r="E254" i="20"/>
  <c r="D254" i="20"/>
  <c r="C254" i="20"/>
  <c r="D176" i="20"/>
  <c r="E176" i="20"/>
  <c r="C176" i="20"/>
  <c r="E137" i="20"/>
  <c r="D137" i="20"/>
  <c r="C137" i="20"/>
  <c r="E215" i="20" l="1"/>
  <c r="C215" i="20"/>
  <c r="E98" i="20"/>
  <c r="D215" i="20" l="1"/>
  <c r="D98" i="20"/>
  <c r="C98" i="20"/>
  <c r="F11" i="23" l="1"/>
  <c r="G11" i="23" s="1"/>
  <c r="E408" i="21"/>
  <c r="E409" i="21" s="1"/>
  <c r="D408" i="21"/>
  <c r="D409" i="21" s="1"/>
  <c r="C408" i="21"/>
  <c r="C409" i="21" s="1"/>
  <c r="F407" i="21"/>
  <c r="G407" i="21" s="1"/>
  <c r="F406" i="21"/>
  <c r="G406" i="21" s="1"/>
  <c r="F405" i="21"/>
  <c r="G405" i="21" s="1"/>
  <c r="F404" i="21"/>
  <c r="G404" i="21" s="1"/>
  <c r="F403" i="21"/>
  <c r="G403" i="21" s="1"/>
  <c r="F402" i="21"/>
  <c r="G402" i="21" s="1"/>
  <c r="F401" i="21"/>
  <c r="G401" i="21" s="1"/>
  <c r="F400" i="21"/>
  <c r="G400" i="21" s="1"/>
  <c r="F399" i="21"/>
  <c r="G399" i="21" s="1"/>
  <c r="F398" i="21"/>
  <c r="G398" i="21" s="1"/>
  <c r="F397" i="21"/>
  <c r="G397" i="21" s="1"/>
  <c r="F396" i="21"/>
  <c r="G396" i="21" s="1"/>
  <c r="F395" i="21"/>
  <c r="G395" i="21" s="1"/>
  <c r="F394" i="21"/>
  <c r="E369" i="21"/>
  <c r="E370" i="21" s="1"/>
  <c r="D369" i="21"/>
  <c r="D370" i="21" s="1"/>
  <c r="C369" i="21"/>
  <c r="C370" i="21" s="1"/>
  <c r="F368" i="21"/>
  <c r="G368" i="21" s="1"/>
  <c r="F367" i="21"/>
  <c r="G367" i="21" s="1"/>
  <c r="F366" i="21"/>
  <c r="G366" i="21" s="1"/>
  <c r="F365" i="21"/>
  <c r="G365" i="21" s="1"/>
  <c r="F364" i="21"/>
  <c r="G364" i="21" s="1"/>
  <c r="F363" i="21"/>
  <c r="G363" i="21" s="1"/>
  <c r="F362" i="21"/>
  <c r="G362" i="21" s="1"/>
  <c r="F361" i="21"/>
  <c r="G361" i="21" s="1"/>
  <c r="F360" i="21"/>
  <c r="G360" i="21" s="1"/>
  <c r="F359" i="21"/>
  <c r="G359" i="21" s="1"/>
  <c r="F358" i="21"/>
  <c r="G358" i="21" s="1"/>
  <c r="F357" i="21"/>
  <c r="G357" i="21" s="1"/>
  <c r="F356" i="21"/>
  <c r="G356" i="21" s="1"/>
  <c r="F355" i="21"/>
  <c r="E411" i="20"/>
  <c r="D411" i="20"/>
  <c r="C411" i="20"/>
  <c r="F409" i="20"/>
  <c r="G409" i="20" s="1"/>
  <c r="F408" i="20"/>
  <c r="G408" i="20" s="1"/>
  <c r="F407" i="20"/>
  <c r="G407" i="20" s="1"/>
  <c r="F406" i="20"/>
  <c r="G406" i="20" s="1"/>
  <c r="F405" i="20"/>
  <c r="G405" i="20" s="1"/>
  <c r="F404" i="20"/>
  <c r="G404" i="20" s="1"/>
  <c r="F403" i="20"/>
  <c r="G403" i="20" s="1"/>
  <c r="F402" i="20"/>
  <c r="G402" i="20" s="1"/>
  <c r="F401" i="20"/>
  <c r="G401" i="20" s="1"/>
  <c r="F400" i="20"/>
  <c r="G400" i="20" s="1"/>
  <c r="F399" i="20"/>
  <c r="G399" i="20" s="1"/>
  <c r="F398" i="20"/>
  <c r="G398" i="20" s="1"/>
  <c r="F397" i="20"/>
  <c r="G397" i="20" s="1"/>
  <c r="F396" i="20"/>
  <c r="G396" i="20" s="1"/>
  <c r="F395" i="20"/>
  <c r="G395" i="20" s="1"/>
  <c r="F394" i="20"/>
  <c r="E371" i="20"/>
  <c r="E372" i="20" s="1"/>
  <c r="D371" i="20"/>
  <c r="D372" i="20" s="1"/>
  <c r="C371" i="20"/>
  <c r="C372" i="20" s="1"/>
  <c r="F370" i="20"/>
  <c r="G370" i="20" s="1"/>
  <c r="F369" i="20"/>
  <c r="G369" i="20" s="1"/>
  <c r="F368" i="20"/>
  <c r="G368" i="20" s="1"/>
  <c r="F367" i="20"/>
  <c r="G367" i="20" s="1"/>
  <c r="F366" i="20"/>
  <c r="G366" i="20" s="1"/>
  <c r="F365" i="20"/>
  <c r="G365" i="20" s="1"/>
  <c r="F364" i="20"/>
  <c r="G364" i="20" s="1"/>
  <c r="F363" i="20"/>
  <c r="G363" i="20" s="1"/>
  <c r="F362" i="20"/>
  <c r="G362" i="20" s="1"/>
  <c r="F361" i="20"/>
  <c r="G361" i="20" s="1"/>
  <c r="F360" i="20"/>
  <c r="G360" i="20" s="1"/>
  <c r="F359" i="20"/>
  <c r="G359" i="20" s="1"/>
  <c r="F358" i="20"/>
  <c r="G358" i="20" s="1"/>
  <c r="F357" i="20"/>
  <c r="G357" i="20" s="1"/>
  <c r="F356" i="20"/>
  <c r="F355" i="20"/>
  <c r="E332" i="20"/>
  <c r="E333" i="20" s="1"/>
  <c r="D332" i="20"/>
  <c r="D333" i="20" s="1"/>
  <c r="C332" i="20"/>
  <c r="C333" i="20" s="1"/>
  <c r="F331" i="20"/>
  <c r="G331" i="20" s="1"/>
  <c r="F330" i="20"/>
  <c r="G330" i="20" s="1"/>
  <c r="F329" i="20"/>
  <c r="G329" i="20" s="1"/>
  <c r="F328" i="20"/>
  <c r="G328" i="20" s="1"/>
  <c r="F327" i="20"/>
  <c r="G327" i="20" s="1"/>
  <c r="F326" i="20"/>
  <c r="G326" i="20" s="1"/>
  <c r="F325" i="20"/>
  <c r="G325" i="20" s="1"/>
  <c r="F324" i="20"/>
  <c r="G324" i="20" s="1"/>
  <c r="F323" i="20"/>
  <c r="G323" i="20" s="1"/>
  <c r="F322" i="20"/>
  <c r="G322" i="20" s="1"/>
  <c r="F321" i="20"/>
  <c r="G321" i="20" s="1"/>
  <c r="F320" i="20"/>
  <c r="G320" i="20" s="1"/>
  <c r="F319" i="20"/>
  <c r="G319" i="20" s="1"/>
  <c r="F318" i="20"/>
  <c r="G318" i="20" s="1"/>
  <c r="F317" i="20"/>
  <c r="F316" i="20"/>
  <c r="E293" i="20"/>
  <c r="E294" i="20" s="1"/>
  <c r="D293" i="20"/>
  <c r="D294" i="20" s="1"/>
  <c r="C293" i="20"/>
  <c r="C294" i="20" s="1"/>
  <c r="F292" i="20"/>
  <c r="G292" i="20" s="1"/>
  <c r="F291" i="20"/>
  <c r="G291" i="20" s="1"/>
  <c r="F290" i="20"/>
  <c r="G290" i="20" s="1"/>
  <c r="F289" i="20"/>
  <c r="G289" i="20" s="1"/>
  <c r="F288" i="20"/>
  <c r="G288" i="20" s="1"/>
  <c r="F287" i="20"/>
  <c r="G287" i="20" s="1"/>
  <c r="F286" i="20"/>
  <c r="G286" i="20" s="1"/>
  <c r="F285" i="20"/>
  <c r="G285" i="20" s="1"/>
  <c r="F284" i="20"/>
  <c r="G284" i="20" s="1"/>
  <c r="F283" i="20"/>
  <c r="G283" i="20" s="1"/>
  <c r="F282" i="20"/>
  <c r="G282" i="20" s="1"/>
  <c r="F281" i="20"/>
  <c r="G281" i="20" s="1"/>
  <c r="F280" i="20"/>
  <c r="G280" i="20" s="1"/>
  <c r="F279" i="20"/>
  <c r="G279" i="20" s="1"/>
  <c r="F278" i="20"/>
  <c r="F277" i="20"/>
  <c r="E255" i="20"/>
  <c r="D255" i="20"/>
  <c r="C255" i="20"/>
  <c r="F253" i="20"/>
  <c r="G253" i="20" s="1"/>
  <c r="F252" i="20"/>
  <c r="G252" i="20" s="1"/>
  <c r="F251" i="20"/>
  <c r="G251" i="20" s="1"/>
  <c r="F250" i="20"/>
  <c r="G250" i="20" s="1"/>
  <c r="F249" i="20"/>
  <c r="G249" i="20" s="1"/>
  <c r="F248" i="20"/>
  <c r="G248" i="20" s="1"/>
  <c r="F247" i="20"/>
  <c r="G247" i="20" s="1"/>
  <c r="F246" i="20"/>
  <c r="G246" i="20" s="1"/>
  <c r="F245" i="20"/>
  <c r="G245" i="20" s="1"/>
  <c r="F244" i="20"/>
  <c r="G244" i="20" s="1"/>
  <c r="F243" i="20"/>
  <c r="G243" i="20" s="1"/>
  <c r="F242" i="20"/>
  <c r="G242" i="20" s="1"/>
  <c r="F241" i="20"/>
  <c r="G241" i="20" s="1"/>
  <c r="F240" i="20"/>
  <c r="G240" i="20" s="1"/>
  <c r="F239" i="20"/>
  <c r="F238" i="20"/>
  <c r="E216" i="20"/>
  <c r="D216" i="20"/>
  <c r="C216" i="20"/>
  <c r="F214" i="20"/>
  <c r="G214" i="20" s="1"/>
  <c r="F213" i="20"/>
  <c r="G213" i="20" s="1"/>
  <c r="F212" i="20"/>
  <c r="G212" i="20" s="1"/>
  <c r="F211" i="20"/>
  <c r="G211" i="20" s="1"/>
  <c r="F210" i="20"/>
  <c r="G210" i="20" s="1"/>
  <c r="F209" i="20"/>
  <c r="G209" i="20" s="1"/>
  <c r="F208" i="20"/>
  <c r="G208" i="20" s="1"/>
  <c r="F207" i="20"/>
  <c r="G207" i="20" s="1"/>
  <c r="F206" i="20"/>
  <c r="G206" i="20" s="1"/>
  <c r="F205" i="20"/>
  <c r="G205" i="20" s="1"/>
  <c r="F204" i="20"/>
  <c r="G204" i="20" s="1"/>
  <c r="F203" i="20"/>
  <c r="G203" i="20" s="1"/>
  <c r="F202" i="20"/>
  <c r="G202" i="20" s="1"/>
  <c r="F201" i="20"/>
  <c r="G201" i="20" s="1"/>
  <c r="F200" i="20"/>
  <c r="F199" i="20"/>
  <c r="E177" i="20"/>
  <c r="D177" i="20"/>
  <c r="C177" i="20"/>
  <c r="F175" i="20"/>
  <c r="G175" i="20" s="1"/>
  <c r="F174" i="20"/>
  <c r="G174" i="20" s="1"/>
  <c r="F173" i="20"/>
  <c r="G173" i="20" s="1"/>
  <c r="F172" i="20"/>
  <c r="G172" i="20" s="1"/>
  <c r="F171" i="20"/>
  <c r="G171" i="20" s="1"/>
  <c r="F170" i="20"/>
  <c r="G170" i="20" s="1"/>
  <c r="F169" i="20"/>
  <c r="G169" i="20" s="1"/>
  <c r="F168" i="20"/>
  <c r="G168" i="20" s="1"/>
  <c r="F167" i="20"/>
  <c r="G167" i="20" s="1"/>
  <c r="F166" i="20"/>
  <c r="G166" i="20" s="1"/>
  <c r="F165" i="20"/>
  <c r="G165" i="20" s="1"/>
  <c r="F164" i="20"/>
  <c r="G164" i="20" s="1"/>
  <c r="F163" i="20"/>
  <c r="G163" i="20" s="1"/>
  <c r="F162" i="20"/>
  <c r="G162" i="20" s="1"/>
  <c r="F161" i="20"/>
  <c r="G161" i="20" s="1"/>
  <c r="F160" i="20"/>
  <c r="E138" i="20"/>
  <c r="D138" i="20"/>
  <c r="C138" i="20"/>
  <c r="F136" i="20"/>
  <c r="G136" i="20" s="1"/>
  <c r="F135" i="20"/>
  <c r="G135" i="20" s="1"/>
  <c r="F134" i="20"/>
  <c r="G134" i="20" s="1"/>
  <c r="F133" i="20"/>
  <c r="G133" i="20" s="1"/>
  <c r="F132" i="20"/>
  <c r="G132" i="20" s="1"/>
  <c r="F131" i="20"/>
  <c r="G131" i="20" s="1"/>
  <c r="F130" i="20"/>
  <c r="G130" i="20" s="1"/>
  <c r="F129" i="20"/>
  <c r="G129" i="20" s="1"/>
  <c r="F128" i="20"/>
  <c r="G128" i="20" s="1"/>
  <c r="F127" i="20"/>
  <c r="G127" i="20" s="1"/>
  <c r="F126" i="20"/>
  <c r="G126" i="20" s="1"/>
  <c r="F125" i="20"/>
  <c r="G125" i="20" s="1"/>
  <c r="F124" i="20"/>
  <c r="G124" i="20" s="1"/>
  <c r="F123" i="20"/>
  <c r="G123" i="20" s="1"/>
  <c r="F122" i="20"/>
  <c r="F121" i="20"/>
  <c r="E99" i="20"/>
  <c r="D99" i="20"/>
  <c r="C99" i="20"/>
  <c r="F97" i="20"/>
  <c r="G97" i="20" s="1"/>
  <c r="F96" i="20"/>
  <c r="G96" i="20" s="1"/>
  <c r="F95" i="20"/>
  <c r="G95" i="20" s="1"/>
  <c r="F94" i="20"/>
  <c r="G94" i="20" s="1"/>
  <c r="F93" i="20"/>
  <c r="G93" i="20" s="1"/>
  <c r="F92" i="20"/>
  <c r="G92" i="20" s="1"/>
  <c r="F91" i="20"/>
  <c r="G91" i="20" s="1"/>
  <c r="F90" i="20"/>
  <c r="G90" i="20" s="1"/>
  <c r="F89" i="20"/>
  <c r="G89" i="20" s="1"/>
  <c r="F88" i="20"/>
  <c r="G88" i="20" s="1"/>
  <c r="F87" i="20"/>
  <c r="G87" i="20" s="1"/>
  <c r="F86" i="20"/>
  <c r="G86" i="20" s="1"/>
  <c r="F85" i="20"/>
  <c r="G85" i="20" s="1"/>
  <c r="F84" i="20"/>
  <c r="G84" i="20" s="1"/>
  <c r="F83" i="20"/>
  <c r="G83" i="20" s="1"/>
  <c r="F82" i="20"/>
  <c r="E59" i="20"/>
  <c r="E60" i="20" s="1"/>
  <c r="D59" i="20"/>
  <c r="D60" i="20" s="1"/>
  <c r="C59" i="20"/>
  <c r="C60" i="20" s="1"/>
  <c r="F58" i="20"/>
  <c r="G58" i="20" s="1"/>
  <c r="F57" i="20"/>
  <c r="G57" i="20" s="1"/>
  <c r="F56" i="20"/>
  <c r="G56" i="20" s="1"/>
  <c r="F55" i="20"/>
  <c r="G55" i="20" s="1"/>
  <c r="F54" i="20"/>
  <c r="G54" i="20" s="1"/>
  <c r="F53" i="20"/>
  <c r="G53" i="20" s="1"/>
  <c r="F52" i="20"/>
  <c r="G52" i="20" s="1"/>
  <c r="F51" i="20"/>
  <c r="G51" i="20" s="1"/>
  <c r="F50" i="20"/>
  <c r="G50" i="20" s="1"/>
  <c r="F49" i="20"/>
  <c r="G49" i="20" s="1"/>
  <c r="F48" i="20"/>
  <c r="G48" i="20" s="1"/>
  <c r="F47" i="20"/>
  <c r="G47" i="20" s="1"/>
  <c r="F46" i="20"/>
  <c r="G46" i="20" s="1"/>
  <c r="F45" i="20"/>
  <c r="G45" i="20" s="1"/>
  <c r="F44" i="20"/>
  <c r="G44" i="20" s="1"/>
  <c r="F43" i="20"/>
  <c r="F19" i="20"/>
  <c r="G19" i="20" s="1"/>
  <c r="E14" i="24"/>
  <c r="E15" i="24" s="1"/>
  <c r="D14" i="24"/>
  <c r="D15" i="24" s="1"/>
  <c r="C14" i="24"/>
  <c r="C15" i="24" s="1"/>
  <c r="F13" i="24"/>
  <c r="G13" i="24" s="1"/>
  <c r="F12" i="24"/>
  <c r="G12" i="24" s="1"/>
  <c r="F11" i="24"/>
  <c r="G11" i="24" s="1"/>
  <c r="F10" i="24"/>
  <c r="G10" i="24" s="1"/>
  <c r="F9" i="24"/>
  <c r="G9" i="24" s="1"/>
  <c r="F8" i="24"/>
  <c r="G8" i="24" s="1"/>
  <c r="F7" i="24"/>
  <c r="G7" i="24" s="1"/>
  <c r="F6" i="24"/>
  <c r="G6" i="24" s="1"/>
  <c r="F5" i="24"/>
  <c r="G5" i="24" s="1"/>
  <c r="F4" i="24"/>
  <c r="G4" i="24" s="1"/>
  <c r="F371" i="20" l="1"/>
  <c r="F293" i="20"/>
  <c r="F294" i="20" s="1"/>
  <c r="F332" i="20"/>
  <c r="G121" i="20"/>
  <c r="F137" i="20"/>
  <c r="F138" i="20" s="1"/>
  <c r="G277" i="20"/>
  <c r="F176" i="20"/>
  <c r="F177" i="20" s="1"/>
  <c r="G316" i="20"/>
  <c r="G82" i="20"/>
  <c r="F98" i="20"/>
  <c r="F99" i="20" s="1"/>
  <c r="G238" i="20"/>
  <c r="F254" i="20"/>
  <c r="F255" i="20" s="1"/>
  <c r="G394" i="20"/>
  <c r="F410" i="20"/>
  <c r="F411" i="20" s="1"/>
  <c r="F59" i="20"/>
  <c r="F60" i="20" s="1"/>
  <c r="G199" i="20"/>
  <c r="F215" i="20"/>
  <c r="F216" i="20" s="1"/>
  <c r="G355" i="20"/>
  <c r="F14" i="24"/>
  <c r="F15" i="24" s="1"/>
  <c r="F408" i="21"/>
  <c r="F409" i="21" s="1"/>
  <c r="F369" i="21"/>
  <c r="F370" i="21" s="1"/>
  <c r="G394" i="21"/>
  <c r="G355" i="21"/>
  <c r="F372" i="20"/>
  <c r="F333" i="20"/>
  <c r="G356" i="20"/>
  <c r="G317" i="20"/>
  <c r="G278" i="20"/>
  <c r="G239" i="20"/>
  <c r="G200" i="20"/>
  <c r="G160" i="20"/>
  <c r="G122" i="20"/>
  <c r="G43" i="20"/>
  <c r="E13" i="23" l="1"/>
  <c r="E14" i="23" s="1"/>
  <c r="D13" i="23"/>
  <c r="D14" i="23" s="1"/>
  <c r="C13" i="23"/>
  <c r="C14" i="23" s="1"/>
  <c r="F12" i="23"/>
  <c r="G12" i="23" s="1"/>
  <c r="F10" i="23"/>
  <c r="G10" i="23" s="1"/>
  <c r="F9" i="23"/>
  <c r="G9" i="23" s="1"/>
  <c r="F8" i="23"/>
  <c r="G8" i="23" s="1"/>
  <c r="F7" i="23"/>
  <c r="G7" i="23" s="1"/>
  <c r="F6" i="23"/>
  <c r="G6" i="23" s="1"/>
  <c r="F5" i="23"/>
  <c r="G5" i="23" s="1"/>
  <c r="F4" i="23"/>
  <c r="G4" i="23" s="1"/>
  <c r="C96" i="21"/>
  <c r="C97" i="21" s="1"/>
  <c r="D96" i="21"/>
  <c r="D97" i="21" s="1"/>
  <c r="E96" i="21"/>
  <c r="E97" i="21" s="1"/>
  <c r="G15" i="22"/>
  <c r="G14" i="22"/>
  <c r="G13" i="22"/>
  <c r="G12" i="22"/>
  <c r="G11" i="22"/>
  <c r="G10" i="22"/>
  <c r="G9" i="22"/>
  <c r="G8" i="22"/>
  <c r="G7" i="22"/>
  <c r="G6" i="22"/>
  <c r="G5" i="22"/>
  <c r="G4" i="22"/>
  <c r="E213" i="21"/>
  <c r="E214" i="21" s="1"/>
  <c r="D213" i="21"/>
  <c r="D214" i="21" s="1"/>
  <c r="C213" i="21"/>
  <c r="C214" i="21" s="1"/>
  <c r="F212" i="21"/>
  <c r="G212" i="21" s="1"/>
  <c r="F211" i="21"/>
  <c r="G211" i="21" s="1"/>
  <c r="F210" i="21"/>
  <c r="G210" i="21" s="1"/>
  <c r="F209" i="21"/>
  <c r="G209" i="21" s="1"/>
  <c r="F208" i="21"/>
  <c r="G208" i="21" s="1"/>
  <c r="F207" i="21"/>
  <c r="G207" i="21" s="1"/>
  <c r="F206" i="21"/>
  <c r="G206" i="21" s="1"/>
  <c r="F205" i="21"/>
  <c r="G205" i="21" s="1"/>
  <c r="F204" i="21"/>
  <c r="G204" i="21" s="1"/>
  <c r="F203" i="21"/>
  <c r="G203" i="21" s="1"/>
  <c r="F202" i="21"/>
  <c r="G202" i="21" s="1"/>
  <c r="F201" i="21"/>
  <c r="G201" i="21" s="1"/>
  <c r="F200" i="21"/>
  <c r="G200" i="21" s="1"/>
  <c r="F199" i="21"/>
  <c r="G199" i="21" s="1"/>
  <c r="E174" i="21"/>
  <c r="E175" i="21" s="1"/>
  <c r="D174" i="21"/>
  <c r="D175" i="21" s="1"/>
  <c r="C174" i="21"/>
  <c r="C175" i="21" s="1"/>
  <c r="F173" i="21"/>
  <c r="G173" i="21" s="1"/>
  <c r="F172" i="21"/>
  <c r="G172" i="21" s="1"/>
  <c r="F171" i="21"/>
  <c r="G171" i="21" s="1"/>
  <c r="F170" i="21"/>
  <c r="G170" i="21" s="1"/>
  <c r="F169" i="21"/>
  <c r="G169" i="21" s="1"/>
  <c r="F168" i="21"/>
  <c r="G168" i="21" s="1"/>
  <c r="F167" i="21"/>
  <c r="G167" i="21" s="1"/>
  <c r="F166" i="21"/>
  <c r="G166" i="21" s="1"/>
  <c r="F165" i="21"/>
  <c r="G165" i="21" s="1"/>
  <c r="F164" i="21"/>
  <c r="G164" i="21" s="1"/>
  <c r="F163" i="21"/>
  <c r="G163" i="21" s="1"/>
  <c r="F162" i="21"/>
  <c r="G162" i="21" s="1"/>
  <c r="F161" i="21"/>
  <c r="G161" i="21" s="1"/>
  <c r="F160" i="21"/>
  <c r="G160" i="21" s="1"/>
  <c r="E135" i="21"/>
  <c r="E136" i="21" s="1"/>
  <c r="D135" i="21"/>
  <c r="D136" i="21" s="1"/>
  <c r="C135" i="21"/>
  <c r="C136" i="21" s="1"/>
  <c r="F134" i="21"/>
  <c r="G134" i="21" s="1"/>
  <c r="F133" i="21"/>
  <c r="G133" i="21" s="1"/>
  <c r="F132" i="21"/>
  <c r="G132" i="21" s="1"/>
  <c r="F131" i="21"/>
  <c r="G131" i="21" s="1"/>
  <c r="F130" i="21"/>
  <c r="G130" i="21" s="1"/>
  <c r="F129" i="21"/>
  <c r="G129" i="21" s="1"/>
  <c r="F128" i="21"/>
  <c r="G128" i="21" s="1"/>
  <c r="F127" i="21"/>
  <c r="G127" i="21" s="1"/>
  <c r="F126" i="21"/>
  <c r="G126" i="21" s="1"/>
  <c r="F125" i="21"/>
  <c r="G125" i="21" s="1"/>
  <c r="F124" i="21"/>
  <c r="G124" i="21" s="1"/>
  <c r="F123" i="21"/>
  <c r="G123" i="21" s="1"/>
  <c r="F122" i="21"/>
  <c r="G122" i="21" s="1"/>
  <c r="F121" i="21"/>
  <c r="G121" i="21" s="1"/>
  <c r="E330" i="21"/>
  <c r="E331" i="21" s="1"/>
  <c r="D330" i="21"/>
  <c r="D331" i="21" s="1"/>
  <c r="C330" i="21"/>
  <c r="C331" i="21" s="1"/>
  <c r="F329" i="21"/>
  <c r="G329" i="21" s="1"/>
  <c r="F328" i="21"/>
  <c r="G328" i="21" s="1"/>
  <c r="F327" i="21"/>
  <c r="G327" i="21" s="1"/>
  <c r="F326" i="21"/>
  <c r="G326" i="21" s="1"/>
  <c r="F325" i="21"/>
  <c r="G325" i="21" s="1"/>
  <c r="F324" i="21"/>
  <c r="G324" i="21" s="1"/>
  <c r="F323" i="21"/>
  <c r="G323" i="21" s="1"/>
  <c r="F322" i="21"/>
  <c r="G322" i="21" s="1"/>
  <c r="F321" i="21"/>
  <c r="G321" i="21" s="1"/>
  <c r="F320" i="21"/>
  <c r="G320" i="21" s="1"/>
  <c r="F319" i="21"/>
  <c r="G319" i="21" s="1"/>
  <c r="F318" i="21"/>
  <c r="G318" i="21" s="1"/>
  <c r="F317" i="21"/>
  <c r="G317" i="21" s="1"/>
  <c r="F316" i="21"/>
  <c r="G316" i="21" s="1"/>
  <c r="E291" i="21"/>
  <c r="E292" i="21" s="1"/>
  <c r="D291" i="21"/>
  <c r="D292" i="21" s="1"/>
  <c r="C291" i="21"/>
  <c r="C292" i="21" s="1"/>
  <c r="F290" i="21"/>
  <c r="G290" i="21" s="1"/>
  <c r="F289" i="21"/>
  <c r="G289" i="21" s="1"/>
  <c r="F288" i="21"/>
  <c r="G288" i="21" s="1"/>
  <c r="F287" i="21"/>
  <c r="G287" i="21" s="1"/>
  <c r="F286" i="21"/>
  <c r="G286" i="21" s="1"/>
  <c r="F285" i="21"/>
  <c r="G285" i="21" s="1"/>
  <c r="F284" i="21"/>
  <c r="G284" i="21" s="1"/>
  <c r="F283" i="21"/>
  <c r="G283" i="21" s="1"/>
  <c r="F282" i="21"/>
  <c r="G282" i="21" s="1"/>
  <c r="F281" i="21"/>
  <c r="G281" i="21" s="1"/>
  <c r="F280" i="21"/>
  <c r="G280" i="21" s="1"/>
  <c r="F279" i="21"/>
  <c r="G279" i="21" s="1"/>
  <c r="F278" i="21"/>
  <c r="G278" i="21" s="1"/>
  <c r="F277" i="21"/>
  <c r="G277" i="21" s="1"/>
  <c r="E252" i="21"/>
  <c r="E253" i="21" s="1"/>
  <c r="D252" i="21"/>
  <c r="D253" i="21" s="1"/>
  <c r="C252" i="21"/>
  <c r="C253" i="21" s="1"/>
  <c r="F251" i="21"/>
  <c r="G251" i="21" s="1"/>
  <c r="F250" i="21"/>
  <c r="G250" i="21" s="1"/>
  <c r="F249" i="21"/>
  <c r="G249" i="21" s="1"/>
  <c r="F248" i="21"/>
  <c r="G248" i="21" s="1"/>
  <c r="F247" i="21"/>
  <c r="G247" i="21" s="1"/>
  <c r="F246" i="21"/>
  <c r="G246" i="21" s="1"/>
  <c r="F245" i="21"/>
  <c r="G245" i="21" s="1"/>
  <c r="F244" i="21"/>
  <c r="G244" i="21" s="1"/>
  <c r="F243" i="21"/>
  <c r="G243" i="21" s="1"/>
  <c r="F242" i="21"/>
  <c r="G242" i="21" s="1"/>
  <c r="F241" i="21"/>
  <c r="G241" i="21" s="1"/>
  <c r="F240" i="21"/>
  <c r="G240" i="21" s="1"/>
  <c r="F239" i="21"/>
  <c r="G239" i="21" s="1"/>
  <c r="F238" i="21"/>
  <c r="G238" i="21" s="1"/>
  <c r="F95" i="21"/>
  <c r="G95" i="21" s="1"/>
  <c r="F94" i="21"/>
  <c r="G94" i="21" s="1"/>
  <c r="F93" i="21"/>
  <c r="G93" i="21" s="1"/>
  <c r="F92" i="21"/>
  <c r="G92" i="21" s="1"/>
  <c r="F91" i="21"/>
  <c r="G91" i="21" s="1"/>
  <c r="F90" i="21"/>
  <c r="G90" i="21" s="1"/>
  <c r="F89" i="21"/>
  <c r="G89" i="21" s="1"/>
  <c r="F88" i="21"/>
  <c r="G88" i="21" s="1"/>
  <c r="F87" i="21"/>
  <c r="G87" i="21" s="1"/>
  <c r="F86" i="21"/>
  <c r="G86" i="21" s="1"/>
  <c r="F85" i="21"/>
  <c r="G85" i="21" s="1"/>
  <c r="F84" i="21"/>
  <c r="G84" i="21" s="1"/>
  <c r="F83" i="21"/>
  <c r="G83" i="21" s="1"/>
  <c r="F82" i="21"/>
  <c r="G82" i="21" s="1"/>
  <c r="E57" i="21"/>
  <c r="E58" i="21" s="1"/>
  <c r="D57" i="21"/>
  <c r="D58" i="21" s="1"/>
  <c r="C57" i="21"/>
  <c r="C58" i="21" s="1"/>
  <c r="F56" i="21"/>
  <c r="G56" i="21" s="1"/>
  <c r="F55" i="21"/>
  <c r="G55" i="21" s="1"/>
  <c r="F54" i="21"/>
  <c r="G54" i="21" s="1"/>
  <c r="F53" i="21"/>
  <c r="G53" i="21" s="1"/>
  <c r="F52" i="21"/>
  <c r="G52" i="21" s="1"/>
  <c r="F51" i="21"/>
  <c r="G51" i="21" s="1"/>
  <c r="F50" i="21"/>
  <c r="G50" i="21" s="1"/>
  <c r="F49" i="21"/>
  <c r="G49" i="21" s="1"/>
  <c r="F48" i="21"/>
  <c r="G48" i="21" s="1"/>
  <c r="F47" i="21"/>
  <c r="G47" i="21" s="1"/>
  <c r="F46" i="21"/>
  <c r="G46" i="21" s="1"/>
  <c r="F45" i="21"/>
  <c r="G45" i="21" s="1"/>
  <c r="F44" i="21"/>
  <c r="G44" i="21" s="1"/>
  <c r="F43" i="21"/>
  <c r="G43" i="21" s="1"/>
  <c r="E18" i="21"/>
  <c r="E19" i="21" s="1"/>
  <c r="D18" i="21"/>
  <c r="D19" i="21" s="1"/>
  <c r="C18" i="21"/>
  <c r="C19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F7" i="21"/>
  <c r="G7" i="21" s="1"/>
  <c r="F6" i="21"/>
  <c r="G6" i="21" s="1"/>
  <c r="F5" i="21"/>
  <c r="G5" i="21" s="1"/>
  <c r="F4" i="21"/>
  <c r="G4" i="21" s="1"/>
  <c r="E20" i="20"/>
  <c r="E21" i="20" s="1"/>
  <c r="D20" i="20"/>
  <c r="D21" i="20" s="1"/>
  <c r="C20" i="20"/>
  <c r="C21" i="20" s="1"/>
  <c r="F18" i="20"/>
  <c r="G18" i="20" s="1"/>
  <c r="F17" i="20"/>
  <c r="G17" i="20" s="1"/>
  <c r="F16" i="20"/>
  <c r="G16" i="20" s="1"/>
  <c r="F15" i="20"/>
  <c r="G15" i="20" s="1"/>
  <c r="F14" i="20"/>
  <c r="G14" i="20" s="1"/>
  <c r="F13" i="20"/>
  <c r="G13" i="20" s="1"/>
  <c r="F12" i="20"/>
  <c r="G12" i="20" s="1"/>
  <c r="F11" i="20"/>
  <c r="G11" i="20" s="1"/>
  <c r="F10" i="20"/>
  <c r="G10" i="20" s="1"/>
  <c r="F9" i="20"/>
  <c r="G9" i="20" s="1"/>
  <c r="F8" i="20"/>
  <c r="G8" i="20" s="1"/>
  <c r="F7" i="20"/>
  <c r="G7" i="20" s="1"/>
  <c r="F6" i="20"/>
  <c r="G6" i="20" s="1"/>
  <c r="F5" i="20"/>
  <c r="G5" i="20" s="1"/>
  <c r="F4" i="20"/>
  <c r="F20" i="20" l="1"/>
  <c r="F21" i="20" s="1"/>
  <c r="F57" i="21"/>
  <c r="F58" i="21" s="1"/>
  <c r="F96" i="21"/>
  <c r="F97" i="21" s="1"/>
  <c r="F330" i="21"/>
  <c r="F331" i="21" s="1"/>
  <c r="F291" i="21"/>
  <c r="F292" i="21" s="1"/>
  <c r="F252" i="21"/>
  <c r="F253" i="21" s="1"/>
  <c r="F174" i="21"/>
  <c r="F175" i="21" s="1"/>
  <c r="F18" i="21"/>
  <c r="F19" i="21" s="1"/>
  <c r="F13" i="23"/>
  <c r="F14" i="23" s="1"/>
  <c r="G4" i="20"/>
  <c r="F213" i="21"/>
  <c r="F214" i="21" s="1"/>
  <c r="F135" i="21"/>
  <c r="F136" i="21" s="1"/>
</calcChain>
</file>

<file path=xl/sharedStrings.xml><?xml version="1.0" encoding="utf-8"?>
<sst xmlns="http://schemas.openxmlformats.org/spreadsheetml/2006/main" count="1887" uniqueCount="150">
  <si>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</si>
  <si>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</si>
  <si>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</si>
  <si>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</si>
  <si>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</si>
  <si>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</si>
  <si>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</si>
  <si>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</si>
  <si>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</si>
  <si>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</si>
  <si>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</si>
  <si>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</si>
  <si>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</si>
  <si>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</si>
  <si>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</si>
  <si>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</si>
  <si>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</si>
  <si>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</si>
  <si>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</si>
  <si>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</si>
  <si>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</si>
  <si>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</si>
  <si>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</si>
  <si>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</si>
  <si>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</si>
  <si>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</si>
  <si>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</si>
  <si>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</si>
  <si>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</si>
  <si>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เด็กหญิงอทิชา  กาญจะแสน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</si>
  <si>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</si>
  <si>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</si>
  <si>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</si>
  <si>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</si>
  <si>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</si>
  <si>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</si>
  <si>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</si>
  <si>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</si>
  <si>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</si>
  <si>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</si>
  <si>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</si>
  <si>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</si>
  <si>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</si>
  <si>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</si>
  <si>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</si>
  <si>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</si>
  <si>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</si>
  <si>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</si>
  <si>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</si>
  <si>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</si>
  <si>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</si>
  <si>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</si>
  <si>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</si>
  <si>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</si>
  <si>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</si>
  <si>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เด็กหญิงสุชัญญา  ธินันท์</t>
  </si>
  <si>
    <t>เด็กหญิงปัณฑารีย์ เจริญชัยพรสิน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</si>
  <si>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</si>
  <si>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</si>
  <si>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</si>
  <si>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</si>
  <si>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</si>
  <si>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</si>
  <si>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</si>
  <si>
    <t>เด็กชายพลวัฒน์  ต้องสู้</t>
  </si>
  <si>
    <t>เด็กหญิงเกลียวใจ  กาญจะแสน</t>
  </si>
  <si>
    <t>เด็กชายศศิวัฒน์  หม่อนแก้ว</t>
  </si>
  <si>
    <t>เด็กชายปัณณวิชญ์  คันทะลือ</t>
  </si>
  <si>
    <t>เด็กชายรณพีร์  เก้าศักดา</t>
  </si>
  <si>
    <t>เด็กชายกฤดิพรรธน์ ละขะไพ</t>
  </si>
  <si>
    <t>เด็กชายกมลชัย นรินทร์</t>
  </si>
  <si>
    <t>เด็กหญิงญานิสา  พรมนิมิตร</t>
  </si>
  <si>
    <t>เด็กหญิงวัลย์นพา  กาญจะแสน</t>
  </si>
  <si>
    <t>เด็กหญิงรสกร  โลนันท์</t>
  </si>
  <si>
    <t>เด็กหญิงแพรวา  ศรีจันทร์</t>
  </si>
  <si>
    <t>เด็กหญิงอาร์ยูซิ  ชอเบย์</t>
  </si>
  <si>
    <t>ผลการทดสอบวิชา ภาษาไทย ชั้น ประถมศึกษาปีที่ 6 โรงเรียนบ้านน้ำยาว  ปีการศึกษา 2564</t>
  </si>
  <si>
    <t>ผลการทดสอบวิชา คณิตศาสตร์ชั้น ประถมศึกษาปีที่ 6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</si>
  <si>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6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</si>
  <si>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2564</t>
  </si>
  <si>
    <t>ผลการทดสอบวิชา ประวัติศาสตร์ ชั้น ประถมศึกษาปีที่ 6 โรงเรียนบ้านน้ำยาว  ปีการศึกษา 2564</t>
  </si>
  <si>
    <t>ผลการทดสอบวิชา สุขศึกษาและ พลศึกษา ชั้น ประถมศึกษาปีที่ 6 โรงเรียนบ้านน้ำยาว  ปีการศึกษา 2564</t>
  </si>
  <si>
    <t>ผลการทดสอบวิชา ศิลปะ ชั้น ประถมศึกษาปีที่ 6 โรงเรียนบ้านน้ำยาว  ปีการศึกษา 2564</t>
  </si>
  <si>
    <t>ผลการทดสอบวิชา การงานอาชีพ ชั้น ประถมศึกษาปีที่ 6 โรงเรียนบ้านน้ำยาว  ปีการศึกษา 2564</t>
  </si>
  <si>
    <t>ผลการทดสอบวิชา ภาษาอังกฤษ ชั้น ประถมศึกษาปีที่ 6 โรงเรียนบ้านน้ำยาว  ปีการศึกษา 2564</t>
  </si>
  <si>
    <t>ผลการทดสอบวิชา หน้าที่พลเมือง ชั้น ประถมศึกษาปีที่ 6 โรงเรียนบ้านน้ำยาว  ปีการศึกษา 2564</t>
  </si>
  <si>
    <t>ผลการทดสอบวิชา ภาษาไทย ชั้น ประถมศึกษาปีที่ 5 โรงเรียนบ้านน้ำยาว  ปีการศึกษา 2564</t>
  </si>
  <si>
    <t>ผลการทดสอบวิชา คณิตศาสตร์ชั้น ประถมศึกษาปีที่ 5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</si>
  <si>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5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</si>
  <si>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2564</t>
  </si>
  <si>
    <t>ผลการทดสอบวิชา ประวัติศาสตร์ ชั้น ประถมศึกษาปีที่ 5 โรงเรียนบ้านน้ำยาว  ปีการศึกษา 2564</t>
  </si>
  <si>
    <t>ผลการทดสอบวิชา สุขศึกษาและ พลศึกษา ชั้น ประถมศึกษาปีที่ 5 โรงเรียนบ้านน้ำยาว  ปีการศึกษา 2564</t>
  </si>
  <si>
    <t>ผลการทดสอบวิชา ศิลปะ ชั้น ประถมศึกษาปีที่ 5 โรงเรียนบ้านน้ำยาว  ปีการศึกษา 2564</t>
  </si>
  <si>
    <t>ผลการทดสอบวิชา การงานอาชีพ ชั้น ประถมศึกษาปีที่ 5 โรงเรียนบ้านน้ำยาว  ปีการศึกษา 2564</t>
  </si>
  <si>
    <t>ผลการทดสอบวิชา ภาษาอังกฤษ ชั้น ประถมศึกษาปีที่ 5 โรงเรียนบ้านน้ำยาว  ปีการศึกษา 2564</t>
  </si>
  <si>
    <t>ผลการทดสอบวิชา หน้าที่พลเมือง ชั้น ประถมศึกษาปีที่ 5 โรงเรียนบ้านน้ำยาว  ปีการศึกษา 2564</t>
  </si>
  <si>
    <t>ผลการทดสอบวิชา ภาษาไทย ชั้น ประถมศึกษาปีที่ 4 โรงเรียนบ้านน้ำยาว  ปีการศึกษา 2564</t>
  </si>
  <si>
    <t>ผลการทดสอบวิชา คณิตศาสตร์ชั้น ประถมศึกษาปีที่ 4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</si>
  <si>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4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</si>
  <si>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2564</t>
  </si>
  <si>
    <t>ผลการทดสอบวิชา ประวัติศาสตร์ ชั้น ประถมศึกษาปีที่ 4 โรงเรียนบ้านน้ำยาว  ปีการศึกษา 2564</t>
  </si>
  <si>
    <t>ผลการทดสอบวิชา สุขศึกษาและ พลศึกษา ชั้น ประถมศึกษาปีที่ 4 โรงเรียนบ้านน้ำยาว  ปีการศึกษา 2564</t>
  </si>
  <si>
    <t>ผลการทดสอบวิชา ศิลปะ ชั้น ประถมศึกษาปีที่ 4 โรงเรียนบ้านน้ำยาว  ปีการศึกษา 2564</t>
  </si>
  <si>
    <t>ผลการทดสอบวิชา การงานอาชีพ ชั้น ประถมศึกษาปีที่ 4 โรงเรียนบ้านน้ำยาว  ปีการศึกษา 2564</t>
  </si>
  <si>
    <t>ผลการทดสอบวิชา ภาษาอังกฤษ ชั้น ประถมศึกษาปีที่ 4 โรงเรียนบ้านน้ำยาว  ปีการศึกษา 2564</t>
  </si>
  <si>
    <t>ผลการทดสอบวิชา หน้าที่พลเมือง ชั้น ประถมศึกษาปีที่ 4 โรงเรียนบ้านน้ำยาว  ปีการศึกษา 2564</t>
  </si>
  <si>
    <t>ผลการทดสอบวิชา วรรณกรรมท้องถิ่น ชั้น ประถมศึกษาปีที่ 4 โรงเรียนบ้านน้ำยาว  ปีการศึกษา 2564</t>
  </si>
  <si>
    <t>ผลการทดสอบวิชา การเขียนสร้างสรรค์ ชั้น ประถมศึกษาปีที่ 5 โรงเรียนบ้านน้ำยาว  ปีการศึกษา 2564</t>
  </si>
  <si>
    <t>ผลการทดสอบวิชา ภาษาเพื่อการสื่อสาร ชั้น ประถมศึกษาปีที่ 6 โรงเรียนบ้านน้ำยาว  ปีการศึกษา 2564</t>
  </si>
  <si>
    <t>ผลการทดสอบวิชา ภาษาไทย ชั้น ประถมศึกษาปีที่ 3 โรงเรียนบ้านน้ำยาว  ปีการศึกษา 2564</t>
  </si>
  <si>
    <t>ผลการทดสอบวิชา คณิตศาสตร์ชั้น ประถมศึกษาปีที่ 3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</si>
  <si>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3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</si>
  <si>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2564</t>
  </si>
  <si>
    <t>ผลการทดสอบวิชา ประวัติศาสตร์ ชั้น ประถมศึกษาปีที่ 3 โรงเรียนบ้านน้ำยาว  ปีการศึกษา 2564</t>
  </si>
  <si>
    <t>ผลการทดสอบวิชา สุขศึกษาและ พลศึกษา ชั้น ประถมศึกษาปีที่ 3 โรงเรียนบ้านน้ำยาว  ปีการศึกษา 2564</t>
  </si>
  <si>
    <t>ผลการทดสอบวิชา ศิลปะ ชั้น ประถมศึกษาปีที่ 3 โรงเรียนบ้านน้ำยาว  ปีการศึกษา 2564</t>
  </si>
  <si>
    <t>ผลการทดสอบวิชา การงานอาชีพ ชั้น ประถมศึกษาปีที่ 3 โรงเรียนบ้านน้ำยาว  ปีการศึกษา 2564</t>
  </si>
  <si>
    <t>ผลการทดสอบวิชา ภาษาอังกฤษ ชั้น ประถมศึกษาปีที่ 3 โรงเรียนบ้านน้ำยาว  ปีการศึกษา 2564</t>
  </si>
  <si>
    <t>ผลการทดสอบวิชา หน้าที่พลเมือง ชั้น ประถมศึกษาปีที่ 3 โรงเรียนบ้านน้ำยาว  ปีการศึกษา 2564</t>
  </si>
  <si>
    <t>ผลการทดสอบวิชา ภาษาไทย ชั้น ประถมศึกษาปีที่ 2 โรงเรียนบ้านน้ำยาว  ปีการศึกษา 2564</t>
  </si>
  <si>
    <t>ผลการทดสอบวิชา คณิตศาสตร์ชั้น ประถมศึกษาปีที่ 2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</si>
  <si>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2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</si>
  <si>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2564</t>
  </si>
  <si>
    <t>ผลการทดสอบวิชา ประวัติศาสตร์ ชั้น ประถมศึกษาปีที่ 2 โรงเรียนบ้านน้ำยาว  ปีการศึกษา 2564</t>
  </si>
  <si>
    <t>ผลการทดสอบวิชา สุขศึกษาและ พลศึกษา ชั้น ประถมศึกษาปีที่ 2 โรงเรียนบ้านน้ำยาว  ปีการศึกษา 2564</t>
  </si>
  <si>
    <t>ผลการทดสอบวิชา ศิลปะ ชั้น ประถมศึกษาปีที่ 2 โรงเรียนบ้านน้ำยาว  ปีการศึกษา 2564</t>
  </si>
  <si>
    <t>ผลการทดสอบวิชา การงานอาชีพ ชั้น ประถมศึกษาปีที่ 2 โรงเรียนบ้านน้ำยาว  ปีการศึกษา 2564</t>
  </si>
  <si>
    <t>ผลการทดสอบวิชา ภาษาอังกฤษ ชั้น ประถมศึกษาปีที่ 2 โรงเรียนบ้านน้ำยาว  ปีการศึกษา 2564</t>
  </si>
  <si>
    <t>ผลการทดสอบวิชา ภาษาไทย ชั้น ประถมศึกษาปีที่ 1 โรงเรียนบ้านน้ำยาว  ปีการศึกษา 2564</t>
  </si>
  <si>
    <t>ผลการทดสอบวิชา คณิตศาสตร์ชั้น ประถมศึกษาปีที่ 1 โรงเรียนบ้านน้ำยาว  ปีการศึกษา 2564</t>
  </si>
  <si>
    <t>ผลการทดสอบวิชา วิทยาศาสตร์และเทคโนโลยี ชั้น ประถมศึกษาปีที่ 1 โรงเรียนบ้านน้ำยาว  ปีการศึกษา 2564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</si>
  <si>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2564</t>
  </si>
  <si>
    <t>ผลการทดสอบวิชา ประวัติศาสตร์ ชั้น ประถมศึกษาปีที่ 1 โรงเรียนบ้านน้ำยาว  ปีการศึกษา 2564</t>
  </si>
  <si>
    <t>ผลการทดสอบวิชา สุขศึกษาและ พลศึกษา ชั้น ประถมศึกษาปีที่ 1 โรงเรียนบ้านน้ำยาว  ปีการศึกษา 2564</t>
  </si>
  <si>
    <t>ผลการทดสอบวิชา ศิลปะ ชั้น ประถมศึกษาปีที่ 1 โรงเรียนบ้านน้ำยาว  ปีการศึกษา 2564</t>
  </si>
  <si>
    <t>ผลการทดสอบวิชา การงานอาชีพ ชั้น ประถมศึกษาปีที่ 1 โรงเรียนบ้านน้ำยาว  ปีการศึกษา 2564</t>
  </si>
  <si>
    <t>ผลการทดสอบวิชา ภาษาอังกฤษ ชั้น ประถมศึกษาปีที่ 1 โรงเรียนบ้านน้ำยาว  ปีการศึกษา 2564</t>
  </si>
  <si>
    <t>ผลการทดสอบวิชา หน้าที่พลเมือง ชั้น ประถมศึกษาปีที่ 1 โรงเรียนบ้านน้ำยาว  ปีการศึกษา 2564</t>
  </si>
  <si>
    <t>เด็กชายพุฒิภัทร  นันศิริ</t>
  </si>
  <si>
    <t>เด็กชายพิพัทธ์ หม่อนแก้ว</t>
  </si>
  <si>
    <t>เด็กชายจักพงศ์  กาญจะแสน</t>
  </si>
  <si>
    <t>เด็กชายคุณธรรม  ไชยตัน</t>
  </si>
  <si>
    <t>เด็กชายธนบดี  คีรีสัตยกุล</t>
  </si>
  <si>
    <t>เด็กหญิงปัญจพร  วงษ์ภูธร</t>
  </si>
  <si>
    <t>เด็กหญิงรมิตา เอกศิริชัย</t>
  </si>
  <si>
    <t>เด็กหญิงปทุมวดี  ไชยตัน</t>
  </si>
  <si>
    <t>เด็กชายภัทรพงษ์ โนจันทร์</t>
  </si>
  <si>
    <t>เด็กชายปฑิพัฒน์  พันธุ์พิกุล</t>
  </si>
  <si>
    <t>เด็กชายอนุรัตน์  ขัดแก้ว</t>
  </si>
  <si>
    <t>ผลการทดสอบวิชา หน้าที่พลเมือง ชั้น ประถมศึกษาปีที่ 2 โรงเรียนบ้านน้ำยาว  ปีการศึกษา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</si>
</sst>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_-"/>
    <numFmt numFmtId="188" formatCode="_-* #,##0_-;\-* #,##0_-;_-* &quot;-&quot;??_-;_-@_-"/>
  </numFmts>
  <fonts count="21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5"/>
      <color theme="0"/>
      <name val="Cordia New"/>
      <family val="2"/>
    </font>
    <font>
      <sz val="14"/>
      <name val="Cordia New"/>
      <family val="2"/>
    </font>
    <font>
      <sz val="15"/>
      <name val="Cordia New"/>
    </font>
    <font>
      <sz val="10"/>
      <name val="Arial"/>
      <charset val="222"/>
    </font>
    <font>
      <sz val="15"/>
      <name val="CordiaUPC"/>
      <family val="2"/>
      <charset val="222"/>
    </font>
    <font>
      <sz val="15"/>
      <name val="CordiaUPC"/>
      <family val="2"/>
    </font>
    <font>
      <sz val="14"/>
      <name val="CordiaUPC"/>
    </font>
    <font>
      <sz val="14"/>
      <name val="CordiaUPC"/>
      <family val="2"/>
      <charset val="222"/>
    </font>
    <font>
      <sz val="12"/>
      <name val="Cord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152">
    <xf numFmtId="0" fontId="0" fillId="0" borderId="0"/>
    <xf numFmtId="187" fontId="7" fillId="0" borderId="0" applyFont="0" applyFill="0" applyBorder="0" applyAlignment="0" applyProtection="0"/>
    <xf numFmtId="0" fontId="7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10" fillId="0" borderId="0"/>
    <xf numFmtId="187" fontId="7" fillId="0" borderId="0" applyFont="0" applyFill="0" applyBorder="0" applyAlignment="0" applyProtection="0"/>
    <xf numFmtId="0" fontId="9" fillId="0" borderId="0"/>
    <xf numFmtId="0" fontId="5" fillId="0" borderId="0"/>
    <xf numFmtId="0" fontId="4" fillId="0" borderId="0"/>
    <xf numFmtId="0" fontId="7" fillId="0" borderId="0"/>
    <xf numFmtId="187" fontId="7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15" fillId="0" borderId="0"/>
    <xf numFmtId="187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7" fillId="0" borderId="0"/>
    <xf numFmtId="0" fontId="18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8" fillId="0" borderId="0"/>
    <xf numFmtId="0" fontId="15" fillId="0" borderId="0"/>
    <xf numFmtId="0" fontId="7" fillId="0" borderId="0"/>
    <xf numFmtId="0" fontId="18" fillId="0" borderId="0"/>
    <xf numFmtId="0" fontId="7" fillId="0" borderId="0"/>
    <xf numFmtId="0" fontId="9" fillId="0" borderId="0"/>
    <xf numFmtId="0" fontId="18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8" fillId="0" borderId="0"/>
    <xf numFmtId="0" fontId="7" fillId="0" borderId="0"/>
    <xf numFmtId="0" fontId="9" fillId="0" borderId="0"/>
    <xf numFmtId="0" fontId="18" fillId="0" borderId="0"/>
    <xf numFmtId="0" fontId="7" fillId="0" borderId="0"/>
    <xf numFmtId="0" fontId="9" fillId="0" borderId="0"/>
    <xf numFmtId="0" fontId="15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9" fillId="0" borderId="0"/>
    <xf numFmtId="0" fontId="15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9" fillId="0" borderId="0"/>
    <xf numFmtId="0" fontId="18" fillId="0" borderId="0"/>
    <xf numFmtId="0" fontId="7" fillId="0" borderId="0"/>
    <xf numFmtId="0" fontId="18" fillId="0" borderId="0"/>
    <xf numFmtId="0" fontId="9" fillId="0" borderId="0"/>
    <xf numFmtId="0" fontId="18" fillId="0" borderId="0"/>
    <xf numFmtId="0" fontId="9" fillId="0" borderId="0"/>
    <xf numFmtId="0" fontId="15" fillId="0" borderId="0"/>
    <xf numFmtId="0" fontId="7" fillId="0" borderId="0"/>
    <xf numFmtId="0" fontId="18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9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9" fillId="0" borderId="0"/>
  </cellStyleXfs>
  <cellXfs count="121">
    <xf numFmtId="0" fontId="0" fillId="0" borderId="0" xfId="0"/>
    <xf numFmtId="0" fontId="8" fillId="0" borderId="0" xfId="0" applyFont="1"/>
    <xf numFmtId="0" fontId="8" fillId="0" borderId="1" xfId="0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2" fontId="8" fillId="0" borderId="7" xfId="0" applyNumberFormat="1" applyFont="1" applyBorder="1"/>
    <xf numFmtId="0" fontId="8" fillId="0" borderId="0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0" fontId="8" fillId="0" borderId="11" xfId="0" applyFont="1" applyBorder="1" applyAlignment="1">
      <alignment horizontal="center" vertical="top" wrapText="1"/>
    </xf>
    <xf numFmtId="0" fontId="8" fillId="0" borderId="3" xfId="0" applyFont="1" applyBorder="1"/>
    <xf numFmtId="0" fontId="8" fillId="0" borderId="5" xfId="0" applyFont="1" applyBorder="1"/>
    <xf numFmtId="0" fontId="8" fillId="0" borderId="0" xfId="0" applyFont="1" applyBorder="1" applyAlignment="1">
      <alignment vertical="top" wrapText="1"/>
    </xf>
    <xf numFmtId="188" fontId="8" fillId="0" borderId="11" xfId="1" applyNumberFormat="1" applyFont="1" applyBorder="1"/>
    <xf numFmtId="0" fontId="8" fillId="0" borderId="11" xfId="0" applyFont="1" applyBorder="1"/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2" fillId="0" borderId="0" xfId="0" applyFont="1"/>
    <xf numFmtId="0" fontId="8" fillId="2" borderId="0" xfId="0" applyFont="1" applyFill="1"/>
    <xf numFmtId="0" fontId="8" fillId="0" borderId="6" xfId="0" applyFont="1" applyBorder="1" applyAlignment="1">
      <alignment horizontal="center" vertical="top" wrapText="1"/>
    </xf>
    <xf numFmtId="0" fontId="8" fillId="0" borderId="16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16" fillId="0" borderId="5" xfId="21" applyNumberFormat="1" applyFont="1" applyBorder="1" applyAlignment="1">
      <alignment horizontal="center"/>
    </xf>
    <xf numFmtId="0" fontId="16" fillId="0" borderId="5" xfId="21" applyFont="1" applyBorder="1" applyAlignment="1">
      <alignment horizontal="center"/>
    </xf>
    <xf numFmtId="0" fontId="8" fillId="0" borderId="21" xfId="0" applyFont="1" applyBorder="1" applyAlignment="1">
      <alignment vertical="center" wrapText="1"/>
    </xf>
    <xf numFmtId="1" fontId="8" fillId="0" borderId="11" xfId="0" applyNumberFormat="1" applyFont="1" applyBorder="1" applyAlignment="1">
      <alignment horizontal="center"/>
    </xf>
    <xf numFmtId="0" fontId="16" fillId="0" borderId="6" xfId="2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16" fillId="0" borderId="6" xfId="21" applyNumberFormat="1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17" fillId="0" borderId="6" xfId="21" applyFont="1" applyBorder="1" applyAlignment="1">
      <alignment horizontal="center"/>
    </xf>
    <xf numFmtId="1" fontId="16" fillId="0" borderId="9" xfId="21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/>
    <xf numFmtId="1" fontId="8" fillId="0" borderId="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19" fillId="0" borderId="11" xfId="73" applyNumberFormat="1" applyFont="1" applyBorder="1" applyAlignment="1">
      <alignment horizontal="center"/>
    </xf>
    <xf numFmtId="1" fontId="19" fillId="0" borderId="11" xfId="84" applyNumberFormat="1" applyFont="1" applyBorder="1" applyAlignment="1">
      <alignment horizontal="center"/>
    </xf>
    <xf numFmtId="1" fontId="19" fillId="0" borderId="11" xfId="78" applyNumberFormat="1" applyFont="1" applyBorder="1" applyAlignment="1">
      <alignment horizontal="center"/>
    </xf>
    <xf numFmtId="1" fontId="19" fillId="0" borderId="6" xfId="73" applyNumberFormat="1" applyFont="1" applyBorder="1" applyAlignment="1">
      <alignment horizontal="center"/>
    </xf>
    <xf numFmtId="1" fontId="19" fillId="0" borderId="6" xfId="78" applyNumberFormat="1" applyFont="1" applyBorder="1" applyAlignment="1">
      <alignment horizontal="center"/>
    </xf>
    <xf numFmtId="1" fontId="19" fillId="0" borderId="6" xfId="84" applyNumberFormat="1" applyFont="1" applyBorder="1" applyAlignment="1">
      <alignment horizontal="center"/>
    </xf>
    <xf numFmtId="1" fontId="19" fillId="0" borderId="5" xfId="78" applyNumberFormat="1" applyFont="1" applyBorder="1" applyAlignment="1">
      <alignment horizontal="center"/>
    </xf>
    <xf numFmtId="1" fontId="19" fillId="0" borderId="5" xfId="84" applyNumberFormat="1" applyFont="1" applyBorder="1" applyAlignment="1">
      <alignment horizontal="center"/>
    </xf>
    <xf numFmtId="1" fontId="19" fillId="0" borderId="5" xfId="73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20" fillId="0" borderId="5" xfId="0" applyNumberFormat="1" applyFont="1" applyBorder="1"/>
    <xf numFmtId="0" fontId="20" fillId="0" borderId="6" xfId="0" applyFont="1" applyBorder="1" applyAlignment="1">
      <alignment horizontal="center"/>
    </xf>
    <xf numFmtId="1" fontId="20" fillId="0" borderId="6" xfId="0" applyNumberFormat="1" applyFont="1" applyBorder="1"/>
    <xf numFmtId="1" fontId="8" fillId="0" borderId="23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/>
    </xf>
    <xf numFmtId="1" fontId="20" fillId="0" borderId="22" xfId="0" applyNumberFormat="1" applyFont="1" applyBorder="1"/>
    <xf numFmtId="1" fontId="8" fillId="0" borderId="6" xfId="165" applyNumberFormat="1" applyFont="1" applyBorder="1" applyAlignment="1">
      <alignment horizontal="center"/>
    </xf>
    <xf numFmtId="1" fontId="8" fillId="0" borderId="9" xfId="95" applyNumberFormat="1" applyFont="1" applyBorder="1" applyAlignment="1">
      <alignment horizontal="center"/>
    </xf>
    <xf numFmtId="1" fontId="8" fillId="0" borderId="9" xfId="165" applyNumberFormat="1" applyFont="1" applyBorder="1" applyAlignment="1">
      <alignment horizontal="center"/>
    </xf>
    <xf numFmtId="1" fontId="8" fillId="0" borderId="8" xfId="165" applyNumberFormat="1" applyFont="1" applyBorder="1" applyAlignment="1">
      <alignment horizontal="center"/>
    </xf>
    <xf numFmtId="1" fontId="8" fillId="0" borderId="5" xfId="153" applyNumberFormat="1" applyFont="1" applyBorder="1" applyAlignment="1">
      <alignment horizontal="center"/>
    </xf>
    <xf numFmtId="1" fontId="8" fillId="0" borderId="6" xfId="153" applyNumberFormat="1" applyFont="1" applyBorder="1" applyAlignment="1">
      <alignment horizontal="center"/>
    </xf>
    <xf numFmtId="1" fontId="8" fillId="0" borderId="5" xfId="95" applyNumberFormat="1" applyFont="1" applyBorder="1" applyAlignment="1">
      <alignment horizontal="center"/>
    </xf>
    <xf numFmtId="1" fontId="8" fillId="0" borderId="6" xfId="95" applyNumberFormat="1" applyFont="1" applyBorder="1" applyAlignment="1">
      <alignment horizontal="center"/>
    </xf>
    <xf numFmtId="1" fontId="8" fillId="0" borderId="5" xfId="486" applyNumberFormat="1" applyFont="1" applyBorder="1" applyAlignment="1">
      <alignment horizontal="center"/>
    </xf>
    <xf numFmtId="0" fontId="8" fillId="0" borderId="13" xfId="246" applyFont="1" applyBorder="1" applyAlignment="1">
      <alignment horizontal="center"/>
    </xf>
    <xf numFmtId="1" fontId="8" fillId="0" borderId="23" xfId="246" applyNumberFormat="1" applyFont="1" applyBorder="1" applyAlignment="1">
      <alignment horizontal="center"/>
    </xf>
    <xf numFmtId="0" fontId="8" fillId="0" borderId="4" xfId="246" applyFont="1" applyBorder="1" applyAlignment="1">
      <alignment horizontal="center"/>
    </xf>
    <xf numFmtId="1" fontId="8" fillId="0" borderId="5" xfId="499" applyNumberFormat="1" applyFont="1" applyBorder="1" applyAlignment="1">
      <alignment horizontal="center"/>
    </xf>
    <xf numFmtId="1" fontId="8" fillId="0" borderId="4" xfId="324" applyNumberFormat="1" applyFont="1" applyBorder="1" applyAlignment="1">
      <alignment horizontal="center"/>
    </xf>
    <xf numFmtId="1" fontId="8" fillId="0" borderId="5" xfId="332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3" xfId="246" applyFont="1" applyBorder="1" applyAlignment="1">
      <alignment horizontal="center"/>
    </xf>
    <xf numFmtId="1" fontId="8" fillId="0" borderId="6" xfId="499" applyNumberFormat="1" applyFont="1" applyBorder="1" applyAlignment="1">
      <alignment horizontal="center"/>
    </xf>
    <xf numFmtId="1" fontId="8" fillId="0" borderId="6" xfId="332" applyNumberFormat="1" applyFont="1" applyBorder="1" applyAlignment="1">
      <alignment horizontal="center"/>
    </xf>
    <xf numFmtId="1" fontId="8" fillId="0" borderId="13" xfId="324" applyNumberFormat="1" applyFont="1" applyBorder="1" applyAlignment="1">
      <alignment horizontal="center"/>
    </xf>
    <xf numFmtId="1" fontId="8" fillId="0" borderId="5" xfId="60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6" xfId="600" applyNumberFormat="1" applyFont="1" applyBorder="1" applyAlignment="1">
      <alignment horizontal="center"/>
    </xf>
    <xf numFmtId="1" fontId="8" fillId="0" borderId="6" xfId="486" applyNumberFormat="1" applyFont="1" applyBorder="1" applyAlignment="1">
      <alignment horizontal="center"/>
    </xf>
    <xf numFmtId="0" fontId="8" fillId="0" borderId="5" xfId="1014" applyFont="1" applyBorder="1" applyAlignment="1">
      <alignment horizontal="center"/>
    </xf>
    <xf numFmtId="1" fontId="8" fillId="0" borderId="6" xfId="1060" applyNumberFormat="1" applyFont="1" applyBorder="1" applyAlignment="1">
      <alignment horizontal="center"/>
    </xf>
    <xf numFmtId="1" fontId="8" fillId="0" borderId="6" xfId="808" applyNumberFormat="1" applyFont="1" applyBorder="1" applyAlignment="1">
      <alignment horizontal="center"/>
    </xf>
    <xf numFmtId="0" fontId="8" fillId="0" borderId="5" xfId="1060" applyFont="1" applyBorder="1" applyAlignment="1">
      <alignment horizontal="center"/>
    </xf>
    <xf numFmtId="0" fontId="8" fillId="0" borderId="6" xfId="808" applyFont="1" applyBorder="1" applyAlignment="1">
      <alignment horizontal="center"/>
    </xf>
    <xf numFmtId="1" fontId="8" fillId="0" borderId="6" xfId="1014" applyNumberFormat="1" applyFont="1" applyBorder="1" applyAlignment="1">
      <alignment horizontal="center"/>
    </xf>
    <xf numFmtId="0" fontId="8" fillId="0" borderId="5" xfId="808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</cellXfs>
  <cellStyles count="1152">
    <cellStyle name="Comma 2" xfId="8"/>
    <cellStyle name="Comma 3" xfId="13"/>
    <cellStyle name="Comma 4" xfId="22"/>
    <cellStyle name="Normal 2" xfId="3"/>
    <cellStyle name="Normal 2 2" xfId="6"/>
    <cellStyle name="Normal 2 3" xfId="9"/>
    <cellStyle name="Normal 2 4" xfId="14"/>
    <cellStyle name="Normal 3" xfId="4"/>
    <cellStyle name="Normal 3 10" xfId="421"/>
    <cellStyle name="Normal 3 2" xfId="10"/>
    <cellStyle name="Normal 3 2 2" xfId="18"/>
    <cellStyle name="Normal 3 2 2 2" xfId="29"/>
    <cellStyle name="Normal 3 2 2 2 2" xfId="54"/>
    <cellStyle name="Normal 3 2 2 2 2 2" xfId="136"/>
    <cellStyle name="Normal 3 2 2 2 2 3" xfId="213"/>
    <cellStyle name="Normal 3 2 2 2 2 4" xfId="311"/>
    <cellStyle name="Normal 3 2 2 2 2 5" xfId="422"/>
    <cellStyle name="Normal 3 2 2 2 3" xfId="70"/>
    <cellStyle name="Normal 3 2 2 2 3 2" xfId="150"/>
    <cellStyle name="Normal 3 2 2 2 3 3" xfId="228"/>
    <cellStyle name="Normal 3 2 2 2 3 4" xfId="357"/>
    <cellStyle name="Normal 3 2 2 2 3 5" xfId="526"/>
    <cellStyle name="Normal 3 2 2 2 4" xfId="116"/>
    <cellStyle name="Normal 3 2 2 2 5" xfId="190"/>
    <cellStyle name="Normal 3 2 2 2 6" xfId="281"/>
    <cellStyle name="Normal 3 2 2 2 7" xfId="406"/>
    <cellStyle name="Normal 3 2 2 3" xfId="45"/>
    <cellStyle name="Normal 3 2 2 3 2" xfId="128"/>
    <cellStyle name="Normal 3 2 2 3 3" xfId="204"/>
    <cellStyle name="Normal 3 2 2 3 4" xfId="287"/>
    <cellStyle name="Normal 3 2 2 3 5" xfId="475"/>
    <cellStyle name="Normal 3 2 2 4" xfId="62"/>
    <cellStyle name="Normal 3 2 2 4 2" xfId="142"/>
    <cellStyle name="Normal 3 2 2 4 3" xfId="220"/>
    <cellStyle name="Normal 3 2 2 4 4" xfId="171"/>
    <cellStyle name="Normal 3 2 2 4 5" xfId="440"/>
    <cellStyle name="Normal 3 2 2 5" xfId="107"/>
    <cellStyle name="Normal 3 2 2 6" xfId="179"/>
    <cellStyle name="Normal 3 2 2 7" xfId="196"/>
    <cellStyle name="Normal 3 2 2 8" xfId="392"/>
    <cellStyle name="Normal 3 2 3" xfId="25"/>
    <cellStyle name="Normal 3 2 3 2" xfId="50"/>
    <cellStyle name="Normal 3 2 3 2 2" xfId="132"/>
    <cellStyle name="Normal 3 2 3 2 3" xfId="209"/>
    <cellStyle name="Normal 3 2 3 2 4" xfId="276"/>
    <cellStyle name="Normal 3 2 3 2 5" xfId="362"/>
    <cellStyle name="Normal 3 2 3 3" xfId="66"/>
    <cellStyle name="Normal 3 2 3 3 2" xfId="146"/>
    <cellStyle name="Normal 3 2 3 3 3" xfId="224"/>
    <cellStyle name="Normal 3 2 3 3 4" xfId="353"/>
    <cellStyle name="Normal 3 2 3 3 5" xfId="512"/>
    <cellStyle name="Normal 3 2 3 4" xfId="112"/>
    <cellStyle name="Normal 3 2 3 5" xfId="186"/>
    <cellStyle name="Normal 3 2 3 6" xfId="296"/>
    <cellStyle name="Normal 3 2 3 7" xfId="368"/>
    <cellStyle name="Normal 3 2 4" xfId="39"/>
    <cellStyle name="Normal 3 2 4 2" xfId="123"/>
    <cellStyle name="Normal 3 2 4 3" xfId="199"/>
    <cellStyle name="Normal 3 2 4 4" xfId="304"/>
    <cellStyle name="Normal 3 2 4 5" xfId="408"/>
    <cellStyle name="Normal 3 2 5" xfId="37"/>
    <cellStyle name="Normal 3 2 5 2" xfId="121"/>
    <cellStyle name="Normal 3 2 5 3" xfId="197"/>
    <cellStyle name="Normal 3 2 5 4" xfId="295"/>
    <cellStyle name="Normal 3 2 5 5" xfId="409"/>
    <cellStyle name="Normal 3 2 6" xfId="102"/>
    <cellStyle name="Normal 3 2 7" xfId="173"/>
    <cellStyle name="Normal 3 2 8" xfId="273"/>
    <cellStyle name="Normal 3 2 9" xfId="543"/>
    <cellStyle name="Normal 3 3" xfId="15"/>
    <cellStyle name="Normal 3 3 2" xfId="27"/>
    <cellStyle name="Normal 3 3 2 2" xfId="52"/>
    <cellStyle name="Normal 3 3 2 2 2" xfId="134"/>
    <cellStyle name="Normal 3 3 2 2 3" xfId="211"/>
    <cellStyle name="Normal 3 3 2 2 4" xfId="293"/>
    <cellStyle name="Normal 3 3 2 2 5" xfId="417"/>
    <cellStyle name="Normal 3 3 2 3" xfId="68"/>
    <cellStyle name="Normal 3 3 2 3 2" xfId="148"/>
    <cellStyle name="Normal 3 3 2 3 3" xfId="226"/>
    <cellStyle name="Normal 3 3 2 3 4" xfId="355"/>
    <cellStyle name="Normal 3 3 2 3 5" xfId="535"/>
    <cellStyle name="Normal 3 3 2 4" xfId="114"/>
    <cellStyle name="Normal 3 3 2 5" xfId="188"/>
    <cellStyle name="Normal 3 3 2 6" xfId="305"/>
    <cellStyle name="Normal 3 3 2 7" xfId="469"/>
    <cellStyle name="Normal 3 3 3" xfId="43"/>
    <cellStyle name="Normal 3 3 3 2" xfId="126"/>
    <cellStyle name="Normal 3 3 3 3" xfId="202"/>
    <cellStyle name="Normal 3 3 3 4" xfId="299"/>
    <cellStyle name="Normal 3 3 3 5" xfId="497"/>
    <cellStyle name="Normal 3 3 4" xfId="60"/>
    <cellStyle name="Normal 3 3 4 2" xfId="140"/>
    <cellStyle name="Normal 3 3 4 3" xfId="218"/>
    <cellStyle name="Normal 3 3 4 4" xfId="183"/>
    <cellStyle name="Normal 3 3 4 5" xfId="447"/>
    <cellStyle name="Normal 3 3 5" xfId="105"/>
    <cellStyle name="Normal 3 3 6" xfId="176"/>
    <cellStyle name="Normal 3 3 7" xfId="298"/>
    <cellStyle name="Normal 3 3 8" xfId="401"/>
    <cellStyle name="Normal 3 4" xfId="23"/>
    <cellStyle name="Normal 3 4 2" xfId="48"/>
    <cellStyle name="Normal 3 4 2 2" xfId="130"/>
    <cellStyle name="Normal 3 4 2 3" xfId="207"/>
    <cellStyle name="Normal 3 4 2 4" xfId="308"/>
    <cellStyle name="Normal 3 4 2 5" xfId="451"/>
    <cellStyle name="Normal 3 4 3" xfId="64"/>
    <cellStyle name="Normal 3 4 3 2" xfId="144"/>
    <cellStyle name="Normal 3 4 3 3" xfId="222"/>
    <cellStyle name="Normal 3 4 3 4" xfId="351"/>
    <cellStyle name="Normal 3 4 3 5" xfId="178"/>
    <cellStyle name="Normal 3 4 4" xfId="110"/>
    <cellStyle name="Normal 3 4 5" xfId="184"/>
    <cellStyle name="Normal 3 4 6" xfId="279"/>
    <cellStyle name="Normal 3 4 7" xfId="442"/>
    <cellStyle name="Normal 3 5" xfId="34"/>
    <cellStyle name="Normal 3 5 2" xfId="119"/>
    <cellStyle name="Normal 3 5 3" xfId="194"/>
    <cellStyle name="Normal 3 5 4" xfId="285"/>
    <cellStyle name="Normal 3 5 5" xfId="492"/>
    <cellStyle name="Normal 3 6" xfId="42"/>
    <cellStyle name="Normal 3 6 2" xfId="125"/>
    <cellStyle name="Normal 3 6 3" xfId="201"/>
    <cellStyle name="Normal 3 6 4" xfId="309"/>
    <cellStyle name="Normal 3 6 5" xfId="410"/>
    <cellStyle name="Normal 3 7" xfId="98"/>
    <cellStyle name="Normal 3 8" xfId="104"/>
    <cellStyle name="Normal 3 9" xfId="214"/>
    <cellStyle name="Normal 4" xfId="5"/>
    <cellStyle name="Normal 4 2" xfId="16"/>
    <cellStyle name="Normal 4 2 2" xfId="28"/>
    <cellStyle name="Normal 4 2 2 2" xfId="53"/>
    <cellStyle name="Normal 4 2 2 2 2" xfId="135"/>
    <cellStyle name="Normal 4 2 2 2 3" xfId="212"/>
    <cellStyle name="Normal 4 2 2 2 4" xfId="282"/>
    <cellStyle name="Normal 4 2 2 2 5" xfId="479"/>
    <cellStyle name="Normal 4 2 2 3" xfId="69"/>
    <cellStyle name="Normal 4 2 2 3 2" xfId="149"/>
    <cellStyle name="Normal 4 2 2 3 3" xfId="227"/>
    <cellStyle name="Normal 4 2 2 3 4" xfId="356"/>
    <cellStyle name="Normal 4 2 2 3 5" xfId="444"/>
    <cellStyle name="Normal 4 2 2 4" xfId="115"/>
    <cellStyle name="Normal 4 2 2 5" xfId="189"/>
    <cellStyle name="Normal 4 2 2 6" xfId="292"/>
    <cellStyle name="Normal 4 2 2 7" xfId="414"/>
    <cellStyle name="Normal 4 2 3" xfId="44"/>
    <cellStyle name="Normal 4 2 3 2" xfId="127"/>
    <cellStyle name="Normal 4 2 3 3" xfId="203"/>
    <cellStyle name="Normal 4 2 3 4" xfId="272"/>
    <cellStyle name="Normal 4 2 3 5" xfId="484"/>
    <cellStyle name="Normal 4 2 4" xfId="61"/>
    <cellStyle name="Normal 4 2 4 2" xfId="141"/>
    <cellStyle name="Normal 4 2 4 3" xfId="219"/>
    <cellStyle name="Normal 4 2 4 4" xfId="175"/>
    <cellStyle name="Normal 4 2 4 5" xfId="530"/>
    <cellStyle name="Normal 4 2 5" xfId="106"/>
    <cellStyle name="Normal 4 2 6" xfId="177"/>
    <cellStyle name="Normal 4 2 7" xfId="271"/>
    <cellStyle name="Normal 4 2 8" xfId="394"/>
    <cellStyle name="Normal 4 3" xfId="24"/>
    <cellStyle name="Normal 4 3 2" xfId="49"/>
    <cellStyle name="Normal 4 3 2 2" xfId="131"/>
    <cellStyle name="Normal 4 3 2 3" xfId="208"/>
    <cellStyle name="Normal 4 3 2 4" xfId="297"/>
    <cellStyle name="Normal 4 3 2 5" xfId="450"/>
    <cellStyle name="Normal 4 3 3" xfId="65"/>
    <cellStyle name="Normal 4 3 3 2" xfId="145"/>
    <cellStyle name="Normal 4 3 3 3" xfId="223"/>
    <cellStyle name="Normal 4 3 3 4" xfId="352"/>
    <cellStyle name="Normal 4 3 3 5" xfId="290"/>
    <cellStyle name="Normal 4 3 4" xfId="111"/>
    <cellStyle name="Normal 4 3 5" xfId="185"/>
    <cellStyle name="Normal 4 3 6" xfId="307"/>
    <cellStyle name="Normal 4 3 7" xfId="370"/>
    <cellStyle name="Normal 4 4" xfId="35"/>
    <cellStyle name="Normal 4 4 2" xfId="120"/>
    <cellStyle name="Normal 4 4 3" xfId="195"/>
    <cellStyle name="Normal 4 4 4" xfId="278"/>
    <cellStyle name="Normal 4 4 5" xfId="481"/>
    <cellStyle name="Normal 4 5" xfId="38"/>
    <cellStyle name="Normal 4 5 2" xfId="122"/>
    <cellStyle name="Normal 4 5 3" xfId="198"/>
    <cellStyle name="Normal 4 5 4" xfId="274"/>
    <cellStyle name="Normal 4 5 5" xfId="407"/>
    <cellStyle name="Normal 4 6" xfId="99"/>
    <cellStyle name="Normal 4 7" xfId="101"/>
    <cellStyle name="Normal 4 8" xfId="277"/>
    <cellStyle name="Normal 4 9" xfId="375"/>
    <cellStyle name="Normal 5" xfId="7"/>
    <cellStyle name="Normal 5 2" xfId="17"/>
    <cellStyle name="Normal 5 3" xfId="36"/>
    <cellStyle name="Normal 5 4" xfId="33"/>
    <cellStyle name="Normal 5 5" xfId="100"/>
    <cellStyle name="Normal 5 6" xfId="170"/>
    <cellStyle name="Normal 5 7" xfId="294"/>
    <cellStyle name="Normal 5 8" xfId="462"/>
    <cellStyle name="Normal 6" xfId="11"/>
    <cellStyle name="Normal 6 2" xfId="26"/>
    <cellStyle name="Normal 6 2 2" xfId="51"/>
    <cellStyle name="Normal 6 2 2 2" xfId="133"/>
    <cellStyle name="Normal 6 2 2 3" xfId="210"/>
    <cellStyle name="Normal 6 2 2 4" xfId="306"/>
    <cellStyle name="Normal 6 2 2 5" xfId="301"/>
    <cellStyle name="Normal 6 2 3" xfId="67"/>
    <cellStyle name="Normal 6 2 3 2" xfId="147"/>
    <cellStyle name="Normal 6 2 3 3" xfId="225"/>
    <cellStyle name="Normal 6 2 3 4" xfId="354"/>
    <cellStyle name="Normal 6 2 3 5" xfId="426"/>
    <cellStyle name="Normal 6 2 4" xfId="113"/>
    <cellStyle name="Normal 6 2 5" xfId="187"/>
    <cellStyle name="Normal 6 2 6" xfId="275"/>
    <cellStyle name="Normal 6 2 7" xfId="398"/>
    <cellStyle name="Normal 6 3" xfId="40"/>
    <cellStyle name="Normal 6 3 2" xfId="124"/>
    <cellStyle name="Normal 6 3 3" xfId="200"/>
    <cellStyle name="Normal 6 3 4" xfId="291"/>
    <cellStyle name="Normal 6 3 5" xfId="413"/>
    <cellStyle name="Normal 6 4" xfId="59"/>
    <cellStyle name="Normal 6 4 2" xfId="139"/>
    <cellStyle name="Normal 6 4 3" xfId="217"/>
    <cellStyle name="Normal 6 4 4" xfId="109"/>
    <cellStyle name="Normal 6 4 5" xfId="538"/>
    <cellStyle name="Normal 6 5" xfId="103"/>
    <cellStyle name="Normal 6 6" xfId="174"/>
    <cellStyle name="Normal 6 7" xfId="303"/>
    <cellStyle name="Normal 6 8" xfId="542"/>
    <cellStyle name="Normal 7" xfId="12"/>
    <cellStyle name="Normal 7 2" xfId="19"/>
    <cellStyle name="Normal 8" xfId="21"/>
    <cellStyle name="Normal 8 2" xfId="182"/>
    <cellStyle name="Normal 8 3" xfId="288"/>
    <cellStyle name="Normal 8 4" xfId="480"/>
    <cellStyle name="Normal 9" xfId="20"/>
    <cellStyle name="Normal 9 2" xfId="47"/>
    <cellStyle name="Normal 9 2 2" xfId="129"/>
    <cellStyle name="Normal 9 2 3" xfId="206"/>
    <cellStyle name="Normal 9 2 4" xfId="280"/>
    <cellStyle name="Normal 9 2 5" xfId="476"/>
    <cellStyle name="Normal 9 3" xfId="63"/>
    <cellStyle name="Normal 9 3 2" xfId="143"/>
    <cellStyle name="Normal 9 3 3" xfId="221"/>
    <cellStyle name="Normal 9 3 4" xfId="350"/>
    <cellStyle name="Normal 9 3 5" xfId="516"/>
    <cellStyle name="Normal 9 4" xfId="108"/>
    <cellStyle name="Normal 9 5" xfId="181"/>
    <cellStyle name="Normal 9 6" xfId="270"/>
    <cellStyle name="Normal 9 7" xfId="491"/>
    <cellStyle name="เครื่องหมายจุลภาค" xfId="1" builtinId="3"/>
    <cellStyle name="ปกติ" xfId="0" builtinId="0"/>
    <cellStyle name="ปกติ 10" xfId="600"/>
    <cellStyle name="ปกติ 10 2" xfId="978"/>
    <cellStyle name="ปกติ 10 3" xfId="1096"/>
    <cellStyle name="ปกติ 10 4" xfId="1144"/>
    <cellStyle name="ปกติ 11 2" xfId="808"/>
    <cellStyle name="ปกติ 12" xfId="1014"/>
    <cellStyle name="ปกติ 13" xfId="1060"/>
    <cellStyle name="ปกติ 2" xfId="2"/>
    <cellStyle name="ปกติ 2 10" xfId="240"/>
    <cellStyle name="ปกติ 2 11" xfId="255"/>
    <cellStyle name="ปกติ 2 12" xfId="378"/>
    <cellStyle name="ปกติ 2 13" xfId="508"/>
    <cellStyle name="ปกติ 2 14" xfId="496"/>
    <cellStyle name="ปกติ 2 15" xfId="429"/>
    <cellStyle name="ปกติ 2 16" xfId="968"/>
    <cellStyle name="ปกติ 2 17" xfId="1107"/>
    <cellStyle name="ปกติ 2 2" xfId="30"/>
    <cellStyle name="ปกติ 2 2 10" xfId="267"/>
    <cellStyle name="ปกติ 2 2 10 2" xfId="561"/>
    <cellStyle name="ปกติ 2 2 10 3" xfId="612"/>
    <cellStyle name="ปกติ 2 2 10 4" xfId="651"/>
    <cellStyle name="ปกติ 2 2 10 5" xfId="844"/>
    <cellStyle name="ปกติ 2 2 10 6" xfId="819"/>
    <cellStyle name="ปกติ 2 2 10 7" xfId="1007"/>
    <cellStyle name="ปกติ 2 2 11" xfId="336"/>
    <cellStyle name="ปกติ 2 2 11 2" xfId="580"/>
    <cellStyle name="ปกติ 2 2 11 3" xfId="629"/>
    <cellStyle name="ปกติ 2 2 11 4" xfId="667"/>
    <cellStyle name="ปกติ 2 2 11 5" xfId="867"/>
    <cellStyle name="ปกติ 2 2 11 6" xfId="775"/>
    <cellStyle name="ปกติ 2 2 11 7" xfId="927"/>
    <cellStyle name="ปกติ 2 2 12" xfId="312"/>
    <cellStyle name="ปกติ 2 2 12 2" xfId="490"/>
    <cellStyle name="ปกติ 2 2 12 2 2" xfId="851"/>
    <cellStyle name="ปกติ 2 2 12 2 2 2" xfId="930"/>
    <cellStyle name="ปกติ 2 2 12 2 3" xfId="1063"/>
    <cellStyle name="ปกติ 2 2 12 2 4" xfId="1114"/>
    <cellStyle name="ปกติ 2 2 12 3" xfId="719"/>
    <cellStyle name="ปกติ 2 2 12 3 2" xfId="820"/>
    <cellStyle name="ปกติ 2 2 12 4" xfId="984"/>
    <cellStyle name="ปกติ 2 2 13" xfId="420"/>
    <cellStyle name="ปกติ 2 2 13 2" xfId="902"/>
    <cellStyle name="ปกติ 2 2 13 3" xfId="1039"/>
    <cellStyle name="ปกติ 2 2 13 4" xfId="840"/>
    <cellStyle name="ปกติ 2 2 14" xfId="460"/>
    <cellStyle name="ปกติ 2 2 14 2" xfId="913"/>
    <cellStyle name="ปกติ 2 2 14 3" xfId="1050"/>
    <cellStyle name="ปกติ 2 2 14 4" xfId="1004"/>
    <cellStyle name="ปกติ 2 2 15" xfId="540"/>
    <cellStyle name="ปกติ 2 2 15 2" xfId="805"/>
    <cellStyle name="ปกติ 2 2 16" xfId="865"/>
    <cellStyle name="ปกติ 2 2 17" xfId="1028"/>
    <cellStyle name="ปกติ 2 2 2" xfId="32"/>
    <cellStyle name="ปกติ 2 2 2 10" xfId="265"/>
    <cellStyle name="ปกติ 2 2 2 11" xfId="310"/>
    <cellStyle name="ปกติ 2 2 2 11 2" xfId="461"/>
    <cellStyle name="ปกติ 2 2 2 11 2 2" xfId="850"/>
    <cellStyle name="ปกติ 2 2 2 11 2 2 2" xfId="914"/>
    <cellStyle name="ปกติ 2 2 2 11 2 3" xfId="1051"/>
    <cellStyle name="ปกติ 2 2 2 11 2 4" xfId="756"/>
    <cellStyle name="ปกติ 2 2 2 11 3" xfId="699"/>
    <cellStyle name="ปกติ 2 2 2 11 3 2" xfId="799"/>
    <cellStyle name="ปกติ 2 2 2 11 4" xfId="960"/>
    <cellStyle name="ปกติ 2 2 2 12" xfId="403"/>
    <cellStyle name="ปกติ 2 2 2 13" xfId="487"/>
    <cellStyle name="ปกติ 2 2 2 14" xfId="546"/>
    <cellStyle name="ปกติ 2 2 2 14 2" xfId="776"/>
    <cellStyle name="ปกติ 2 2 2 15" xfId="813"/>
    <cellStyle name="ปกติ 2 2 2 16" xfId="684"/>
    <cellStyle name="ปกติ 2 2 2 2" xfId="55"/>
    <cellStyle name="ปกติ 2 2 2 2 10" xfId="269"/>
    <cellStyle name="ปกติ 2 2 2 2 10 2" xfId="478"/>
    <cellStyle name="ปกติ 2 2 2 2 10 2 2" xfId="846"/>
    <cellStyle name="ปกติ 2 2 2 2 10 2 2 2" xfId="925"/>
    <cellStyle name="ปกติ 2 2 2 2 10 2 3" xfId="1058"/>
    <cellStyle name="ปกติ 2 2 2 2 10 2 4" xfId="994"/>
    <cellStyle name="ปกติ 2 2 2 2 10 3" xfId="716"/>
    <cellStyle name="ปกติ 2 2 2 2 10 3 2" xfId="721"/>
    <cellStyle name="ปกติ 2 2 2 2 10 4" xfId="933"/>
    <cellStyle name="ปกติ 2 2 2 2 11" xfId="509"/>
    <cellStyle name="ปกติ 2 2 2 2 11 2" xfId="941"/>
    <cellStyle name="ปกติ 2 2 2 2 11 3" xfId="1071"/>
    <cellStyle name="ปกติ 2 2 2 2 11 4" xfId="1122"/>
    <cellStyle name="ปกติ 2 2 2 2 12" xfId="617"/>
    <cellStyle name="ปกติ 2 2 2 2 12 2" xfId="991"/>
    <cellStyle name="ปกติ 2 2 2 2 12 3" xfId="1105"/>
    <cellStyle name="ปกติ 2 2 2 2 12 4" xfId="1151"/>
    <cellStyle name="ปกติ 2 2 2 2 13" xfId="471"/>
    <cellStyle name="ปกติ 2 2 2 2 13 2" xfId="817"/>
    <cellStyle name="ปกติ 2 2 2 2 14" xfId="956"/>
    <cellStyle name="ปกติ 2 2 2 2 15" xfId="852"/>
    <cellStyle name="ปกติ 2 2 2 2 2" xfId="58"/>
    <cellStyle name="ปกติ 2 2 2 2 2 10" xfId="477"/>
    <cellStyle name="ปกติ 2 2 2 2 2 11" xfId="566"/>
    <cellStyle name="ปกติ 2 2 2 2 2 12" xfId="388"/>
    <cellStyle name="ปกติ 2 2 2 2 2 13" xfId="705"/>
    <cellStyle name="ปกติ 2 2 2 2 2 14" xfId="1001"/>
    <cellStyle name="ปกติ 2 2 2 2 2 15" xfId="1093"/>
    <cellStyle name="ปกติ 2 2 2 2 2 2" xfId="81"/>
    <cellStyle name="ปกติ 2 2 2 2 2 2 10" xfId="594"/>
    <cellStyle name="ปกติ 2 2 2 2 2 2 10 2" xfId="975"/>
    <cellStyle name="ปกติ 2 2 2 2 2 2 10 3" xfId="1094"/>
    <cellStyle name="ปกติ 2 2 2 2 2 2 10 4" xfId="1142"/>
    <cellStyle name="ปกติ 2 2 2 2 2 2 11" xfId="428"/>
    <cellStyle name="ปกติ 2 2 2 2 2 2 12" xfId="1002"/>
    <cellStyle name="ปกติ 2 2 2 2 2 2 13" xfId="781"/>
    <cellStyle name="ปกติ 2 2 2 2 2 2 2" xfId="83"/>
    <cellStyle name="ปกติ 2 2 2 2 2 2 2 10" xfId="493"/>
    <cellStyle name="ปกติ 2 2 2 2 2 2 2 11" xfId="532"/>
    <cellStyle name="ปกติ 2 2 2 2 2 2 2 12" xfId="180"/>
    <cellStyle name="ปกติ 2 2 2 2 2 2 2 13" xfId="765"/>
    <cellStyle name="ปกติ 2 2 2 2 2 2 2 2" xfId="151"/>
    <cellStyle name="ปกติ 2 2 2 2 2 2 2 2 10" xfId="676"/>
    <cellStyle name="ปกติ 2 2 2 2 2 2 2 2 2" xfId="152"/>
    <cellStyle name="ปกติ 2 2 2 2 2 2 2 2 2 10" xfId="815"/>
    <cellStyle name="ปกติ 2 2 2 2 2 2 2 2 2 2" xfId="313"/>
    <cellStyle name="ปกติ 2 2 2 2 2 2 2 2 2 3" xfId="331"/>
    <cellStyle name="ปกติ 2 2 2 2 2 2 2 2 2 4" xfId="342"/>
    <cellStyle name="ปกติ 2 2 2 2 2 2 2 2 2 5" xfId="498"/>
    <cellStyle name="ปกติ 2 2 2 2 2 2 2 2 2 6" xfId="482"/>
    <cellStyle name="ปกติ 2 2 2 2 2 2 2 2 2 7" xfId="567"/>
    <cellStyle name="ปกติ 2 2 2 2 2 2 2 2 2 8" xfId="696"/>
    <cellStyle name="ปกติ 2 2 2 2 2 2 2 2 2 9" xfId="996"/>
    <cellStyle name="ปกติ 2 2 2 2 2 2 2 2 3" xfId="233"/>
    <cellStyle name="ปกติ 2 2 2 2 2 2 2 2 3 2" xfId="541"/>
    <cellStyle name="ปกติ 2 2 2 2 2 2 2 2 3 3" xfId="596"/>
    <cellStyle name="ปกติ 2 2 2 2 2 2 2 2 3 4" xfId="578"/>
    <cellStyle name="ปกติ 2 2 2 2 2 2 2 2 3 5" xfId="821"/>
    <cellStyle name="ปกติ 2 2 2 2 2 2 2 2 3 6" xfId="690"/>
    <cellStyle name="ปกติ 2 2 2 2 2 2 2 2 3 7" xfId="529"/>
    <cellStyle name="ปกติ 2 2 2 2 2 2 2 2 4" xfId="341"/>
    <cellStyle name="ปกติ 2 2 2 2 2 2 2 2 4 2" xfId="584"/>
    <cellStyle name="ปกติ 2 2 2 2 2 2 2 2 4 3" xfId="633"/>
    <cellStyle name="ปกติ 2 2 2 2 2 2 2 2 4 4" xfId="671"/>
    <cellStyle name="ปกติ 2 2 2 2 2 2 2 2 4 5" xfId="872"/>
    <cellStyle name="ปกติ 2 2 2 2 2 2 2 2 4 6" xfId="427"/>
    <cellStyle name="ปกติ 2 2 2 2 2 2 2 2 4 7" xfId="1017"/>
    <cellStyle name="ปกติ 2 2 2 2 2 2 2 2 5" xfId="363"/>
    <cellStyle name="ปกติ 2 2 2 2 2 2 2 2 5 2" xfId="879"/>
    <cellStyle name="ปกติ 2 2 2 2 2 2 2 2 5 3" xfId="777"/>
    <cellStyle name="ปกติ 2 2 2 2 2 2 2 2 5 4" xfId="521"/>
    <cellStyle name="ปกติ 2 2 2 2 2 2 2 2 6" xfId="387"/>
    <cellStyle name="ปกติ 2 2 2 2 2 2 2 2 6 2" xfId="888"/>
    <cellStyle name="ปกติ 2 2 2 2 2 2 2 2 6 3" xfId="1026"/>
    <cellStyle name="ปกติ 2 2 2 2 2 2 2 2 6 4" xfId="519"/>
    <cellStyle name="ปกติ 2 2 2 2 2 2 2 2 7" xfId="483"/>
    <cellStyle name="ปกติ 2 2 2 2 2 2 2 2 7 2" xfId="926"/>
    <cellStyle name="ปกติ 2 2 2 2 2 2 2 2 7 3" xfId="1059"/>
    <cellStyle name="ปกติ 2 2 2 2 2 2 2 2 7 4" xfId="830"/>
    <cellStyle name="ปกติ 2 2 2 2 2 2 2 2 8" xfId="381"/>
    <cellStyle name="ปกติ 2 2 2 2 2 2 2 2 9" xfId="1013"/>
    <cellStyle name="ปกติ 2 2 2 2 2 2 2 3" xfId="168"/>
    <cellStyle name="ปกติ 2 2 2 2 2 2 2 4" xfId="158"/>
    <cellStyle name="ปกติ 2 2 2 2 2 2 2 5" xfId="262"/>
    <cellStyle name="ปกติ 2 2 2 2 2 2 2 6" xfId="260"/>
    <cellStyle name="ปกติ 2 2 2 2 2 2 2 7" xfId="259"/>
    <cellStyle name="ปกติ 2 2 2 2 2 2 2 8" xfId="393"/>
    <cellStyle name="ปกติ 2 2 2 2 2 2 2 9" xfId="374"/>
    <cellStyle name="ปกติ 2 2 2 2 2 2 3" xfId="138"/>
    <cellStyle name="ปกติ 2 2 2 2 2 2 3 10" xfId="1108"/>
    <cellStyle name="ปกติ 2 2 2 2 2 2 3 2" xfId="167"/>
    <cellStyle name="ปกติ 2 2 2 2 2 2 3 2 10" xfId="920"/>
    <cellStyle name="ปกติ 2 2 2 2 2 2 3 2 2" xfId="302"/>
    <cellStyle name="ปกติ 2 2 2 2 2 2 3 2 2 2" xfId="565"/>
    <cellStyle name="ปกติ 2 2 2 2 2 2 3 2 2 3" xfId="616"/>
    <cellStyle name="ปกติ 2 2 2 2 2 2 3 2 2 4" xfId="655"/>
    <cellStyle name="ปกติ 2 2 2 2 2 2 3 2 2 5" xfId="849"/>
    <cellStyle name="ปกติ 2 2 2 2 2 2 3 2 2 6" xfId="743"/>
    <cellStyle name="ปกติ 2 2 2 2 2 2 3 2 2 7" xfId="789"/>
    <cellStyle name="ปกติ 2 2 2 2 2 2 3 2 3" xfId="340"/>
    <cellStyle name="ปกติ 2 2 2 2 2 2 3 2 3 2" xfId="583"/>
    <cellStyle name="ปกติ 2 2 2 2 2 2 3 2 3 3" xfId="632"/>
    <cellStyle name="ปกติ 2 2 2 2 2 2 3 2 3 4" xfId="670"/>
    <cellStyle name="ปกติ 2 2 2 2 2 2 3 2 3 5" xfId="871"/>
    <cellStyle name="ปกติ 2 2 2 2 2 2 3 2 3 6" xfId="757"/>
    <cellStyle name="ปกติ 2 2 2 2 2 2 3 2 3 7" xfId="873"/>
    <cellStyle name="ปกติ 2 2 2 2 2 2 3 2 4" xfId="349"/>
    <cellStyle name="ปกติ 2 2 2 2 2 2 3 2 4 2" xfId="588"/>
    <cellStyle name="ปกติ 2 2 2 2 2 2 3 2 4 3" xfId="637"/>
    <cellStyle name="ปกติ 2 2 2 2 2 2 3 2 4 4" xfId="675"/>
    <cellStyle name="ปกติ 2 2 2 2 2 2 3 2 4 5" xfId="878"/>
    <cellStyle name="ปกติ 2 2 2 2 2 2 3 2 4 6" xfId="679"/>
    <cellStyle name="ปกติ 2 2 2 2 2 2 3 2 4 7" xfId="1015"/>
    <cellStyle name="ปกติ 2 2 2 2 2 2 3 2 5" xfId="443"/>
    <cellStyle name="ปกติ 2 2 2 2 2 2 3 2 5 2" xfId="906"/>
    <cellStyle name="ปกติ 2 2 2 2 2 2 3 2 5 3" xfId="1043"/>
    <cellStyle name="ปกติ 2 2 2 2 2 2 3 2 5 4" xfId="953"/>
    <cellStyle name="ปกติ 2 2 2 2 2 2 3 2 6" xfId="404"/>
    <cellStyle name="ปกติ 2 2 2 2 2 2 3 2 6 2" xfId="895"/>
    <cellStyle name="ปกติ 2 2 2 2 2 2 3 2 6 3" xfId="1034"/>
    <cellStyle name="ปกติ 2 2 2 2 2 2 3 2 6 4" xfId="876"/>
    <cellStyle name="ปกติ 2 2 2 2 2 2 3 2 7" xfId="495"/>
    <cellStyle name="ปกติ 2 2 2 2 2 2 3 2 7 2" xfId="932"/>
    <cellStyle name="ปกติ 2 2 2 2 2 2 3 2 7 3" xfId="1065"/>
    <cellStyle name="ปกติ 2 2 2 2 2 2 3 2 7 4" xfId="1116"/>
    <cellStyle name="ปกติ 2 2 2 2 2 2 3 2 8" xfId="688"/>
    <cellStyle name="ปกติ 2 2 2 2 2 2 3 2 9" xfId="1018"/>
    <cellStyle name="ปกติ 2 2 2 2 2 2 3 3" xfId="330"/>
    <cellStyle name="ปกติ 2 2 2 2 2 2 3 4" xfId="317"/>
    <cellStyle name="ปกติ 2 2 2 2 2 2 3 5" xfId="412"/>
    <cellStyle name="ปกติ 2 2 2 2 2 2 3 6" xfId="411"/>
    <cellStyle name="ปกติ 2 2 2 2 2 2 3 7" xfId="545"/>
    <cellStyle name="ปกติ 2 2 2 2 2 2 3 8" xfId="748"/>
    <cellStyle name="ปกติ 2 2 2 2 2 2 3 9" xfId="981"/>
    <cellStyle name="ปกติ 2 2 2 2 2 2 4" xfId="155"/>
    <cellStyle name="ปกติ 2 2 2 2 2 2 4 2" xfId="241"/>
    <cellStyle name="ปกติ 2 2 2 2 2 2 4 3" xfId="372"/>
    <cellStyle name="ปกติ 2 2 2 2 2 2 4 4" xfId="445"/>
    <cellStyle name="ปกติ 2 2 2 2 2 2 5" xfId="216"/>
    <cellStyle name="ปกติ 2 2 2 2 2 2 5 2" xfId="534"/>
    <cellStyle name="ปกติ 2 2 2 2 2 2 5 3" xfId="592"/>
    <cellStyle name="ปกติ 2 2 2 2 2 2 5 4" xfId="593"/>
    <cellStyle name="ปกติ 2 2 2 2 2 2 5 5" xfId="707"/>
    <cellStyle name="ปกติ 2 2 2 2 2 2 5 6" xfId="792"/>
    <cellStyle name="ปกติ 2 2 2 2 2 2 5 7" xfId="1027"/>
    <cellStyle name="ปกติ 2 2 2 2 2 2 6" xfId="263"/>
    <cellStyle name="ปกติ 2 2 2 2 2 2 6 2" xfId="557"/>
    <cellStyle name="ปกติ 2 2 2 2 2 2 6 3" xfId="609"/>
    <cellStyle name="ปกติ 2 2 2 2 2 2 6 4" xfId="648"/>
    <cellStyle name="ปกติ 2 2 2 2 2 2 6 5" xfId="841"/>
    <cellStyle name="ปกติ 2 2 2 2 2 2 6 6" xfId="798"/>
    <cellStyle name="ปกติ 2 2 2 2 2 2 6 7" xfId="900"/>
    <cellStyle name="ปกติ 2 2 2 2 2 2 7" xfId="329"/>
    <cellStyle name="ปกติ 2 2 2 2 2 2 7 2" xfId="576"/>
    <cellStyle name="ปกติ 2 2 2 2 2 2 7 3" xfId="626"/>
    <cellStyle name="ปกติ 2 2 2 2 2 2 7 4" xfId="664"/>
    <cellStyle name="ปกติ 2 2 2 2 2 2 7 5" xfId="863"/>
    <cellStyle name="ปกติ 2 2 2 2 2 2 7 6" xfId="761"/>
    <cellStyle name="ปกติ 2 2 2 2 2 2 7 7" xfId="936"/>
    <cellStyle name="ปกติ 2 2 2 2 2 2 8" xfId="169"/>
    <cellStyle name="ปกติ 2 2 2 2 2 2 8 2" xfId="780"/>
    <cellStyle name="ปกติ 2 2 2 2 2 2 8 3" xfId="972"/>
    <cellStyle name="ปกติ 2 2 2 2 2 2 8 4" xfId="1106"/>
    <cellStyle name="ปกติ 2 2 2 2 2 2 9" xfId="489"/>
    <cellStyle name="ปกติ 2 2 2 2 2 2 9 2" xfId="929"/>
    <cellStyle name="ปกติ 2 2 2 2 2 2 9 3" xfId="1062"/>
    <cellStyle name="ปกติ 2 2 2 2 2 2 9 4" xfId="999"/>
    <cellStyle name="ปกติ 2 2 2 2 2 3" xfId="91"/>
    <cellStyle name="ปกติ 2 2 2 2 2 4" xfId="94"/>
    <cellStyle name="ปกติ 2 2 2 2 2 5" xfId="137"/>
    <cellStyle name="ปกติ 2 2 2 2 2 5 10" xfId="1113"/>
    <cellStyle name="ปกติ 2 2 2 2 2 5 2" xfId="164"/>
    <cellStyle name="ปกติ 2 2 2 2 2 5 2 10" xfId="816"/>
    <cellStyle name="ปกติ 2 2 2 2 2 5 2 2" xfId="322"/>
    <cellStyle name="ปกติ 2 2 2 2 2 5 2 3" xfId="338"/>
    <cellStyle name="ปกติ 2 2 2 2 2 5 2 4" xfId="347"/>
    <cellStyle name="ปกติ 2 2 2 2 2 5 2 5" xfId="506"/>
    <cellStyle name="ปกติ 2 2 2 2 2 5 2 6" xfId="472"/>
    <cellStyle name="ปกติ 2 2 2 2 2 5 2 7" xfId="419"/>
    <cellStyle name="ปกติ 2 2 2 2 2 5 2 8" xfId="790"/>
    <cellStyle name="ปกติ 2 2 2 2 2 5 2 9" xfId="898"/>
    <cellStyle name="ปกติ 2 2 2 2 2 5 3" xfId="254"/>
    <cellStyle name="ปกติ 2 2 2 2 2 5 3 2" xfId="555"/>
    <cellStyle name="ปกติ 2 2 2 2 2 5 3 3" xfId="607"/>
    <cellStyle name="ปกติ 2 2 2 2 2 5 3 4" xfId="646"/>
    <cellStyle name="ปกติ 2 2 2 2 2 5 3 5" xfId="837"/>
    <cellStyle name="ปกติ 2 2 2 2 2 5 3 6" xfId="435"/>
    <cellStyle name="ปกติ 2 2 2 2 2 5 3 7" xfId="723"/>
    <cellStyle name="ปกติ 2 2 2 2 2 5 4" xfId="251"/>
    <cellStyle name="ปกติ 2 2 2 2 2 5 4 2" xfId="552"/>
    <cellStyle name="ปกติ 2 2 2 2 2 5 4 3" xfId="604"/>
    <cellStyle name="ปกติ 2 2 2 2 2 5 4 4" xfId="643"/>
    <cellStyle name="ปกติ 2 2 2 2 2 5 4 5" xfId="834"/>
    <cellStyle name="ปกติ 2 2 2 2 2 5 4 6" xfId="814"/>
    <cellStyle name="ปกติ 2 2 2 2 2 5 4 7" xfId="990"/>
    <cellStyle name="ปกติ 2 2 2 2 2 5 5" xfId="399"/>
    <cellStyle name="ปกติ 2 2 2 2 2 5 5 2" xfId="893"/>
    <cellStyle name="ปกติ 2 2 2 2 2 5 5 3" xfId="1032"/>
    <cellStyle name="ปกติ 2 2 2 2 2 5 5 4" xfId="998"/>
    <cellStyle name="ปกติ 2 2 2 2 2 5 6" xfId="400"/>
    <cellStyle name="ปกติ 2 2 2 2 2 5 6 2" xfId="894"/>
    <cellStyle name="ปกติ 2 2 2 2 2 5 6 3" xfId="1033"/>
    <cellStyle name="ปกติ 2 2 2 2 2 5 6 4" xfId="536"/>
    <cellStyle name="ปกติ 2 2 2 2 2 5 7" xfId="473"/>
    <cellStyle name="ปกติ 2 2 2 2 2 5 7 2" xfId="923"/>
    <cellStyle name="ปกติ 2 2 2 2 2 5 7 3" xfId="1057"/>
    <cellStyle name="ปกติ 2 2 2 2 2 5 7 4" xfId="828"/>
    <cellStyle name="ปกติ 2 2 2 2 2 5 8" xfId="539"/>
    <cellStyle name="ปกติ 2 2 2 2 2 5 9" xfId="1003"/>
    <cellStyle name="ปกติ 2 2 2 2 2 6" xfId="162"/>
    <cellStyle name="ปกติ 2 2 2 2 2 7" xfId="256"/>
    <cellStyle name="ปกติ 2 2 2 2 2 8" xfId="257"/>
    <cellStyle name="ปกติ 2 2 2 2 2 9" xfId="318"/>
    <cellStyle name="ปกติ 2 2 2 2 3" xfId="77"/>
    <cellStyle name="ปกติ 2 2 2 2 3 2" xfId="89"/>
    <cellStyle name="ปกติ 2 2 2 2 3 2 2" xfId="237"/>
    <cellStyle name="ปกติ 2 2 2 2 3 2 3" xfId="367"/>
    <cellStyle name="ปกติ 2 2 2 2 3 2 4" xfId="518"/>
    <cellStyle name="ปกติ 2 2 2 2 4" xfId="92"/>
    <cellStyle name="ปกติ 2 2 2 2 4 2" xfId="238"/>
    <cellStyle name="ปกติ 2 2 2 2 4 3" xfId="369"/>
    <cellStyle name="ปกติ 2 2 2 2 4 4" xfId="449"/>
    <cellStyle name="ปกติ 2 2 2 2 5" xfId="118"/>
    <cellStyle name="ปกติ 2 2 2 2 5 10" xfId="1081"/>
    <cellStyle name="ปกติ 2 2 2 2 5 2" xfId="163"/>
    <cellStyle name="ปกติ 2 2 2 2 5 2 10" xfId="779"/>
    <cellStyle name="ปกติ 2 2 2 2 5 2 2" xfId="284"/>
    <cellStyle name="ปกติ 2 2 2 2 5 2 2 2" xfId="321"/>
    <cellStyle name="ปกติ 2 2 2 2 5 2 2 2 2" xfId="564"/>
    <cellStyle name="ปกติ 2 2 2 2 5 2 2 2 2 2" xfId="570"/>
    <cellStyle name="ปกติ 2 2 2 2 5 2 2 2 2 2 2" xfId="959"/>
    <cellStyle name="ปกติ 2 2 2 2 5 2 2 2 2 2 2 2" xfId="964"/>
    <cellStyle name="ปกติ 2 2 2 2 5 2 2 2 2 2 3" xfId="1087"/>
    <cellStyle name="ปกติ 2 2 2 2 5 2 2 2 2 2 4" xfId="1136"/>
    <cellStyle name="ปกติ 2 2 2 2 5 2 2 2 2 3" xfId="751"/>
    <cellStyle name="ปกติ 2 2 2 2 5 2 2 2 2 3 2" xfId="1084"/>
    <cellStyle name="ปกติ 2 2 2 2 5 2 2 2 2 4" xfId="1133"/>
    <cellStyle name="ปกติ 2 2 2 2 5 2 2 2 3" xfId="620"/>
    <cellStyle name="ปกติ 2 2 2 2 5 2 2 2 4" xfId="658"/>
    <cellStyle name="ปกติ 2 2 2 2 5 2 2 2 5" xfId="746"/>
    <cellStyle name="ปกติ 2 2 2 2 5 2 2 2 5 2" xfId="856"/>
    <cellStyle name="ปกติ 2 2 2 2 5 2 2 2 6" xfId="764"/>
    <cellStyle name="ปกติ 2 2 2 2 5 2 2 2 7" xfId="717"/>
    <cellStyle name="ปกติ 2 2 2 2 5 2 2 3" xfId="456"/>
    <cellStyle name="ปกติ 2 2 2 2 5 2 2 3 2" xfId="615"/>
    <cellStyle name="ปกติ 2 2 2 2 5 2 2 3 2 2" xfId="909"/>
    <cellStyle name="ปกติ 2 2 2 2 5 2 2 3 2 2 2" xfId="989"/>
    <cellStyle name="ปกติ 2 2 2 2 5 2 2 3 2 3" xfId="1104"/>
    <cellStyle name="ปกติ 2 2 2 2 5 2 2 3 2 4" xfId="1150"/>
    <cellStyle name="ปกติ 2 2 2 2 5 2 2 3 3" xfId="802"/>
    <cellStyle name="ปกติ 2 2 2 2 5 2 2 3 3 2" xfId="1046"/>
    <cellStyle name="ปกติ 2 2 2 2 5 2 2 3 4" xfId="822"/>
    <cellStyle name="ปกติ 2 2 2 2 5 2 2 4" xfId="654"/>
    <cellStyle name="ปกติ 2 2 2 2 5 2 2 5" xfId="693"/>
    <cellStyle name="ปกติ 2 2 2 2 5 2 2 5 2" xfId="848"/>
    <cellStyle name="ปกติ 2 2 2 2 5 2 2 6" xfId="714"/>
    <cellStyle name="ปกติ 2 2 2 2 5 2 2 7" xfId="747"/>
    <cellStyle name="ปกติ 2 2 2 2 5 2 3" xfId="337"/>
    <cellStyle name="ปกติ 2 2 2 2 5 2 3 2" xfId="581"/>
    <cellStyle name="ปกติ 2 2 2 2 5 2 3 3" xfId="630"/>
    <cellStyle name="ปกติ 2 2 2 2 5 2 3 4" xfId="668"/>
    <cellStyle name="ปกติ 2 2 2 2 5 2 3 5" xfId="868"/>
    <cellStyle name="ปกติ 2 2 2 2 5 2 3 6" xfId="517"/>
    <cellStyle name="ปกติ 2 2 2 2 5 2 3 7" xfId="1008"/>
    <cellStyle name="ปกติ 2 2 2 2 5 2 4" xfId="346"/>
    <cellStyle name="ปกติ 2 2 2 2 5 2 4 2" xfId="586"/>
    <cellStyle name="ปกติ 2 2 2 2 5 2 4 3" xfId="635"/>
    <cellStyle name="ปกติ 2 2 2 2 5 2 4 4" xfId="673"/>
    <cellStyle name="ปกติ 2 2 2 2 5 2 4 5" xfId="875"/>
    <cellStyle name="ปกติ 2 2 2 2 5 2 4 6" xfId="286"/>
    <cellStyle name="ปกติ 2 2 2 2 5 2 4 7" xfId="782"/>
    <cellStyle name="ปกติ 2 2 2 2 5 2 5" xfId="433"/>
    <cellStyle name="ปกติ 2 2 2 2 5 2 5 2" xfId="505"/>
    <cellStyle name="ปกติ 2 2 2 2 5 2 5 2 2" xfId="905"/>
    <cellStyle name="ปกติ 2 2 2 2 5 2 5 2 2 2" xfId="939"/>
    <cellStyle name="ปกติ 2 2 2 2 5 2 5 2 3" xfId="1069"/>
    <cellStyle name="ปกติ 2 2 2 2 5 2 5 2 4" xfId="1120"/>
    <cellStyle name="ปกติ 2 2 2 2 5 2 5 3" xfId="728"/>
    <cellStyle name="ปกติ 2 2 2 2 5 2 5 3 2" xfId="1042"/>
    <cellStyle name="ปกติ 2 2 2 2 5 2 5 4" xfId="736"/>
    <cellStyle name="ปกติ 2 2 2 2 5 2 6" xfId="466"/>
    <cellStyle name="ปกติ 2 2 2 2 5 2 6 2" xfId="918"/>
    <cellStyle name="ปกติ 2 2 2 2 5 2 6 3" xfId="1055"/>
    <cellStyle name="ปกติ 2 2 2 2 5 2 6 4" xfId="785"/>
    <cellStyle name="ปกติ 2 2 2 2 5 2 7" xfId="595"/>
    <cellStyle name="ปกติ 2 2 2 2 5 2 7 2" xfId="976"/>
    <cellStyle name="ปกติ 2 2 2 2 5 2 7 3" xfId="1095"/>
    <cellStyle name="ปกติ 2 2 2 2 5 2 7 4" xfId="1143"/>
    <cellStyle name="ปกติ 2 2 2 2 5 2 8" xfId="687"/>
    <cellStyle name="ปกติ 2 2 2 2 5 2 8 2" xfId="784"/>
    <cellStyle name="ปกติ 2 2 2 2 5 2 9" xfId="897"/>
    <cellStyle name="ปกติ 2 2 2 2 5 3" xfId="253"/>
    <cellStyle name="ปกติ 2 2 2 2 5 3 2" xfId="328"/>
    <cellStyle name="ปกติ 2 2 2 2 5 3 2 2" xfId="554"/>
    <cellStyle name="ปกติ 2 2 2 2 5 3 2 2 2" xfId="575"/>
    <cellStyle name="ปกติ 2 2 2 2 5 3 2 2 2 2" xfId="952"/>
    <cellStyle name="ปกติ 2 2 2 2 5 3 2 2 2 2 2" xfId="967"/>
    <cellStyle name="ปกติ 2 2 2 2 5 3 2 2 2 3" xfId="1090"/>
    <cellStyle name="ปกติ 2 2 2 2 5 3 2 2 2 4" xfId="1139"/>
    <cellStyle name="ปกติ 2 2 2 2 5 3 2 2 3" xfId="754"/>
    <cellStyle name="ปกติ 2 2 2 2 5 3 2 2 3 2" xfId="1078"/>
    <cellStyle name="ปกติ 2 2 2 2 5 3 2 2 4" xfId="1129"/>
    <cellStyle name="ปกติ 2 2 2 2 5 3 2 3" xfId="625"/>
    <cellStyle name="ปกติ 2 2 2 2 5 3 2 4" xfId="663"/>
    <cellStyle name="ปกติ 2 2 2 2 5 3 2 5" xfId="735"/>
    <cellStyle name="ปกติ 2 2 2 2 5 3 2 5 2" xfId="862"/>
    <cellStyle name="ปกติ 2 2 2 2 5 3 2 6" xfId="698"/>
    <cellStyle name="ปกติ 2 2 2 2 5 3 2 7" xfId="829"/>
    <cellStyle name="ปกติ 2 2 2 2 5 3 3" xfId="465"/>
    <cellStyle name="ปกติ 2 2 2 2 5 3 3 2" xfId="606"/>
    <cellStyle name="ปกติ 2 2 2 2 5 3 3 2 2" xfId="917"/>
    <cellStyle name="ปกติ 2 2 2 2 5 3 3 2 2 2" xfId="983"/>
    <cellStyle name="ปกติ 2 2 2 2 5 3 3 2 3" xfId="1100"/>
    <cellStyle name="ปกติ 2 2 2 2 5 3 3 2 4" xfId="1147"/>
    <cellStyle name="ปกติ 2 2 2 2 5 3 3 3" xfId="796"/>
    <cellStyle name="ปกติ 2 2 2 2 5 3 3 3 2" xfId="1054"/>
    <cellStyle name="ปกติ 2 2 2 2 5 3 3 4" xfId="533"/>
    <cellStyle name="ปกติ 2 2 2 2 5 3 4" xfId="645"/>
    <cellStyle name="ปกติ 2 2 2 2 5 3 5" xfId="704"/>
    <cellStyle name="ปกติ 2 2 2 2 5 3 5 2" xfId="836"/>
    <cellStyle name="ปกติ 2 2 2 2 5 3 6" xfId="806"/>
    <cellStyle name="ปกติ 2 2 2 2 5 3 7" xfId="1000"/>
    <cellStyle name="ปกติ 2 2 2 2 5 4" xfId="326"/>
    <cellStyle name="ปกติ 2 2 2 2 5 5" xfId="397"/>
    <cellStyle name="ปกติ 2 2 2 2 5 5 2" xfId="470"/>
    <cellStyle name="ปกติ 2 2 2 2 5 5 2 2" xfId="892"/>
    <cellStyle name="ปกติ 2 2 2 2 5 5 2 2 2" xfId="921"/>
    <cellStyle name="ปกติ 2 2 2 2 5 5 2 3" xfId="1056"/>
    <cellStyle name="ปกติ 2 2 2 2 5 5 2 4" xfId="711"/>
    <cellStyle name="ปกติ 2 2 2 2 5 5 3" xfId="712"/>
    <cellStyle name="ปกติ 2 2 2 2 5 5 3 2" xfId="1031"/>
    <cellStyle name="ปกติ 2 2 2 2 5 5 4" xfId="769"/>
    <cellStyle name="ปกติ 2 2 2 2 5 6" xfId="467"/>
    <cellStyle name="ปกติ 2 2 2 2 5 7" xfId="416"/>
    <cellStyle name="ปกติ 2 2 2 2 5 8" xfId="436"/>
    <cellStyle name="ปกติ 2 2 2 2 5 8 2" xfId="770"/>
    <cellStyle name="ปกติ 2 2 2 2 5 9" xfId="995"/>
    <cellStyle name="ปกติ 2 2 2 2 6" xfId="161"/>
    <cellStyle name="ปกติ 2 2 2 2 6 2" xfId="250"/>
    <cellStyle name="ปกติ 2 2 2 2 6 3" xfId="390"/>
    <cellStyle name="ปกติ 2 2 2 2 6 4" xfId="520"/>
    <cellStyle name="ปกติ 2 2 2 2 7" xfId="193"/>
    <cellStyle name="ปกติ 2 2 2 2 7 2" xfId="242"/>
    <cellStyle name="ปกติ 2 2 2 2 7 2 2" xfId="523"/>
    <cellStyle name="ปกติ 2 2 2 2 7 2 2 2" xfId="547"/>
    <cellStyle name="ปกติ 2 2 2 2 7 2 2 2 2" xfId="943"/>
    <cellStyle name="ปกติ 2 2 2 2 7 2 2 2 2 2" xfId="947"/>
    <cellStyle name="ปกติ 2 2 2 2 7 2 2 2 3" xfId="1074"/>
    <cellStyle name="ปกติ 2 2 2 2 7 2 2 2 4" xfId="1125"/>
    <cellStyle name="ปกติ 2 2 2 2 7 2 2 3" xfId="731"/>
    <cellStyle name="ปกติ 2 2 2 2 7 2 2 3 2" xfId="1073"/>
    <cellStyle name="ปกติ 2 2 2 2 7 2 2 4" xfId="1124"/>
    <cellStyle name="ปกติ 2 2 2 2 7 2 3" xfId="598"/>
    <cellStyle name="ปกติ 2 2 2 2 7 2 4" xfId="638"/>
    <cellStyle name="ปกติ 2 2 2 2 7 2 5" xfId="730"/>
    <cellStyle name="ปกติ 2 2 2 2 7 2 5 2" xfId="826"/>
    <cellStyle name="ปกติ 2 2 2 2 7 2 6" xfId="702"/>
    <cellStyle name="ปกติ 2 2 2 2 7 2 7" xfId="724"/>
    <cellStyle name="ปกติ 2 2 2 2 7 3" xfId="373"/>
    <cellStyle name="ปกติ 2 2 2 2 7 3 2" xfId="590"/>
    <cellStyle name="ปกติ 2 2 2 2 7 3 2 2" xfId="881"/>
    <cellStyle name="ปกติ 2 2 2 2 7 3 2 2 2" xfId="974"/>
    <cellStyle name="ปกติ 2 2 2 2 7 3 2 3" xfId="1092"/>
    <cellStyle name="ปกติ 2 2 2 2 7 3 2 4" xfId="1141"/>
    <cellStyle name="ปกติ 2 2 2 2 7 3 3" xfId="768"/>
    <cellStyle name="ปกติ 2 2 2 2 7 3 3 2" xfId="1019"/>
    <cellStyle name="ปกติ 2 2 2 2 7 3 4" xfId="446"/>
    <cellStyle name="ปกติ 2 2 2 2 7 4" xfId="501"/>
    <cellStyle name="ปกติ 2 2 2 2 7 5" xfId="528"/>
    <cellStyle name="ปกติ 2 2 2 2 7 5 2" xfId="755"/>
    <cellStyle name="ปกติ 2 2 2 2 7 6" xfId="934"/>
    <cellStyle name="ปกติ 2 2 2 2 7 7" xfId="1112"/>
    <cellStyle name="ปกติ 2 2 2 2 8" xfId="243"/>
    <cellStyle name="ปกติ 2 2 2 2 8 2" xfId="548"/>
    <cellStyle name="ปกติ 2 2 2 2 8 3" xfId="599"/>
    <cellStyle name="ปกติ 2 2 2 2 8 4" xfId="639"/>
    <cellStyle name="ปกติ 2 2 2 2 8 5" xfId="827"/>
    <cellStyle name="ปกติ 2 2 2 2 8 6" xfId="762"/>
    <cellStyle name="ปกติ 2 2 2 2 8 7" xfId="773"/>
    <cellStyle name="ปกติ 2 2 2 2 9" xfId="266"/>
    <cellStyle name="ปกติ 2 2 2 2 9 2" xfId="560"/>
    <cellStyle name="ปกติ 2 2 2 2 9 3" xfId="611"/>
    <cellStyle name="ปกติ 2 2 2 2 9 4" xfId="650"/>
    <cellStyle name="ปกติ 2 2 2 2 9 5" xfId="843"/>
    <cellStyle name="ปกติ 2 2 2 2 9 6" xfId="804"/>
    <cellStyle name="ปกติ 2 2 2 2 9 7" xfId="869"/>
    <cellStyle name="ปกติ 2 2 2 3" xfId="71"/>
    <cellStyle name="ปกติ 2 2 2 3 2" xfId="80"/>
    <cellStyle name="ปกติ 2 2 2 3 3" xfId="229"/>
    <cellStyle name="ปกติ 2 2 2 3 4" xfId="358"/>
    <cellStyle name="ปกติ 2 2 2 3 5" xfId="437"/>
    <cellStyle name="ปกติ 2 2 2 4" xfId="86"/>
    <cellStyle name="ปกติ 2 2 2 5" xfId="88"/>
    <cellStyle name="ปกติ 2 2 2 6" xfId="117"/>
    <cellStyle name="ปกติ 2 2 2 6 10" xfId="1101"/>
    <cellStyle name="ปกติ 2 2 2 6 2" xfId="160"/>
    <cellStyle name="ปกติ 2 2 2 6 2 10" xfId="1038"/>
    <cellStyle name="ปกติ 2 2 2 6 2 2" xfId="283"/>
    <cellStyle name="ปกติ 2 2 2 6 2 2 2" xfId="320"/>
    <cellStyle name="ปกติ 2 2 2 6 2 2 2 2" xfId="563"/>
    <cellStyle name="ปกติ 2 2 2 6 2 2 2 2 2" xfId="569"/>
    <cellStyle name="ปกติ 2 2 2 6 2 2 2 2 2 2" xfId="958"/>
    <cellStyle name="ปกติ 2 2 2 6 2 2 2 2 2 2 2" xfId="963"/>
    <cellStyle name="ปกติ 2 2 2 6 2 2 2 2 2 3" xfId="1086"/>
    <cellStyle name="ปกติ 2 2 2 6 2 2 2 2 2 4" xfId="1135"/>
    <cellStyle name="ปกติ 2 2 2 6 2 2 2 2 3" xfId="750"/>
    <cellStyle name="ปกติ 2 2 2 6 2 2 2 2 3 2" xfId="1083"/>
    <cellStyle name="ปกติ 2 2 2 6 2 2 2 2 4" xfId="1132"/>
    <cellStyle name="ปกติ 2 2 2 6 2 2 2 3" xfId="619"/>
    <cellStyle name="ปกติ 2 2 2 6 2 2 2 4" xfId="657"/>
    <cellStyle name="ปกติ 2 2 2 6 2 2 2 5" xfId="745"/>
    <cellStyle name="ปกติ 2 2 2 6 2 2 2 5 2" xfId="855"/>
    <cellStyle name="ปกติ 2 2 2 6 2 2 2 6" xfId="810"/>
    <cellStyle name="ปกติ 2 2 2 6 2 2 2 7" xfId="860"/>
    <cellStyle name="ปกติ 2 2 2 6 2 2 3" xfId="455"/>
    <cellStyle name="ปกติ 2 2 2 6 2 2 3 2" xfId="614"/>
    <cellStyle name="ปกติ 2 2 2 6 2 2 3 2 2" xfId="908"/>
    <cellStyle name="ปกติ 2 2 2 6 2 2 3 2 2 2" xfId="988"/>
    <cellStyle name="ปกติ 2 2 2 6 2 2 3 2 3" xfId="1103"/>
    <cellStyle name="ปกติ 2 2 2 6 2 2 3 2 4" xfId="1149"/>
    <cellStyle name="ปกติ 2 2 2 6 2 2 3 3" xfId="801"/>
    <cellStyle name="ปกติ 2 2 2 6 2 2 3 3 2" xfId="1045"/>
    <cellStyle name="ปกติ 2 2 2 6 2 2 3 4" xfId="1016"/>
    <cellStyle name="ปกติ 2 2 2 6 2 2 4" xfId="653"/>
    <cellStyle name="ปกติ 2 2 2 6 2 2 5" xfId="692"/>
    <cellStyle name="ปกติ 2 2 2 6 2 2 5 2" xfId="847"/>
    <cellStyle name="ปกติ 2 2 2 6 2 2 6" xfId="774"/>
    <cellStyle name="ปกติ 2 2 2 6 2 2 7" xfId="791"/>
    <cellStyle name="ปกติ 2 2 2 6 2 3" xfId="335"/>
    <cellStyle name="ปกติ 2 2 2 6 2 4" xfId="345"/>
    <cellStyle name="ปกติ 2 2 2 6 2 5" xfId="432"/>
    <cellStyle name="ปกติ 2 2 2 6 2 5 2" xfId="503"/>
    <cellStyle name="ปกติ 2 2 2 6 2 5 2 2" xfId="904"/>
    <cellStyle name="ปกติ 2 2 2 6 2 5 2 2 2" xfId="938"/>
    <cellStyle name="ปกติ 2 2 2 6 2 5 2 3" xfId="1068"/>
    <cellStyle name="ปกติ 2 2 2 6 2 5 2 4" xfId="1119"/>
    <cellStyle name="ปกติ 2 2 2 6 2 5 3" xfId="726"/>
    <cellStyle name="ปกติ 2 2 2 6 2 5 3 2" xfId="1041"/>
    <cellStyle name="ปกติ 2 2 2 6 2 5 4" xfId="997"/>
    <cellStyle name="ปกติ 2 2 2 6 2 6" xfId="468"/>
    <cellStyle name="ปกติ 2 2 2 6 2 7" xfId="504"/>
    <cellStyle name="ปกติ 2 2 2 6 2 8" xfId="686"/>
    <cellStyle name="ปกติ 2 2 2 6 2 8 2" xfId="759"/>
    <cellStyle name="ปกติ 2 2 2 6 2 9" xfId="825"/>
    <cellStyle name="ปกติ 2 2 2 6 3" xfId="249"/>
    <cellStyle name="ปกติ 2 2 2 6 3 2" xfId="327"/>
    <cellStyle name="ปกติ 2 2 2 6 3 2 2" xfId="551"/>
    <cellStyle name="ปกติ 2 2 2 6 3 2 2 2" xfId="574"/>
    <cellStyle name="ปกติ 2 2 2 6 3 2 2 2 2" xfId="951"/>
    <cellStyle name="ปกติ 2 2 2 6 3 2 2 2 2 2" xfId="966"/>
    <cellStyle name="ปกติ 2 2 2 6 3 2 2 2 3" xfId="1089"/>
    <cellStyle name="ปกติ 2 2 2 6 3 2 2 2 4" xfId="1138"/>
    <cellStyle name="ปกติ 2 2 2 6 3 2 2 3" xfId="753"/>
    <cellStyle name="ปกติ 2 2 2 6 3 2 2 3 2" xfId="1077"/>
    <cellStyle name="ปกติ 2 2 2 6 3 2 2 4" xfId="1128"/>
    <cellStyle name="ปกติ 2 2 2 6 3 2 3" xfId="624"/>
    <cellStyle name="ปกติ 2 2 2 6 3 2 4" xfId="662"/>
    <cellStyle name="ปกติ 2 2 2 6 3 2 5" xfId="734"/>
    <cellStyle name="ปกติ 2 2 2 6 3 2 5 2" xfId="861"/>
    <cellStyle name="ปกติ 2 2 2 6 3 2 6" xfId="710"/>
    <cellStyle name="ปกติ 2 2 2 6 3 2 7" xfId="838"/>
    <cellStyle name="ปกติ 2 2 2 6 3 3" xfId="464"/>
    <cellStyle name="ปกติ 2 2 2 6 3 3 2" xfId="603"/>
    <cellStyle name="ปกติ 2 2 2 6 3 3 2 2" xfId="916"/>
    <cellStyle name="ปกติ 2 2 2 6 3 3 2 2 2" xfId="980"/>
    <cellStyle name="ปกติ 2 2 2 6 3 3 2 3" xfId="1099"/>
    <cellStyle name="ปกติ 2 2 2 6 3 3 2 4" xfId="1146"/>
    <cellStyle name="ปกติ 2 2 2 6 3 3 3" xfId="794"/>
    <cellStyle name="ปกติ 2 2 2 6 3 3 3 2" xfId="1053"/>
    <cellStyle name="ปกติ 2 2 2 6 3 3 4" xfId="715"/>
    <cellStyle name="ปกติ 2 2 2 6 3 4" xfId="642"/>
    <cellStyle name="ปกติ 2 2 2 6 3 5" xfId="703"/>
    <cellStyle name="ปกติ 2 2 2 6 3 5 2" xfId="833"/>
    <cellStyle name="ปกติ 2 2 2 6 3 6" xfId="683"/>
    <cellStyle name="ปกติ 2 2 2 6 3 7" xfId="970"/>
    <cellStyle name="ปกติ 2 2 2 6 4" xfId="264"/>
    <cellStyle name="ปกติ 2 2 2 6 4 2" xfId="558"/>
    <cellStyle name="ปกติ 2 2 2 6 4 3" xfId="610"/>
    <cellStyle name="ปกติ 2 2 2 6 4 4" xfId="649"/>
    <cellStyle name="ปกติ 2 2 2 6 4 5" xfId="842"/>
    <cellStyle name="ปกติ 2 2 2 6 4 6" xfId="772"/>
    <cellStyle name="ปกติ 2 2 2 6 4 7" xfId="786"/>
    <cellStyle name="ปกติ 2 2 2 6 5" xfId="386"/>
    <cellStyle name="ปกติ 2 2 2 6 5 2" xfId="382"/>
    <cellStyle name="ปกติ 2 2 2 6 5 2 2" xfId="887"/>
    <cellStyle name="ปกติ 2 2 2 6 5 2 2 2" xfId="884"/>
    <cellStyle name="ปกติ 2 2 2 6 5 2 3" xfId="1022"/>
    <cellStyle name="ปกติ 2 2 2 6 5 2 4" xfId="889"/>
    <cellStyle name="ปกติ 2 2 2 6 5 3" xfId="448"/>
    <cellStyle name="ปกติ 2 2 2 6 5 3 2" xfId="1025"/>
    <cellStyle name="ปกติ 2 2 2 6 5 4" xfId="1006"/>
    <cellStyle name="ปกติ 2 2 2 6 6" xfId="488"/>
    <cellStyle name="ปกติ 2 2 2 6 6 2" xfId="928"/>
    <cellStyle name="ปกติ 2 2 2 6 6 3" xfId="1061"/>
    <cellStyle name="ปกติ 2 2 2 6 6 4" xfId="1011"/>
    <cellStyle name="ปกติ 2 2 2 6 7" xfId="377"/>
    <cellStyle name="ปกติ 2 2 2 6 7 2" xfId="882"/>
    <cellStyle name="ปกติ 2 2 2 6 7 3" xfId="1020"/>
    <cellStyle name="ปกติ 2 2 2 6 7 4" xfId="760"/>
    <cellStyle name="ปกติ 2 2 2 6 8" xfId="513"/>
    <cellStyle name="ปกติ 2 2 2 6 8 2" xfId="738"/>
    <cellStyle name="ปกติ 2 2 2 6 9" xfId="1012"/>
    <cellStyle name="ปกติ 2 2 2 7" xfId="156"/>
    <cellStyle name="ปกติ 2 2 2 8" xfId="191"/>
    <cellStyle name="ปกติ 2 2 2 8 2" xfId="248"/>
    <cellStyle name="ปกติ 2 2 2 8 2 2" xfId="522"/>
    <cellStyle name="ปกติ 2 2 2 8 2 2 2" xfId="550"/>
    <cellStyle name="ปกติ 2 2 2 8 2 2 2 2" xfId="942"/>
    <cellStyle name="ปกติ 2 2 2 8 2 2 2 2 2" xfId="950"/>
    <cellStyle name="ปกติ 2 2 2 8 2 2 2 3" xfId="1076"/>
    <cellStyle name="ปกติ 2 2 2 8 2 2 2 4" xfId="1127"/>
    <cellStyle name="ปกติ 2 2 2 8 2 2 3" xfId="733"/>
    <cellStyle name="ปกติ 2 2 2 8 2 2 3 2" xfId="1072"/>
    <cellStyle name="ปกติ 2 2 2 8 2 2 4" xfId="1123"/>
    <cellStyle name="ปกติ 2 2 2 8 2 3" xfId="602"/>
    <cellStyle name="ปกติ 2 2 2 8 2 4" xfId="641"/>
    <cellStyle name="ปกติ 2 2 2 8 2 5" xfId="729"/>
    <cellStyle name="ปกติ 2 2 2 8 2 5 2" xfId="832"/>
    <cellStyle name="ปกติ 2 2 2 8 2 6" xfId="709"/>
    <cellStyle name="ปกติ 2 2 2 8 2 7" xfId="778"/>
    <cellStyle name="ปกติ 2 2 2 8 3" xfId="385"/>
    <cellStyle name="ปกติ 2 2 2 8 3 2" xfId="589"/>
    <cellStyle name="ปกติ 2 2 2 8 3 2 2" xfId="886"/>
    <cellStyle name="ปกติ 2 2 2 8 3 2 2 2" xfId="973"/>
    <cellStyle name="ปกติ 2 2 2 8 3 2 3" xfId="1091"/>
    <cellStyle name="ปกติ 2 2 2 8 3 2 4" xfId="1140"/>
    <cellStyle name="ปกติ 2 2 2 8 3 3" xfId="767"/>
    <cellStyle name="ปกติ 2 2 2 8 3 3 2" xfId="1024"/>
    <cellStyle name="ปกติ 2 2 2 8 3 4" xfId="1009"/>
    <cellStyle name="ปกติ 2 2 2 8 4" xfId="474"/>
    <cellStyle name="ปกติ 2 2 2 8 5" xfId="441"/>
    <cellStyle name="ปกติ 2 2 2 8 5 2" xfId="718"/>
    <cellStyle name="ปกติ 2 2 2 8 6" xfId="961"/>
    <cellStyle name="ปกติ 2 2 2 8 7" xfId="1109"/>
    <cellStyle name="ปกติ 2 2 2 9" xfId="316"/>
    <cellStyle name="ปกติ 2 2 3" xfId="57"/>
    <cellStyle name="ปกติ 2 2 3 2" xfId="215"/>
    <cellStyle name="ปกติ 2 2 3 3" xfId="172"/>
    <cellStyle name="ปกติ 2 2 3 4" xfId="515"/>
    <cellStyle name="ปกติ 2 2 4" xfId="41"/>
    <cellStyle name="ปกติ 2 2 4 2" xfId="78"/>
    <cellStyle name="ปกติ 2 2 4 2 2" xfId="231"/>
    <cellStyle name="ปกติ 2 2 4 2 3" xfId="360"/>
    <cellStyle name="ปกติ 2 2 4 2 4" xfId="510"/>
    <cellStyle name="ปกติ 2 2 5" xfId="84"/>
    <cellStyle name="ปกติ 2 2 5 2" xfId="234"/>
    <cellStyle name="ปกติ 2 2 5 3" xfId="364"/>
    <cellStyle name="ปกติ 2 2 5 4" xfId="424"/>
    <cellStyle name="ปกติ 2 2 6" xfId="73"/>
    <cellStyle name="ปกติ 2 2 6 2" xfId="230"/>
    <cellStyle name="ปกติ 2 2 6 3" xfId="359"/>
    <cellStyle name="ปกติ 2 2 6 4" xfId="430"/>
    <cellStyle name="ปกติ 2 2 7" xfId="96"/>
    <cellStyle name="ปกติ 2 2 7 10" xfId="955"/>
    <cellStyle name="ปกติ 2 2 7 2" xfId="159"/>
    <cellStyle name="ปกติ 2 2 7 2 10" xfId="1079"/>
    <cellStyle name="ปกติ 2 2 7 2 2" xfId="268"/>
    <cellStyle name="ปกติ 2 2 7 2 2 2" xfId="319"/>
    <cellStyle name="ปกติ 2 2 7 2 2 2 2" xfId="562"/>
    <cellStyle name="ปกติ 2 2 7 2 2 2 2 2" xfId="568"/>
    <cellStyle name="ปกติ 2 2 7 2 2 2 2 2 2" xfId="957"/>
    <cellStyle name="ปกติ 2 2 7 2 2 2 2 2 2 2" xfId="962"/>
    <cellStyle name="ปกติ 2 2 7 2 2 2 2 2 3" xfId="1085"/>
    <cellStyle name="ปกติ 2 2 7 2 2 2 2 2 4" xfId="1134"/>
    <cellStyle name="ปกติ 2 2 7 2 2 2 2 3" xfId="749"/>
    <cellStyle name="ปกติ 2 2 7 2 2 2 2 3 2" xfId="1082"/>
    <cellStyle name="ปกติ 2 2 7 2 2 2 2 4" xfId="1131"/>
    <cellStyle name="ปกติ 2 2 7 2 2 2 3" xfId="618"/>
    <cellStyle name="ปกติ 2 2 7 2 2 2 4" xfId="656"/>
    <cellStyle name="ปกติ 2 2 7 2 2 2 5" xfId="744"/>
    <cellStyle name="ปกติ 2 2 7 2 2 2 5 2" xfId="854"/>
    <cellStyle name="ปกติ 2 2 7 2 2 2 6" xfId="680"/>
    <cellStyle name="ปกติ 2 2 7 2 2 2 7" xfId="977"/>
    <cellStyle name="ปกติ 2 2 7 2 2 3" xfId="454"/>
    <cellStyle name="ปกติ 2 2 7 2 2 3 2" xfId="613"/>
    <cellStyle name="ปกติ 2 2 7 2 2 3 2 2" xfId="907"/>
    <cellStyle name="ปกติ 2 2 7 2 2 3 2 2 2" xfId="987"/>
    <cellStyle name="ปกติ 2 2 7 2 2 3 2 3" xfId="1102"/>
    <cellStyle name="ปกติ 2 2 7 2 2 3 2 4" xfId="1148"/>
    <cellStyle name="ปกติ 2 2 7 2 2 3 3" xfId="800"/>
    <cellStyle name="ปกติ 2 2 7 2 2 3 3 2" xfId="1044"/>
    <cellStyle name="ปกติ 2 2 7 2 2 3 4" xfId="682"/>
    <cellStyle name="ปกติ 2 2 7 2 2 4" xfId="652"/>
    <cellStyle name="ปกติ 2 2 7 2 2 5" xfId="691"/>
    <cellStyle name="ปกติ 2 2 7 2 2 5 2" xfId="845"/>
    <cellStyle name="ปกติ 2 2 7 2 2 6" xfId="797"/>
    <cellStyle name="ปกติ 2 2 7 2 2 7" xfId="763"/>
    <cellStyle name="ปกติ 2 2 7 2 3" xfId="334"/>
    <cellStyle name="ปกติ 2 2 7 2 3 2" xfId="579"/>
    <cellStyle name="ปกติ 2 2 7 2 3 3" xfId="628"/>
    <cellStyle name="ปกติ 2 2 7 2 3 4" xfId="666"/>
    <cellStyle name="ปกติ 2 2 7 2 3 5" xfId="866"/>
    <cellStyle name="ปกติ 2 2 7 2 3 6" xfId="787"/>
    <cellStyle name="ปกติ 2 2 7 2 3 7" xfId="795"/>
    <cellStyle name="ปกติ 2 2 7 2 4" xfId="344"/>
    <cellStyle name="ปกติ 2 2 7 2 4 2" xfId="585"/>
    <cellStyle name="ปกติ 2 2 7 2 4 3" xfId="634"/>
    <cellStyle name="ปกติ 2 2 7 2 4 4" xfId="672"/>
    <cellStyle name="ปกติ 2 2 7 2 4 5" xfId="874"/>
    <cellStyle name="ปกติ 2 2 7 2 4 6" xfId="720"/>
    <cellStyle name="ปกติ 2 2 7 2 4 7" xfId="511"/>
    <cellStyle name="ปกติ 2 2 7 2 5" xfId="423"/>
    <cellStyle name="ปกติ 2 2 7 2 5 2" xfId="502"/>
    <cellStyle name="ปกติ 2 2 7 2 5 2 2" xfId="903"/>
    <cellStyle name="ปกติ 2 2 7 2 5 2 2 2" xfId="937"/>
    <cellStyle name="ปกติ 2 2 7 2 5 2 3" xfId="1067"/>
    <cellStyle name="ปกติ 2 2 7 2 5 2 4" xfId="1118"/>
    <cellStyle name="ปกติ 2 2 7 2 5 3" xfId="725"/>
    <cellStyle name="ปกติ 2 2 7 2 5 3 2" xfId="1040"/>
    <cellStyle name="ปกติ 2 2 7 2 5 4" xfId="948"/>
    <cellStyle name="ปกติ 2 2 7 2 6" xfId="457"/>
    <cellStyle name="ปกติ 2 2 7 2 6 2" xfId="910"/>
    <cellStyle name="ปกติ 2 2 7 2 6 3" xfId="1047"/>
    <cellStyle name="ปกติ 2 2 7 2 6 4" xfId="439"/>
    <cellStyle name="ปกติ 2 2 7 2 7" xfId="494"/>
    <cellStyle name="ปกติ 2 2 7 2 7 2" xfId="931"/>
    <cellStyle name="ปกติ 2 2 7 2 7 3" xfId="1064"/>
    <cellStyle name="ปกติ 2 2 7 2 7 4" xfId="1115"/>
    <cellStyle name="ปกติ 2 2 7 2 8" xfId="685"/>
    <cellStyle name="ปกติ 2 2 7 2 8 2" xfId="681"/>
    <cellStyle name="ปกติ 2 2 7 2 9" xfId="944"/>
    <cellStyle name="ปกติ 2 2 7 3" xfId="247"/>
    <cellStyle name="ปกติ 2 2 7 3 2" xfId="325"/>
    <cellStyle name="ปกติ 2 2 7 3 2 2" xfId="549"/>
    <cellStyle name="ปกติ 2 2 7 3 2 2 2" xfId="573"/>
    <cellStyle name="ปกติ 2 2 7 3 2 2 2 2" xfId="949"/>
    <cellStyle name="ปกติ 2 2 7 3 2 2 2 2 2" xfId="965"/>
    <cellStyle name="ปกติ 2 2 7 3 2 2 2 3" xfId="1088"/>
    <cellStyle name="ปกติ 2 2 7 3 2 2 2 4" xfId="1137"/>
    <cellStyle name="ปกติ 2 2 7 3 2 2 3" xfId="752"/>
    <cellStyle name="ปกติ 2 2 7 3 2 2 3 2" xfId="1075"/>
    <cellStyle name="ปกติ 2 2 7 3 2 2 4" xfId="1126"/>
    <cellStyle name="ปกติ 2 2 7 3 2 3" xfId="623"/>
    <cellStyle name="ปกติ 2 2 7 3 2 4" xfId="661"/>
    <cellStyle name="ปกติ 2 2 7 3 2 5" xfId="732"/>
    <cellStyle name="ปกติ 2 2 7 3 2 5 2" xfId="859"/>
    <cellStyle name="ปกติ 2 2 7 3 2 6" xfId="742"/>
    <cellStyle name="ปกติ 2 2 7 3 2 7" xfId="697"/>
    <cellStyle name="ปกติ 2 2 7 3 3" xfId="458"/>
    <cellStyle name="ปกติ 2 2 7 3 3 2" xfId="601"/>
    <cellStyle name="ปกติ 2 2 7 3 3 2 2" xfId="911"/>
    <cellStyle name="ปกติ 2 2 7 3 3 2 2 2" xfId="979"/>
    <cellStyle name="ปกติ 2 2 7 3 3 2 3" xfId="1097"/>
    <cellStyle name="ปกติ 2 2 7 3 3 2 4" xfId="1145"/>
    <cellStyle name="ปกติ 2 2 7 3 3 3" xfId="793"/>
    <cellStyle name="ปกติ 2 2 7 3 3 3 2" xfId="1048"/>
    <cellStyle name="ปกติ 2 2 7 3 3 4" xfId="811"/>
    <cellStyle name="ปกติ 2 2 7 3 4" xfId="640"/>
    <cellStyle name="ปกติ 2 2 7 3 5" xfId="694"/>
    <cellStyle name="ปกติ 2 2 7 3 5 2" xfId="831"/>
    <cellStyle name="ปกติ 2 2 7 3 6" xfId="783"/>
    <cellStyle name="ปกติ 2 2 7 3 7" xfId="982"/>
    <cellStyle name="ปกติ 2 2 7 4" xfId="261"/>
    <cellStyle name="ปกติ 2 2 7 5" xfId="384"/>
    <cellStyle name="ปกติ 2 2 7 5 2" xfId="415"/>
    <cellStyle name="ปกติ 2 2 7 5 2 2" xfId="885"/>
    <cellStyle name="ปกติ 2 2 7 5 2 2 2" xfId="899"/>
    <cellStyle name="ปกติ 2 2 7 5 2 3" xfId="1036"/>
    <cellStyle name="ปกติ 2 2 7 5 2 4" xfId="809"/>
    <cellStyle name="ปกติ 2 2 7 5 3" xfId="677"/>
    <cellStyle name="ปกติ 2 2 7 5 3 2" xfId="1023"/>
    <cellStyle name="ปกติ 2 2 7 5 4" xfId="818"/>
    <cellStyle name="ปกติ 2 2 7 6" xfId="395"/>
    <cellStyle name="ปกติ 2 2 7 7" xfId="559"/>
    <cellStyle name="ปกติ 2 2 7 8" xfId="531"/>
    <cellStyle name="ปกติ 2 2 7 8 2" xfId="807"/>
    <cellStyle name="ปกติ 2 2 7 9" xfId="993"/>
    <cellStyle name="ปกติ 2 2 8" xfId="157"/>
    <cellStyle name="ปกติ 2 2 8 2" xfId="245"/>
    <cellStyle name="ปกติ 2 2 8 3" xfId="379"/>
    <cellStyle name="ปกติ 2 2 8 4" xfId="438"/>
    <cellStyle name="ปกติ 2 2 9" xfId="97"/>
    <cellStyle name="ปกติ 2 2 9 2" xfId="258"/>
    <cellStyle name="ปกติ 2 2 9 2 2" xfId="463"/>
    <cellStyle name="ปกติ 2 2 9 2 2 2" xfId="556"/>
    <cellStyle name="ปกติ 2 2 9 2 2 2 2" xfId="915"/>
    <cellStyle name="ปกติ 2 2 9 2 2 2 2 2" xfId="954"/>
    <cellStyle name="ปกติ 2 2 9 2 2 2 3" xfId="1080"/>
    <cellStyle name="ปกติ 2 2 9 2 2 2 4" xfId="1130"/>
    <cellStyle name="ปกติ 2 2 9 2 2 3" xfId="739"/>
    <cellStyle name="ปกติ 2 2 9 2 2 3 2" xfId="1052"/>
    <cellStyle name="ปกติ 2 2 9 2 2 4" xfId="695"/>
    <cellStyle name="ปกติ 2 2 9 2 3" xfId="608"/>
    <cellStyle name="ปกติ 2 2 9 2 4" xfId="647"/>
    <cellStyle name="ปกติ 2 2 9 2 5" xfId="701"/>
    <cellStyle name="ปกติ 2 2 9 2 5 2" xfId="839"/>
    <cellStyle name="ปกติ 2 2 9 2 6" xfId="803"/>
    <cellStyle name="ปกติ 2 2 9 2 7" xfId="924"/>
    <cellStyle name="ปกติ 2 2 9 3" xfId="405"/>
    <cellStyle name="ปกติ 2 2 9 3 2" xfId="380"/>
    <cellStyle name="ปกติ 2 2 9 3 2 2" xfId="896"/>
    <cellStyle name="ปกติ 2 2 9 3 2 2 2" xfId="883"/>
    <cellStyle name="ปกติ 2 2 9 3 2 3" xfId="1021"/>
    <cellStyle name="ปกติ 2 2 9 3 2 4" xfId="985"/>
    <cellStyle name="ปกติ 2 2 9 3 3" xfId="434"/>
    <cellStyle name="ปกติ 2 2 9 3 3 2" xfId="1035"/>
    <cellStyle name="ปกติ 2 2 9 3 4" xfId="969"/>
    <cellStyle name="ปกติ 2 2 9 4" xfId="591"/>
    <cellStyle name="ปกติ 2 2 9 5" xfId="431"/>
    <cellStyle name="ปกติ 2 2 9 5 2" xfId="713"/>
    <cellStyle name="ปกติ 2 2 9 6" xfId="678"/>
    <cellStyle name="ปกติ 2 2 9 7" xfId="1111"/>
    <cellStyle name="ปกติ 2 3" xfId="31"/>
    <cellStyle name="ปกติ 2 3 2" xfId="56"/>
    <cellStyle name="ปกติ 2 3 2 2" xfId="79"/>
    <cellStyle name="ปกติ 2 3 2 2 2" xfId="82"/>
    <cellStyle name="ปกติ 2 3 2 2 3" xfId="232"/>
    <cellStyle name="ปกติ 2 3 2 2 4" xfId="361"/>
    <cellStyle name="ปกติ 2 3 2 2 5" xfId="425"/>
    <cellStyle name="ปกติ 2 3 2 3" xfId="90"/>
    <cellStyle name="ปกติ 2 3 2 4" xfId="93"/>
    <cellStyle name="ปกติ 2 3 3" xfId="72"/>
    <cellStyle name="ปกติ 2 3 3 2" xfId="85"/>
    <cellStyle name="ปกติ 2 3 3 2 2" xfId="235"/>
    <cellStyle name="ปกติ 2 3 3 2 3" xfId="365"/>
    <cellStyle name="ปกติ 2 3 3 2 4" xfId="525"/>
    <cellStyle name="ปกติ 2 3 4" xfId="87"/>
    <cellStyle name="ปกติ 2 3 4 2" xfId="236"/>
    <cellStyle name="ปกติ 2 3 4 3" xfId="366"/>
    <cellStyle name="ปกติ 2 3 4 4" xfId="524"/>
    <cellStyle name="ปกติ 2 3 5" xfId="192"/>
    <cellStyle name="ปกติ 2 3 6" xfId="300"/>
    <cellStyle name="ปกติ 2 3 7" xfId="453"/>
    <cellStyle name="ปกติ 2 4" xfId="46"/>
    <cellStyle name="ปกติ 2 4 2" xfId="76"/>
    <cellStyle name="ปกติ 2 4 3" xfId="205"/>
    <cellStyle name="ปกติ 2 4 4" xfId="289"/>
    <cellStyle name="ปกติ 2 4 5" xfId="485"/>
    <cellStyle name="ปกติ 2 5" xfId="74"/>
    <cellStyle name="ปกติ 2 6" xfId="75"/>
    <cellStyle name="ปกติ 2 7" xfId="95"/>
    <cellStyle name="ปกติ 2 7 10" xfId="1098"/>
    <cellStyle name="ปกติ 2 7 2" xfId="154"/>
    <cellStyle name="ปกติ 2 7 2 10" xfId="1110"/>
    <cellStyle name="ปกติ 2 7 2 2" xfId="315"/>
    <cellStyle name="ปกติ 2 7 2 3" xfId="333"/>
    <cellStyle name="ปกติ 2 7 2 4" xfId="343"/>
    <cellStyle name="ปกติ 2 7 2 5" xfId="500"/>
    <cellStyle name="ปกติ 2 7 2 6" xfId="389"/>
    <cellStyle name="ปกติ 2 7 2 7" xfId="376"/>
    <cellStyle name="ปกติ 2 7 2 8" xfId="771"/>
    <cellStyle name="ปกติ 2 7 2 9" xfId="1005"/>
    <cellStyle name="ปกติ 2 7 3" xfId="239"/>
    <cellStyle name="ปกติ 2 7 3 2" xfId="544"/>
    <cellStyle name="ปกติ 2 7 3 3" xfId="597"/>
    <cellStyle name="ปกติ 2 7 3 4" xfId="402"/>
    <cellStyle name="ปกติ 2 7 3 5" xfId="823"/>
    <cellStyle name="ปกติ 2 7 3 6" xfId="706"/>
    <cellStyle name="ปกติ 2 7 3 7" xfId="971"/>
    <cellStyle name="ปกติ 2 7 4" xfId="252"/>
    <cellStyle name="ปกติ 2 7 4 2" xfId="553"/>
    <cellStyle name="ปกติ 2 7 4 3" xfId="605"/>
    <cellStyle name="ปกติ 2 7 4 4" xfId="644"/>
    <cellStyle name="ปกติ 2 7 4 5" xfId="835"/>
    <cellStyle name="ปกติ 2 7 4 6" xfId="527"/>
    <cellStyle name="ปกติ 2 7 4 7" xfId="986"/>
    <cellStyle name="ปกติ 2 7 5" xfId="371"/>
    <cellStyle name="ปกติ 2 7 5 2" xfId="880"/>
    <cellStyle name="ปกติ 2 7 5 3" xfId="741"/>
    <cellStyle name="ปกติ 2 7 5 4" xfId="919"/>
    <cellStyle name="ปกติ 2 7 6" xfId="391"/>
    <cellStyle name="ปกติ 2 7 6 2" xfId="890"/>
    <cellStyle name="ปกติ 2 7 6 3" xfId="1029"/>
    <cellStyle name="ปกติ 2 7 6 4" xfId="740"/>
    <cellStyle name="ปกติ 2 7 7" xfId="459"/>
    <cellStyle name="ปกติ 2 7 7 2" xfId="912"/>
    <cellStyle name="ปกติ 2 7 7 3" xfId="1049"/>
    <cellStyle name="ปกติ 2 7 7 4" xfId="945"/>
    <cellStyle name="ปกติ 2 7 8" xfId="514"/>
    <cellStyle name="ปกติ 2 7 9" xfId="1010"/>
    <cellStyle name="ปกติ 2 8" xfId="166"/>
    <cellStyle name="ปกติ 2 9" xfId="244"/>
    <cellStyle name="ปกติ 3 2" xfId="153"/>
    <cellStyle name="ปกติ 3 2 2" xfId="314"/>
    <cellStyle name="ปกติ 3 2 3" xfId="452"/>
    <cellStyle name="ปกติ 3 2 4" xfId="689"/>
    <cellStyle name="ปกติ 4" xfId="165"/>
    <cellStyle name="ปกติ 4 10" xfId="700"/>
    <cellStyle name="ปกติ 4 2" xfId="323"/>
    <cellStyle name="ปกติ 4 2 2" xfId="571"/>
    <cellStyle name="ปกติ 4 2 3" xfId="621"/>
    <cellStyle name="ปกติ 4 2 4" xfId="659"/>
    <cellStyle name="ปกติ 4 2 5" xfId="857"/>
    <cellStyle name="ปกติ 4 2 6" xfId="758"/>
    <cellStyle name="ปกติ 4 2 7" xfId="722"/>
    <cellStyle name="ปกติ 4 3" xfId="339"/>
    <cellStyle name="ปกติ 4 3 2" xfId="582"/>
    <cellStyle name="ปกติ 4 3 3" xfId="631"/>
    <cellStyle name="ปกติ 4 3 4" xfId="669"/>
    <cellStyle name="ปกติ 4 3 5" xfId="870"/>
    <cellStyle name="ปกติ 4 3 6" xfId="766"/>
    <cellStyle name="ปกติ 4 3 7" xfId="812"/>
    <cellStyle name="ปกติ 4 4" xfId="348"/>
    <cellStyle name="ปกติ 4 4 2" xfId="587"/>
    <cellStyle name="ปกติ 4 4 3" xfId="636"/>
    <cellStyle name="ปกติ 4 4 4" xfId="674"/>
    <cellStyle name="ปกติ 4 4 5" xfId="877"/>
    <cellStyle name="ปกติ 4 4 6" xfId="788"/>
    <cellStyle name="ปกติ 4 4 7" xfId="922"/>
    <cellStyle name="ปกติ 4 5" xfId="507"/>
    <cellStyle name="ปกติ 4 5 2" xfId="940"/>
    <cellStyle name="ปกติ 4 5 3" xfId="1070"/>
    <cellStyle name="ปกติ 4 5 4" xfId="1121"/>
    <cellStyle name="ปกติ 4 6" xfId="396"/>
    <cellStyle name="ปกติ 4 6 2" xfId="891"/>
    <cellStyle name="ปกติ 4 6 3" xfId="1030"/>
    <cellStyle name="ปกติ 4 6 4" xfId="708"/>
    <cellStyle name="ปกติ 4 7" xfId="418"/>
    <cellStyle name="ปกติ 4 7 2" xfId="901"/>
    <cellStyle name="ปกติ 4 7 3" xfId="1037"/>
    <cellStyle name="ปกติ 4 7 4" xfId="946"/>
    <cellStyle name="ปกติ 4 8" xfId="537"/>
    <cellStyle name="ปกติ 4 9" xfId="853"/>
    <cellStyle name="ปกติ 5 2" xfId="246"/>
    <cellStyle name="ปกติ 5 3" xfId="383"/>
    <cellStyle name="ปกติ 6" xfId="324"/>
    <cellStyle name="ปกติ 6 2" xfId="572"/>
    <cellStyle name="ปกติ 6 3" xfId="622"/>
    <cellStyle name="ปกติ 6 4" xfId="660"/>
    <cellStyle name="ปกติ 6 5" xfId="858"/>
    <cellStyle name="ปกติ 6 6" xfId="727"/>
    <cellStyle name="ปกติ 6 7" xfId="992"/>
    <cellStyle name="ปกติ 7" xfId="332"/>
    <cellStyle name="ปกติ 7 2" xfId="577"/>
    <cellStyle name="ปกติ 7 3" xfId="627"/>
    <cellStyle name="ปกติ 7 4" xfId="665"/>
    <cellStyle name="ปกติ 7 5" xfId="864"/>
    <cellStyle name="ปกติ 7 6" xfId="737"/>
    <cellStyle name="ปกติ 7 7" xfId="824"/>
    <cellStyle name="ปกติ 8 2" xfId="486"/>
    <cellStyle name="ปกติ 9" xfId="499"/>
    <cellStyle name="ปกติ 9 2" xfId="935"/>
    <cellStyle name="ปกติ 9 3" xfId="1066"/>
    <cellStyle name="ปกติ 9 4" xfId="11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view="pageBreakPreview" zoomScaleSheetLayoutView="100" workbookViewId="0">
      <selection activeCell="B4" sqref="B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128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2">
        <v>1</v>
      </c>
      <c r="B4" s="26" t="s">
        <v>138</v>
      </c>
      <c r="C4" s="33">
        <v>35</v>
      </c>
      <c r="D4" s="34">
        <v>13</v>
      </c>
      <c r="E4" s="34">
        <v>14</v>
      </c>
      <c r="F4" s="6">
        <f t="shared" ref="F4:F12" si="0">SUM(C4:E4)</f>
        <v>62</v>
      </c>
      <c r="G4" s="7" t="str">
        <f t="shared" ref="G4:G12" si="1">IF(F4&gt;79,"4",IF(F4&gt;74,"3.5",IF(F4&gt;69,"3",IF(F4&gt;64,"2.5",IF(F4&gt;59,"2",IF(F4&gt;54,"1.5",IF(F4&gt;49,"1","0")))))))</f>
        <v>2</v>
      </c>
      <c r="H4" s="18"/>
    </row>
    <row r="5" spans="1:8" ht="23.25" x14ac:dyDescent="0.55000000000000004">
      <c r="A5" s="36">
        <v>2</v>
      </c>
      <c r="B5" s="23" t="s">
        <v>139</v>
      </c>
      <c r="C5" s="37">
        <v>45</v>
      </c>
      <c r="D5" s="35">
        <v>14</v>
      </c>
      <c r="E5" s="35">
        <v>16</v>
      </c>
      <c r="F5" s="7">
        <f t="shared" si="0"/>
        <v>75</v>
      </c>
      <c r="G5" s="7" t="str">
        <f t="shared" si="1"/>
        <v>3.5</v>
      </c>
      <c r="H5" s="8"/>
    </row>
    <row r="6" spans="1:8" ht="23.25" x14ac:dyDescent="0.55000000000000004">
      <c r="A6" s="36">
        <v>3</v>
      </c>
      <c r="B6" s="23" t="s">
        <v>140</v>
      </c>
      <c r="C6" s="37">
        <v>44</v>
      </c>
      <c r="D6" s="35">
        <v>15</v>
      </c>
      <c r="E6" s="35">
        <v>17</v>
      </c>
      <c r="F6" s="7">
        <f t="shared" si="0"/>
        <v>76</v>
      </c>
      <c r="G6" s="7" t="str">
        <f t="shared" si="1"/>
        <v>3.5</v>
      </c>
      <c r="H6" s="8"/>
    </row>
    <row r="7" spans="1:8" ht="23.25" x14ac:dyDescent="0.55000000000000004">
      <c r="A7" s="36">
        <v>4</v>
      </c>
      <c r="B7" s="23" t="s">
        <v>141</v>
      </c>
      <c r="C7" s="37">
        <v>43</v>
      </c>
      <c r="D7" s="35">
        <v>14</v>
      </c>
      <c r="E7" s="35">
        <v>15</v>
      </c>
      <c r="F7" s="7">
        <f t="shared" si="0"/>
        <v>72</v>
      </c>
      <c r="G7" s="7" t="str">
        <f t="shared" si="1"/>
        <v>3</v>
      </c>
      <c r="H7" s="8"/>
    </row>
    <row r="8" spans="1:8" ht="23.25" x14ac:dyDescent="0.55000000000000004">
      <c r="A8" s="36">
        <v>5</v>
      </c>
      <c r="B8" s="25" t="s">
        <v>142</v>
      </c>
      <c r="C8" s="37">
        <v>38</v>
      </c>
      <c r="D8" s="35">
        <v>13</v>
      </c>
      <c r="E8" s="35">
        <v>14</v>
      </c>
      <c r="F8" s="7">
        <f t="shared" si="0"/>
        <v>65</v>
      </c>
      <c r="G8" s="7" t="str">
        <f t="shared" si="1"/>
        <v>2.5</v>
      </c>
      <c r="H8" s="8"/>
    </row>
    <row r="9" spans="1:8" ht="23.25" x14ac:dyDescent="0.55000000000000004">
      <c r="A9" s="36">
        <v>6</v>
      </c>
      <c r="B9" s="29" t="s">
        <v>143</v>
      </c>
      <c r="C9" s="37">
        <v>57</v>
      </c>
      <c r="D9" s="35">
        <v>18</v>
      </c>
      <c r="E9" s="35">
        <v>20</v>
      </c>
      <c r="F9" s="7">
        <f t="shared" si="0"/>
        <v>95</v>
      </c>
      <c r="G9" s="7" t="str">
        <f t="shared" si="1"/>
        <v>4</v>
      </c>
      <c r="H9" s="8"/>
    </row>
    <row r="10" spans="1:8" ht="23.25" x14ac:dyDescent="0.55000000000000004">
      <c r="A10" s="36">
        <v>7</v>
      </c>
      <c r="B10" s="29" t="s">
        <v>144</v>
      </c>
      <c r="C10" s="37">
        <v>52</v>
      </c>
      <c r="D10" s="35">
        <v>16</v>
      </c>
      <c r="E10" s="35">
        <v>17</v>
      </c>
      <c r="F10" s="7">
        <f t="shared" si="0"/>
        <v>85</v>
      </c>
      <c r="G10" s="7" t="str">
        <f t="shared" si="1"/>
        <v>4</v>
      </c>
      <c r="H10" s="8"/>
    </row>
    <row r="11" spans="1:8" ht="23.25" x14ac:dyDescent="0.55000000000000004">
      <c r="A11" s="36">
        <v>8</v>
      </c>
      <c r="B11" s="29" t="s">
        <v>145</v>
      </c>
      <c r="C11" s="37">
        <v>40</v>
      </c>
      <c r="D11" s="35">
        <v>16</v>
      </c>
      <c r="E11" s="35">
        <v>15</v>
      </c>
      <c r="F11" s="7">
        <f t="shared" si="0"/>
        <v>71</v>
      </c>
      <c r="G11" s="7" t="str">
        <f t="shared" si="1"/>
        <v>3</v>
      </c>
      <c r="H11" s="8"/>
    </row>
    <row r="12" spans="1:8" ht="23.25" x14ac:dyDescent="0.55000000000000004">
      <c r="A12" s="36">
        <v>9</v>
      </c>
      <c r="B12" s="29" t="s">
        <v>146</v>
      </c>
      <c r="C12" s="37">
        <v>42</v>
      </c>
      <c r="D12" s="35">
        <v>16</v>
      </c>
      <c r="E12" s="35">
        <v>16</v>
      </c>
      <c r="F12" s="7">
        <f t="shared" si="0"/>
        <v>74</v>
      </c>
      <c r="G12" s="7" t="str">
        <f t="shared" si="1"/>
        <v>3</v>
      </c>
      <c r="H12" s="8"/>
    </row>
    <row r="13" spans="1:8" ht="23.25" x14ac:dyDescent="0.55000000000000004">
      <c r="A13" s="8"/>
      <c r="B13" s="40" t="s">
        <v>5</v>
      </c>
      <c r="C13" s="20">
        <f>SUM(C4:C12)</f>
        <v>396</v>
      </c>
      <c r="D13" s="20">
        <f>SUM(D4:D12)</f>
        <v>135</v>
      </c>
      <c r="E13" s="20">
        <f>SUM(E4:E12)</f>
        <v>144</v>
      </c>
      <c r="F13" s="20">
        <f>SUM(F4:F12)</f>
        <v>675</v>
      </c>
      <c r="G13" s="20"/>
      <c r="H13" s="21"/>
    </row>
    <row r="14" spans="1:8" ht="23.25" x14ac:dyDescent="0.55000000000000004">
      <c r="A14" s="9"/>
      <c r="B14" s="5" t="s">
        <v>12</v>
      </c>
      <c r="C14" s="10">
        <f>C13/9</f>
        <v>44</v>
      </c>
      <c r="D14" s="10">
        <f t="shared" ref="D14:F14" si="2">D13/9</f>
        <v>15</v>
      </c>
      <c r="E14" s="10">
        <f t="shared" si="2"/>
        <v>16</v>
      </c>
      <c r="F14" s="10">
        <f t="shared" si="2"/>
        <v>75</v>
      </c>
      <c r="G14" s="9"/>
      <c r="H14" s="9"/>
    </row>
    <row r="15" spans="1:8" ht="23.25" x14ac:dyDescent="0.55000000000000004">
      <c r="A15" s="1"/>
      <c r="B15" s="1"/>
      <c r="C15" s="1" t="s">
        <v>13</v>
      </c>
      <c r="D15" s="1"/>
      <c r="E15" s="1"/>
      <c r="F15" s="1"/>
      <c r="G15" s="1"/>
      <c r="H15" s="1"/>
    </row>
    <row r="16" spans="1:8" ht="23.25" x14ac:dyDescent="0.55000000000000004">
      <c r="A16" s="1"/>
      <c r="B16" s="1"/>
      <c r="C16" s="1" t="s">
        <v>14</v>
      </c>
      <c r="D16" s="1"/>
      <c r="E16" s="1"/>
      <c r="F16" s="1"/>
      <c r="G16" s="1"/>
      <c r="H16" s="1"/>
    </row>
    <row r="17" spans="1:8" ht="23.25" x14ac:dyDescent="0.55000000000000004">
      <c r="A17" s="1"/>
      <c r="B17" s="1"/>
      <c r="C17" s="1" t="s">
        <v>15</v>
      </c>
      <c r="D17" s="1"/>
      <c r="E17" s="1"/>
      <c r="F17" s="1"/>
      <c r="G17" s="1"/>
      <c r="H17" s="1"/>
    </row>
    <row r="18" spans="1:8" ht="23.25" x14ac:dyDescent="0.55000000000000004">
      <c r="A18" s="1"/>
      <c r="B18" s="1"/>
      <c r="C18" s="1"/>
      <c r="D18" s="1"/>
      <c r="E18" s="1"/>
      <c r="F18" s="1"/>
      <c r="G18" s="1"/>
      <c r="H18" s="1"/>
    </row>
    <row r="19" spans="1:8" ht="23.25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/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19" t="s">
        <v>129</v>
      </c>
      <c r="C40" s="119"/>
      <c r="D40" s="119"/>
      <c r="E40" s="119"/>
      <c r="F40" s="119"/>
      <c r="G40" s="119"/>
      <c r="H40" s="11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 x14ac:dyDescent="0.55000000000000004">
      <c r="A43" s="32">
        <v>1</v>
      </c>
      <c r="B43" s="26" t="s">
        <v>138</v>
      </c>
      <c r="C43" s="33">
        <v>33</v>
      </c>
      <c r="D43" s="34">
        <v>13</v>
      </c>
      <c r="E43" s="34">
        <v>14</v>
      </c>
      <c r="F43" s="6">
        <f t="shared" ref="F43:F51" si="3">SUM(C43:E43)</f>
        <v>60</v>
      </c>
      <c r="G43" s="7" t="str">
        <f t="shared" ref="G43:G51" si="4">IF(F43&gt;79,"4",IF(F43&gt;74,"3.5",IF(F43&gt;69,"3",IF(F43&gt;64,"2.5",IF(F43&gt;59,"2",IF(F43&gt;54,"1.5",IF(F43&gt;49,"1","0")))))))</f>
        <v>2</v>
      </c>
      <c r="H43" s="18"/>
    </row>
    <row r="44" spans="1:8" ht="23.25" x14ac:dyDescent="0.55000000000000004">
      <c r="A44" s="36">
        <v>2</v>
      </c>
      <c r="B44" s="23" t="s">
        <v>139</v>
      </c>
      <c r="C44" s="37">
        <v>42</v>
      </c>
      <c r="D44" s="35">
        <v>14</v>
      </c>
      <c r="E44" s="35">
        <v>14</v>
      </c>
      <c r="F44" s="7">
        <f t="shared" si="3"/>
        <v>70</v>
      </c>
      <c r="G44" s="7" t="str">
        <f t="shared" si="4"/>
        <v>3</v>
      </c>
      <c r="H44" s="8"/>
    </row>
    <row r="45" spans="1:8" ht="23.25" x14ac:dyDescent="0.55000000000000004">
      <c r="A45" s="36">
        <v>3</v>
      </c>
      <c r="B45" s="23" t="s">
        <v>140</v>
      </c>
      <c r="C45" s="37">
        <v>48</v>
      </c>
      <c r="D45" s="35">
        <v>16</v>
      </c>
      <c r="E45" s="35">
        <v>17</v>
      </c>
      <c r="F45" s="7">
        <f t="shared" si="3"/>
        <v>81</v>
      </c>
      <c r="G45" s="7" t="str">
        <f t="shared" si="4"/>
        <v>4</v>
      </c>
      <c r="H45" s="8"/>
    </row>
    <row r="46" spans="1:8" ht="23.25" x14ac:dyDescent="0.55000000000000004">
      <c r="A46" s="36">
        <v>4</v>
      </c>
      <c r="B46" s="23" t="s">
        <v>141</v>
      </c>
      <c r="C46" s="37">
        <v>48</v>
      </c>
      <c r="D46" s="35">
        <v>15</v>
      </c>
      <c r="E46" s="35">
        <v>16</v>
      </c>
      <c r="F46" s="7">
        <f t="shared" si="3"/>
        <v>79</v>
      </c>
      <c r="G46" s="7" t="str">
        <f t="shared" si="4"/>
        <v>3.5</v>
      </c>
      <c r="H46" s="8"/>
    </row>
    <row r="47" spans="1:8" ht="23.25" x14ac:dyDescent="0.55000000000000004">
      <c r="A47" s="36">
        <v>5</v>
      </c>
      <c r="B47" s="25" t="s">
        <v>142</v>
      </c>
      <c r="C47" s="37">
        <v>41</v>
      </c>
      <c r="D47" s="35">
        <v>13</v>
      </c>
      <c r="E47" s="35">
        <v>12</v>
      </c>
      <c r="F47" s="7">
        <f t="shared" si="3"/>
        <v>66</v>
      </c>
      <c r="G47" s="7" t="str">
        <f t="shared" si="4"/>
        <v>2.5</v>
      </c>
      <c r="H47" s="8"/>
    </row>
    <row r="48" spans="1:8" ht="23.25" x14ac:dyDescent="0.55000000000000004">
      <c r="A48" s="36">
        <v>6</v>
      </c>
      <c r="B48" s="29" t="s">
        <v>143</v>
      </c>
      <c r="C48" s="37">
        <v>58</v>
      </c>
      <c r="D48" s="35">
        <v>18</v>
      </c>
      <c r="E48" s="35">
        <v>19</v>
      </c>
      <c r="F48" s="7">
        <f t="shared" si="3"/>
        <v>95</v>
      </c>
      <c r="G48" s="7" t="str">
        <f t="shared" si="4"/>
        <v>4</v>
      </c>
      <c r="H48" s="8"/>
    </row>
    <row r="49" spans="1:8" ht="23.25" x14ac:dyDescent="0.55000000000000004">
      <c r="A49" s="36">
        <v>7</v>
      </c>
      <c r="B49" s="29" t="s">
        <v>144</v>
      </c>
      <c r="C49" s="37">
        <v>45</v>
      </c>
      <c r="D49" s="35">
        <v>17</v>
      </c>
      <c r="E49" s="35">
        <v>18</v>
      </c>
      <c r="F49" s="7">
        <f t="shared" si="3"/>
        <v>80</v>
      </c>
      <c r="G49" s="7" t="str">
        <f t="shared" si="4"/>
        <v>4</v>
      </c>
      <c r="H49" s="8"/>
    </row>
    <row r="50" spans="1:8" ht="23.25" x14ac:dyDescent="0.55000000000000004">
      <c r="A50" s="36">
        <v>8</v>
      </c>
      <c r="B50" s="29" t="s">
        <v>145</v>
      </c>
      <c r="C50" s="37">
        <v>37</v>
      </c>
      <c r="D50" s="35">
        <v>15</v>
      </c>
      <c r="E50" s="35">
        <v>15</v>
      </c>
      <c r="F50" s="7">
        <f t="shared" si="3"/>
        <v>67</v>
      </c>
      <c r="G50" s="7" t="str">
        <f t="shared" si="4"/>
        <v>2.5</v>
      </c>
      <c r="H50" s="8"/>
    </row>
    <row r="51" spans="1:8" ht="23.25" x14ac:dyDescent="0.55000000000000004">
      <c r="A51" s="35">
        <v>9</v>
      </c>
      <c r="B51" s="29" t="s">
        <v>146</v>
      </c>
      <c r="C51" s="37">
        <v>40</v>
      </c>
      <c r="D51" s="35">
        <v>16</v>
      </c>
      <c r="E51" s="35">
        <v>15</v>
      </c>
      <c r="F51" s="7">
        <f t="shared" si="3"/>
        <v>71</v>
      </c>
      <c r="G51" s="7" t="str">
        <f t="shared" si="4"/>
        <v>3</v>
      </c>
      <c r="H51" s="8"/>
    </row>
    <row r="52" spans="1:8" ht="23.25" x14ac:dyDescent="0.55000000000000004">
      <c r="A52" s="8"/>
      <c r="B52" s="40" t="s">
        <v>5</v>
      </c>
      <c r="C52" s="20">
        <f>SUM(C43:C51)</f>
        <v>392</v>
      </c>
      <c r="D52" s="20">
        <f>SUM(D43:D51)</f>
        <v>137</v>
      </c>
      <c r="E52" s="20">
        <f>SUM(E43:E51)</f>
        <v>140</v>
      </c>
      <c r="F52" s="20">
        <f>SUM(F43:F51)</f>
        <v>669</v>
      </c>
      <c r="G52" s="20"/>
      <c r="H52" s="21"/>
    </row>
    <row r="53" spans="1:8" ht="23.25" x14ac:dyDescent="0.55000000000000004">
      <c r="A53" s="9"/>
      <c r="B53" s="5" t="s">
        <v>12</v>
      </c>
      <c r="C53" s="10">
        <f>C52/9</f>
        <v>43.555555555555557</v>
      </c>
      <c r="D53" s="10">
        <f t="shared" ref="D53:F53" si="5">D52/9</f>
        <v>15.222222222222221</v>
      </c>
      <c r="E53" s="10">
        <f t="shared" si="5"/>
        <v>15.555555555555555</v>
      </c>
      <c r="F53" s="10">
        <f t="shared" si="5"/>
        <v>74.333333333333329</v>
      </c>
      <c r="G53" s="9"/>
      <c r="H53" s="9"/>
    </row>
    <row r="54" spans="1:8" ht="23.25" x14ac:dyDescent="0.55000000000000004">
      <c r="A54" s="1"/>
      <c r="B54" s="1"/>
      <c r="C54" s="1" t="s">
        <v>13</v>
      </c>
      <c r="D54" s="1"/>
      <c r="E54" s="1"/>
      <c r="F54" s="1"/>
      <c r="G54" s="1"/>
      <c r="H54" s="1"/>
    </row>
    <row r="55" spans="1:8" ht="21.75" customHeight="1" x14ac:dyDescent="0.55000000000000004">
      <c r="A55" s="1"/>
      <c r="B55" s="1"/>
      <c r="C55" s="1" t="s">
        <v>14</v>
      </c>
      <c r="D55" s="1"/>
      <c r="E55" s="1"/>
      <c r="F55" s="1"/>
      <c r="G55" s="1"/>
      <c r="H55" s="1"/>
    </row>
    <row r="56" spans="1:8" ht="23.25" x14ac:dyDescent="0.55000000000000004">
      <c r="A56" s="1"/>
      <c r="B56" s="1"/>
      <c r="C56" s="1" t="s">
        <v>15</v>
      </c>
      <c r="D56" s="1"/>
      <c r="E56" s="1"/>
      <c r="F56" s="1"/>
      <c r="G56" s="1"/>
      <c r="H56" s="1"/>
    </row>
    <row r="57" spans="1:8" ht="23.25" x14ac:dyDescent="0.55000000000000004">
      <c r="A57" s="1"/>
      <c r="B57" s="1"/>
      <c r="C57" s="1"/>
      <c r="D57" s="1"/>
      <c r="E57" s="1"/>
      <c r="F57" s="1"/>
      <c r="G57" s="1"/>
      <c r="H57" s="1"/>
    </row>
    <row r="58" spans="1:8" ht="23.25" x14ac:dyDescent="0.55000000000000004">
      <c r="A58" s="1"/>
      <c r="B58" s="1"/>
      <c r="C58" s="1"/>
      <c r="D58" s="1"/>
      <c r="E58" s="1"/>
      <c r="F58" s="1"/>
      <c r="G58" s="1"/>
      <c r="H58" s="1"/>
    </row>
    <row r="59" spans="1:8" ht="23.25" x14ac:dyDescent="0.55000000000000004">
      <c r="A59" s="1"/>
      <c r="B59" s="1"/>
      <c r="C59" s="1"/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/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/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38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39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19" t="s">
        <v>130</v>
      </c>
      <c r="C79" s="119"/>
      <c r="D79" s="119"/>
      <c r="E79" s="119"/>
      <c r="F79" s="119"/>
      <c r="G79" s="119"/>
      <c r="H79" s="11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 x14ac:dyDescent="0.55000000000000004">
      <c r="A82" s="32">
        <v>1</v>
      </c>
      <c r="B82" s="26" t="s">
        <v>138</v>
      </c>
      <c r="C82" s="94">
        <v>46.5</v>
      </c>
      <c r="D82" s="92">
        <v>11</v>
      </c>
      <c r="E82" s="91">
        <v>12</v>
      </c>
      <c r="F82" s="51">
        <f t="shared" ref="F82:F90" si="6">SUM(C82:E82)</f>
        <v>69.5</v>
      </c>
      <c r="G82" s="7" t="str">
        <f t="shared" ref="G82:G90" si="7">IF(F82&gt;79,"4",IF(F82&gt;74,"3.5",IF(F82&gt;69,"3",IF(F82&gt;64,"2.5",IF(F82&gt;59,"2",IF(F82&gt;54,"1.5",IF(F82&gt;49,"1","0")))))))</f>
        <v>3</v>
      </c>
      <c r="H82" s="18"/>
    </row>
    <row r="83" spans="1:8" ht="23.25" x14ac:dyDescent="0.55000000000000004">
      <c r="A83" s="36">
        <v>2</v>
      </c>
      <c r="B83" s="23" t="s">
        <v>139</v>
      </c>
      <c r="C83" s="95">
        <v>50</v>
      </c>
      <c r="D83" s="93">
        <v>11</v>
      </c>
      <c r="E83" s="90">
        <v>13.5</v>
      </c>
      <c r="F83" s="53">
        <f t="shared" si="6"/>
        <v>74.5</v>
      </c>
      <c r="G83" s="7" t="str">
        <f t="shared" si="7"/>
        <v>3.5</v>
      </c>
      <c r="H83" s="8"/>
    </row>
    <row r="84" spans="1:8" ht="23.25" x14ac:dyDescent="0.55000000000000004">
      <c r="A84" s="36">
        <v>3</v>
      </c>
      <c r="B84" s="23" t="s">
        <v>140</v>
      </c>
      <c r="C84" s="95">
        <v>48</v>
      </c>
      <c r="D84" s="93">
        <v>11</v>
      </c>
      <c r="E84" s="90">
        <v>12.5</v>
      </c>
      <c r="F84" s="53">
        <f t="shared" si="6"/>
        <v>71.5</v>
      </c>
      <c r="G84" s="7" t="str">
        <f t="shared" si="7"/>
        <v>3</v>
      </c>
      <c r="H84" s="8"/>
    </row>
    <row r="85" spans="1:8" ht="23.25" x14ac:dyDescent="0.55000000000000004">
      <c r="A85" s="36">
        <v>4</v>
      </c>
      <c r="B85" s="23" t="s">
        <v>141</v>
      </c>
      <c r="C85" s="89">
        <v>46.5</v>
      </c>
      <c r="D85" s="93">
        <v>12.5</v>
      </c>
      <c r="E85" s="90">
        <v>14</v>
      </c>
      <c r="F85" s="53">
        <f t="shared" si="6"/>
        <v>73</v>
      </c>
      <c r="G85" s="7" t="str">
        <f t="shared" si="7"/>
        <v>3</v>
      </c>
      <c r="H85" s="8"/>
    </row>
    <row r="86" spans="1:8" ht="23.25" x14ac:dyDescent="0.55000000000000004">
      <c r="A86" s="36">
        <v>5</v>
      </c>
      <c r="B86" s="25" t="s">
        <v>142</v>
      </c>
      <c r="C86" s="89">
        <v>49</v>
      </c>
      <c r="D86" s="93">
        <v>10.5</v>
      </c>
      <c r="E86" s="90">
        <v>12</v>
      </c>
      <c r="F86" s="53">
        <f t="shared" si="6"/>
        <v>71.5</v>
      </c>
      <c r="G86" s="7" t="str">
        <f t="shared" si="7"/>
        <v>3</v>
      </c>
      <c r="H86" s="8"/>
    </row>
    <row r="87" spans="1:8" ht="23.25" x14ac:dyDescent="0.55000000000000004">
      <c r="A87" s="36">
        <v>6</v>
      </c>
      <c r="B87" s="29" t="s">
        <v>143</v>
      </c>
      <c r="C87" s="89">
        <v>53.5</v>
      </c>
      <c r="D87" s="93">
        <v>13.5</v>
      </c>
      <c r="E87" s="88">
        <v>15</v>
      </c>
      <c r="F87" s="52">
        <f t="shared" si="6"/>
        <v>82</v>
      </c>
      <c r="G87" s="7" t="str">
        <f t="shared" si="7"/>
        <v>4</v>
      </c>
      <c r="H87" s="8"/>
    </row>
    <row r="88" spans="1:8" ht="23.25" x14ac:dyDescent="0.55000000000000004">
      <c r="A88" s="36">
        <v>7</v>
      </c>
      <c r="B88" s="29" t="s">
        <v>144</v>
      </c>
      <c r="C88" s="89">
        <v>52.5</v>
      </c>
      <c r="D88" s="93">
        <v>16</v>
      </c>
      <c r="E88" s="88">
        <v>17.5</v>
      </c>
      <c r="F88" s="52">
        <f t="shared" si="6"/>
        <v>86</v>
      </c>
      <c r="G88" s="7" t="str">
        <f t="shared" si="7"/>
        <v>4</v>
      </c>
      <c r="H88" s="8"/>
    </row>
    <row r="89" spans="1:8" ht="23.25" x14ac:dyDescent="0.55000000000000004">
      <c r="A89" s="36">
        <v>8</v>
      </c>
      <c r="B89" s="29" t="s">
        <v>145</v>
      </c>
      <c r="C89" s="89">
        <v>50</v>
      </c>
      <c r="D89" s="93">
        <v>12</v>
      </c>
      <c r="E89" s="88">
        <v>13</v>
      </c>
      <c r="F89" s="52">
        <f t="shared" si="6"/>
        <v>75</v>
      </c>
      <c r="G89" s="7" t="str">
        <f t="shared" si="7"/>
        <v>3.5</v>
      </c>
      <c r="H89" s="8"/>
    </row>
    <row r="90" spans="1:8" ht="23.25" x14ac:dyDescent="0.55000000000000004">
      <c r="A90" s="35">
        <v>9</v>
      </c>
      <c r="B90" s="23" t="s">
        <v>146</v>
      </c>
      <c r="C90" s="89">
        <v>50.5</v>
      </c>
      <c r="D90" s="93">
        <v>12</v>
      </c>
      <c r="E90" s="88">
        <v>14.5</v>
      </c>
      <c r="F90" s="52">
        <f t="shared" si="6"/>
        <v>77</v>
      </c>
      <c r="G90" s="7" t="str">
        <f t="shared" si="7"/>
        <v>3.5</v>
      </c>
      <c r="H90" s="8"/>
    </row>
    <row r="91" spans="1:8" ht="23.25" x14ac:dyDescent="0.55000000000000004">
      <c r="A91" s="8"/>
      <c r="B91" s="40" t="s">
        <v>5</v>
      </c>
      <c r="C91" s="20">
        <f>SUM(C82:C90)</f>
        <v>446.5</v>
      </c>
      <c r="D91" s="20">
        <f>SUM(D82:D90)</f>
        <v>109.5</v>
      </c>
      <c r="E91" s="20">
        <f>SUM(E82:E90)</f>
        <v>124</v>
      </c>
      <c r="F91" s="20">
        <f>SUM(F82:F90)</f>
        <v>680</v>
      </c>
      <c r="G91" s="20"/>
      <c r="H91" s="21"/>
    </row>
    <row r="92" spans="1:8" ht="23.25" x14ac:dyDescent="0.55000000000000004">
      <c r="A92" s="9"/>
      <c r="B92" s="5" t="s">
        <v>12</v>
      </c>
      <c r="C92" s="10">
        <f>C91/9</f>
        <v>49.611111111111114</v>
      </c>
      <c r="D92" s="10">
        <f t="shared" ref="D92:F92" si="8">D91/9</f>
        <v>12.166666666666666</v>
      </c>
      <c r="E92" s="10">
        <f t="shared" si="8"/>
        <v>13.777777777777779</v>
      </c>
      <c r="F92" s="10">
        <f t="shared" si="8"/>
        <v>75.555555555555557</v>
      </c>
      <c r="G92" s="9"/>
      <c r="H92" s="9"/>
    </row>
    <row r="93" spans="1:8" ht="23.25" x14ac:dyDescent="0.55000000000000004">
      <c r="A93" s="1"/>
      <c r="B93" s="1"/>
      <c r="C93" s="1" t="s">
        <v>13</v>
      </c>
      <c r="D93" s="1"/>
      <c r="E93" s="1"/>
      <c r="F93" s="1"/>
      <c r="G93" s="1"/>
      <c r="H93" s="1"/>
    </row>
    <row r="94" spans="1:8" ht="23.25" x14ac:dyDescent="0.55000000000000004">
      <c r="A94" s="1"/>
      <c r="B94" s="1"/>
      <c r="C94" s="1" t="s">
        <v>14</v>
      </c>
      <c r="D94" s="1"/>
      <c r="E94" s="1"/>
      <c r="F94" s="1"/>
      <c r="G94" s="1"/>
      <c r="H94" s="1"/>
    </row>
    <row r="95" spans="1:8" ht="23.25" x14ac:dyDescent="0.55000000000000004">
      <c r="A95" s="1"/>
      <c r="B95" s="1"/>
      <c r="C95" s="1" t="s">
        <v>15</v>
      </c>
      <c r="D95" s="1"/>
      <c r="E95" s="1"/>
      <c r="F95" s="1"/>
      <c r="G95" s="1"/>
      <c r="H95" s="1"/>
    </row>
    <row r="96" spans="1:8" ht="23.25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ht="23.25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ht="23.25" x14ac:dyDescent="0.55000000000000004">
      <c r="A98" s="1"/>
      <c r="B98" s="1"/>
      <c r="C98" s="1"/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/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/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131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 x14ac:dyDescent="0.55000000000000004">
      <c r="A121" s="32">
        <v>1</v>
      </c>
      <c r="B121" s="26" t="s">
        <v>138</v>
      </c>
      <c r="C121" s="33">
        <v>37</v>
      </c>
      <c r="D121" s="34">
        <v>12</v>
      </c>
      <c r="E121" s="34">
        <v>13</v>
      </c>
      <c r="F121" s="6">
        <f t="shared" ref="F121:F129" si="9">SUM(C121:E121)</f>
        <v>62</v>
      </c>
      <c r="G121" s="7" t="str">
        <f t="shared" ref="G121:G129" si="10">IF(F121&gt;79,"4",IF(F121&gt;74,"3.5",IF(F121&gt;69,"3",IF(F121&gt;64,"2.5",IF(F121&gt;59,"2",IF(F121&gt;54,"1.5",IF(F121&gt;49,"1","0")))))))</f>
        <v>2</v>
      </c>
      <c r="H121" s="18"/>
    </row>
    <row r="122" spans="1:8" ht="23.25" x14ac:dyDescent="0.55000000000000004">
      <c r="A122" s="36">
        <v>2</v>
      </c>
      <c r="B122" s="23" t="s">
        <v>139</v>
      </c>
      <c r="C122" s="37">
        <v>41</v>
      </c>
      <c r="D122" s="35">
        <v>13</v>
      </c>
      <c r="E122" s="35">
        <v>14</v>
      </c>
      <c r="F122" s="7">
        <f t="shared" si="9"/>
        <v>68</v>
      </c>
      <c r="G122" s="7" t="str">
        <f t="shared" si="10"/>
        <v>2.5</v>
      </c>
      <c r="H122" s="8"/>
    </row>
    <row r="123" spans="1:8" ht="23.25" x14ac:dyDescent="0.55000000000000004">
      <c r="A123" s="36">
        <v>3</v>
      </c>
      <c r="B123" s="23" t="s">
        <v>140</v>
      </c>
      <c r="C123" s="37">
        <v>42</v>
      </c>
      <c r="D123" s="35">
        <v>15</v>
      </c>
      <c r="E123" s="35">
        <v>15</v>
      </c>
      <c r="F123" s="7">
        <f t="shared" si="9"/>
        <v>72</v>
      </c>
      <c r="G123" s="7" t="str">
        <f t="shared" si="10"/>
        <v>3</v>
      </c>
      <c r="H123" s="8"/>
    </row>
    <row r="124" spans="1:8" ht="23.25" x14ac:dyDescent="0.55000000000000004">
      <c r="A124" s="36">
        <v>4</v>
      </c>
      <c r="B124" s="23" t="s">
        <v>141</v>
      </c>
      <c r="C124" s="37">
        <v>42</v>
      </c>
      <c r="D124" s="35">
        <v>13</v>
      </c>
      <c r="E124" s="35">
        <v>14</v>
      </c>
      <c r="F124" s="7">
        <f t="shared" si="9"/>
        <v>69</v>
      </c>
      <c r="G124" s="7" t="str">
        <f t="shared" si="10"/>
        <v>2.5</v>
      </c>
      <c r="H124" s="8"/>
    </row>
    <row r="125" spans="1:8" ht="23.25" x14ac:dyDescent="0.55000000000000004">
      <c r="A125" s="36">
        <v>5</v>
      </c>
      <c r="B125" s="25" t="s">
        <v>142</v>
      </c>
      <c r="C125" s="37">
        <v>35</v>
      </c>
      <c r="D125" s="35">
        <v>13</v>
      </c>
      <c r="E125" s="35">
        <v>13</v>
      </c>
      <c r="F125" s="7">
        <f t="shared" si="9"/>
        <v>61</v>
      </c>
      <c r="G125" s="7" t="str">
        <f t="shared" si="10"/>
        <v>2</v>
      </c>
      <c r="H125" s="8"/>
    </row>
    <row r="126" spans="1:8" ht="23.25" x14ac:dyDescent="0.55000000000000004">
      <c r="A126" s="36">
        <v>6</v>
      </c>
      <c r="B126" s="29" t="s">
        <v>143</v>
      </c>
      <c r="C126" s="37">
        <v>58</v>
      </c>
      <c r="D126" s="35">
        <v>17</v>
      </c>
      <c r="E126" s="35">
        <v>18</v>
      </c>
      <c r="F126" s="7">
        <f t="shared" si="9"/>
        <v>93</v>
      </c>
      <c r="G126" s="7" t="str">
        <f t="shared" si="10"/>
        <v>4</v>
      </c>
      <c r="H126" s="8"/>
    </row>
    <row r="127" spans="1:8" ht="23.25" x14ac:dyDescent="0.55000000000000004">
      <c r="A127" s="36">
        <v>7</v>
      </c>
      <c r="B127" s="29" t="s">
        <v>144</v>
      </c>
      <c r="C127" s="37">
        <v>52</v>
      </c>
      <c r="D127" s="35">
        <v>17</v>
      </c>
      <c r="E127" s="35">
        <v>18</v>
      </c>
      <c r="F127" s="7">
        <f t="shared" si="9"/>
        <v>87</v>
      </c>
      <c r="G127" s="7" t="str">
        <f t="shared" si="10"/>
        <v>4</v>
      </c>
      <c r="H127" s="8"/>
    </row>
    <row r="128" spans="1:8" ht="23.25" x14ac:dyDescent="0.55000000000000004">
      <c r="A128" s="36">
        <v>8</v>
      </c>
      <c r="B128" s="29" t="s">
        <v>145</v>
      </c>
      <c r="C128" s="37">
        <v>42</v>
      </c>
      <c r="D128" s="35">
        <v>15</v>
      </c>
      <c r="E128" s="35">
        <v>14</v>
      </c>
      <c r="F128" s="7">
        <f t="shared" si="9"/>
        <v>71</v>
      </c>
      <c r="G128" s="7" t="str">
        <f t="shared" si="10"/>
        <v>3</v>
      </c>
      <c r="H128" s="8"/>
    </row>
    <row r="129" spans="1:8" ht="23.25" x14ac:dyDescent="0.55000000000000004">
      <c r="A129" s="35">
        <v>9</v>
      </c>
      <c r="B129" s="29" t="s">
        <v>146</v>
      </c>
      <c r="C129" s="37">
        <v>42</v>
      </c>
      <c r="D129" s="35">
        <v>14</v>
      </c>
      <c r="E129" s="35">
        <v>15</v>
      </c>
      <c r="F129" s="7">
        <f t="shared" si="9"/>
        <v>71</v>
      </c>
      <c r="G129" s="7" t="str">
        <f t="shared" si="10"/>
        <v>3</v>
      </c>
      <c r="H129" s="8"/>
    </row>
    <row r="130" spans="1:8" ht="23.25" x14ac:dyDescent="0.55000000000000004">
      <c r="A130" s="8"/>
      <c r="B130" s="40" t="s">
        <v>5</v>
      </c>
      <c r="C130" s="20">
        <f>SUM(C121:C129)</f>
        <v>391</v>
      </c>
      <c r="D130" s="20">
        <f>SUM(D121:D129)</f>
        <v>129</v>
      </c>
      <c r="E130" s="20">
        <f>SUM(E121:E129)</f>
        <v>134</v>
      </c>
      <c r="F130" s="20">
        <f>SUM(F121:F129)</f>
        <v>654</v>
      </c>
      <c r="G130" s="20"/>
      <c r="H130" s="21"/>
    </row>
    <row r="131" spans="1:8" ht="23.25" x14ac:dyDescent="0.55000000000000004">
      <c r="A131" s="9"/>
      <c r="B131" s="5" t="s">
        <v>12</v>
      </c>
      <c r="C131" s="10">
        <f>C130/9</f>
        <v>43.444444444444443</v>
      </c>
      <c r="D131" s="10">
        <f t="shared" ref="D131:F131" si="11">D130/9</f>
        <v>14.333333333333334</v>
      </c>
      <c r="E131" s="10">
        <f t="shared" si="11"/>
        <v>14.888888888888889</v>
      </c>
      <c r="F131" s="10">
        <f t="shared" si="11"/>
        <v>72.666666666666671</v>
      </c>
      <c r="G131" s="9"/>
      <c r="H131" s="9"/>
    </row>
    <row r="132" spans="1:8" ht="23.25" x14ac:dyDescent="0.55000000000000004">
      <c r="A132" s="1"/>
      <c r="B132" s="1"/>
      <c r="C132" s="1" t="s">
        <v>13</v>
      </c>
      <c r="D132" s="1"/>
      <c r="E132" s="1"/>
      <c r="F132" s="1"/>
      <c r="G132" s="1"/>
      <c r="H132" s="1"/>
    </row>
    <row r="133" spans="1:8" ht="23.25" x14ac:dyDescent="0.55000000000000004">
      <c r="A133" s="1"/>
      <c r="B133" s="1"/>
      <c r="C133" s="1" t="s">
        <v>14</v>
      </c>
      <c r="D133" s="1"/>
      <c r="E133" s="1"/>
      <c r="F133" s="1"/>
      <c r="G133" s="1"/>
      <c r="H133" s="1"/>
    </row>
    <row r="134" spans="1:8" ht="23.25" x14ac:dyDescent="0.55000000000000004">
      <c r="A134" s="1"/>
      <c r="B134" s="1"/>
      <c r="C134" s="1" t="s">
        <v>15</v>
      </c>
      <c r="D134" s="1"/>
      <c r="E134" s="1"/>
      <c r="F134" s="1"/>
      <c r="G134" s="1"/>
      <c r="H134" s="1"/>
    </row>
    <row r="135" spans="1:8" ht="23.25" x14ac:dyDescent="0.55000000000000004">
      <c r="A135" s="1"/>
      <c r="B135" s="1"/>
      <c r="C135" s="1"/>
      <c r="D135" s="1"/>
      <c r="E135" s="1"/>
      <c r="F135" s="1"/>
      <c r="G135" s="1"/>
      <c r="H135" s="1"/>
    </row>
    <row r="136" spans="1:8" ht="23.25" x14ac:dyDescent="0.55000000000000004">
      <c r="A136" s="1"/>
      <c r="B136" s="1"/>
      <c r="C136" s="1"/>
      <c r="D136" s="1"/>
      <c r="E136" s="1"/>
      <c r="F136" s="1"/>
      <c r="G136" s="1"/>
      <c r="H136" s="1"/>
    </row>
    <row r="137" spans="1:8" ht="23.25" x14ac:dyDescent="0.55000000000000004">
      <c r="A137" s="1"/>
      <c r="B137" s="1"/>
      <c r="C137" s="1"/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/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/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 x14ac:dyDescent="0.55000000000000004">
      <c r="A157" s="1"/>
      <c r="B157" s="119" t="s">
        <v>132</v>
      </c>
      <c r="C157" s="119"/>
      <c r="D157" s="119"/>
      <c r="E157" s="119"/>
      <c r="F157" s="119"/>
      <c r="G157" s="119"/>
      <c r="H157" s="119"/>
    </row>
    <row r="158" spans="1:8" s="15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 x14ac:dyDescent="0.55000000000000004">
      <c r="A160" s="32">
        <v>1</v>
      </c>
      <c r="B160" s="26" t="s">
        <v>138</v>
      </c>
      <c r="C160" s="33">
        <v>37</v>
      </c>
      <c r="D160" s="34">
        <v>13</v>
      </c>
      <c r="E160" s="34">
        <v>12</v>
      </c>
      <c r="F160" s="6">
        <f t="shared" ref="F160:F168" si="12">SUM(C160:E160)</f>
        <v>62</v>
      </c>
      <c r="G160" s="7" t="str">
        <f t="shared" ref="G160:G168" si="13">IF(F160&gt;79,"4",IF(F160&gt;74,"3.5",IF(F160&gt;69,"3",IF(F160&gt;64,"2.5",IF(F160&gt;59,"2",IF(F160&gt;54,"1.5",IF(F160&gt;49,"1","0")))))))</f>
        <v>2</v>
      </c>
      <c r="H160" s="18"/>
    </row>
    <row r="161" spans="1:8" s="15" customFormat="1" ht="23.25" x14ac:dyDescent="0.55000000000000004">
      <c r="A161" s="36">
        <v>2</v>
      </c>
      <c r="B161" s="23" t="s">
        <v>139</v>
      </c>
      <c r="C161" s="37">
        <v>42</v>
      </c>
      <c r="D161" s="35">
        <v>13</v>
      </c>
      <c r="E161" s="35">
        <v>12</v>
      </c>
      <c r="F161" s="7">
        <f t="shared" si="12"/>
        <v>67</v>
      </c>
      <c r="G161" s="7" t="str">
        <f t="shared" si="13"/>
        <v>2.5</v>
      </c>
      <c r="H161" s="8"/>
    </row>
    <row r="162" spans="1:8" s="15" customFormat="1" ht="23.25" x14ac:dyDescent="0.55000000000000004">
      <c r="A162" s="36">
        <v>3</v>
      </c>
      <c r="B162" s="23" t="s">
        <v>140</v>
      </c>
      <c r="C162" s="37">
        <v>42</v>
      </c>
      <c r="D162" s="35">
        <v>15</v>
      </c>
      <c r="E162" s="35">
        <v>16</v>
      </c>
      <c r="F162" s="7">
        <f t="shared" si="12"/>
        <v>73</v>
      </c>
      <c r="G162" s="7" t="str">
        <f t="shared" si="13"/>
        <v>3</v>
      </c>
      <c r="H162" s="8"/>
    </row>
    <row r="163" spans="1:8" s="15" customFormat="1" ht="23.25" x14ac:dyDescent="0.55000000000000004">
      <c r="A163" s="36">
        <v>4</v>
      </c>
      <c r="B163" s="23" t="s">
        <v>141</v>
      </c>
      <c r="C163" s="37">
        <v>44</v>
      </c>
      <c r="D163" s="35">
        <v>15</v>
      </c>
      <c r="E163" s="35">
        <v>14</v>
      </c>
      <c r="F163" s="7">
        <f t="shared" si="12"/>
        <v>73</v>
      </c>
      <c r="G163" s="7" t="str">
        <f t="shared" si="13"/>
        <v>3</v>
      </c>
      <c r="H163" s="8"/>
    </row>
    <row r="164" spans="1:8" s="15" customFormat="1" ht="23.25" x14ac:dyDescent="0.55000000000000004">
      <c r="A164" s="36">
        <v>5</v>
      </c>
      <c r="B164" s="25" t="s">
        <v>142</v>
      </c>
      <c r="C164" s="37">
        <v>40</v>
      </c>
      <c r="D164" s="35">
        <v>14</v>
      </c>
      <c r="E164" s="35">
        <v>12</v>
      </c>
      <c r="F164" s="7">
        <f t="shared" si="12"/>
        <v>66</v>
      </c>
      <c r="G164" s="7" t="str">
        <f t="shared" si="13"/>
        <v>2.5</v>
      </c>
      <c r="H164" s="8"/>
    </row>
    <row r="165" spans="1:8" s="15" customFormat="1" ht="23.25" x14ac:dyDescent="0.55000000000000004">
      <c r="A165" s="36">
        <v>6</v>
      </c>
      <c r="B165" s="29" t="s">
        <v>143</v>
      </c>
      <c r="C165" s="37">
        <v>58</v>
      </c>
      <c r="D165" s="35">
        <v>17</v>
      </c>
      <c r="E165" s="35">
        <v>18</v>
      </c>
      <c r="F165" s="7">
        <f t="shared" si="12"/>
        <v>93</v>
      </c>
      <c r="G165" s="7" t="str">
        <f t="shared" si="13"/>
        <v>4</v>
      </c>
      <c r="H165" s="8"/>
    </row>
    <row r="166" spans="1:8" s="15" customFormat="1" ht="23.25" x14ac:dyDescent="0.55000000000000004">
      <c r="A166" s="36">
        <v>7</v>
      </c>
      <c r="B166" s="29" t="s">
        <v>144</v>
      </c>
      <c r="C166" s="37">
        <v>57</v>
      </c>
      <c r="D166" s="35">
        <v>16</v>
      </c>
      <c r="E166" s="35">
        <v>15</v>
      </c>
      <c r="F166" s="7">
        <f t="shared" si="12"/>
        <v>88</v>
      </c>
      <c r="G166" s="7" t="str">
        <f t="shared" si="13"/>
        <v>4</v>
      </c>
      <c r="H166" s="8"/>
    </row>
    <row r="167" spans="1:8" s="15" customFormat="1" ht="23.25" x14ac:dyDescent="0.55000000000000004">
      <c r="A167" s="36">
        <v>8</v>
      </c>
      <c r="B167" s="29" t="s">
        <v>145</v>
      </c>
      <c r="C167" s="37">
        <v>45</v>
      </c>
      <c r="D167" s="35">
        <v>14</v>
      </c>
      <c r="E167" s="35">
        <v>12</v>
      </c>
      <c r="F167" s="7">
        <f t="shared" si="12"/>
        <v>71</v>
      </c>
      <c r="G167" s="7" t="str">
        <f t="shared" si="13"/>
        <v>3</v>
      </c>
      <c r="H167" s="8"/>
    </row>
    <row r="168" spans="1:8" s="15" customFormat="1" ht="23.25" x14ac:dyDescent="0.55000000000000004">
      <c r="A168" s="35">
        <v>9</v>
      </c>
      <c r="B168" s="29" t="s">
        <v>146</v>
      </c>
      <c r="C168" s="37">
        <v>42</v>
      </c>
      <c r="D168" s="35">
        <v>14</v>
      </c>
      <c r="E168" s="35">
        <v>15</v>
      </c>
      <c r="F168" s="7">
        <f t="shared" si="12"/>
        <v>71</v>
      </c>
      <c r="G168" s="7" t="str">
        <f t="shared" si="13"/>
        <v>3</v>
      </c>
      <c r="H168" s="8"/>
    </row>
    <row r="169" spans="1:8" s="15" customFormat="1" ht="23.25" x14ac:dyDescent="0.55000000000000004">
      <c r="A169" s="8"/>
      <c r="B169" s="40" t="s">
        <v>5</v>
      </c>
      <c r="C169" s="20">
        <f>SUM(C160:C168)</f>
        <v>407</v>
      </c>
      <c r="D169" s="20">
        <f>SUM(D160:D168)</f>
        <v>131</v>
      </c>
      <c r="E169" s="20">
        <f>SUM(E160:E168)</f>
        <v>126</v>
      </c>
      <c r="F169" s="20">
        <f>SUM(F160:F168)</f>
        <v>664</v>
      </c>
      <c r="G169" s="20"/>
      <c r="H169" s="21"/>
    </row>
    <row r="170" spans="1:8" s="15" customFormat="1" ht="23.25" x14ac:dyDescent="0.55000000000000004">
      <c r="A170" s="9"/>
      <c r="B170" s="5" t="s">
        <v>12</v>
      </c>
      <c r="C170" s="10">
        <f>C169/9</f>
        <v>45.222222222222221</v>
      </c>
      <c r="D170" s="10">
        <f t="shared" ref="D170:F170" si="14">D169/9</f>
        <v>14.555555555555555</v>
      </c>
      <c r="E170" s="10">
        <f t="shared" si="14"/>
        <v>14</v>
      </c>
      <c r="F170" s="10">
        <f t="shared" si="14"/>
        <v>73.777777777777771</v>
      </c>
      <c r="G170" s="9"/>
      <c r="H170" s="9"/>
    </row>
    <row r="171" spans="1:8" s="15" customFormat="1" ht="23.25" x14ac:dyDescent="0.55000000000000004">
      <c r="A171" s="1"/>
      <c r="B171" s="1"/>
      <c r="C171" s="1" t="s">
        <v>13</v>
      </c>
      <c r="D171" s="1"/>
      <c r="E171" s="1"/>
      <c r="F171" s="1"/>
      <c r="G171" s="1"/>
      <c r="H171" s="1"/>
    </row>
    <row r="172" spans="1:8" s="15" customFormat="1" ht="21" customHeight="1" x14ac:dyDescent="0.55000000000000004">
      <c r="A172" s="1"/>
      <c r="B172" s="1"/>
      <c r="C172" s="1" t="s">
        <v>14</v>
      </c>
      <c r="D172" s="1"/>
      <c r="E172" s="1"/>
      <c r="F172" s="1"/>
      <c r="G172" s="1"/>
      <c r="H172" s="1"/>
    </row>
    <row r="173" spans="1:8" s="15" customFormat="1" ht="23.25" x14ac:dyDescent="0.55000000000000004">
      <c r="A173" s="1"/>
      <c r="B173" s="1"/>
      <c r="C173" s="1" t="s">
        <v>15</v>
      </c>
      <c r="D173" s="1"/>
      <c r="E173" s="1"/>
      <c r="F173" s="1"/>
      <c r="G173" s="1"/>
      <c r="H173" s="1"/>
    </row>
    <row r="174" spans="1:8" s="15" customFormat="1" ht="23.25" x14ac:dyDescent="0.55000000000000004">
      <c r="A174" s="1"/>
      <c r="B174" s="1"/>
      <c r="C174" s="1"/>
      <c r="D174" s="1"/>
      <c r="E174" s="1"/>
      <c r="F174" s="1"/>
      <c r="G174" s="1"/>
      <c r="H174" s="1"/>
    </row>
    <row r="175" spans="1:8" s="15" customFormat="1" ht="23.25" x14ac:dyDescent="0.55000000000000004">
      <c r="A175" s="1"/>
      <c r="B175" s="1"/>
      <c r="C175" s="1"/>
      <c r="D175" s="1"/>
      <c r="E175" s="1"/>
      <c r="F175" s="1"/>
      <c r="G175" s="1"/>
      <c r="H175" s="1"/>
    </row>
    <row r="176" spans="1:8" s="15" customFormat="1" ht="23.25" x14ac:dyDescent="0.55000000000000004">
      <c r="A176" s="1"/>
      <c r="B176" s="1"/>
      <c r="C176" s="1"/>
      <c r="D176" s="1"/>
      <c r="E176" s="1"/>
      <c r="F176" s="1"/>
      <c r="G176" s="1"/>
      <c r="H176" s="1"/>
    </row>
    <row r="177" spans="1:8" s="15" customFormat="1" ht="23.25" x14ac:dyDescent="0.55000000000000004">
      <c r="A177" s="1"/>
      <c r="B177" s="1"/>
      <c r="C177" s="1"/>
      <c r="D177" s="1"/>
      <c r="E177" s="1"/>
      <c r="F177" s="1"/>
      <c r="G177" s="1"/>
      <c r="H177" s="1"/>
    </row>
    <row r="178" spans="1:8" s="15" customFormat="1" ht="23.25" x14ac:dyDescent="0.55000000000000004">
      <c r="A178" s="1"/>
      <c r="B178" s="1"/>
      <c r="C178" s="1"/>
      <c r="D178" s="1"/>
      <c r="E178" s="1"/>
      <c r="F178" s="1"/>
      <c r="G178" s="1"/>
      <c r="H178" s="1"/>
    </row>
    <row r="179" spans="1:8" s="15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 x14ac:dyDescent="0.55000000000000004">
      <c r="A181" s="14"/>
      <c r="B181" s="19"/>
      <c r="C181" s="14"/>
      <c r="D181" s="14"/>
      <c r="E181" s="14"/>
      <c r="F181" s="14"/>
      <c r="G181" s="14"/>
      <c r="H181" s="11"/>
    </row>
    <row r="182" spans="1:8" s="15" customFormat="1" ht="23.25" x14ac:dyDescent="0.55000000000000004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 x14ac:dyDescent="0.55000000000000004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 x14ac:dyDescent="0.55000000000000004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 x14ac:dyDescent="0.55000000000000004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 x14ac:dyDescent="0.55000000000000004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 x14ac:dyDescent="0.55000000000000004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 x14ac:dyDescent="0.55000000000000004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 x14ac:dyDescent="0.55000000000000004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 x14ac:dyDescent="0.55000000000000004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 x14ac:dyDescent="0.55000000000000004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ht="23.25" x14ac:dyDescent="0.55000000000000004">
      <c r="A196" s="1"/>
      <c r="B196" s="2" t="s">
        <v>133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 x14ac:dyDescent="0.55000000000000004">
      <c r="A199" s="32">
        <v>1</v>
      </c>
      <c r="B199" s="26" t="s">
        <v>138</v>
      </c>
      <c r="C199" s="33">
        <v>44</v>
      </c>
      <c r="D199" s="35">
        <v>10</v>
      </c>
      <c r="E199" s="34">
        <v>16</v>
      </c>
      <c r="F199" s="6">
        <f t="shared" ref="F199:F207" si="15">SUM(C199:E199)</f>
        <v>70</v>
      </c>
      <c r="G199" s="7" t="str">
        <f t="shared" ref="G199:G207" si="16">IF(F199&gt;79,"4",IF(F199&gt;74,"3.5",IF(F199&gt;69,"3",IF(F199&gt;64,"2.5",IF(F199&gt;59,"2",IF(F199&gt;54,"1.5",IF(F199&gt;49,"1","0")))))))</f>
        <v>3</v>
      </c>
      <c r="H199" s="18"/>
    </row>
    <row r="200" spans="1:8" ht="23.25" x14ac:dyDescent="0.55000000000000004">
      <c r="A200" s="36">
        <v>2</v>
      </c>
      <c r="B200" s="23" t="s">
        <v>139</v>
      </c>
      <c r="C200" s="37">
        <v>47</v>
      </c>
      <c r="D200" s="35">
        <v>10</v>
      </c>
      <c r="E200" s="35">
        <v>20</v>
      </c>
      <c r="F200" s="7">
        <f t="shared" si="15"/>
        <v>77</v>
      </c>
      <c r="G200" s="7" t="str">
        <f t="shared" si="16"/>
        <v>3.5</v>
      </c>
      <c r="H200" s="8"/>
    </row>
    <row r="201" spans="1:8" ht="23.25" x14ac:dyDescent="0.55000000000000004">
      <c r="A201" s="36">
        <v>3</v>
      </c>
      <c r="B201" s="23" t="s">
        <v>140</v>
      </c>
      <c r="C201" s="37">
        <v>44</v>
      </c>
      <c r="D201" s="35">
        <v>10</v>
      </c>
      <c r="E201" s="35">
        <v>19</v>
      </c>
      <c r="F201" s="7">
        <f t="shared" si="15"/>
        <v>73</v>
      </c>
      <c r="G201" s="7" t="str">
        <f t="shared" si="16"/>
        <v>3</v>
      </c>
      <c r="H201" s="8"/>
    </row>
    <row r="202" spans="1:8" ht="23.25" x14ac:dyDescent="0.55000000000000004">
      <c r="A202" s="36">
        <v>4</v>
      </c>
      <c r="B202" s="23" t="s">
        <v>141</v>
      </c>
      <c r="C202" s="37">
        <v>47</v>
      </c>
      <c r="D202" s="35">
        <v>10</v>
      </c>
      <c r="E202" s="35">
        <v>17</v>
      </c>
      <c r="F202" s="7">
        <f t="shared" si="15"/>
        <v>74</v>
      </c>
      <c r="G202" s="7" t="str">
        <f t="shared" si="16"/>
        <v>3</v>
      </c>
      <c r="H202" s="8"/>
    </row>
    <row r="203" spans="1:8" ht="23.25" x14ac:dyDescent="0.55000000000000004">
      <c r="A203" s="36">
        <v>5</v>
      </c>
      <c r="B203" s="25" t="s">
        <v>142</v>
      </c>
      <c r="C203" s="37">
        <v>44</v>
      </c>
      <c r="D203" s="35">
        <v>10</v>
      </c>
      <c r="E203" s="35">
        <v>15</v>
      </c>
      <c r="F203" s="7">
        <f t="shared" si="15"/>
        <v>69</v>
      </c>
      <c r="G203" s="7" t="str">
        <f t="shared" si="16"/>
        <v>2.5</v>
      </c>
      <c r="H203" s="8"/>
    </row>
    <row r="204" spans="1:8" ht="23.25" x14ac:dyDescent="0.55000000000000004">
      <c r="A204" s="36">
        <v>6</v>
      </c>
      <c r="B204" s="29" t="s">
        <v>143</v>
      </c>
      <c r="C204" s="37">
        <v>55</v>
      </c>
      <c r="D204" s="35">
        <v>15</v>
      </c>
      <c r="E204" s="35">
        <v>20</v>
      </c>
      <c r="F204" s="7">
        <f t="shared" si="15"/>
        <v>90</v>
      </c>
      <c r="G204" s="7" t="str">
        <f t="shared" si="16"/>
        <v>4</v>
      </c>
      <c r="H204" s="8"/>
    </row>
    <row r="205" spans="1:8" ht="23.25" x14ac:dyDescent="0.55000000000000004">
      <c r="A205" s="36">
        <v>7</v>
      </c>
      <c r="B205" s="29" t="s">
        <v>144</v>
      </c>
      <c r="C205" s="37">
        <v>48</v>
      </c>
      <c r="D205" s="35">
        <v>10</v>
      </c>
      <c r="E205" s="35">
        <v>17</v>
      </c>
      <c r="F205" s="7">
        <f t="shared" si="15"/>
        <v>75</v>
      </c>
      <c r="G205" s="7" t="str">
        <f t="shared" si="16"/>
        <v>3.5</v>
      </c>
      <c r="H205" s="8"/>
    </row>
    <row r="206" spans="1:8" ht="23.25" x14ac:dyDescent="0.55000000000000004">
      <c r="A206" s="36">
        <v>8</v>
      </c>
      <c r="B206" s="29" t="s">
        <v>145</v>
      </c>
      <c r="C206" s="37">
        <v>48</v>
      </c>
      <c r="D206" s="35">
        <v>10</v>
      </c>
      <c r="E206" s="35">
        <v>17</v>
      </c>
      <c r="F206" s="7">
        <f t="shared" si="15"/>
        <v>75</v>
      </c>
      <c r="G206" s="7" t="str">
        <f t="shared" si="16"/>
        <v>3.5</v>
      </c>
      <c r="H206" s="8"/>
    </row>
    <row r="207" spans="1:8" ht="23.25" x14ac:dyDescent="0.55000000000000004">
      <c r="A207" s="35">
        <v>9</v>
      </c>
      <c r="B207" s="29" t="s">
        <v>146</v>
      </c>
      <c r="C207" s="37">
        <v>47</v>
      </c>
      <c r="D207" s="35">
        <v>10</v>
      </c>
      <c r="E207" s="35">
        <v>18</v>
      </c>
      <c r="F207" s="7">
        <f t="shared" si="15"/>
        <v>75</v>
      </c>
      <c r="G207" s="7" t="str">
        <f t="shared" si="16"/>
        <v>3.5</v>
      </c>
      <c r="H207" s="8"/>
    </row>
    <row r="208" spans="1:8" ht="23.25" x14ac:dyDescent="0.55000000000000004">
      <c r="A208" s="8"/>
      <c r="B208" s="40" t="s">
        <v>5</v>
      </c>
      <c r="C208" s="20">
        <f>SUM(C199:C207)</f>
        <v>424</v>
      </c>
      <c r="D208" s="20">
        <f>SUM(D199:D207)</f>
        <v>95</v>
      </c>
      <c r="E208" s="20">
        <f>SUM(E199:E207)</f>
        <v>159</v>
      </c>
      <c r="F208" s="20">
        <f>SUM(F199:F207)</f>
        <v>678</v>
      </c>
      <c r="G208" s="20"/>
      <c r="H208" s="21"/>
    </row>
    <row r="209" spans="1:8" ht="23.25" x14ac:dyDescent="0.55000000000000004">
      <c r="A209" s="9"/>
      <c r="B209" s="5" t="s">
        <v>12</v>
      </c>
      <c r="C209" s="10">
        <f>C208/9</f>
        <v>47.111111111111114</v>
      </c>
      <c r="D209" s="10">
        <f t="shared" ref="D209:F209" si="17">D208/9</f>
        <v>10.555555555555555</v>
      </c>
      <c r="E209" s="10">
        <f t="shared" si="17"/>
        <v>17.666666666666668</v>
      </c>
      <c r="F209" s="10">
        <f t="shared" si="17"/>
        <v>75.333333333333329</v>
      </c>
      <c r="G209" s="9"/>
      <c r="H209" s="9"/>
    </row>
    <row r="210" spans="1:8" ht="23.25" x14ac:dyDescent="0.55000000000000004">
      <c r="A210" s="1"/>
      <c r="B210" s="1"/>
      <c r="C210" s="1" t="s">
        <v>13</v>
      </c>
      <c r="D210" s="1"/>
      <c r="E210" s="1"/>
      <c r="F210" s="1"/>
      <c r="G210" s="1"/>
      <c r="H210" s="1"/>
    </row>
    <row r="211" spans="1:8" ht="21" customHeight="1" x14ac:dyDescent="0.55000000000000004">
      <c r="A211" s="1"/>
      <c r="B211" s="1"/>
      <c r="C211" s="1" t="s">
        <v>14</v>
      </c>
      <c r="D211" s="1"/>
      <c r="E211" s="1"/>
      <c r="F211" s="1"/>
      <c r="G211" s="1"/>
      <c r="H211" s="1"/>
    </row>
    <row r="212" spans="1:8" ht="23.25" x14ac:dyDescent="0.55000000000000004">
      <c r="A212" s="1"/>
      <c r="B212" s="1"/>
      <c r="C212" s="1" t="s">
        <v>15</v>
      </c>
      <c r="D212" s="1"/>
      <c r="E212" s="1"/>
      <c r="F212" s="1"/>
      <c r="G212" s="1"/>
      <c r="H212" s="1"/>
    </row>
    <row r="213" spans="1:8" ht="23.25" x14ac:dyDescent="0.55000000000000004">
      <c r="A213" s="1"/>
      <c r="B213" s="1"/>
      <c r="C213" s="1"/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/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/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/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/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19" t="s">
        <v>134</v>
      </c>
      <c r="C235" s="119"/>
      <c r="D235" s="119"/>
      <c r="E235" s="119"/>
      <c r="F235" s="119"/>
      <c r="G235" s="119"/>
      <c r="H235" s="11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 x14ac:dyDescent="0.55000000000000004">
      <c r="A238" s="32">
        <v>1</v>
      </c>
      <c r="B238" s="26" t="s">
        <v>138</v>
      </c>
      <c r="C238" s="33">
        <v>41</v>
      </c>
      <c r="D238" s="34">
        <v>12</v>
      </c>
      <c r="E238" s="34">
        <v>11</v>
      </c>
      <c r="F238" s="6">
        <f t="shared" ref="F238:F246" si="18">SUM(C238:E238)</f>
        <v>64</v>
      </c>
      <c r="G238" s="7" t="str">
        <f t="shared" ref="G238:G246" si="19">IF(F238&gt;79,"4",IF(F238&gt;74,"3.5",IF(F238&gt;69,"3",IF(F238&gt;64,"2.5",IF(F238&gt;59,"2",IF(F238&gt;54,"1.5",IF(F238&gt;49,"1","0")))))))</f>
        <v>2</v>
      </c>
      <c r="H238" s="18"/>
    </row>
    <row r="239" spans="1:8" ht="23.25" x14ac:dyDescent="0.55000000000000004">
      <c r="A239" s="36">
        <v>2</v>
      </c>
      <c r="B239" s="23" t="s">
        <v>139</v>
      </c>
      <c r="C239" s="37">
        <v>50</v>
      </c>
      <c r="D239" s="35">
        <v>14</v>
      </c>
      <c r="E239" s="35">
        <v>13</v>
      </c>
      <c r="F239" s="7">
        <f t="shared" si="18"/>
        <v>77</v>
      </c>
      <c r="G239" s="7" t="str">
        <f t="shared" si="19"/>
        <v>3.5</v>
      </c>
      <c r="H239" s="8"/>
    </row>
    <row r="240" spans="1:8" ht="23.25" x14ac:dyDescent="0.55000000000000004">
      <c r="A240" s="36">
        <v>3</v>
      </c>
      <c r="B240" s="23" t="s">
        <v>140</v>
      </c>
      <c r="C240" s="37">
        <v>47</v>
      </c>
      <c r="D240" s="35">
        <v>11</v>
      </c>
      <c r="E240" s="35">
        <v>12</v>
      </c>
      <c r="F240" s="7">
        <f t="shared" si="18"/>
        <v>70</v>
      </c>
      <c r="G240" s="7" t="str">
        <f t="shared" si="19"/>
        <v>3</v>
      </c>
      <c r="H240" s="8"/>
    </row>
    <row r="241" spans="1:8" ht="23.25" x14ac:dyDescent="0.55000000000000004">
      <c r="A241" s="36">
        <v>4</v>
      </c>
      <c r="B241" s="23" t="s">
        <v>141</v>
      </c>
      <c r="C241" s="37">
        <v>46</v>
      </c>
      <c r="D241" s="35">
        <v>13</v>
      </c>
      <c r="E241" s="35">
        <v>11</v>
      </c>
      <c r="F241" s="7">
        <f t="shared" si="18"/>
        <v>70</v>
      </c>
      <c r="G241" s="7" t="str">
        <f t="shared" si="19"/>
        <v>3</v>
      </c>
      <c r="H241" s="8"/>
    </row>
    <row r="242" spans="1:8" ht="23.25" x14ac:dyDescent="0.55000000000000004">
      <c r="A242" s="36">
        <v>5</v>
      </c>
      <c r="B242" s="25" t="s">
        <v>142</v>
      </c>
      <c r="C242" s="37">
        <v>41</v>
      </c>
      <c r="D242" s="35">
        <v>15</v>
      </c>
      <c r="E242" s="35">
        <v>15</v>
      </c>
      <c r="F242" s="7">
        <f t="shared" si="18"/>
        <v>71</v>
      </c>
      <c r="G242" s="7" t="str">
        <f t="shared" si="19"/>
        <v>3</v>
      </c>
      <c r="H242" s="8"/>
    </row>
    <row r="243" spans="1:8" ht="23.25" x14ac:dyDescent="0.55000000000000004">
      <c r="A243" s="36">
        <v>6</v>
      </c>
      <c r="B243" s="29" t="s">
        <v>143</v>
      </c>
      <c r="C243" s="37">
        <v>57</v>
      </c>
      <c r="D243" s="35">
        <v>16</v>
      </c>
      <c r="E243" s="35">
        <v>18</v>
      </c>
      <c r="F243" s="7">
        <f t="shared" si="18"/>
        <v>91</v>
      </c>
      <c r="G243" s="7" t="str">
        <f t="shared" si="19"/>
        <v>4</v>
      </c>
      <c r="H243" s="8"/>
    </row>
    <row r="244" spans="1:8" ht="23.25" x14ac:dyDescent="0.55000000000000004">
      <c r="A244" s="36">
        <v>7</v>
      </c>
      <c r="B244" s="29" t="s">
        <v>144</v>
      </c>
      <c r="C244" s="37">
        <v>57</v>
      </c>
      <c r="D244" s="35">
        <v>16</v>
      </c>
      <c r="E244" s="35">
        <v>16</v>
      </c>
      <c r="F244" s="7">
        <f t="shared" si="18"/>
        <v>89</v>
      </c>
      <c r="G244" s="7" t="str">
        <f t="shared" si="19"/>
        <v>4</v>
      </c>
      <c r="H244" s="8"/>
    </row>
    <row r="245" spans="1:8" ht="23.25" x14ac:dyDescent="0.55000000000000004">
      <c r="A245" s="36">
        <v>8</v>
      </c>
      <c r="B245" s="29" t="s">
        <v>145</v>
      </c>
      <c r="C245" s="37">
        <v>47</v>
      </c>
      <c r="D245" s="35">
        <v>13</v>
      </c>
      <c r="E245" s="35">
        <v>17</v>
      </c>
      <c r="F245" s="7">
        <f t="shared" si="18"/>
        <v>77</v>
      </c>
      <c r="G245" s="7" t="str">
        <f t="shared" si="19"/>
        <v>3.5</v>
      </c>
      <c r="H245" s="8"/>
    </row>
    <row r="246" spans="1:8" ht="23.25" x14ac:dyDescent="0.55000000000000004">
      <c r="A246" s="35">
        <v>9</v>
      </c>
      <c r="B246" s="29" t="s">
        <v>146</v>
      </c>
      <c r="C246" s="37">
        <v>48</v>
      </c>
      <c r="D246" s="35">
        <v>10</v>
      </c>
      <c r="E246" s="35">
        <v>13</v>
      </c>
      <c r="F246" s="7">
        <f t="shared" si="18"/>
        <v>71</v>
      </c>
      <c r="G246" s="7" t="str">
        <f t="shared" si="19"/>
        <v>3</v>
      </c>
      <c r="H246" s="8"/>
    </row>
    <row r="247" spans="1:8" ht="23.25" x14ac:dyDescent="0.55000000000000004">
      <c r="A247" s="8"/>
      <c r="B247" s="40" t="s">
        <v>5</v>
      </c>
      <c r="C247" s="20">
        <f>SUM(C238:C246)</f>
        <v>434</v>
      </c>
      <c r="D247" s="20">
        <f>SUM(D238:D246)</f>
        <v>120</v>
      </c>
      <c r="E247" s="20">
        <f>SUM(E238:E246)</f>
        <v>126</v>
      </c>
      <c r="F247" s="20">
        <f>SUM(F238:F246)</f>
        <v>680</v>
      </c>
      <c r="G247" s="20"/>
      <c r="H247" s="21"/>
    </row>
    <row r="248" spans="1:8" ht="23.25" x14ac:dyDescent="0.55000000000000004">
      <c r="A248" s="9"/>
      <c r="B248" s="5" t="s">
        <v>12</v>
      </c>
      <c r="C248" s="10">
        <f>C247/9</f>
        <v>48.222222222222221</v>
      </c>
      <c r="D248" s="10">
        <f t="shared" ref="D248:F248" si="20">D247/9</f>
        <v>13.333333333333334</v>
      </c>
      <c r="E248" s="10">
        <f t="shared" si="20"/>
        <v>14</v>
      </c>
      <c r="F248" s="10">
        <f t="shared" si="20"/>
        <v>75.555555555555557</v>
      </c>
      <c r="G248" s="9"/>
      <c r="H248" s="9"/>
    </row>
    <row r="249" spans="1:8" ht="23.25" x14ac:dyDescent="0.55000000000000004">
      <c r="A249" s="1"/>
      <c r="B249" s="1"/>
      <c r="C249" s="1" t="s">
        <v>13</v>
      </c>
      <c r="D249" s="1"/>
      <c r="E249" s="1"/>
      <c r="F249" s="1"/>
      <c r="G249" s="1"/>
      <c r="H249" s="1"/>
    </row>
    <row r="250" spans="1:8" ht="23.25" customHeight="1" x14ac:dyDescent="0.55000000000000004">
      <c r="A250" s="1"/>
      <c r="B250" s="1"/>
      <c r="C250" s="1" t="s">
        <v>14</v>
      </c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 t="s">
        <v>15</v>
      </c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/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135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 x14ac:dyDescent="0.55000000000000004">
      <c r="A277" s="32">
        <v>1</v>
      </c>
      <c r="B277" s="26" t="s">
        <v>138</v>
      </c>
      <c r="C277" s="33">
        <v>43</v>
      </c>
      <c r="D277" s="34">
        <v>12</v>
      </c>
      <c r="E277" s="34">
        <v>14</v>
      </c>
      <c r="F277" s="6">
        <f t="shared" ref="F277:F285" si="21">SUM(C277:E277)</f>
        <v>69</v>
      </c>
      <c r="G277" s="7" t="str">
        <f t="shared" ref="G277:G285" si="22">IF(F277&gt;79,"4",IF(F277&gt;74,"3.5",IF(F277&gt;69,"3",IF(F277&gt;64,"2.5",IF(F277&gt;59,"2",IF(F277&gt;54,"1.5",IF(F277&gt;49,"1","0")))))))</f>
        <v>2.5</v>
      </c>
      <c r="H277" s="18"/>
    </row>
    <row r="278" spans="1:8" ht="23.25" x14ac:dyDescent="0.55000000000000004">
      <c r="A278" s="36">
        <v>2</v>
      </c>
      <c r="B278" s="23" t="s">
        <v>139</v>
      </c>
      <c r="C278" s="37">
        <v>49</v>
      </c>
      <c r="D278" s="35">
        <v>14</v>
      </c>
      <c r="E278" s="35">
        <v>15</v>
      </c>
      <c r="F278" s="7">
        <f t="shared" si="21"/>
        <v>78</v>
      </c>
      <c r="G278" s="7" t="str">
        <f t="shared" si="22"/>
        <v>3.5</v>
      </c>
      <c r="H278" s="8"/>
    </row>
    <row r="279" spans="1:8" ht="23.25" x14ac:dyDescent="0.55000000000000004">
      <c r="A279" s="36">
        <v>3</v>
      </c>
      <c r="B279" s="23" t="s">
        <v>140</v>
      </c>
      <c r="C279" s="37">
        <v>45</v>
      </c>
      <c r="D279" s="35">
        <v>15</v>
      </c>
      <c r="E279" s="35">
        <v>12</v>
      </c>
      <c r="F279" s="7">
        <f t="shared" si="21"/>
        <v>72</v>
      </c>
      <c r="G279" s="7" t="str">
        <f t="shared" si="22"/>
        <v>3</v>
      </c>
      <c r="H279" s="8"/>
    </row>
    <row r="280" spans="1:8" ht="23.25" x14ac:dyDescent="0.55000000000000004">
      <c r="A280" s="36">
        <v>4</v>
      </c>
      <c r="B280" s="23" t="s">
        <v>141</v>
      </c>
      <c r="C280" s="37">
        <v>47</v>
      </c>
      <c r="D280" s="35">
        <v>15</v>
      </c>
      <c r="E280" s="35">
        <v>16</v>
      </c>
      <c r="F280" s="7">
        <f t="shared" si="21"/>
        <v>78</v>
      </c>
      <c r="G280" s="7" t="str">
        <f t="shared" si="22"/>
        <v>3.5</v>
      </c>
      <c r="H280" s="8"/>
    </row>
    <row r="281" spans="1:8" ht="23.25" x14ac:dyDescent="0.55000000000000004">
      <c r="A281" s="36">
        <v>5</v>
      </c>
      <c r="B281" s="25" t="s">
        <v>142</v>
      </c>
      <c r="C281" s="37">
        <v>40</v>
      </c>
      <c r="D281" s="35">
        <v>12</v>
      </c>
      <c r="E281" s="35">
        <v>12</v>
      </c>
      <c r="F281" s="7">
        <f t="shared" si="21"/>
        <v>64</v>
      </c>
      <c r="G281" s="7" t="str">
        <f t="shared" si="22"/>
        <v>2</v>
      </c>
      <c r="H281" s="8"/>
    </row>
    <row r="282" spans="1:8" ht="23.25" x14ac:dyDescent="0.55000000000000004">
      <c r="A282" s="36">
        <v>6</v>
      </c>
      <c r="B282" s="29" t="s">
        <v>143</v>
      </c>
      <c r="C282" s="37">
        <v>56</v>
      </c>
      <c r="D282" s="35">
        <v>17</v>
      </c>
      <c r="E282" s="35">
        <v>19</v>
      </c>
      <c r="F282" s="7">
        <f t="shared" si="21"/>
        <v>92</v>
      </c>
      <c r="G282" s="7" t="str">
        <f t="shared" si="22"/>
        <v>4</v>
      </c>
      <c r="H282" s="8"/>
    </row>
    <row r="283" spans="1:8" ht="23.25" x14ac:dyDescent="0.55000000000000004">
      <c r="A283" s="36">
        <v>7</v>
      </c>
      <c r="B283" s="29" t="s">
        <v>144</v>
      </c>
      <c r="C283" s="37">
        <v>51</v>
      </c>
      <c r="D283" s="35">
        <v>17</v>
      </c>
      <c r="E283" s="35">
        <v>17</v>
      </c>
      <c r="F283" s="7">
        <f t="shared" si="21"/>
        <v>85</v>
      </c>
      <c r="G283" s="7" t="str">
        <f t="shared" si="22"/>
        <v>4</v>
      </c>
      <c r="H283" s="8"/>
    </row>
    <row r="284" spans="1:8" ht="23.25" x14ac:dyDescent="0.55000000000000004">
      <c r="A284" s="36">
        <v>8</v>
      </c>
      <c r="B284" s="29" t="s">
        <v>145</v>
      </c>
      <c r="C284" s="37">
        <v>46</v>
      </c>
      <c r="D284" s="35">
        <v>15</v>
      </c>
      <c r="E284" s="35">
        <v>14</v>
      </c>
      <c r="F284" s="7">
        <f t="shared" si="21"/>
        <v>75</v>
      </c>
      <c r="G284" s="7" t="str">
        <f t="shared" si="22"/>
        <v>3.5</v>
      </c>
      <c r="H284" s="8"/>
    </row>
    <row r="285" spans="1:8" ht="23.25" x14ac:dyDescent="0.55000000000000004">
      <c r="A285" s="35">
        <v>9</v>
      </c>
      <c r="B285" s="29" t="s">
        <v>146</v>
      </c>
      <c r="C285" s="37">
        <v>50</v>
      </c>
      <c r="D285" s="35">
        <v>14</v>
      </c>
      <c r="E285" s="35">
        <v>17</v>
      </c>
      <c r="F285" s="7">
        <f t="shared" si="21"/>
        <v>81</v>
      </c>
      <c r="G285" s="7" t="str">
        <f t="shared" si="22"/>
        <v>4</v>
      </c>
      <c r="H285" s="8"/>
    </row>
    <row r="286" spans="1:8" ht="23.25" x14ac:dyDescent="0.55000000000000004">
      <c r="A286" s="8"/>
      <c r="B286" s="40" t="s">
        <v>5</v>
      </c>
      <c r="C286" s="20">
        <f>SUM(C277:C285)</f>
        <v>427</v>
      </c>
      <c r="D286" s="20">
        <f>SUM(D277:D285)</f>
        <v>131</v>
      </c>
      <c r="E286" s="20">
        <f>SUM(E277:E285)</f>
        <v>136</v>
      </c>
      <c r="F286" s="20">
        <f>SUM(F277:F285)</f>
        <v>694</v>
      </c>
      <c r="G286" s="20"/>
      <c r="H286" s="21"/>
    </row>
    <row r="287" spans="1:8" ht="23.25" x14ac:dyDescent="0.55000000000000004">
      <c r="A287" s="9"/>
      <c r="B287" s="5" t="s">
        <v>12</v>
      </c>
      <c r="C287" s="10">
        <f>C286/9</f>
        <v>47.444444444444443</v>
      </c>
      <c r="D287" s="10">
        <f t="shared" ref="D287:F287" si="23">D286/9</f>
        <v>14.555555555555555</v>
      </c>
      <c r="E287" s="10">
        <f t="shared" si="23"/>
        <v>15.111111111111111</v>
      </c>
      <c r="F287" s="10">
        <f t="shared" si="23"/>
        <v>77.111111111111114</v>
      </c>
      <c r="G287" s="9"/>
      <c r="H287" s="9"/>
    </row>
    <row r="288" spans="1:8" ht="23.25" x14ac:dyDescent="0.55000000000000004">
      <c r="A288" s="1"/>
      <c r="B288" s="1"/>
      <c r="C288" s="1" t="s">
        <v>13</v>
      </c>
      <c r="D288" s="1"/>
      <c r="E288" s="1"/>
      <c r="F288" s="1"/>
      <c r="G288" s="1"/>
      <c r="H288" s="1"/>
    </row>
    <row r="289" spans="1:8" ht="21.75" customHeight="1" x14ac:dyDescent="0.55000000000000004">
      <c r="A289" s="1"/>
      <c r="B289" s="1"/>
      <c r="C289" s="1" t="s">
        <v>14</v>
      </c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 t="s">
        <v>15</v>
      </c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/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19" t="s">
        <v>136</v>
      </c>
      <c r="C313" s="119"/>
      <c r="D313" s="119"/>
      <c r="E313" s="119"/>
      <c r="F313" s="119"/>
      <c r="G313" s="119"/>
      <c r="H313" s="11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 x14ac:dyDescent="0.55000000000000004">
      <c r="A316" s="32">
        <v>1</v>
      </c>
      <c r="B316" s="26" t="s">
        <v>138</v>
      </c>
      <c r="C316" s="33">
        <v>41</v>
      </c>
      <c r="D316" s="34">
        <v>12</v>
      </c>
      <c r="E316" s="34">
        <v>14</v>
      </c>
      <c r="F316" s="6">
        <f t="shared" ref="F316:F324" si="24">SUM(C316:E316)</f>
        <v>67</v>
      </c>
      <c r="G316" s="7" t="str">
        <f t="shared" ref="G316:G324" si="25">IF(F316&gt;79,"4",IF(F316&gt;74,"3.5",IF(F316&gt;69,"3",IF(F316&gt;64,"2.5",IF(F316&gt;59,"2",IF(F316&gt;54,"1.5",IF(F316&gt;49,"1","0")))))))</f>
        <v>2.5</v>
      </c>
      <c r="H316" s="18"/>
    </row>
    <row r="317" spans="1:8" ht="23.25" x14ac:dyDescent="0.55000000000000004">
      <c r="A317" s="36">
        <v>2</v>
      </c>
      <c r="B317" s="23" t="s">
        <v>139</v>
      </c>
      <c r="C317" s="37">
        <v>49</v>
      </c>
      <c r="D317" s="35">
        <v>12</v>
      </c>
      <c r="E317" s="35">
        <v>14</v>
      </c>
      <c r="F317" s="7">
        <f t="shared" si="24"/>
        <v>75</v>
      </c>
      <c r="G317" s="7" t="str">
        <f t="shared" si="25"/>
        <v>3.5</v>
      </c>
      <c r="H317" s="8"/>
    </row>
    <row r="318" spans="1:8" ht="23.25" x14ac:dyDescent="0.55000000000000004">
      <c r="A318" s="36">
        <v>3</v>
      </c>
      <c r="B318" s="23" t="s">
        <v>140</v>
      </c>
      <c r="C318" s="37">
        <v>49</v>
      </c>
      <c r="D318" s="35">
        <v>11</v>
      </c>
      <c r="E318" s="35">
        <v>11</v>
      </c>
      <c r="F318" s="7">
        <f t="shared" si="24"/>
        <v>71</v>
      </c>
      <c r="G318" s="7" t="str">
        <f t="shared" si="25"/>
        <v>3</v>
      </c>
      <c r="H318" s="8"/>
    </row>
    <row r="319" spans="1:8" ht="23.25" x14ac:dyDescent="0.55000000000000004">
      <c r="A319" s="36">
        <v>4</v>
      </c>
      <c r="B319" s="23" t="s">
        <v>141</v>
      </c>
      <c r="C319" s="37">
        <v>48</v>
      </c>
      <c r="D319" s="35">
        <v>10</v>
      </c>
      <c r="E319" s="35">
        <v>10</v>
      </c>
      <c r="F319" s="7">
        <f t="shared" si="24"/>
        <v>68</v>
      </c>
      <c r="G319" s="7" t="str">
        <f t="shared" si="25"/>
        <v>2.5</v>
      </c>
      <c r="H319" s="8"/>
    </row>
    <row r="320" spans="1:8" ht="23.25" x14ac:dyDescent="0.55000000000000004">
      <c r="A320" s="36">
        <v>5</v>
      </c>
      <c r="B320" s="25" t="s">
        <v>142</v>
      </c>
      <c r="C320" s="37">
        <v>40</v>
      </c>
      <c r="D320" s="35">
        <v>11</v>
      </c>
      <c r="E320" s="35">
        <v>13</v>
      </c>
      <c r="F320" s="7">
        <f t="shared" si="24"/>
        <v>64</v>
      </c>
      <c r="G320" s="7" t="str">
        <f t="shared" si="25"/>
        <v>2</v>
      </c>
      <c r="H320" s="8"/>
    </row>
    <row r="321" spans="1:8" ht="23.25" x14ac:dyDescent="0.55000000000000004">
      <c r="A321" s="36">
        <v>6</v>
      </c>
      <c r="B321" s="29" t="s">
        <v>143</v>
      </c>
      <c r="C321" s="37">
        <v>59</v>
      </c>
      <c r="D321" s="35">
        <v>19</v>
      </c>
      <c r="E321" s="35">
        <v>16</v>
      </c>
      <c r="F321" s="7">
        <f t="shared" si="24"/>
        <v>94</v>
      </c>
      <c r="G321" s="7" t="str">
        <f t="shared" si="25"/>
        <v>4</v>
      </c>
      <c r="H321" s="8"/>
    </row>
    <row r="322" spans="1:8" ht="23.25" x14ac:dyDescent="0.55000000000000004">
      <c r="A322" s="36">
        <v>7</v>
      </c>
      <c r="B322" s="29" t="s">
        <v>144</v>
      </c>
      <c r="C322" s="37">
        <v>58</v>
      </c>
      <c r="D322" s="35">
        <v>19</v>
      </c>
      <c r="E322" s="35">
        <v>14</v>
      </c>
      <c r="F322" s="7">
        <f t="shared" si="24"/>
        <v>91</v>
      </c>
      <c r="G322" s="7" t="str">
        <f t="shared" si="25"/>
        <v>4</v>
      </c>
      <c r="H322" s="8"/>
    </row>
    <row r="323" spans="1:8" ht="23.25" x14ac:dyDescent="0.55000000000000004">
      <c r="A323" s="36">
        <v>8</v>
      </c>
      <c r="B323" s="29" t="s">
        <v>145</v>
      </c>
      <c r="C323" s="37">
        <v>42</v>
      </c>
      <c r="D323" s="35">
        <v>12</v>
      </c>
      <c r="E323" s="35">
        <v>12</v>
      </c>
      <c r="F323" s="7">
        <f t="shared" si="24"/>
        <v>66</v>
      </c>
      <c r="G323" s="7" t="str">
        <f t="shared" si="25"/>
        <v>2.5</v>
      </c>
      <c r="H323" s="8"/>
    </row>
    <row r="324" spans="1:8" ht="23.25" x14ac:dyDescent="0.55000000000000004">
      <c r="A324" s="35">
        <v>9</v>
      </c>
      <c r="B324" s="29" t="s">
        <v>146</v>
      </c>
      <c r="C324" s="37">
        <v>55</v>
      </c>
      <c r="D324" s="35">
        <v>13</v>
      </c>
      <c r="E324" s="35">
        <v>12</v>
      </c>
      <c r="F324" s="7">
        <f t="shared" si="24"/>
        <v>80</v>
      </c>
      <c r="G324" s="7" t="str">
        <f t="shared" si="25"/>
        <v>4</v>
      </c>
      <c r="H324" s="8"/>
    </row>
    <row r="325" spans="1:8" ht="23.25" x14ac:dyDescent="0.55000000000000004">
      <c r="A325" s="8"/>
      <c r="B325" s="40" t="s">
        <v>5</v>
      </c>
      <c r="C325" s="20">
        <f>SUM(C316:C324)</f>
        <v>441</v>
      </c>
      <c r="D325" s="20">
        <f>SUM(D316:D324)</f>
        <v>119</v>
      </c>
      <c r="E325" s="20">
        <f>SUM(E316:E324)</f>
        <v>116</v>
      </c>
      <c r="F325" s="20">
        <f>SUM(F316:F324)</f>
        <v>676</v>
      </c>
      <c r="G325" s="20"/>
      <c r="H325" s="21"/>
    </row>
    <row r="326" spans="1:8" ht="23.25" x14ac:dyDescent="0.55000000000000004">
      <c r="A326" s="9"/>
      <c r="B326" s="5" t="s">
        <v>12</v>
      </c>
      <c r="C326" s="10">
        <f>C325/9</f>
        <v>49</v>
      </c>
      <c r="D326" s="10">
        <f t="shared" ref="D326:F326" si="26">D325/9</f>
        <v>13.222222222222221</v>
      </c>
      <c r="E326" s="10">
        <f t="shared" si="26"/>
        <v>12.888888888888889</v>
      </c>
      <c r="F326" s="10">
        <f t="shared" si="26"/>
        <v>75.111111111111114</v>
      </c>
      <c r="G326" s="9"/>
      <c r="H326" s="9"/>
    </row>
    <row r="327" spans="1:8" ht="23.25" x14ac:dyDescent="0.55000000000000004">
      <c r="A327" s="1"/>
      <c r="B327" s="1"/>
      <c r="C327" s="1" t="s">
        <v>13</v>
      </c>
      <c r="D327" s="1"/>
      <c r="E327" s="1"/>
      <c r="F327" s="1"/>
      <c r="G327" s="1"/>
      <c r="H327" s="1"/>
    </row>
    <row r="328" spans="1:8" ht="21" customHeight="1" x14ac:dyDescent="0.55000000000000004">
      <c r="A328" s="1"/>
      <c r="B328" s="1"/>
      <c r="C328" s="1" t="s">
        <v>14</v>
      </c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 t="s">
        <v>15</v>
      </c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/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19" t="s">
        <v>137</v>
      </c>
      <c r="C352" s="119"/>
      <c r="D352" s="119"/>
      <c r="E352" s="119"/>
      <c r="F352" s="119"/>
      <c r="G352" s="119"/>
      <c r="H352" s="11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 x14ac:dyDescent="0.55000000000000004">
      <c r="A355" s="32">
        <v>1</v>
      </c>
      <c r="B355" s="26" t="s">
        <v>138</v>
      </c>
      <c r="C355" s="33">
        <v>42</v>
      </c>
      <c r="D355" s="34">
        <v>13</v>
      </c>
      <c r="E355" s="34">
        <v>12</v>
      </c>
      <c r="F355" s="6">
        <f t="shared" ref="F355:F363" si="27">SUM(C355:E355)</f>
        <v>67</v>
      </c>
      <c r="G355" s="7" t="str">
        <f t="shared" ref="G355:G363" si="28">IF(F355&gt;79,"4",IF(F355&gt;74,"3.5",IF(F355&gt;69,"3",IF(F355&gt;64,"2.5",IF(F355&gt;59,"2",IF(F355&gt;54,"1.5",IF(F355&gt;49,"1","0")))))))</f>
        <v>2.5</v>
      </c>
      <c r="H355" s="18"/>
    </row>
    <row r="356" spans="1:8" ht="23.25" x14ac:dyDescent="0.55000000000000004">
      <c r="A356" s="36">
        <v>2</v>
      </c>
      <c r="B356" s="23" t="s">
        <v>139</v>
      </c>
      <c r="C356" s="37">
        <v>45</v>
      </c>
      <c r="D356" s="35">
        <v>13</v>
      </c>
      <c r="E356" s="35">
        <v>15</v>
      </c>
      <c r="F356" s="7">
        <f t="shared" si="27"/>
        <v>73</v>
      </c>
      <c r="G356" s="7" t="str">
        <f t="shared" si="28"/>
        <v>3</v>
      </c>
      <c r="H356" s="8"/>
    </row>
    <row r="357" spans="1:8" ht="23.25" x14ac:dyDescent="0.55000000000000004">
      <c r="A357" s="36">
        <v>3</v>
      </c>
      <c r="B357" s="23" t="s">
        <v>140</v>
      </c>
      <c r="C357" s="37">
        <v>51</v>
      </c>
      <c r="D357" s="35">
        <v>15</v>
      </c>
      <c r="E357" s="35">
        <v>15</v>
      </c>
      <c r="F357" s="7">
        <f t="shared" si="27"/>
        <v>81</v>
      </c>
      <c r="G357" s="7" t="str">
        <f t="shared" si="28"/>
        <v>4</v>
      </c>
      <c r="H357" s="8"/>
    </row>
    <row r="358" spans="1:8" ht="23.25" x14ac:dyDescent="0.55000000000000004">
      <c r="A358" s="36">
        <v>4</v>
      </c>
      <c r="B358" s="23" t="s">
        <v>141</v>
      </c>
      <c r="C358" s="37">
        <v>48</v>
      </c>
      <c r="D358" s="35">
        <v>14</v>
      </c>
      <c r="E358" s="35">
        <v>13</v>
      </c>
      <c r="F358" s="7">
        <f t="shared" si="27"/>
        <v>75</v>
      </c>
      <c r="G358" s="7" t="str">
        <f t="shared" si="28"/>
        <v>3.5</v>
      </c>
      <c r="H358" s="8"/>
    </row>
    <row r="359" spans="1:8" ht="23.25" x14ac:dyDescent="0.55000000000000004">
      <c r="A359" s="36">
        <v>5</v>
      </c>
      <c r="B359" s="25" t="s">
        <v>142</v>
      </c>
      <c r="C359" s="37">
        <v>44</v>
      </c>
      <c r="D359" s="35">
        <v>14</v>
      </c>
      <c r="E359" s="35">
        <v>13</v>
      </c>
      <c r="F359" s="7">
        <f t="shared" si="27"/>
        <v>71</v>
      </c>
      <c r="G359" s="7" t="str">
        <f t="shared" si="28"/>
        <v>3</v>
      </c>
      <c r="H359" s="8"/>
    </row>
    <row r="360" spans="1:8" ht="23.25" x14ac:dyDescent="0.55000000000000004">
      <c r="A360" s="36">
        <v>6</v>
      </c>
      <c r="B360" s="29" t="s">
        <v>143</v>
      </c>
      <c r="C360" s="37">
        <v>56</v>
      </c>
      <c r="D360" s="35">
        <v>18</v>
      </c>
      <c r="E360" s="35">
        <v>19</v>
      </c>
      <c r="F360" s="7">
        <f t="shared" si="27"/>
        <v>93</v>
      </c>
      <c r="G360" s="7" t="str">
        <f t="shared" si="28"/>
        <v>4</v>
      </c>
      <c r="H360" s="8"/>
    </row>
    <row r="361" spans="1:8" ht="23.25" x14ac:dyDescent="0.55000000000000004">
      <c r="A361" s="36">
        <v>7</v>
      </c>
      <c r="B361" s="29" t="s">
        <v>144</v>
      </c>
      <c r="C361" s="37">
        <v>54</v>
      </c>
      <c r="D361" s="35">
        <v>17</v>
      </c>
      <c r="E361" s="35">
        <v>18</v>
      </c>
      <c r="F361" s="7">
        <f t="shared" si="27"/>
        <v>89</v>
      </c>
      <c r="G361" s="7" t="str">
        <f t="shared" si="28"/>
        <v>4</v>
      </c>
      <c r="H361" s="8"/>
    </row>
    <row r="362" spans="1:8" ht="23.25" x14ac:dyDescent="0.55000000000000004">
      <c r="A362" s="36">
        <v>8</v>
      </c>
      <c r="B362" s="29" t="s">
        <v>145</v>
      </c>
      <c r="C362" s="37">
        <v>54</v>
      </c>
      <c r="D362" s="35">
        <v>13</v>
      </c>
      <c r="E362" s="35">
        <v>17</v>
      </c>
      <c r="F362" s="7">
        <f t="shared" si="27"/>
        <v>84</v>
      </c>
      <c r="G362" s="7" t="str">
        <f t="shared" si="28"/>
        <v>4</v>
      </c>
      <c r="H362" s="8"/>
    </row>
    <row r="363" spans="1:8" ht="23.25" x14ac:dyDescent="0.55000000000000004">
      <c r="A363" s="35">
        <v>9</v>
      </c>
      <c r="B363" s="29" t="s">
        <v>146</v>
      </c>
      <c r="C363" s="37">
        <v>51</v>
      </c>
      <c r="D363" s="35">
        <v>14</v>
      </c>
      <c r="E363" s="35">
        <v>16</v>
      </c>
      <c r="F363" s="7">
        <f t="shared" si="27"/>
        <v>81</v>
      </c>
      <c r="G363" s="7" t="str">
        <f t="shared" si="28"/>
        <v>4</v>
      </c>
      <c r="H363" s="8"/>
    </row>
    <row r="364" spans="1:8" ht="23.25" x14ac:dyDescent="0.55000000000000004">
      <c r="A364" s="8"/>
      <c r="B364" s="40" t="s">
        <v>5</v>
      </c>
      <c r="C364" s="20">
        <f>SUM(C355:C363)</f>
        <v>445</v>
      </c>
      <c r="D364" s="20">
        <f>SUM(D355:D363)</f>
        <v>131</v>
      </c>
      <c r="E364" s="20">
        <f>SUM(E355:E363)</f>
        <v>138</v>
      </c>
      <c r="F364" s="20">
        <f>SUM(F355:F363)</f>
        <v>714</v>
      </c>
      <c r="G364" s="20"/>
      <c r="H364" s="21"/>
    </row>
    <row r="365" spans="1:8" ht="23.25" x14ac:dyDescent="0.55000000000000004">
      <c r="A365" s="9"/>
      <c r="B365" s="5" t="s">
        <v>12</v>
      </c>
      <c r="C365" s="10">
        <f>C364/9</f>
        <v>49.444444444444443</v>
      </c>
      <c r="D365" s="10">
        <f t="shared" ref="D365:F365" si="29">D364/9</f>
        <v>14.555555555555555</v>
      </c>
      <c r="E365" s="10">
        <f t="shared" si="29"/>
        <v>15.333333333333334</v>
      </c>
      <c r="F365" s="10">
        <f t="shared" si="29"/>
        <v>79.333333333333329</v>
      </c>
      <c r="G365" s="9"/>
      <c r="H365" s="9"/>
    </row>
    <row r="366" spans="1:8" ht="23.25" x14ac:dyDescent="0.55000000000000004">
      <c r="A366" s="1"/>
      <c r="B366" s="1"/>
      <c r="C366" s="1" t="s">
        <v>13</v>
      </c>
      <c r="D366" s="1"/>
      <c r="E366" s="1"/>
      <c r="F366" s="1"/>
      <c r="G366" s="1"/>
      <c r="H366" s="1"/>
    </row>
    <row r="367" spans="1:8" ht="22.5" customHeight="1" x14ac:dyDescent="0.55000000000000004">
      <c r="A367" s="1"/>
      <c r="B367" s="1"/>
      <c r="C367" s="1" t="s">
        <v>14</v>
      </c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 t="s">
        <v>15</v>
      </c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"/>
  <sheetViews>
    <sheetView view="pageBreakPreview" zoomScaleSheetLayoutView="100" workbookViewId="0">
      <selection activeCell="B4" sqref="B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119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2">
        <v>1</v>
      </c>
      <c r="B4" s="26" t="s">
        <v>66</v>
      </c>
      <c r="C4" s="33">
        <v>44</v>
      </c>
      <c r="D4" s="34">
        <v>10</v>
      </c>
      <c r="E4" s="34">
        <v>11</v>
      </c>
      <c r="F4" s="6">
        <f t="shared" ref="F4:F13" si="0">SUM(C4:E4)</f>
        <v>65</v>
      </c>
      <c r="G4" s="7" t="str">
        <f t="shared" ref="G4:G13" si="1">IF(F4&gt;79,"4",IF(F4&gt;74,"3.5",IF(F4&gt;69,"3",IF(F4&gt;64,"2.5",IF(F4&gt;59,"2",IF(F4&gt;54,"1.5",IF(F4&gt;49,"1","0")))))))</f>
        <v>2.5</v>
      </c>
      <c r="H4" s="18"/>
    </row>
    <row r="5" spans="1:8" ht="23.25" x14ac:dyDescent="0.55000000000000004">
      <c r="A5" s="36">
        <v>2</v>
      </c>
      <c r="B5" s="23" t="s">
        <v>67</v>
      </c>
      <c r="C5" s="37">
        <v>47</v>
      </c>
      <c r="D5" s="35">
        <v>12</v>
      </c>
      <c r="E5" s="35">
        <v>14</v>
      </c>
      <c r="F5" s="7">
        <f t="shared" si="0"/>
        <v>73</v>
      </c>
      <c r="G5" s="7" t="str">
        <f t="shared" si="1"/>
        <v>3</v>
      </c>
      <c r="H5" s="8"/>
    </row>
    <row r="6" spans="1:8" ht="23.25" x14ac:dyDescent="0.55000000000000004">
      <c r="A6" s="36">
        <v>3</v>
      </c>
      <c r="B6" s="23" t="s">
        <v>68</v>
      </c>
      <c r="C6" s="37">
        <v>44</v>
      </c>
      <c r="D6" s="35">
        <v>10</v>
      </c>
      <c r="E6" s="35">
        <v>11</v>
      </c>
      <c r="F6" s="7">
        <f t="shared" si="0"/>
        <v>65</v>
      </c>
      <c r="G6" s="7" t="str">
        <f t="shared" si="1"/>
        <v>2.5</v>
      </c>
      <c r="H6" s="8"/>
    </row>
    <row r="7" spans="1:8" ht="23.25" x14ac:dyDescent="0.55000000000000004">
      <c r="A7" s="36">
        <v>4</v>
      </c>
      <c r="B7" s="23" t="s">
        <v>69</v>
      </c>
      <c r="C7" s="37">
        <v>46</v>
      </c>
      <c r="D7" s="35">
        <v>10</v>
      </c>
      <c r="E7" s="35">
        <v>15</v>
      </c>
      <c r="F7" s="7">
        <f t="shared" si="0"/>
        <v>71</v>
      </c>
      <c r="G7" s="7" t="str">
        <f t="shared" si="1"/>
        <v>3</v>
      </c>
      <c r="H7" s="8"/>
    </row>
    <row r="8" spans="1:8" ht="23.25" x14ac:dyDescent="0.55000000000000004">
      <c r="A8" s="36">
        <v>5</v>
      </c>
      <c r="B8" s="25" t="s">
        <v>70</v>
      </c>
      <c r="C8" s="37">
        <v>55</v>
      </c>
      <c r="D8" s="35">
        <v>13</v>
      </c>
      <c r="E8" s="35">
        <v>16</v>
      </c>
      <c r="F8" s="7">
        <f t="shared" si="0"/>
        <v>84</v>
      </c>
      <c r="G8" s="7" t="str">
        <f t="shared" si="1"/>
        <v>4</v>
      </c>
      <c r="H8" s="8"/>
    </row>
    <row r="9" spans="1:8" ht="23.25" x14ac:dyDescent="0.55000000000000004">
      <c r="A9" s="36">
        <v>6</v>
      </c>
      <c r="B9" s="23" t="s">
        <v>71</v>
      </c>
      <c r="C9" s="37">
        <v>47</v>
      </c>
      <c r="D9" s="35">
        <v>10</v>
      </c>
      <c r="E9" s="35">
        <v>16</v>
      </c>
      <c r="F9" s="7">
        <f t="shared" si="0"/>
        <v>73</v>
      </c>
      <c r="G9" s="7" t="str">
        <f t="shared" si="1"/>
        <v>3</v>
      </c>
      <c r="H9" s="8"/>
    </row>
    <row r="10" spans="1:8" ht="23.25" x14ac:dyDescent="0.55000000000000004">
      <c r="A10" s="36">
        <v>7</v>
      </c>
      <c r="B10" s="25" t="s">
        <v>72</v>
      </c>
      <c r="C10" s="37">
        <v>47</v>
      </c>
      <c r="D10" s="35">
        <v>10</v>
      </c>
      <c r="E10" s="35">
        <v>13</v>
      </c>
      <c r="F10" s="7">
        <f t="shared" si="0"/>
        <v>70</v>
      </c>
      <c r="G10" s="7" t="str">
        <f t="shared" si="1"/>
        <v>3</v>
      </c>
      <c r="H10" s="8"/>
    </row>
    <row r="11" spans="1:8" ht="23.25" x14ac:dyDescent="0.55000000000000004">
      <c r="A11" s="36">
        <v>8</v>
      </c>
      <c r="B11" s="23" t="s">
        <v>73</v>
      </c>
      <c r="C11" s="37">
        <v>52</v>
      </c>
      <c r="D11" s="35">
        <v>12</v>
      </c>
      <c r="E11" s="35">
        <v>16</v>
      </c>
      <c r="F11" s="7">
        <f t="shared" si="0"/>
        <v>80</v>
      </c>
      <c r="G11" s="7" t="str">
        <f t="shared" si="1"/>
        <v>4</v>
      </c>
      <c r="H11" s="8"/>
    </row>
    <row r="12" spans="1:8" ht="23.25" x14ac:dyDescent="0.55000000000000004">
      <c r="A12" s="36">
        <v>9</v>
      </c>
      <c r="B12" s="23" t="s">
        <v>74</v>
      </c>
      <c r="C12" s="37">
        <v>59</v>
      </c>
      <c r="D12" s="35">
        <v>16</v>
      </c>
      <c r="E12" s="35">
        <v>18</v>
      </c>
      <c r="F12" s="7">
        <f t="shared" si="0"/>
        <v>93</v>
      </c>
      <c r="G12" s="7" t="str">
        <f t="shared" si="1"/>
        <v>4</v>
      </c>
      <c r="H12" s="8"/>
    </row>
    <row r="13" spans="1:8" ht="23.25" x14ac:dyDescent="0.55000000000000004">
      <c r="A13" s="36">
        <v>10</v>
      </c>
      <c r="B13" s="25" t="s">
        <v>75</v>
      </c>
      <c r="C13" s="37">
        <v>58</v>
      </c>
      <c r="D13" s="35">
        <v>14</v>
      </c>
      <c r="E13" s="35">
        <v>19</v>
      </c>
      <c r="F13" s="7">
        <f t="shared" si="0"/>
        <v>91</v>
      </c>
      <c r="G13" s="7" t="str">
        <f t="shared" si="1"/>
        <v>4</v>
      </c>
      <c r="H13" s="8"/>
    </row>
    <row r="14" spans="1:8" ht="23.25" x14ac:dyDescent="0.55000000000000004">
      <c r="A14" s="8"/>
      <c r="B14" s="40" t="s">
        <v>5</v>
      </c>
      <c r="C14" s="20">
        <f>SUM(C4:C13)</f>
        <v>499</v>
      </c>
      <c r="D14" s="20">
        <f>SUM(D4:D13)</f>
        <v>117</v>
      </c>
      <c r="E14" s="20">
        <f>SUM(E4:E13)</f>
        <v>149</v>
      </c>
      <c r="F14" s="20">
        <f>SUM(F4:F13)</f>
        <v>765</v>
      </c>
      <c r="G14" s="20"/>
      <c r="H14" s="21"/>
    </row>
    <row r="15" spans="1:8" ht="23.25" x14ac:dyDescent="0.55000000000000004">
      <c r="A15" s="9"/>
      <c r="B15" s="5" t="s">
        <v>12</v>
      </c>
      <c r="C15" s="10">
        <f>C14/10</f>
        <v>49.9</v>
      </c>
      <c r="D15" s="10">
        <f t="shared" ref="D15:F15" si="2">D14/10</f>
        <v>11.7</v>
      </c>
      <c r="E15" s="10">
        <f t="shared" si="2"/>
        <v>14.9</v>
      </c>
      <c r="F15" s="10">
        <f t="shared" si="2"/>
        <v>76.5</v>
      </c>
      <c r="G15" s="9"/>
      <c r="H15" s="9"/>
    </row>
    <row r="16" spans="1:8" ht="23.25" x14ac:dyDescent="0.55000000000000004">
      <c r="A16" s="1"/>
      <c r="B16" s="1"/>
      <c r="C16" s="1" t="s">
        <v>13</v>
      </c>
      <c r="D16" s="1"/>
      <c r="E16" s="1"/>
      <c r="F16" s="1"/>
      <c r="G16" s="1"/>
      <c r="H16" s="1"/>
    </row>
    <row r="17" spans="1:8" ht="23.25" x14ac:dyDescent="0.55000000000000004">
      <c r="A17" s="1"/>
      <c r="B17" s="1"/>
      <c r="C17" s="1" t="s">
        <v>14</v>
      </c>
      <c r="D17" s="1"/>
      <c r="E17" s="1"/>
      <c r="F17" s="1"/>
      <c r="G17" s="1"/>
      <c r="H17" s="1"/>
    </row>
    <row r="18" spans="1:8" ht="23.25" x14ac:dyDescent="0.55000000000000004">
      <c r="A18" s="1"/>
      <c r="B18" s="1"/>
      <c r="C18" s="1" t="s">
        <v>15</v>
      </c>
      <c r="D18" s="1"/>
      <c r="E18" s="1"/>
      <c r="F18" s="1"/>
      <c r="G18" s="1"/>
      <c r="H18" s="1"/>
    </row>
    <row r="19" spans="1:8" ht="23.25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/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19" t="s">
        <v>120</v>
      </c>
      <c r="C40" s="119"/>
      <c r="D40" s="119"/>
      <c r="E40" s="119"/>
      <c r="F40" s="119"/>
      <c r="G40" s="119"/>
      <c r="H40" s="11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 x14ac:dyDescent="0.55000000000000004">
      <c r="A43" s="32">
        <v>1</v>
      </c>
      <c r="B43" s="26" t="s">
        <v>66</v>
      </c>
      <c r="C43" s="33">
        <v>49</v>
      </c>
      <c r="D43" s="34">
        <v>10</v>
      </c>
      <c r="E43" s="34">
        <v>11</v>
      </c>
      <c r="F43" s="6">
        <f t="shared" ref="F43:F52" si="3">SUM(C43:E43)</f>
        <v>70</v>
      </c>
      <c r="G43" s="7" t="str">
        <f t="shared" ref="G43:G52" si="4">IF(F43&gt;79,"4",IF(F43&gt;74,"3.5",IF(F43&gt;69,"3",IF(F43&gt;64,"2.5",IF(F43&gt;59,"2",IF(F43&gt;54,"1.5",IF(F43&gt;49,"1","0")))))))</f>
        <v>3</v>
      </c>
      <c r="H43" s="18"/>
    </row>
    <row r="44" spans="1:8" ht="23.25" x14ac:dyDescent="0.55000000000000004">
      <c r="A44" s="36">
        <v>2</v>
      </c>
      <c r="B44" s="23" t="s">
        <v>67</v>
      </c>
      <c r="C44" s="37">
        <v>49</v>
      </c>
      <c r="D44" s="35">
        <v>12</v>
      </c>
      <c r="E44" s="35">
        <v>11</v>
      </c>
      <c r="F44" s="7">
        <f t="shared" si="3"/>
        <v>72</v>
      </c>
      <c r="G44" s="7" t="str">
        <f t="shared" si="4"/>
        <v>3</v>
      </c>
      <c r="H44" s="8"/>
    </row>
    <row r="45" spans="1:8" ht="23.25" x14ac:dyDescent="0.55000000000000004">
      <c r="A45" s="36">
        <v>3</v>
      </c>
      <c r="B45" s="23" t="s">
        <v>68</v>
      </c>
      <c r="C45" s="37">
        <v>49</v>
      </c>
      <c r="D45" s="35">
        <v>10</v>
      </c>
      <c r="E45" s="35">
        <v>15</v>
      </c>
      <c r="F45" s="7">
        <f t="shared" si="3"/>
        <v>74</v>
      </c>
      <c r="G45" s="7" t="str">
        <f t="shared" si="4"/>
        <v>3</v>
      </c>
      <c r="H45" s="8"/>
    </row>
    <row r="46" spans="1:8" ht="23.25" x14ac:dyDescent="0.55000000000000004">
      <c r="A46" s="36">
        <v>4</v>
      </c>
      <c r="B46" s="23" t="s">
        <v>69</v>
      </c>
      <c r="C46" s="37">
        <v>49</v>
      </c>
      <c r="D46" s="35">
        <v>8</v>
      </c>
      <c r="E46" s="35">
        <v>15</v>
      </c>
      <c r="F46" s="7">
        <f t="shared" si="3"/>
        <v>72</v>
      </c>
      <c r="G46" s="7" t="str">
        <f t="shared" si="4"/>
        <v>3</v>
      </c>
      <c r="H46" s="8"/>
    </row>
    <row r="47" spans="1:8" ht="23.25" x14ac:dyDescent="0.55000000000000004">
      <c r="A47" s="36">
        <v>5</v>
      </c>
      <c r="B47" s="25" t="s">
        <v>70</v>
      </c>
      <c r="C47" s="37">
        <v>51</v>
      </c>
      <c r="D47" s="35">
        <v>13</v>
      </c>
      <c r="E47" s="35">
        <v>17</v>
      </c>
      <c r="F47" s="7">
        <f t="shared" si="3"/>
        <v>81</v>
      </c>
      <c r="G47" s="7" t="str">
        <f t="shared" si="4"/>
        <v>4</v>
      </c>
      <c r="H47" s="8"/>
    </row>
    <row r="48" spans="1:8" ht="23.25" x14ac:dyDescent="0.55000000000000004">
      <c r="A48" s="36">
        <v>6</v>
      </c>
      <c r="B48" s="23" t="s">
        <v>71</v>
      </c>
      <c r="C48" s="37">
        <v>49</v>
      </c>
      <c r="D48" s="35">
        <v>10</v>
      </c>
      <c r="E48" s="35">
        <v>13</v>
      </c>
      <c r="F48" s="7">
        <f t="shared" si="3"/>
        <v>72</v>
      </c>
      <c r="G48" s="7" t="str">
        <f t="shared" si="4"/>
        <v>3</v>
      </c>
      <c r="H48" s="8"/>
    </row>
    <row r="49" spans="1:8" ht="23.25" x14ac:dyDescent="0.55000000000000004">
      <c r="A49" s="36">
        <v>7</v>
      </c>
      <c r="B49" s="25" t="s">
        <v>72</v>
      </c>
      <c r="C49" s="37">
        <v>49</v>
      </c>
      <c r="D49" s="35">
        <v>10</v>
      </c>
      <c r="E49" s="35">
        <v>11</v>
      </c>
      <c r="F49" s="7">
        <f t="shared" si="3"/>
        <v>70</v>
      </c>
      <c r="G49" s="7" t="str">
        <f t="shared" si="4"/>
        <v>3</v>
      </c>
      <c r="H49" s="8"/>
    </row>
    <row r="50" spans="1:8" ht="23.25" x14ac:dyDescent="0.55000000000000004">
      <c r="A50" s="36">
        <v>8</v>
      </c>
      <c r="B50" s="23" t="s">
        <v>73</v>
      </c>
      <c r="C50" s="37">
        <v>51</v>
      </c>
      <c r="D50" s="35">
        <v>10</v>
      </c>
      <c r="E50" s="35">
        <v>14</v>
      </c>
      <c r="F50" s="7">
        <f t="shared" si="3"/>
        <v>75</v>
      </c>
      <c r="G50" s="7" t="str">
        <f t="shared" si="4"/>
        <v>3.5</v>
      </c>
      <c r="H50" s="8"/>
    </row>
    <row r="51" spans="1:8" ht="23.25" x14ac:dyDescent="0.55000000000000004">
      <c r="A51" s="36">
        <v>9</v>
      </c>
      <c r="B51" s="23" t="s">
        <v>74</v>
      </c>
      <c r="C51" s="37">
        <v>55</v>
      </c>
      <c r="D51" s="35">
        <v>15</v>
      </c>
      <c r="E51" s="35">
        <v>17</v>
      </c>
      <c r="F51" s="7">
        <f t="shared" si="3"/>
        <v>87</v>
      </c>
      <c r="G51" s="7" t="str">
        <f t="shared" si="4"/>
        <v>4</v>
      </c>
      <c r="H51" s="8"/>
    </row>
    <row r="52" spans="1:8" ht="23.25" x14ac:dyDescent="0.55000000000000004">
      <c r="A52" s="36">
        <v>10</v>
      </c>
      <c r="B52" s="25" t="s">
        <v>75</v>
      </c>
      <c r="C52" s="37">
        <v>55</v>
      </c>
      <c r="D52" s="35">
        <v>13</v>
      </c>
      <c r="E52" s="35">
        <v>19</v>
      </c>
      <c r="F52" s="7">
        <f t="shared" si="3"/>
        <v>87</v>
      </c>
      <c r="G52" s="7" t="str">
        <f t="shared" si="4"/>
        <v>4</v>
      </c>
      <c r="H52" s="8"/>
    </row>
    <row r="53" spans="1:8" ht="23.25" x14ac:dyDescent="0.55000000000000004">
      <c r="A53" s="8"/>
      <c r="B53" s="40" t="s">
        <v>5</v>
      </c>
      <c r="C53" s="20">
        <f>SUM(C43:C52)</f>
        <v>506</v>
      </c>
      <c r="D53" s="20">
        <f>SUM(D43:D52)</f>
        <v>111</v>
      </c>
      <c r="E53" s="20">
        <f>SUM(E43:E52)</f>
        <v>143</v>
      </c>
      <c r="F53" s="20">
        <f>SUM(F43:F52)</f>
        <v>760</v>
      </c>
      <c r="G53" s="20"/>
      <c r="H53" s="21"/>
    </row>
    <row r="54" spans="1:8" ht="23.25" x14ac:dyDescent="0.55000000000000004">
      <c r="A54" s="9"/>
      <c r="B54" s="5" t="s">
        <v>12</v>
      </c>
      <c r="C54" s="10">
        <f>C53/10</f>
        <v>50.6</v>
      </c>
      <c r="D54" s="10">
        <f t="shared" ref="D54" si="5">D53/10</f>
        <v>11.1</v>
      </c>
      <c r="E54" s="10">
        <f t="shared" ref="E54" si="6">E53/10</f>
        <v>14.3</v>
      </c>
      <c r="F54" s="10">
        <f t="shared" ref="F54" si="7">F53/10</f>
        <v>76</v>
      </c>
      <c r="G54" s="9"/>
      <c r="H54" s="9"/>
    </row>
    <row r="55" spans="1:8" ht="23.25" x14ac:dyDescent="0.55000000000000004">
      <c r="A55" s="1"/>
      <c r="B55" s="1"/>
      <c r="C55" s="1" t="s">
        <v>13</v>
      </c>
      <c r="D55" s="1"/>
      <c r="E55" s="1"/>
      <c r="F55" s="1"/>
      <c r="G55" s="1"/>
      <c r="H55" s="1"/>
    </row>
    <row r="56" spans="1:8" ht="21.75" customHeight="1" x14ac:dyDescent="0.55000000000000004">
      <c r="A56" s="1"/>
      <c r="B56" s="1"/>
      <c r="C56" s="1" t="s">
        <v>14</v>
      </c>
      <c r="D56" s="1"/>
      <c r="E56" s="1"/>
      <c r="F56" s="1"/>
      <c r="G56" s="1"/>
      <c r="H56" s="1"/>
    </row>
    <row r="57" spans="1:8" ht="23.25" x14ac:dyDescent="0.55000000000000004">
      <c r="A57" s="1"/>
      <c r="B57" s="1"/>
      <c r="C57" s="1" t="s">
        <v>15</v>
      </c>
      <c r="D57" s="1"/>
      <c r="E57" s="1"/>
      <c r="F57" s="1"/>
      <c r="G57" s="1"/>
      <c r="H57" s="1"/>
    </row>
    <row r="58" spans="1:8" ht="23.25" x14ac:dyDescent="0.55000000000000004">
      <c r="A58" s="1"/>
      <c r="B58" s="1"/>
      <c r="C58" s="1"/>
      <c r="D58" s="1"/>
      <c r="E58" s="1"/>
      <c r="F58" s="1"/>
      <c r="G58" s="1"/>
      <c r="H58" s="1"/>
    </row>
    <row r="59" spans="1:8" ht="23.25" x14ac:dyDescent="0.55000000000000004">
      <c r="A59" s="1"/>
      <c r="B59" s="1"/>
      <c r="C59" s="1"/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/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/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38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39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19" t="s">
        <v>121</v>
      </c>
      <c r="C79" s="119"/>
      <c r="D79" s="119"/>
      <c r="E79" s="119"/>
      <c r="F79" s="119"/>
      <c r="G79" s="119"/>
      <c r="H79" s="11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 x14ac:dyDescent="0.55000000000000004">
      <c r="A82" s="32">
        <v>1</v>
      </c>
      <c r="B82" s="26" t="s">
        <v>66</v>
      </c>
      <c r="C82" s="97">
        <v>48</v>
      </c>
      <c r="D82" s="107">
        <v>10.5</v>
      </c>
      <c r="E82" s="102">
        <v>12.5</v>
      </c>
      <c r="F82" s="6">
        <f t="shared" ref="F82:F91" si="8">SUM(C82:E82)</f>
        <v>71</v>
      </c>
      <c r="G82" s="7" t="str">
        <f t="shared" ref="G82:G91" si="9">IF(F82&gt;79,"4",IF(F82&gt;74,"3.5",IF(F82&gt;69,"3",IF(F82&gt;64,"2.5",IF(F82&gt;59,"2",IF(F82&gt;54,"1.5",IF(F82&gt;49,"1","0")))))))</f>
        <v>3</v>
      </c>
      <c r="H82" s="18"/>
    </row>
    <row r="83" spans="1:8" ht="23.25" x14ac:dyDescent="0.55000000000000004">
      <c r="A83" s="36">
        <v>2</v>
      </c>
      <c r="B83" s="23" t="s">
        <v>67</v>
      </c>
      <c r="C83" s="99">
        <v>50</v>
      </c>
      <c r="D83" s="101">
        <v>11</v>
      </c>
      <c r="E83" s="106">
        <v>14.5</v>
      </c>
      <c r="F83" s="53">
        <f t="shared" si="8"/>
        <v>75.5</v>
      </c>
      <c r="G83" s="7" t="str">
        <f t="shared" si="9"/>
        <v>3.5</v>
      </c>
      <c r="H83" s="8"/>
    </row>
    <row r="84" spans="1:8" ht="23.25" x14ac:dyDescent="0.55000000000000004">
      <c r="A84" s="36">
        <v>3</v>
      </c>
      <c r="B84" s="23" t="s">
        <v>68</v>
      </c>
      <c r="C84" s="99">
        <v>51</v>
      </c>
      <c r="D84" s="101">
        <v>14</v>
      </c>
      <c r="E84" s="106">
        <v>14.5</v>
      </c>
      <c r="F84" s="53">
        <f t="shared" si="8"/>
        <v>79.5</v>
      </c>
      <c r="G84" s="7" t="str">
        <f t="shared" si="9"/>
        <v>4</v>
      </c>
      <c r="H84" s="8"/>
    </row>
    <row r="85" spans="1:8" ht="23.25" x14ac:dyDescent="0.55000000000000004">
      <c r="A85" s="36">
        <v>4</v>
      </c>
      <c r="B85" s="23" t="s">
        <v>69</v>
      </c>
      <c r="C85" s="99">
        <v>50</v>
      </c>
      <c r="D85" s="101">
        <v>13</v>
      </c>
      <c r="E85" s="106">
        <v>12.5</v>
      </c>
      <c r="F85" s="53">
        <f t="shared" si="8"/>
        <v>75.5</v>
      </c>
      <c r="G85" s="7" t="str">
        <f t="shared" si="9"/>
        <v>3.5</v>
      </c>
      <c r="H85" s="8"/>
    </row>
    <row r="86" spans="1:8" ht="23.25" x14ac:dyDescent="0.55000000000000004">
      <c r="A86" s="36">
        <v>5</v>
      </c>
      <c r="B86" s="25" t="s">
        <v>70</v>
      </c>
      <c r="C86" s="99">
        <v>53</v>
      </c>
      <c r="D86" s="101">
        <v>15</v>
      </c>
      <c r="E86" s="106">
        <v>17.5</v>
      </c>
      <c r="F86" s="53">
        <f t="shared" si="8"/>
        <v>85.5</v>
      </c>
      <c r="G86" s="7" t="str">
        <f t="shared" si="9"/>
        <v>4</v>
      </c>
      <c r="H86" s="8"/>
    </row>
    <row r="87" spans="1:8" ht="23.25" x14ac:dyDescent="0.55000000000000004">
      <c r="A87" s="36">
        <v>6</v>
      </c>
      <c r="B87" s="23" t="s">
        <v>71</v>
      </c>
      <c r="C87" s="104">
        <v>50</v>
      </c>
      <c r="D87" s="101">
        <v>10</v>
      </c>
      <c r="E87" s="106">
        <v>12</v>
      </c>
      <c r="F87" s="52">
        <f t="shared" si="8"/>
        <v>72</v>
      </c>
      <c r="G87" s="7" t="str">
        <f t="shared" si="9"/>
        <v>3</v>
      </c>
      <c r="H87" s="8"/>
    </row>
    <row r="88" spans="1:8" ht="23.25" x14ac:dyDescent="0.55000000000000004">
      <c r="A88" s="36">
        <v>7</v>
      </c>
      <c r="B88" s="25" t="s">
        <v>72</v>
      </c>
      <c r="C88" s="98">
        <v>50.5</v>
      </c>
      <c r="D88" s="101">
        <v>10</v>
      </c>
      <c r="E88" s="106">
        <v>12</v>
      </c>
      <c r="F88" s="52">
        <f t="shared" si="8"/>
        <v>72.5</v>
      </c>
      <c r="G88" s="7" t="str">
        <f t="shared" si="9"/>
        <v>3</v>
      </c>
      <c r="H88" s="8"/>
    </row>
    <row r="89" spans="1:8" ht="23.25" x14ac:dyDescent="0.55000000000000004">
      <c r="A89" s="36">
        <v>8</v>
      </c>
      <c r="B89" s="23" t="s">
        <v>73</v>
      </c>
      <c r="C89" s="104">
        <v>51</v>
      </c>
      <c r="D89" s="101">
        <v>10.5</v>
      </c>
      <c r="E89" s="106">
        <v>14.5</v>
      </c>
      <c r="F89" s="52">
        <f t="shared" si="8"/>
        <v>76</v>
      </c>
      <c r="G89" s="7" t="str">
        <f t="shared" si="9"/>
        <v>3.5</v>
      </c>
      <c r="H89" s="8"/>
    </row>
    <row r="90" spans="1:8" ht="23.25" x14ac:dyDescent="0.55000000000000004">
      <c r="A90" s="36">
        <v>9</v>
      </c>
      <c r="B90" s="23" t="s">
        <v>74</v>
      </c>
      <c r="C90" s="104">
        <v>53</v>
      </c>
      <c r="D90" s="101">
        <v>15.5</v>
      </c>
      <c r="E90" s="106">
        <v>17</v>
      </c>
      <c r="F90" s="52">
        <f t="shared" si="8"/>
        <v>85.5</v>
      </c>
      <c r="G90" s="7" t="str">
        <f t="shared" si="9"/>
        <v>4</v>
      </c>
      <c r="H90" s="8"/>
    </row>
    <row r="91" spans="1:8" ht="23.25" x14ac:dyDescent="0.55000000000000004">
      <c r="A91" s="36">
        <v>10</v>
      </c>
      <c r="B91" s="25" t="s">
        <v>75</v>
      </c>
      <c r="C91" s="99">
        <v>52</v>
      </c>
      <c r="D91" s="101">
        <v>14</v>
      </c>
      <c r="E91" s="106">
        <v>16</v>
      </c>
      <c r="F91" s="52">
        <f t="shared" si="8"/>
        <v>82</v>
      </c>
      <c r="G91" s="7" t="str">
        <f t="shared" si="9"/>
        <v>4</v>
      </c>
      <c r="H91" s="8"/>
    </row>
    <row r="92" spans="1:8" ht="23.25" x14ac:dyDescent="0.55000000000000004">
      <c r="A92" s="8"/>
      <c r="B92" s="40" t="s">
        <v>5</v>
      </c>
      <c r="C92" s="20">
        <f>SUM(C82:C91)</f>
        <v>508.5</v>
      </c>
      <c r="D92" s="20">
        <f>SUM(D82:D91)</f>
        <v>123.5</v>
      </c>
      <c r="E92" s="20">
        <f>SUM(E82:E91)</f>
        <v>143</v>
      </c>
      <c r="F92" s="20">
        <f>SUM(F82:F91)</f>
        <v>775</v>
      </c>
      <c r="G92" s="20"/>
      <c r="H92" s="21"/>
    </row>
    <row r="93" spans="1:8" ht="23.25" x14ac:dyDescent="0.55000000000000004">
      <c r="A93" s="9"/>
      <c r="B93" s="5" t="s">
        <v>12</v>
      </c>
      <c r="C93" s="10">
        <f>C92/10</f>
        <v>50.85</v>
      </c>
      <c r="D93" s="10">
        <f t="shared" ref="D93" si="10">D92/10</f>
        <v>12.35</v>
      </c>
      <c r="E93" s="10">
        <f t="shared" ref="E93" si="11">E92/10</f>
        <v>14.3</v>
      </c>
      <c r="F93" s="10">
        <f t="shared" ref="F93" si="12">F92/10</f>
        <v>77.5</v>
      </c>
      <c r="G93" s="9"/>
      <c r="H93" s="9"/>
    </row>
    <row r="94" spans="1:8" ht="23.25" x14ac:dyDescent="0.55000000000000004">
      <c r="A94" s="1"/>
      <c r="B94" s="1"/>
      <c r="C94" s="1" t="s">
        <v>13</v>
      </c>
      <c r="D94" s="1"/>
      <c r="E94" s="1"/>
      <c r="F94" s="1"/>
      <c r="G94" s="1"/>
      <c r="H94" s="1"/>
    </row>
    <row r="95" spans="1:8" ht="23.25" x14ac:dyDescent="0.55000000000000004">
      <c r="A95" s="1"/>
      <c r="B95" s="1"/>
      <c r="C95" s="1" t="s">
        <v>14</v>
      </c>
      <c r="D95" s="1"/>
      <c r="E95" s="1"/>
      <c r="F95" s="1"/>
      <c r="G95" s="1"/>
      <c r="H95" s="1"/>
    </row>
    <row r="96" spans="1:8" ht="23.25" x14ac:dyDescent="0.55000000000000004">
      <c r="A96" s="1"/>
      <c r="B96" s="1"/>
      <c r="C96" s="1" t="s">
        <v>15</v>
      </c>
      <c r="D96" s="1"/>
      <c r="E96" s="1"/>
      <c r="F96" s="1"/>
      <c r="G96" s="1"/>
      <c r="H96" s="1"/>
    </row>
    <row r="97" spans="1:8" ht="23.25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ht="23.25" x14ac:dyDescent="0.55000000000000004">
      <c r="A98" s="1"/>
      <c r="B98" s="1"/>
      <c r="C98" s="1"/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/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/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122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 x14ac:dyDescent="0.55000000000000004">
      <c r="A121" s="32">
        <v>1</v>
      </c>
      <c r="B121" s="26" t="s">
        <v>66</v>
      </c>
      <c r="C121" s="33">
        <v>44</v>
      </c>
      <c r="D121" s="34">
        <v>14</v>
      </c>
      <c r="E121" s="34">
        <v>15</v>
      </c>
      <c r="F121" s="6">
        <f t="shared" ref="F121:F130" si="13">SUM(C121:E121)</f>
        <v>73</v>
      </c>
      <c r="G121" s="7" t="str">
        <f t="shared" ref="G121:G130" si="14">IF(F121&gt;79,"4",IF(F121&gt;74,"3.5",IF(F121&gt;69,"3",IF(F121&gt;64,"2.5",IF(F121&gt;59,"2",IF(F121&gt;54,"1.5",IF(F121&gt;49,"1","0")))))))</f>
        <v>3</v>
      </c>
      <c r="H121" s="18"/>
    </row>
    <row r="122" spans="1:8" ht="23.25" x14ac:dyDescent="0.55000000000000004">
      <c r="A122" s="36">
        <v>2</v>
      </c>
      <c r="B122" s="23" t="s">
        <v>67</v>
      </c>
      <c r="C122" s="37">
        <v>50</v>
      </c>
      <c r="D122" s="35">
        <v>15</v>
      </c>
      <c r="E122" s="35">
        <v>15</v>
      </c>
      <c r="F122" s="7">
        <f t="shared" si="13"/>
        <v>80</v>
      </c>
      <c r="G122" s="7" t="str">
        <f t="shared" si="14"/>
        <v>4</v>
      </c>
      <c r="H122" s="8"/>
    </row>
    <row r="123" spans="1:8" ht="23.25" x14ac:dyDescent="0.55000000000000004">
      <c r="A123" s="36">
        <v>3</v>
      </c>
      <c r="B123" s="23" t="s">
        <v>68</v>
      </c>
      <c r="C123" s="37">
        <v>43</v>
      </c>
      <c r="D123" s="35">
        <v>14</v>
      </c>
      <c r="E123" s="35">
        <v>13</v>
      </c>
      <c r="F123" s="7">
        <f t="shared" si="13"/>
        <v>70</v>
      </c>
      <c r="G123" s="7" t="str">
        <f t="shared" si="14"/>
        <v>3</v>
      </c>
      <c r="H123" s="8"/>
    </row>
    <row r="124" spans="1:8" ht="23.25" x14ac:dyDescent="0.55000000000000004">
      <c r="A124" s="36">
        <v>4</v>
      </c>
      <c r="B124" s="23" t="s">
        <v>69</v>
      </c>
      <c r="C124" s="37">
        <v>45</v>
      </c>
      <c r="D124" s="35">
        <v>14</v>
      </c>
      <c r="E124" s="35">
        <v>15</v>
      </c>
      <c r="F124" s="7">
        <f t="shared" si="13"/>
        <v>74</v>
      </c>
      <c r="G124" s="7" t="str">
        <f t="shared" si="14"/>
        <v>3</v>
      </c>
      <c r="H124" s="8"/>
    </row>
    <row r="125" spans="1:8" ht="23.25" x14ac:dyDescent="0.55000000000000004">
      <c r="A125" s="36">
        <v>5</v>
      </c>
      <c r="B125" s="25" t="s">
        <v>70</v>
      </c>
      <c r="C125" s="37">
        <v>50</v>
      </c>
      <c r="D125" s="35">
        <v>15</v>
      </c>
      <c r="E125" s="35">
        <v>16</v>
      </c>
      <c r="F125" s="7">
        <f t="shared" si="13"/>
        <v>81</v>
      </c>
      <c r="G125" s="7" t="str">
        <f t="shared" si="14"/>
        <v>4</v>
      </c>
      <c r="H125" s="8"/>
    </row>
    <row r="126" spans="1:8" ht="23.25" x14ac:dyDescent="0.55000000000000004">
      <c r="A126" s="36">
        <v>6</v>
      </c>
      <c r="B126" s="23" t="s">
        <v>71</v>
      </c>
      <c r="C126" s="37">
        <v>45</v>
      </c>
      <c r="D126" s="35">
        <v>14</v>
      </c>
      <c r="E126" s="35">
        <v>14</v>
      </c>
      <c r="F126" s="7">
        <f t="shared" si="13"/>
        <v>73</v>
      </c>
      <c r="G126" s="7" t="str">
        <f t="shared" si="14"/>
        <v>3</v>
      </c>
      <c r="H126" s="8"/>
    </row>
    <row r="127" spans="1:8" ht="23.25" x14ac:dyDescent="0.55000000000000004">
      <c r="A127" s="36">
        <v>7</v>
      </c>
      <c r="B127" s="25" t="s">
        <v>72</v>
      </c>
      <c r="C127" s="37">
        <v>43</v>
      </c>
      <c r="D127" s="35">
        <v>15</v>
      </c>
      <c r="E127" s="35">
        <v>16</v>
      </c>
      <c r="F127" s="7">
        <f t="shared" si="13"/>
        <v>74</v>
      </c>
      <c r="G127" s="7" t="str">
        <f t="shared" si="14"/>
        <v>3</v>
      </c>
      <c r="H127" s="8"/>
    </row>
    <row r="128" spans="1:8" ht="23.25" x14ac:dyDescent="0.55000000000000004">
      <c r="A128" s="36">
        <v>8</v>
      </c>
      <c r="B128" s="23" t="s">
        <v>73</v>
      </c>
      <c r="C128" s="37">
        <v>49</v>
      </c>
      <c r="D128" s="35">
        <v>15</v>
      </c>
      <c r="E128" s="35">
        <v>16</v>
      </c>
      <c r="F128" s="7">
        <f t="shared" si="13"/>
        <v>80</v>
      </c>
      <c r="G128" s="7" t="str">
        <f t="shared" si="14"/>
        <v>4</v>
      </c>
      <c r="H128" s="8"/>
    </row>
    <row r="129" spans="1:8" ht="23.25" x14ac:dyDescent="0.55000000000000004">
      <c r="A129" s="36">
        <v>9</v>
      </c>
      <c r="B129" s="23" t="s">
        <v>74</v>
      </c>
      <c r="C129" s="37">
        <v>53</v>
      </c>
      <c r="D129" s="35">
        <v>17</v>
      </c>
      <c r="E129" s="35">
        <v>18</v>
      </c>
      <c r="F129" s="7">
        <f t="shared" si="13"/>
        <v>88</v>
      </c>
      <c r="G129" s="7" t="str">
        <f t="shared" si="14"/>
        <v>4</v>
      </c>
      <c r="H129" s="8"/>
    </row>
    <row r="130" spans="1:8" ht="23.25" x14ac:dyDescent="0.55000000000000004">
      <c r="A130" s="36">
        <v>10</v>
      </c>
      <c r="B130" s="25" t="s">
        <v>75</v>
      </c>
      <c r="C130" s="37">
        <v>52</v>
      </c>
      <c r="D130" s="35">
        <v>18</v>
      </c>
      <c r="E130" s="35">
        <v>18</v>
      </c>
      <c r="F130" s="7">
        <f t="shared" si="13"/>
        <v>88</v>
      </c>
      <c r="G130" s="7" t="str">
        <f t="shared" si="14"/>
        <v>4</v>
      </c>
      <c r="H130" s="8"/>
    </row>
    <row r="131" spans="1:8" ht="23.25" x14ac:dyDescent="0.55000000000000004">
      <c r="A131" s="8"/>
      <c r="B131" s="40" t="s">
        <v>5</v>
      </c>
      <c r="C131" s="20">
        <f>SUM(C121:C130)</f>
        <v>474</v>
      </c>
      <c r="D131" s="20">
        <f>SUM(D121:D130)</f>
        <v>151</v>
      </c>
      <c r="E131" s="20">
        <f>SUM(E121:E130)</f>
        <v>156</v>
      </c>
      <c r="F131" s="20">
        <f>SUM(F121:F130)</f>
        <v>781</v>
      </c>
      <c r="G131" s="20"/>
      <c r="H131" s="21"/>
    </row>
    <row r="132" spans="1:8" ht="23.25" x14ac:dyDescent="0.55000000000000004">
      <c r="A132" s="9"/>
      <c r="B132" s="5" t="s">
        <v>12</v>
      </c>
      <c r="C132" s="10">
        <f>C131/10</f>
        <v>47.4</v>
      </c>
      <c r="D132" s="10">
        <f t="shared" ref="D132" si="15">D131/10</f>
        <v>15.1</v>
      </c>
      <c r="E132" s="10">
        <f t="shared" ref="E132" si="16">E131/10</f>
        <v>15.6</v>
      </c>
      <c r="F132" s="10">
        <f t="shared" ref="F132" si="17">F131/10</f>
        <v>78.099999999999994</v>
      </c>
      <c r="G132" s="9"/>
      <c r="H132" s="9"/>
    </row>
    <row r="133" spans="1:8" ht="23.25" x14ac:dyDescent="0.55000000000000004">
      <c r="A133" s="1"/>
      <c r="B133" s="1"/>
      <c r="C133" s="1" t="s">
        <v>13</v>
      </c>
      <c r="D133" s="1"/>
      <c r="E133" s="1"/>
      <c r="F133" s="1"/>
      <c r="G133" s="1"/>
      <c r="H133" s="1"/>
    </row>
    <row r="134" spans="1:8" ht="23.25" x14ac:dyDescent="0.55000000000000004">
      <c r="A134" s="1"/>
      <c r="B134" s="1"/>
      <c r="C134" s="1" t="s">
        <v>14</v>
      </c>
      <c r="D134" s="1"/>
      <c r="E134" s="1"/>
      <c r="F134" s="1"/>
      <c r="G134" s="1"/>
      <c r="H134" s="1"/>
    </row>
    <row r="135" spans="1:8" ht="23.25" x14ac:dyDescent="0.55000000000000004">
      <c r="A135" s="1"/>
      <c r="B135" s="1"/>
      <c r="C135" s="1" t="s">
        <v>15</v>
      </c>
      <c r="D135" s="1"/>
      <c r="E135" s="1"/>
      <c r="F135" s="1"/>
      <c r="G135" s="1"/>
      <c r="H135" s="1"/>
    </row>
    <row r="136" spans="1:8" ht="23.25" x14ac:dyDescent="0.55000000000000004">
      <c r="A136" s="1"/>
      <c r="B136" s="1"/>
      <c r="C136" s="1"/>
      <c r="D136" s="1"/>
      <c r="E136" s="1"/>
      <c r="F136" s="1"/>
      <c r="G136" s="1"/>
      <c r="H136" s="1"/>
    </row>
    <row r="137" spans="1:8" ht="23.25" x14ac:dyDescent="0.55000000000000004">
      <c r="A137" s="1"/>
      <c r="B137" s="1"/>
      <c r="C137" s="1"/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/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/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 x14ac:dyDescent="0.55000000000000004">
      <c r="A157" s="1"/>
      <c r="B157" s="119" t="s">
        <v>123</v>
      </c>
      <c r="C157" s="119"/>
      <c r="D157" s="119"/>
      <c r="E157" s="119"/>
      <c r="F157" s="119"/>
      <c r="G157" s="119"/>
      <c r="H157" s="119"/>
    </row>
    <row r="158" spans="1:8" s="15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 x14ac:dyDescent="0.55000000000000004">
      <c r="A160" s="32">
        <v>1</v>
      </c>
      <c r="B160" s="26" t="s">
        <v>66</v>
      </c>
      <c r="C160" s="33">
        <v>45</v>
      </c>
      <c r="D160" s="34">
        <v>13</v>
      </c>
      <c r="E160" s="34">
        <v>15</v>
      </c>
      <c r="F160" s="6">
        <f t="shared" ref="F160:F169" si="18">SUM(C160:E160)</f>
        <v>73</v>
      </c>
      <c r="G160" s="7" t="str">
        <f t="shared" ref="G160:G169" si="19">IF(F160&gt;79,"4",IF(F160&gt;74,"3.5",IF(F160&gt;69,"3",IF(F160&gt;64,"2.5",IF(F160&gt;59,"2",IF(F160&gt;54,"1.5",IF(F160&gt;49,"1","0")))))))</f>
        <v>3</v>
      </c>
      <c r="H160" s="18"/>
    </row>
    <row r="161" spans="1:8" s="15" customFormat="1" ht="23.25" x14ac:dyDescent="0.55000000000000004">
      <c r="A161" s="36">
        <v>2</v>
      </c>
      <c r="B161" s="23" t="s">
        <v>67</v>
      </c>
      <c r="C161" s="37">
        <v>48</v>
      </c>
      <c r="D161" s="35">
        <v>14</v>
      </c>
      <c r="E161" s="35">
        <v>15</v>
      </c>
      <c r="F161" s="7">
        <f t="shared" si="18"/>
        <v>77</v>
      </c>
      <c r="G161" s="7" t="str">
        <f t="shared" si="19"/>
        <v>3.5</v>
      </c>
      <c r="H161" s="8"/>
    </row>
    <row r="162" spans="1:8" s="15" customFormat="1" ht="23.25" x14ac:dyDescent="0.55000000000000004">
      <c r="A162" s="36">
        <v>3</v>
      </c>
      <c r="B162" s="23" t="s">
        <v>68</v>
      </c>
      <c r="C162" s="37">
        <v>43</v>
      </c>
      <c r="D162" s="35">
        <v>14</v>
      </c>
      <c r="E162" s="35">
        <v>16</v>
      </c>
      <c r="F162" s="7">
        <f t="shared" si="18"/>
        <v>73</v>
      </c>
      <c r="G162" s="7" t="str">
        <f t="shared" si="19"/>
        <v>3</v>
      </c>
      <c r="H162" s="8"/>
    </row>
    <row r="163" spans="1:8" s="15" customFormat="1" ht="23.25" x14ac:dyDescent="0.55000000000000004">
      <c r="A163" s="36">
        <v>4</v>
      </c>
      <c r="B163" s="23" t="s">
        <v>69</v>
      </c>
      <c r="C163" s="37">
        <v>47</v>
      </c>
      <c r="D163" s="35">
        <v>15</v>
      </c>
      <c r="E163" s="35">
        <v>17</v>
      </c>
      <c r="F163" s="7">
        <f t="shared" si="18"/>
        <v>79</v>
      </c>
      <c r="G163" s="7" t="str">
        <f t="shared" si="19"/>
        <v>3.5</v>
      </c>
      <c r="H163" s="8"/>
    </row>
    <row r="164" spans="1:8" s="15" customFormat="1" ht="23.25" x14ac:dyDescent="0.55000000000000004">
      <c r="A164" s="36">
        <v>5</v>
      </c>
      <c r="B164" s="25" t="s">
        <v>70</v>
      </c>
      <c r="C164" s="37">
        <v>50</v>
      </c>
      <c r="D164" s="35">
        <v>15</v>
      </c>
      <c r="E164" s="35">
        <v>17</v>
      </c>
      <c r="F164" s="7">
        <f t="shared" si="18"/>
        <v>82</v>
      </c>
      <c r="G164" s="7" t="str">
        <f t="shared" si="19"/>
        <v>4</v>
      </c>
      <c r="H164" s="8"/>
    </row>
    <row r="165" spans="1:8" s="15" customFormat="1" ht="23.25" x14ac:dyDescent="0.55000000000000004">
      <c r="A165" s="36">
        <v>6</v>
      </c>
      <c r="B165" s="23" t="s">
        <v>71</v>
      </c>
      <c r="C165" s="37">
        <v>47</v>
      </c>
      <c r="D165" s="35">
        <v>14</v>
      </c>
      <c r="E165" s="35">
        <v>16</v>
      </c>
      <c r="F165" s="7">
        <f t="shared" si="18"/>
        <v>77</v>
      </c>
      <c r="G165" s="7" t="str">
        <f t="shared" si="19"/>
        <v>3.5</v>
      </c>
      <c r="H165" s="8"/>
    </row>
    <row r="166" spans="1:8" s="15" customFormat="1" ht="23.25" x14ac:dyDescent="0.55000000000000004">
      <c r="A166" s="36">
        <v>7</v>
      </c>
      <c r="B166" s="25" t="s">
        <v>72</v>
      </c>
      <c r="C166" s="37">
        <v>46</v>
      </c>
      <c r="D166" s="35">
        <v>15</v>
      </c>
      <c r="E166" s="35">
        <v>14</v>
      </c>
      <c r="F166" s="7">
        <f t="shared" si="18"/>
        <v>75</v>
      </c>
      <c r="G166" s="7" t="str">
        <f t="shared" si="19"/>
        <v>3.5</v>
      </c>
      <c r="H166" s="8"/>
    </row>
    <row r="167" spans="1:8" s="15" customFormat="1" ht="23.25" x14ac:dyDescent="0.55000000000000004">
      <c r="A167" s="36">
        <v>8</v>
      </c>
      <c r="B167" s="23" t="s">
        <v>73</v>
      </c>
      <c r="C167" s="37">
        <v>49</v>
      </c>
      <c r="D167" s="35">
        <v>16</v>
      </c>
      <c r="E167" s="35">
        <v>15</v>
      </c>
      <c r="F167" s="7">
        <f t="shared" si="18"/>
        <v>80</v>
      </c>
      <c r="G167" s="7" t="str">
        <f t="shared" si="19"/>
        <v>4</v>
      </c>
      <c r="H167" s="8"/>
    </row>
    <row r="168" spans="1:8" s="15" customFormat="1" ht="23.25" x14ac:dyDescent="0.55000000000000004">
      <c r="A168" s="36">
        <v>9</v>
      </c>
      <c r="B168" s="23" t="s">
        <v>74</v>
      </c>
      <c r="C168" s="37">
        <v>53</v>
      </c>
      <c r="D168" s="35">
        <v>17</v>
      </c>
      <c r="E168" s="35">
        <v>19</v>
      </c>
      <c r="F168" s="7">
        <f t="shared" si="18"/>
        <v>89</v>
      </c>
      <c r="G168" s="7" t="str">
        <f t="shared" si="19"/>
        <v>4</v>
      </c>
      <c r="H168" s="8"/>
    </row>
    <row r="169" spans="1:8" s="15" customFormat="1" ht="23.25" x14ac:dyDescent="0.55000000000000004">
      <c r="A169" s="36">
        <v>10</v>
      </c>
      <c r="B169" s="25" t="s">
        <v>75</v>
      </c>
      <c r="C169" s="37">
        <v>54</v>
      </c>
      <c r="D169" s="35">
        <v>17</v>
      </c>
      <c r="E169" s="35">
        <v>18</v>
      </c>
      <c r="F169" s="7">
        <f t="shared" si="18"/>
        <v>89</v>
      </c>
      <c r="G169" s="7" t="str">
        <f t="shared" si="19"/>
        <v>4</v>
      </c>
      <c r="H169" s="8"/>
    </row>
    <row r="170" spans="1:8" s="15" customFormat="1" ht="23.25" x14ac:dyDescent="0.55000000000000004">
      <c r="A170" s="8"/>
      <c r="B170" s="40" t="s">
        <v>5</v>
      </c>
      <c r="C170" s="20">
        <f>SUM(C160:C169)</f>
        <v>482</v>
      </c>
      <c r="D170" s="20">
        <f>SUM(D160:D169)</f>
        <v>150</v>
      </c>
      <c r="E170" s="20">
        <f>SUM(E160:E169)</f>
        <v>162</v>
      </c>
      <c r="F170" s="20">
        <f>SUM(F160:F169)</f>
        <v>794</v>
      </c>
      <c r="G170" s="20"/>
      <c r="H170" s="21"/>
    </row>
    <row r="171" spans="1:8" s="15" customFormat="1" ht="23.25" x14ac:dyDescent="0.55000000000000004">
      <c r="A171" s="9"/>
      <c r="B171" s="5" t="s">
        <v>12</v>
      </c>
      <c r="C171" s="10">
        <f>C170/10</f>
        <v>48.2</v>
      </c>
      <c r="D171" s="10">
        <f t="shared" ref="D171" si="20">D170/10</f>
        <v>15</v>
      </c>
      <c r="E171" s="10">
        <f t="shared" ref="E171" si="21">E170/10</f>
        <v>16.2</v>
      </c>
      <c r="F171" s="10">
        <f t="shared" ref="F171" si="22">F170/10</f>
        <v>79.400000000000006</v>
      </c>
      <c r="G171" s="9"/>
      <c r="H171" s="9"/>
    </row>
    <row r="172" spans="1:8" s="15" customFormat="1" ht="23.25" x14ac:dyDescent="0.55000000000000004">
      <c r="A172" s="1"/>
      <c r="B172" s="1"/>
      <c r="C172" s="1" t="s">
        <v>13</v>
      </c>
      <c r="D172" s="1"/>
      <c r="E172" s="1"/>
      <c r="F172" s="1"/>
      <c r="G172" s="1"/>
      <c r="H172" s="1"/>
    </row>
    <row r="173" spans="1:8" s="15" customFormat="1" ht="21" customHeight="1" x14ac:dyDescent="0.55000000000000004">
      <c r="A173" s="1"/>
      <c r="B173" s="1"/>
      <c r="C173" s="1" t="s">
        <v>14</v>
      </c>
      <c r="D173" s="1"/>
      <c r="E173" s="1"/>
      <c r="F173" s="1"/>
      <c r="G173" s="1"/>
      <c r="H173" s="1"/>
    </row>
    <row r="174" spans="1:8" s="15" customFormat="1" ht="23.25" x14ac:dyDescent="0.55000000000000004">
      <c r="A174" s="1"/>
      <c r="B174" s="1"/>
      <c r="C174" s="1" t="s">
        <v>15</v>
      </c>
      <c r="D174" s="1"/>
      <c r="E174" s="1"/>
      <c r="F174" s="1"/>
      <c r="G174" s="1"/>
      <c r="H174" s="1"/>
    </row>
    <row r="175" spans="1:8" s="15" customFormat="1" ht="23.25" x14ac:dyDescent="0.55000000000000004">
      <c r="A175" s="1"/>
      <c r="B175" s="1"/>
      <c r="C175" s="1"/>
      <c r="D175" s="1"/>
      <c r="E175" s="1"/>
      <c r="F175" s="1"/>
      <c r="G175" s="1"/>
      <c r="H175" s="1"/>
    </row>
    <row r="176" spans="1:8" s="15" customFormat="1" ht="23.25" x14ac:dyDescent="0.55000000000000004">
      <c r="A176" s="1"/>
      <c r="B176" s="1"/>
      <c r="C176" s="1"/>
      <c r="D176" s="1"/>
      <c r="E176" s="1"/>
      <c r="F176" s="1"/>
      <c r="G176" s="1"/>
      <c r="H176" s="1"/>
    </row>
    <row r="177" spans="1:8" s="15" customFormat="1" ht="23.25" x14ac:dyDescent="0.55000000000000004">
      <c r="A177" s="1"/>
      <c r="B177" s="1"/>
      <c r="C177" s="1"/>
      <c r="D177" s="1"/>
      <c r="E177" s="1"/>
      <c r="F177" s="1"/>
      <c r="G177" s="1"/>
      <c r="H177" s="1"/>
    </row>
    <row r="178" spans="1:8" s="15" customFormat="1" ht="23.25" x14ac:dyDescent="0.55000000000000004">
      <c r="A178" s="1"/>
      <c r="B178" s="1"/>
      <c r="C178" s="1"/>
      <c r="D178" s="1"/>
      <c r="E178" s="1"/>
      <c r="F178" s="1"/>
      <c r="G178" s="1"/>
      <c r="H178" s="1"/>
    </row>
    <row r="179" spans="1:8" s="15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 x14ac:dyDescent="0.55000000000000004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 x14ac:dyDescent="0.55000000000000004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 x14ac:dyDescent="0.55000000000000004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 x14ac:dyDescent="0.55000000000000004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 x14ac:dyDescent="0.55000000000000004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 x14ac:dyDescent="0.55000000000000004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 x14ac:dyDescent="0.55000000000000004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 x14ac:dyDescent="0.55000000000000004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 x14ac:dyDescent="0.55000000000000004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 x14ac:dyDescent="0.55000000000000004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 x14ac:dyDescent="0.55000000000000004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ht="23.25" x14ac:dyDescent="0.55000000000000004">
      <c r="A196" s="1"/>
      <c r="B196" s="2" t="s">
        <v>124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 x14ac:dyDescent="0.55000000000000004">
      <c r="A199" s="32">
        <v>1</v>
      </c>
      <c r="B199" s="26" t="s">
        <v>66</v>
      </c>
      <c r="C199" s="33">
        <v>52</v>
      </c>
      <c r="D199" s="34">
        <v>15</v>
      </c>
      <c r="E199" s="34">
        <v>15</v>
      </c>
      <c r="F199" s="6">
        <f t="shared" ref="F199:F208" si="23">SUM(C199:E199)</f>
        <v>82</v>
      </c>
      <c r="G199" s="7" t="str">
        <f t="shared" ref="G199:G208" si="24">IF(F199&gt;79,"4",IF(F199&gt;74,"3.5",IF(F199&gt;69,"3",IF(F199&gt;64,"2.5",IF(F199&gt;59,"2",IF(F199&gt;54,"1.5",IF(F199&gt;49,"1","0")))))))</f>
        <v>4</v>
      </c>
      <c r="H199" s="18"/>
    </row>
    <row r="200" spans="1:8" ht="23.25" x14ac:dyDescent="0.55000000000000004">
      <c r="A200" s="36">
        <v>2</v>
      </c>
      <c r="B200" s="23" t="s">
        <v>67</v>
      </c>
      <c r="C200" s="37">
        <v>52</v>
      </c>
      <c r="D200" s="35">
        <v>16</v>
      </c>
      <c r="E200" s="35">
        <v>15</v>
      </c>
      <c r="F200" s="7">
        <f t="shared" si="23"/>
        <v>83</v>
      </c>
      <c r="G200" s="7" t="str">
        <f t="shared" si="24"/>
        <v>4</v>
      </c>
      <c r="H200" s="8"/>
    </row>
    <row r="201" spans="1:8" ht="23.25" x14ac:dyDescent="0.55000000000000004">
      <c r="A201" s="36">
        <v>3</v>
      </c>
      <c r="B201" s="23" t="s">
        <v>68</v>
      </c>
      <c r="C201" s="37">
        <v>51</v>
      </c>
      <c r="D201" s="35">
        <v>15</v>
      </c>
      <c r="E201" s="35">
        <v>14</v>
      </c>
      <c r="F201" s="7">
        <f t="shared" si="23"/>
        <v>80</v>
      </c>
      <c r="G201" s="7" t="str">
        <f t="shared" si="24"/>
        <v>4</v>
      </c>
      <c r="H201" s="8"/>
    </row>
    <row r="202" spans="1:8" ht="23.25" x14ac:dyDescent="0.55000000000000004">
      <c r="A202" s="36">
        <v>4</v>
      </c>
      <c r="B202" s="23" t="s">
        <v>69</v>
      </c>
      <c r="C202" s="37">
        <v>51</v>
      </c>
      <c r="D202" s="35">
        <v>14</v>
      </c>
      <c r="E202" s="35">
        <v>15</v>
      </c>
      <c r="F202" s="7">
        <f t="shared" si="23"/>
        <v>80</v>
      </c>
      <c r="G202" s="7" t="str">
        <f t="shared" si="24"/>
        <v>4</v>
      </c>
      <c r="H202" s="8"/>
    </row>
    <row r="203" spans="1:8" ht="23.25" x14ac:dyDescent="0.55000000000000004">
      <c r="A203" s="36">
        <v>5</v>
      </c>
      <c r="B203" s="25" t="s">
        <v>70</v>
      </c>
      <c r="C203" s="37">
        <v>52</v>
      </c>
      <c r="D203" s="35">
        <v>16</v>
      </c>
      <c r="E203" s="35">
        <v>15</v>
      </c>
      <c r="F203" s="7">
        <f t="shared" si="23"/>
        <v>83</v>
      </c>
      <c r="G203" s="7" t="str">
        <f t="shared" si="24"/>
        <v>4</v>
      </c>
      <c r="H203" s="8"/>
    </row>
    <row r="204" spans="1:8" ht="23.25" x14ac:dyDescent="0.55000000000000004">
      <c r="A204" s="36">
        <v>6</v>
      </c>
      <c r="B204" s="23" t="s">
        <v>71</v>
      </c>
      <c r="C204" s="37">
        <v>51</v>
      </c>
      <c r="D204" s="35">
        <v>15</v>
      </c>
      <c r="E204" s="35">
        <v>19</v>
      </c>
      <c r="F204" s="7">
        <f t="shared" si="23"/>
        <v>85</v>
      </c>
      <c r="G204" s="7" t="str">
        <f t="shared" si="24"/>
        <v>4</v>
      </c>
      <c r="H204" s="8"/>
    </row>
    <row r="205" spans="1:8" ht="23.25" x14ac:dyDescent="0.55000000000000004">
      <c r="A205" s="36">
        <v>7</v>
      </c>
      <c r="B205" s="25" t="s">
        <v>72</v>
      </c>
      <c r="C205" s="37">
        <v>51</v>
      </c>
      <c r="D205" s="35">
        <v>15</v>
      </c>
      <c r="E205" s="35">
        <v>16</v>
      </c>
      <c r="F205" s="7">
        <f t="shared" si="23"/>
        <v>82</v>
      </c>
      <c r="G205" s="7" t="str">
        <f t="shared" si="24"/>
        <v>4</v>
      </c>
      <c r="H205" s="8"/>
    </row>
    <row r="206" spans="1:8" ht="23.25" x14ac:dyDescent="0.55000000000000004">
      <c r="A206" s="36">
        <v>8</v>
      </c>
      <c r="B206" s="23" t="s">
        <v>73</v>
      </c>
      <c r="C206" s="37">
        <v>52</v>
      </c>
      <c r="D206" s="35">
        <v>16</v>
      </c>
      <c r="E206" s="35">
        <v>17</v>
      </c>
      <c r="F206" s="7">
        <f t="shared" si="23"/>
        <v>85</v>
      </c>
      <c r="G206" s="7" t="str">
        <f t="shared" si="24"/>
        <v>4</v>
      </c>
      <c r="H206" s="8"/>
    </row>
    <row r="207" spans="1:8" ht="23.25" x14ac:dyDescent="0.55000000000000004">
      <c r="A207" s="36">
        <v>9</v>
      </c>
      <c r="B207" s="23" t="s">
        <v>74</v>
      </c>
      <c r="C207" s="37">
        <v>54</v>
      </c>
      <c r="D207" s="35">
        <v>17</v>
      </c>
      <c r="E207" s="35">
        <v>12</v>
      </c>
      <c r="F207" s="7">
        <f t="shared" si="23"/>
        <v>83</v>
      </c>
      <c r="G207" s="7" t="str">
        <f t="shared" si="24"/>
        <v>4</v>
      </c>
      <c r="H207" s="8"/>
    </row>
    <row r="208" spans="1:8" ht="23.25" x14ac:dyDescent="0.55000000000000004">
      <c r="A208" s="36">
        <v>10</v>
      </c>
      <c r="B208" s="25" t="s">
        <v>75</v>
      </c>
      <c r="C208" s="37">
        <v>54</v>
      </c>
      <c r="D208" s="35">
        <v>16</v>
      </c>
      <c r="E208" s="35">
        <v>17</v>
      </c>
      <c r="F208" s="7">
        <f t="shared" si="23"/>
        <v>87</v>
      </c>
      <c r="G208" s="7" t="str">
        <f t="shared" si="24"/>
        <v>4</v>
      </c>
      <c r="H208" s="8"/>
    </row>
    <row r="209" spans="1:8" ht="23.25" x14ac:dyDescent="0.55000000000000004">
      <c r="A209" s="8"/>
      <c r="B209" s="40" t="s">
        <v>5</v>
      </c>
      <c r="C209" s="20">
        <f>SUM(C199:C208)</f>
        <v>520</v>
      </c>
      <c r="D209" s="20">
        <f>SUM(D199:D208)</f>
        <v>155</v>
      </c>
      <c r="E209" s="20">
        <f>SUM(E199:E208)</f>
        <v>155</v>
      </c>
      <c r="F209" s="20">
        <f>SUM(F199:F208)</f>
        <v>830</v>
      </c>
      <c r="G209" s="20"/>
      <c r="H209" s="21"/>
    </row>
    <row r="210" spans="1:8" ht="23.25" x14ac:dyDescent="0.55000000000000004">
      <c r="A210" s="9"/>
      <c r="B210" s="5" t="s">
        <v>12</v>
      </c>
      <c r="C210" s="10">
        <f>C209/10</f>
        <v>52</v>
      </c>
      <c r="D210" s="10">
        <f t="shared" ref="D210" si="25">D209/10</f>
        <v>15.5</v>
      </c>
      <c r="E210" s="10">
        <f t="shared" ref="E210" si="26">E209/10</f>
        <v>15.5</v>
      </c>
      <c r="F210" s="10">
        <f t="shared" ref="F210" si="27">F209/10</f>
        <v>83</v>
      </c>
      <c r="G210" s="9"/>
      <c r="H210" s="9"/>
    </row>
    <row r="211" spans="1:8" ht="23.25" x14ac:dyDescent="0.55000000000000004">
      <c r="A211" s="1"/>
      <c r="B211" s="1"/>
      <c r="C211" s="1" t="s">
        <v>13</v>
      </c>
      <c r="D211" s="1"/>
      <c r="E211" s="1"/>
      <c r="F211" s="1"/>
      <c r="G211" s="1"/>
      <c r="H211" s="1"/>
    </row>
    <row r="212" spans="1:8" ht="21" customHeight="1" x14ac:dyDescent="0.55000000000000004">
      <c r="A212" s="1"/>
      <c r="B212" s="1"/>
      <c r="C212" s="1" t="s">
        <v>14</v>
      </c>
      <c r="D212" s="1"/>
      <c r="E212" s="1"/>
      <c r="F212" s="1"/>
      <c r="G212" s="1"/>
      <c r="H212" s="1"/>
    </row>
    <row r="213" spans="1:8" ht="23.25" x14ac:dyDescent="0.55000000000000004">
      <c r="A213" s="1"/>
      <c r="B213" s="1"/>
      <c r="C213" s="1" t="s">
        <v>15</v>
      </c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/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/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/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/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19" t="s">
        <v>125</v>
      </c>
      <c r="C235" s="119"/>
      <c r="D235" s="119"/>
      <c r="E235" s="119"/>
      <c r="F235" s="119"/>
      <c r="G235" s="119"/>
      <c r="H235" s="11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 x14ac:dyDescent="0.55000000000000004">
      <c r="A238" s="32">
        <v>1</v>
      </c>
      <c r="B238" s="26" t="s">
        <v>66</v>
      </c>
      <c r="C238" s="33">
        <v>40</v>
      </c>
      <c r="D238" s="34">
        <v>11</v>
      </c>
      <c r="E238" s="34">
        <v>13</v>
      </c>
      <c r="F238" s="6">
        <f t="shared" ref="F238:F247" si="28">SUM(C238:E238)</f>
        <v>64</v>
      </c>
      <c r="G238" s="7" t="str">
        <f t="shared" ref="G238:G247" si="29">IF(F238&gt;79,"4",IF(F238&gt;74,"3.5",IF(F238&gt;69,"3",IF(F238&gt;64,"2.5",IF(F238&gt;59,"2",IF(F238&gt;54,"1.5",IF(F238&gt;49,"1","0")))))))</f>
        <v>2</v>
      </c>
      <c r="H238" s="18"/>
    </row>
    <row r="239" spans="1:8" ht="23.25" x14ac:dyDescent="0.55000000000000004">
      <c r="A239" s="36">
        <v>2</v>
      </c>
      <c r="B239" s="23" t="s">
        <v>67</v>
      </c>
      <c r="C239" s="37">
        <v>46</v>
      </c>
      <c r="D239" s="35">
        <v>14</v>
      </c>
      <c r="E239" s="35">
        <v>17</v>
      </c>
      <c r="F239" s="7">
        <f t="shared" si="28"/>
        <v>77</v>
      </c>
      <c r="G239" s="7" t="str">
        <f t="shared" si="29"/>
        <v>3.5</v>
      </c>
      <c r="H239" s="8"/>
    </row>
    <row r="240" spans="1:8" ht="23.25" x14ac:dyDescent="0.55000000000000004">
      <c r="A240" s="36">
        <v>3</v>
      </c>
      <c r="B240" s="23" t="s">
        <v>68</v>
      </c>
      <c r="C240" s="37">
        <v>37</v>
      </c>
      <c r="D240" s="35">
        <v>11</v>
      </c>
      <c r="E240" s="35">
        <v>16</v>
      </c>
      <c r="F240" s="7">
        <f t="shared" si="28"/>
        <v>64</v>
      </c>
      <c r="G240" s="7" t="str">
        <f t="shared" si="29"/>
        <v>2</v>
      </c>
      <c r="H240" s="8"/>
    </row>
    <row r="241" spans="1:8" ht="23.25" x14ac:dyDescent="0.55000000000000004">
      <c r="A241" s="36">
        <v>4</v>
      </c>
      <c r="B241" s="23" t="s">
        <v>69</v>
      </c>
      <c r="C241" s="37">
        <v>41</v>
      </c>
      <c r="D241" s="35">
        <v>11</v>
      </c>
      <c r="E241" s="35">
        <v>13</v>
      </c>
      <c r="F241" s="7">
        <f t="shared" si="28"/>
        <v>65</v>
      </c>
      <c r="G241" s="7" t="str">
        <f t="shared" si="29"/>
        <v>2.5</v>
      </c>
      <c r="H241" s="8"/>
    </row>
    <row r="242" spans="1:8" ht="23.25" x14ac:dyDescent="0.55000000000000004">
      <c r="A242" s="36">
        <v>5</v>
      </c>
      <c r="B242" s="25" t="s">
        <v>70</v>
      </c>
      <c r="C242" s="37">
        <v>48</v>
      </c>
      <c r="D242" s="35">
        <v>18</v>
      </c>
      <c r="E242" s="35">
        <v>15</v>
      </c>
      <c r="F242" s="7">
        <f t="shared" si="28"/>
        <v>81</v>
      </c>
      <c r="G242" s="7" t="str">
        <f t="shared" si="29"/>
        <v>4</v>
      </c>
      <c r="H242" s="8"/>
    </row>
    <row r="243" spans="1:8" ht="23.25" x14ac:dyDescent="0.55000000000000004">
      <c r="A243" s="36">
        <v>6</v>
      </c>
      <c r="B243" s="23" t="s">
        <v>71</v>
      </c>
      <c r="C243" s="37">
        <v>48</v>
      </c>
      <c r="D243" s="35">
        <v>15</v>
      </c>
      <c r="E243" s="35">
        <v>18</v>
      </c>
      <c r="F243" s="7">
        <f t="shared" si="28"/>
        <v>81</v>
      </c>
      <c r="G243" s="7" t="str">
        <f t="shared" si="29"/>
        <v>4</v>
      </c>
      <c r="H243" s="8"/>
    </row>
    <row r="244" spans="1:8" ht="23.25" x14ac:dyDescent="0.55000000000000004">
      <c r="A244" s="36">
        <v>7</v>
      </c>
      <c r="B244" s="25" t="s">
        <v>72</v>
      </c>
      <c r="C244" s="37">
        <v>43</v>
      </c>
      <c r="D244" s="35">
        <v>10</v>
      </c>
      <c r="E244" s="35">
        <v>13</v>
      </c>
      <c r="F244" s="7">
        <f t="shared" si="28"/>
        <v>66</v>
      </c>
      <c r="G244" s="7" t="str">
        <f t="shared" si="29"/>
        <v>2.5</v>
      </c>
      <c r="H244" s="8"/>
    </row>
    <row r="245" spans="1:8" ht="23.25" x14ac:dyDescent="0.55000000000000004">
      <c r="A245" s="36">
        <v>8</v>
      </c>
      <c r="B245" s="23" t="s">
        <v>73</v>
      </c>
      <c r="C245" s="37">
        <v>44</v>
      </c>
      <c r="D245" s="35">
        <v>17</v>
      </c>
      <c r="E245" s="35">
        <v>20</v>
      </c>
      <c r="F245" s="7">
        <f t="shared" si="28"/>
        <v>81</v>
      </c>
      <c r="G245" s="7" t="str">
        <f t="shared" si="29"/>
        <v>4</v>
      </c>
      <c r="H245" s="8"/>
    </row>
    <row r="246" spans="1:8" ht="23.25" x14ac:dyDescent="0.55000000000000004">
      <c r="A246" s="36">
        <v>9</v>
      </c>
      <c r="B246" s="23" t="s">
        <v>74</v>
      </c>
      <c r="C246" s="37">
        <v>53</v>
      </c>
      <c r="D246" s="35">
        <v>19</v>
      </c>
      <c r="E246" s="35">
        <v>18</v>
      </c>
      <c r="F246" s="7">
        <f t="shared" si="28"/>
        <v>90</v>
      </c>
      <c r="G246" s="7" t="str">
        <f t="shared" si="29"/>
        <v>4</v>
      </c>
      <c r="H246" s="8"/>
    </row>
    <row r="247" spans="1:8" ht="23.25" x14ac:dyDescent="0.55000000000000004">
      <c r="A247" s="36">
        <v>10</v>
      </c>
      <c r="B247" s="25" t="s">
        <v>75</v>
      </c>
      <c r="C247" s="37">
        <v>50</v>
      </c>
      <c r="D247" s="35">
        <v>15</v>
      </c>
      <c r="E247" s="35">
        <v>20</v>
      </c>
      <c r="F247" s="7">
        <f t="shared" si="28"/>
        <v>85</v>
      </c>
      <c r="G247" s="7" t="str">
        <f t="shared" si="29"/>
        <v>4</v>
      </c>
      <c r="H247" s="8"/>
    </row>
    <row r="248" spans="1:8" ht="23.25" x14ac:dyDescent="0.55000000000000004">
      <c r="A248" s="8"/>
      <c r="B248" s="40" t="s">
        <v>5</v>
      </c>
      <c r="C248" s="20">
        <f>SUM(C238:C247)</f>
        <v>450</v>
      </c>
      <c r="D248" s="20">
        <f>SUM(D238:D247)</f>
        <v>141</v>
      </c>
      <c r="E248" s="20">
        <f>SUM(E238:E247)</f>
        <v>163</v>
      </c>
      <c r="F248" s="20">
        <f>SUM(F238:F247)</f>
        <v>754</v>
      </c>
      <c r="G248" s="20"/>
      <c r="H248" s="21"/>
    </row>
    <row r="249" spans="1:8" ht="23.25" x14ac:dyDescent="0.55000000000000004">
      <c r="A249" s="9"/>
      <c r="B249" s="5" t="s">
        <v>12</v>
      </c>
      <c r="C249" s="10">
        <f>C248/10</f>
        <v>45</v>
      </c>
      <c r="D249" s="10">
        <f t="shared" ref="D249" si="30">D248/10</f>
        <v>14.1</v>
      </c>
      <c r="E249" s="10">
        <f t="shared" ref="E249" si="31">E248/10</f>
        <v>16.3</v>
      </c>
      <c r="F249" s="10">
        <f t="shared" ref="F249" si="32">F248/10</f>
        <v>75.400000000000006</v>
      </c>
      <c r="G249" s="9"/>
      <c r="H249" s="9"/>
    </row>
    <row r="250" spans="1:8" ht="23.25" x14ac:dyDescent="0.55000000000000004">
      <c r="A250" s="1"/>
      <c r="B250" s="1"/>
      <c r="C250" s="1" t="s">
        <v>13</v>
      </c>
      <c r="D250" s="1"/>
      <c r="E250" s="1"/>
      <c r="F250" s="1"/>
      <c r="G250" s="1"/>
      <c r="H250" s="1"/>
    </row>
    <row r="251" spans="1:8" ht="23.25" customHeight="1" x14ac:dyDescent="0.55000000000000004">
      <c r="A251" s="1"/>
      <c r="B251" s="1"/>
      <c r="C251" s="1" t="s">
        <v>14</v>
      </c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 t="s">
        <v>15</v>
      </c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126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 x14ac:dyDescent="0.55000000000000004">
      <c r="A277" s="32">
        <v>1</v>
      </c>
      <c r="B277" s="26" t="s">
        <v>66</v>
      </c>
      <c r="C277" s="33">
        <v>45</v>
      </c>
      <c r="D277" s="34">
        <v>14</v>
      </c>
      <c r="E277" s="34">
        <v>15</v>
      </c>
      <c r="F277" s="6">
        <f t="shared" ref="F277:F286" si="33">SUM(C277:E277)</f>
        <v>74</v>
      </c>
      <c r="G277" s="7" t="str">
        <f t="shared" ref="G277:G286" si="34">IF(F277&gt;79,"4",IF(F277&gt;74,"3.5",IF(F277&gt;69,"3",IF(F277&gt;64,"2.5",IF(F277&gt;59,"2",IF(F277&gt;54,"1.5",IF(F277&gt;49,"1","0")))))))</f>
        <v>3</v>
      </c>
      <c r="H277" s="18"/>
    </row>
    <row r="278" spans="1:8" ht="23.25" x14ac:dyDescent="0.55000000000000004">
      <c r="A278" s="36">
        <v>2</v>
      </c>
      <c r="B278" s="23" t="s">
        <v>67</v>
      </c>
      <c r="C278" s="37">
        <v>49</v>
      </c>
      <c r="D278" s="35">
        <v>15</v>
      </c>
      <c r="E278" s="35">
        <v>15</v>
      </c>
      <c r="F278" s="7">
        <f t="shared" si="33"/>
        <v>79</v>
      </c>
      <c r="G278" s="7" t="str">
        <f t="shared" si="34"/>
        <v>3.5</v>
      </c>
      <c r="H278" s="8"/>
    </row>
    <row r="279" spans="1:8" ht="23.25" x14ac:dyDescent="0.55000000000000004">
      <c r="A279" s="36">
        <v>3</v>
      </c>
      <c r="B279" s="23" t="s">
        <v>68</v>
      </c>
      <c r="C279" s="37">
        <v>43</v>
      </c>
      <c r="D279" s="35">
        <v>13</v>
      </c>
      <c r="E279" s="35">
        <v>15</v>
      </c>
      <c r="F279" s="7">
        <f t="shared" si="33"/>
        <v>71</v>
      </c>
      <c r="G279" s="7" t="str">
        <f t="shared" si="34"/>
        <v>3</v>
      </c>
      <c r="H279" s="8"/>
    </row>
    <row r="280" spans="1:8" ht="23.25" x14ac:dyDescent="0.55000000000000004">
      <c r="A280" s="36">
        <v>4</v>
      </c>
      <c r="B280" s="23" t="s">
        <v>69</v>
      </c>
      <c r="C280" s="37">
        <v>45</v>
      </c>
      <c r="D280" s="35">
        <v>15</v>
      </c>
      <c r="E280" s="35">
        <v>15</v>
      </c>
      <c r="F280" s="7">
        <f t="shared" si="33"/>
        <v>75</v>
      </c>
      <c r="G280" s="7" t="str">
        <f t="shared" si="34"/>
        <v>3.5</v>
      </c>
      <c r="H280" s="8"/>
    </row>
    <row r="281" spans="1:8" ht="23.25" x14ac:dyDescent="0.55000000000000004">
      <c r="A281" s="36">
        <v>5</v>
      </c>
      <c r="B281" s="25" t="s">
        <v>70</v>
      </c>
      <c r="C281" s="37">
        <v>49</v>
      </c>
      <c r="D281" s="35">
        <v>15</v>
      </c>
      <c r="E281" s="35">
        <v>16</v>
      </c>
      <c r="F281" s="7">
        <f t="shared" si="33"/>
        <v>80</v>
      </c>
      <c r="G281" s="7" t="str">
        <f t="shared" si="34"/>
        <v>4</v>
      </c>
      <c r="H281" s="8"/>
    </row>
    <row r="282" spans="1:8" ht="23.25" x14ac:dyDescent="0.55000000000000004">
      <c r="A282" s="36">
        <v>6</v>
      </c>
      <c r="B282" s="23" t="s">
        <v>71</v>
      </c>
      <c r="C282" s="37">
        <v>45</v>
      </c>
      <c r="D282" s="35">
        <v>14</v>
      </c>
      <c r="E282" s="35">
        <v>15</v>
      </c>
      <c r="F282" s="7">
        <f t="shared" si="33"/>
        <v>74</v>
      </c>
      <c r="G282" s="7" t="str">
        <f t="shared" si="34"/>
        <v>3</v>
      </c>
      <c r="H282" s="8"/>
    </row>
    <row r="283" spans="1:8" ht="23.25" x14ac:dyDescent="0.55000000000000004">
      <c r="A283" s="36">
        <v>7</v>
      </c>
      <c r="B283" s="25" t="s">
        <v>72</v>
      </c>
      <c r="C283" s="37">
        <v>44</v>
      </c>
      <c r="D283" s="35">
        <v>14</v>
      </c>
      <c r="E283" s="35">
        <v>16</v>
      </c>
      <c r="F283" s="7">
        <f t="shared" si="33"/>
        <v>74</v>
      </c>
      <c r="G283" s="7" t="str">
        <f t="shared" si="34"/>
        <v>3</v>
      </c>
      <c r="H283" s="8"/>
    </row>
    <row r="284" spans="1:8" ht="23.25" x14ac:dyDescent="0.55000000000000004">
      <c r="A284" s="36">
        <v>8</v>
      </c>
      <c r="B284" s="23" t="s">
        <v>73</v>
      </c>
      <c r="C284" s="37">
        <v>49</v>
      </c>
      <c r="D284" s="35">
        <v>16</v>
      </c>
      <c r="E284" s="35">
        <v>15</v>
      </c>
      <c r="F284" s="7">
        <f t="shared" si="33"/>
        <v>80</v>
      </c>
      <c r="G284" s="7" t="str">
        <f t="shared" si="34"/>
        <v>4</v>
      </c>
      <c r="H284" s="8"/>
    </row>
    <row r="285" spans="1:8" ht="23.25" x14ac:dyDescent="0.55000000000000004">
      <c r="A285" s="36">
        <v>9</v>
      </c>
      <c r="B285" s="23" t="s">
        <v>74</v>
      </c>
      <c r="C285" s="37">
        <v>52</v>
      </c>
      <c r="D285" s="35">
        <v>18</v>
      </c>
      <c r="E285" s="35">
        <v>18</v>
      </c>
      <c r="F285" s="7">
        <f t="shared" si="33"/>
        <v>88</v>
      </c>
      <c r="G285" s="7" t="str">
        <f t="shared" si="34"/>
        <v>4</v>
      </c>
      <c r="H285" s="8"/>
    </row>
    <row r="286" spans="1:8" ht="23.25" x14ac:dyDescent="0.55000000000000004">
      <c r="A286" s="36">
        <v>10</v>
      </c>
      <c r="B286" s="25" t="s">
        <v>75</v>
      </c>
      <c r="C286" s="37">
        <v>50</v>
      </c>
      <c r="D286" s="35">
        <v>17</v>
      </c>
      <c r="E286" s="35">
        <v>18</v>
      </c>
      <c r="F286" s="7">
        <f t="shared" si="33"/>
        <v>85</v>
      </c>
      <c r="G286" s="7" t="str">
        <f t="shared" si="34"/>
        <v>4</v>
      </c>
      <c r="H286" s="8"/>
    </row>
    <row r="287" spans="1:8" ht="23.25" x14ac:dyDescent="0.55000000000000004">
      <c r="A287" s="8"/>
      <c r="B287" s="40" t="s">
        <v>5</v>
      </c>
      <c r="C287" s="20">
        <f>SUM(C277:C286)</f>
        <v>471</v>
      </c>
      <c r="D287" s="20">
        <f>SUM(D277:D286)</f>
        <v>151</v>
      </c>
      <c r="E287" s="20">
        <f>SUM(E277:E286)</f>
        <v>158</v>
      </c>
      <c r="F287" s="20">
        <f>SUM(F277:F286)</f>
        <v>780</v>
      </c>
      <c r="G287" s="20"/>
      <c r="H287" s="21"/>
    </row>
    <row r="288" spans="1:8" ht="23.25" x14ac:dyDescent="0.55000000000000004">
      <c r="A288" s="9"/>
      <c r="B288" s="5" t="s">
        <v>12</v>
      </c>
      <c r="C288" s="10">
        <f>C287/10</f>
        <v>47.1</v>
      </c>
      <c r="D288" s="10">
        <f t="shared" ref="D288" si="35">D287/10</f>
        <v>15.1</v>
      </c>
      <c r="E288" s="10">
        <f t="shared" ref="E288" si="36">E287/10</f>
        <v>15.8</v>
      </c>
      <c r="F288" s="10">
        <f t="shared" ref="F288" si="37">F287/10</f>
        <v>78</v>
      </c>
      <c r="G288" s="9"/>
      <c r="H288" s="9"/>
    </row>
    <row r="289" spans="1:8" ht="23.25" x14ac:dyDescent="0.55000000000000004">
      <c r="A289" s="1"/>
      <c r="B289" s="1"/>
      <c r="C289" s="1" t="s">
        <v>13</v>
      </c>
      <c r="D289" s="1"/>
      <c r="E289" s="1"/>
      <c r="F289" s="1"/>
      <c r="G289" s="1"/>
      <c r="H289" s="1"/>
    </row>
    <row r="290" spans="1:8" ht="21.75" customHeight="1" x14ac:dyDescent="0.55000000000000004">
      <c r="A290" s="1"/>
      <c r="B290" s="1"/>
      <c r="C290" s="1" t="s">
        <v>14</v>
      </c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 t="s">
        <v>15</v>
      </c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19" t="s">
        <v>127</v>
      </c>
      <c r="C313" s="119"/>
      <c r="D313" s="119"/>
      <c r="E313" s="119"/>
      <c r="F313" s="119"/>
      <c r="G313" s="119"/>
      <c r="H313" s="11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 x14ac:dyDescent="0.55000000000000004">
      <c r="A316" s="32">
        <v>1</v>
      </c>
      <c r="B316" s="26" t="s">
        <v>66</v>
      </c>
      <c r="C316" s="33">
        <v>41</v>
      </c>
      <c r="D316" s="34">
        <v>10</v>
      </c>
      <c r="E316" s="34">
        <v>10</v>
      </c>
      <c r="F316" s="6">
        <f t="shared" ref="F316:F325" si="38">SUM(C316:E316)</f>
        <v>61</v>
      </c>
      <c r="G316" s="7" t="str">
        <f t="shared" ref="G316:G325" si="39">IF(F316&gt;79,"4",IF(F316&gt;74,"3.5",IF(F316&gt;69,"3",IF(F316&gt;64,"2.5",IF(F316&gt;59,"2",IF(F316&gt;54,"1.5",IF(F316&gt;49,"1","0")))))))</f>
        <v>2</v>
      </c>
      <c r="H316" s="18"/>
    </row>
    <row r="317" spans="1:8" ht="23.25" x14ac:dyDescent="0.55000000000000004">
      <c r="A317" s="36">
        <v>2</v>
      </c>
      <c r="B317" s="23" t="s">
        <v>67</v>
      </c>
      <c r="C317" s="37">
        <v>44</v>
      </c>
      <c r="D317" s="35">
        <v>10</v>
      </c>
      <c r="E317" s="35">
        <v>14</v>
      </c>
      <c r="F317" s="7">
        <f t="shared" si="38"/>
        <v>68</v>
      </c>
      <c r="G317" s="7" t="str">
        <f t="shared" si="39"/>
        <v>2.5</v>
      </c>
      <c r="H317" s="8"/>
    </row>
    <row r="318" spans="1:8" ht="23.25" x14ac:dyDescent="0.55000000000000004">
      <c r="A318" s="36">
        <v>3</v>
      </c>
      <c r="B318" s="23" t="s">
        <v>68</v>
      </c>
      <c r="C318" s="37">
        <v>48</v>
      </c>
      <c r="D318" s="35">
        <v>10</v>
      </c>
      <c r="E318" s="35">
        <v>15</v>
      </c>
      <c r="F318" s="7">
        <f t="shared" si="38"/>
        <v>73</v>
      </c>
      <c r="G318" s="7" t="str">
        <f t="shared" si="39"/>
        <v>3</v>
      </c>
      <c r="H318" s="8"/>
    </row>
    <row r="319" spans="1:8" ht="23.25" x14ac:dyDescent="0.55000000000000004">
      <c r="A319" s="36">
        <v>4</v>
      </c>
      <c r="B319" s="23" t="s">
        <v>69</v>
      </c>
      <c r="C319" s="37">
        <v>45</v>
      </c>
      <c r="D319" s="35">
        <v>11</v>
      </c>
      <c r="E319" s="35">
        <v>11</v>
      </c>
      <c r="F319" s="7">
        <f t="shared" si="38"/>
        <v>67</v>
      </c>
      <c r="G319" s="7" t="str">
        <f t="shared" si="39"/>
        <v>2.5</v>
      </c>
      <c r="H319" s="8"/>
    </row>
    <row r="320" spans="1:8" ht="23.25" x14ac:dyDescent="0.55000000000000004">
      <c r="A320" s="36">
        <v>5</v>
      </c>
      <c r="B320" s="25" t="s">
        <v>70</v>
      </c>
      <c r="C320" s="37">
        <v>53</v>
      </c>
      <c r="D320" s="35">
        <v>14</v>
      </c>
      <c r="E320" s="35">
        <v>16</v>
      </c>
      <c r="F320" s="7">
        <f t="shared" si="38"/>
        <v>83</v>
      </c>
      <c r="G320" s="7" t="str">
        <f t="shared" si="39"/>
        <v>4</v>
      </c>
      <c r="H320" s="8"/>
    </row>
    <row r="321" spans="1:8" ht="23.25" x14ac:dyDescent="0.55000000000000004">
      <c r="A321" s="36">
        <v>6</v>
      </c>
      <c r="B321" s="23" t="s">
        <v>71</v>
      </c>
      <c r="C321" s="37">
        <v>47</v>
      </c>
      <c r="D321" s="35">
        <v>10</v>
      </c>
      <c r="E321" s="35">
        <v>13</v>
      </c>
      <c r="F321" s="7">
        <f t="shared" si="38"/>
        <v>70</v>
      </c>
      <c r="G321" s="7" t="str">
        <f t="shared" si="39"/>
        <v>3</v>
      </c>
      <c r="H321" s="8"/>
    </row>
    <row r="322" spans="1:8" ht="23.25" x14ac:dyDescent="0.55000000000000004">
      <c r="A322" s="36">
        <v>7</v>
      </c>
      <c r="B322" s="25" t="s">
        <v>72</v>
      </c>
      <c r="C322" s="37">
        <v>43</v>
      </c>
      <c r="D322" s="35">
        <v>13</v>
      </c>
      <c r="E322" s="35">
        <v>12</v>
      </c>
      <c r="F322" s="7">
        <f t="shared" si="38"/>
        <v>68</v>
      </c>
      <c r="G322" s="7" t="str">
        <f t="shared" si="39"/>
        <v>2.5</v>
      </c>
      <c r="H322" s="8"/>
    </row>
    <row r="323" spans="1:8" ht="23.25" x14ac:dyDescent="0.55000000000000004">
      <c r="A323" s="36">
        <v>8</v>
      </c>
      <c r="B323" s="23" t="s">
        <v>73</v>
      </c>
      <c r="C323" s="37">
        <v>45</v>
      </c>
      <c r="D323" s="35">
        <v>15</v>
      </c>
      <c r="E323" s="35">
        <v>18</v>
      </c>
      <c r="F323" s="7">
        <f t="shared" si="38"/>
        <v>78</v>
      </c>
      <c r="G323" s="7" t="str">
        <f t="shared" si="39"/>
        <v>3.5</v>
      </c>
      <c r="H323" s="8"/>
    </row>
    <row r="324" spans="1:8" ht="23.25" x14ac:dyDescent="0.55000000000000004">
      <c r="A324" s="36">
        <v>9</v>
      </c>
      <c r="B324" s="23" t="s">
        <v>74</v>
      </c>
      <c r="C324" s="37">
        <v>55</v>
      </c>
      <c r="D324" s="35">
        <v>18</v>
      </c>
      <c r="E324" s="35">
        <v>20</v>
      </c>
      <c r="F324" s="7">
        <f t="shared" si="38"/>
        <v>93</v>
      </c>
      <c r="G324" s="7" t="str">
        <f t="shared" si="39"/>
        <v>4</v>
      </c>
      <c r="H324" s="8"/>
    </row>
    <row r="325" spans="1:8" ht="23.25" x14ac:dyDescent="0.55000000000000004">
      <c r="A325" s="36">
        <v>10</v>
      </c>
      <c r="B325" s="25" t="s">
        <v>75</v>
      </c>
      <c r="C325" s="37">
        <v>53</v>
      </c>
      <c r="D325" s="35">
        <v>18</v>
      </c>
      <c r="E325" s="35">
        <v>19</v>
      </c>
      <c r="F325" s="7">
        <f t="shared" si="38"/>
        <v>90</v>
      </c>
      <c r="G325" s="7" t="str">
        <f t="shared" si="39"/>
        <v>4</v>
      </c>
      <c r="H325" s="8"/>
    </row>
    <row r="326" spans="1:8" ht="23.25" x14ac:dyDescent="0.55000000000000004">
      <c r="A326" s="8"/>
      <c r="B326" s="40" t="s">
        <v>5</v>
      </c>
      <c r="C326" s="20">
        <f>SUM(C316:C325)</f>
        <v>474</v>
      </c>
      <c r="D326" s="20">
        <f>SUM(D316:D325)</f>
        <v>129</v>
      </c>
      <c r="E326" s="20">
        <f>SUM(E316:E325)</f>
        <v>148</v>
      </c>
      <c r="F326" s="20">
        <f>SUM(F316:F325)</f>
        <v>751</v>
      </c>
      <c r="G326" s="20"/>
      <c r="H326" s="21"/>
    </row>
    <row r="327" spans="1:8" ht="23.25" x14ac:dyDescent="0.55000000000000004">
      <c r="A327" s="9"/>
      <c r="B327" s="5" t="s">
        <v>12</v>
      </c>
      <c r="C327" s="10">
        <f>C326/10</f>
        <v>47.4</v>
      </c>
      <c r="D327" s="10">
        <f t="shared" ref="D327" si="40">D326/10</f>
        <v>12.9</v>
      </c>
      <c r="E327" s="10">
        <f t="shared" ref="E327" si="41">E326/10</f>
        <v>14.8</v>
      </c>
      <c r="F327" s="10">
        <f t="shared" ref="F327" si="42">F326/10</f>
        <v>75.099999999999994</v>
      </c>
      <c r="G327" s="9"/>
      <c r="H327" s="9"/>
    </row>
    <row r="328" spans="1:8" ht="23.25" x14ac:dyDescent="0.55000000000000004">
      <c r="A328" s="1"/>
      <c r="B328" s="1"/>
      <c r="C328" s="1" t="s">
        <v>13</v>
      </c>
      <c r="D328" s="1"/>
      <c r="E328" s="1"/>
      <c r="F328" s="1"/>
      <c r="G328" s="1"/>
      <c r="H328" s="1"/>
    </row>
    <row r="329" spans="1:8" ht="21" customHeight="1" x14ac:dyDescent="0.55000000000000004">
      <c r="A329" s="1"/>
      <c r="B329" s="1"/>
      <c r="C329" s="1" t="s">
        <v>14</v>
      </c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 t="s">
        <v>15</v>
      </c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19" t="s">
        <v>149</v>
      </c>
      <c r="C352" s="119"/>
      <c r="D352" s="119"/>
      <c r="E352" s="119"/>
      <c r="F352" s="119"/>
      <c r="G352" s="119"/>
      <c r="H352" s="11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 x14ac:dyDescent="0.55000000000000004">
      <c r="A355" s="32">
        <v>1</v>
      </c>
      <c r="B355" s="26" t="s">
        <v>66</v>
      </c>
      <c r="C355" s="33">
        <v>44</v>
      </c>
      <c r="D355" s="34">
        <v>14</v>
      </c>
      <c r="E355" s="34">
        <v>15</v>
      </c>
      <c r="F355" s="6">
        <f t="shared" ref="F355:F364" si="43">SUM(C355:E355)</f>
        <v>73</v>
      </c>
      <c r="G355" s="7" t="str">
        <f t="shared" ref="G355:G364" si="44">IF(F355&gt;79,"4",IF(F355&gt;74,"3.5",IF(F355&gt;69,"3",IF(F355&gt;64,"2.5",IF(F355&gt;59,"2",IF(F355&gt;54,"1.5",IF(F355&gt;49,"1","0")))))))</f>
        <v>3</v>
      </c>
      <c r="H355" s="18"/>
    </row>
    <row r="356" spans="1:8" ht="23.25" x14ac:dyDescent="0.55000000000000004">
      <c r="A356" s="36">
        <v>2</v>
      </c>
      <c r="B356" s="23" t="s">
        <v>67</v>
      </c>
      <c r="C356" s="37">
        <v>49</v>
      </c>
      <c r="D356" s="35">
        <v>15</v>
      </c>
      <c r="E356" s="35">
        <v>16</v>
      </c>
      <c r="F356" s="7">
        <f t="shared" si="43"/>
        <v>80</v>
      </c>
      <c r="G356" s="7" t="str">
        <f t="shared" si="44"/>
        <v>4</v>
      </c>
      <c r="H356" s="8"/>
    </row>
    <row r="357" spans="1:8" ht="23.25" x14ac:dyDescent="0.55000000000000004">
      <c r="A357" s="36">
        <v>3</v>
      </c>
      <c r="B357" s="23" t="s">
        <v>68</v>
      </c>
      <c r="C357" s="37">
        <v>45</v>
      </c>
      <c r="D357" s="35">
        <v>15</v>
      </c>
      <c r="E357" s="35">
        <v>16</v>
      </c>
      <c r="F357" s="7">
        <f t="shared" si="43"/>
        <v>76</v>
      </c>
      <c r="G357" s="7" t="str">
        <f t="shared" si="44"/>
        <v>3.5</v>
      </c>
      <c r="H357" s="8"/>
    </row>
    <row r="358" spans="1:8" ht="23.25" x14ac:dyDescent="0.55000000000000004">
      <c r="A358" s="36">
        <v>4</v>
      </c>
      <c r="B358" s="23" t="s">
        <v>69</v>
      </c>
      <c r="C358" s="37">
        <v>47</v>
      </c>
      <c r="D358" s="35">
        <v>15</v>
      </c>
      <c r="E358" s="35">
        <v>16</v>
      </c>
      <c r="F358" s="7">
        <f t="shared" si="43"/>
        <v>78</v>
      </c>
      <c r="G358" s="7" t="str">
        <f t="shared" si="44"/>
        <v>3.5</v>
      </c>
      <c r="H358" s="8"/>
    </row>
    <row r="359" spans="1:8" ht="23.25" x14ac:dyDescent="0.55000000000000004">
      <c r="A359" s="36">
        <v>5</v>
      </c>
      <c r="B359" s="25" t="s">
        <v>70</v>
      </c>
      <c r="C359" s="37">
        <v>50</v>
      </c>
      <c r="D359" s="35">
        <v>16</v>
      </c>
      <c r="E359" s="35">
        <v>17</v>
      </c>
      <c r="F359" s="7">
        <f t="shared" si="43"/>
        <v>83</v>
      </c>
      <c r="G359" s="7" t="str">
        <f t="shared" si="44"/>
        <v>4</v>
      </c>
      <c r="H359" s="8"/>
    </row>
    <row r="360" spans="1:8" ht="23.25" x14ac:dyDescent="0.55000000000000004">
      <c r="A360" s="36">
        <v>6</v>
      </c>
      <c r="B360" s="23" t="s">
        <v>71</v>
      </c>
      <c r="C360" s="37">
        <v>45</v>
      </c>
      <c r="D360" s="35">
        <v>14</v>
      </c>
      <c r="E360" s="35">
        <v>15</v>
      </c>
      <c r="F360" s="7">
        <f t="shared" si="43"/>
        <v>74</v>
      </c>
      <c r="G360" s="7" t="str">
        <f t="shared" si="44"/>
        <v>3</v>
      </c>
      <c r="H360" s="8"/>
    </row>
    <row r="361" spans="1:8" ht="23.25" x14ac:dyDescent="0.55000000000000004">
      <c r="A361" s="36">
        <v>7</v>
      </c>
      <c r="B361" s="25" t="s">
        <v>72</v>
      </c>
      <c r="C361" s="37">
        <v>44</v>
      </c>
      <c r="D361" s="35">
        <v>15</v>
      </c>
      <c r="E361" s="35">
        <v>16</v>
      </c>
      <c r="F361" s="7">
        <f t="shared" si="43"/>
        <v>75</v>
      </c>
      <c r="G361" s="7" t="str">
        <f t="shared" si="44"/>
        <v>3.5</v>
      </c>
      <c r="H361" s="8"/>
    </row>
    <row r="362" spans="1:8" ht="23.25" x14ac:dyDescent="0.55000000000000004">
      <c r="A362" s="36">
        <v>8</v>
      </c>
      <c r="B362" s="23" t="s">
        <v>73</v>
      </c>
      <c r="C362" s="37">
        <v>49</v>
      </c>
      <c r="D362" s="35">
        <v>15</v>
      </c>
      <c r="E362" s="35">
        <v>16</v>
      </c>
      <c r="F362" s="7">
        <f t="shared" si="43"/>
        <v>80</v>
      </c>
      <c r="G362" s="7" t="str">
        <f t="shared" si="44"/>
        <v>4</v>
      </c>
      <c r="H362" s="8"/>
    </row>
    <row r="363" spans="1:8" ht="23.25" x14ac:dyDescent="0.55000000000000004">
      <c r="A363" s="36">
        <v>9</v>
      </c>
      <c r="B363" s="23" t="s">
        <v>74</v>
      </c>
      <c r="C363" s="37">
        <v>52</v>
      </c>
      <c r="D363" s="35">
        <v>17</v>
      </c>
      <c r="E363" s="35">
        <v>18</v>
      </c>
      <c r="F363" s="7">
        <f t="shared" si="43"/>
        <v>87</v>
      </c>
      <c r="G363" s="7" t="str">
        <f t="shared" si="44"/>
        <v>4</v>
      </c>
      <c r="H363" s="8"/>
    </row>
    <row r="364" spans="1:8" ht="23.25" x14ac:dyDescent="0.55000000000000004">
      <c r="A364" s="36">
        <v>10</v>
      </c>
      <c r="B364" s="25" t="s">
        <v>75</v>
      </c>
      <c r="C364" s="37">
        <v>51</v>
      </c>
      <c r="D364" s="35">
        <v>17</v>
      </c>
      <c r="E364" s="35">
        <v>18</v>
      </c>
      <c r="F364" s="7">
        <f t="shared" si="43"/>
        <v>86</v>
      </c>
      <c r="G364" s="7" t="str">
        <f t="shared" si="44"/>
        <v>4</v>
      </c>
      <c r="H364" s="8"/>
    </row>
    <row r="365" spans="1:8" ht="23.25" x14ac:dyDescent="0.55000000000000004">
      <c r="A365" s="8"/>
      <c r="B365" s="40" t="s">
        <v>5</v>
      </c>
      <c r="C365" s="20">
        <f>SUM(C355:C364)</f>
        <v>476</v>
      </c>
      <c r="D365" s="20">
        <f>SUM(D355:D364)</f>
        <v>153</v>
      </c>
      <c r="E365" s="20">
        <f>SUM(E355:E364)</f>
        <v>163</v>
      </c>
      <c r="F365" s="20">
        <f>SUM(F355:F364)</f>
        <v>792</v>
      </c>
      <c r="G365" s="20"/>
      <c r="H365" s="21"/>
    </row>
    <row r="366" spans="1:8" ht="23.25" x14ac:dyDescent="0.55000000000000004">
      <c r="A366" s="9"/>
      <c r="B366" s="5" t="s">
        <v>12</v>
      </c>
      <c r="C366" s="10">
        <f>C365/10</f>
        <v>47.6</v>
      </c>
      <c r="D366" s="10">
        <f t="shared" ref="D366" si="45">D365/10</f>
        <v>15.3</v>
      </c>
      <c r="E366" s="10">
        <f t="shared" ref="E366" si="46">E365/10</f>
        <v>16.3</v>
      </c>
      <c r="F366" s="10">
        <f t="shared" ref="F366" si="47">F365/10</f>
        <v>79.2</v>
      </c>
      <c r="G366" s="9"/>
      <c r="H366" s="9"/>
    </row>
    <row r="367" spans="1:8" ht="23.25" x14ac:dyDescent="0.55000000000000004">
      <c r="A367" s="1"/>
      <c r="B367" s="1"/>
      <c r="C367" s="1" t="s">
        <v>13</v>
      </c>
      <c r="D367" s="1"/>
      <c r="E367" s="1"/>
      <c r="F367" s="1"/>
      <c r="G367" s="1"/>
      <c r="H367" s="1"/>
    </row>
    <row r="368" spans="1:8" ht="22.5" customHeight="1" x14ac:dyDescent="0.55000000000000004">
      <c r="A368" s="1"/>
      <c r="B368" s="1"/>
      <c r="C368" s="1" t="s">
        <v>14</v>
      </c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 t="s">
        <v>15</v>
      </c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/>
      <c r="D373" s="1"/>
      <c r="E373" s="1"/>
      <c r="F373" s="1"/>
      <c r="G373" s="1"/>
      <c r="H373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view="pageBreakPreview" zoomScaleSheetLayoutView="100" workbookViewId="0">
      <selection activeCell="B3" sqref="B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109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2">
        <v>1</v>
      </c>
      <c r="B4" s="22" t="s">
        <v>57</v>
      </c>
      <c r="C4" s="33">
        <v>47</v>
      </c>
      <c r="D4" s="34">
        <v>15</v>
      </c>
      <c r="E4" s="34">
        <v>16</v>
      </c>
      <c r="F4" s="6">
        <f t="shared" ref="F4:F12" si="0">SUM(C4:E4)</f>
        <v>78</v>
      </c>
      <c r="G4" s="7" t="str">
        <f t="shared" ref="G4:G12" si="1">IF(F4&gt;79,"4",IF(F4&gt;74,"3.5",IF(F4&gt;69,"3",IF(F4&gt;64,"2.5",IF(F4&gt;59,"2",IF(F4&gt;54,"1.5",IF(F4&gt;49,"1","0")))))))</f>
        <v>3.5</v>
      </c>
      <c r="H4" s="18"/>
    </row>
    <row r="5" spans="1:8" ht="23.25" x14ac:dyDescent="0.55000000000000004">
      <c r="A5" s="36">
        <v>2</v>
      </c>
      <c r="B5" s="23" t="s">
        <v>58</v>
      </c>
      <c r="C5" s="37">
        <v>50</v>
      </c>
      <c r="D5" s="35">
        <v>15</v>
      </c>
      <c r="E5" s="35">
        <v>16</v>
      </c>
      <c r="F5" s="7">
        <f t="shared" si="0"/>
        <v>81</v>
      </c>
      <c r="G5" s="7" t="str">
        <f t="shared" si="1"/>
        <v>4</v>
      </c>
      <c r="H5" s="8"/>
    </row>
    <row r="6" spans="1:8" ht="23.25" x14ac:dyDescent="0.55000000000000004">
      <c r="A6" s="36">
        <v>3</v>
      </c>
      <c r="B6" s="25" t="s">
        <v>59</v>
      </c>
      <c r="C6" s="37">
        <v>51</v>
      </c>
      <c r="D6" s="35">
        <v>15</v>
      </c>
      <c r="E6" s="35">
        <v>17</v>
      </c>
      <c r="F6" s="7">
        <f t="shared" si="0"/>
        <v>83</v>
      </c>
      <c r="G6" s="7" t="str">
        <f t="shared" si="1"/>
        <v>4</v>
      </c>
      <c r="H6" s="8"/>
    </row>
    <row r="7" spans="1:8" ht="23.25" x14ac:dyDescent="0.55000000000000004">
      <c r="A7" s="36">
        <v>4</v>
      </c>
      <c r="B7" s="23" t="s">
        <v>60</v>
      </c>
      <c r="C7" s="37">
        <v>47</v>
      </c>
      <c r="D7" s="35">
        <v>16</v>
      </c>
      <c r="E7" s="35">
        <v>15</v>
      </c>
      <c r="F7" s="7">
        <f t="shared" si="0"/>
        <v>78</v>
      </c>
      <c r="G7" s="7" t="str">
        <f t="shared" si="1"/>
        <v>3.5</v>
      </c>
      <c r="H7" s="8"/>
    </row>
    <row r="8" spans="1:8" ht="23.25" x14ac:dyDescent="0.55000000000000004">
      <c r="A8" s="36">
        <v>5</v>
      </c>
      <c r="B8" s="25" t="s">
        <v>53</v>
      </c>
      <c r="C8" s="37">
        <v>48</v>
      </c>
      <c r="D8" s="35">
        <v>15</v>
      </c>
      <c r="E8" s="35">
        <v>15</v>
      </c>
      <c r="F8" s="7">
        <f t="shared" si="0"/>
        <v>78</v>
      </c>
      <c r="G8" s="7" t="str">
        <f t="shared" si="1"/>
        <v>3.5</v>
      </c>
      <c r="H8" s="8"/>
    </row>
    <row r="9" spans="1:8" ht="23.25" x14ac:dyDescent="0.55000000000000004">
      <c r="A9" s="36">
        <v>6</v>
      </c>
      <c r="B9" s="23" t="s">
        <v>63</v>
      </c>
      <c r="C9" s="37">
        <v>48</v>
      </c>
      <c r="D9" s="35">
        <v>15</v>
      </c>
      <c r="E9" s="35">
        <v>17</v>
      </c>
      <c r="F9" s="7">
        <f t="shared" si="0"/>
        <v>80</v>
      </c>
      <c r="G9" s="7" t="str">
        <f t="shared" si="1"/>
        <v>4</v>
      </c>
      <c r="H9" s="8"/>
    </row>
    <row r="10" spans="1:8" ht="23.25" x14ac:dyDescent="0.55000000000000004">
      <c r="A10" s="36">
        <v>7</v>
      </c>
      <c r="B10" s="29" t="s">
        <v>61</v>
      </c>
      <c r="C10" s="37">
        <v>47</v>
      </c>
      <c r="D10" s="35">
        <v>16</v>
      </c>
      <c r="E10" s="35">
        <v>16</v>
      </c>
      <c r="F10" s="7">
        <f t="shared" si="0"/>
        <v>79</v>
      </c>
      <c r="G10" s="7" t="str">
        <f t="shared" si="1"/>
        <v>3.5</v>
      </c>
      <c r="H10" s="8"/>
    </row>
    <row r="11" spans="1:8" ht="23.25" x14ac:dyDescent="0.55000000000000004">
      <c r="A11" s="36">
        <v>8</v>
      </c>
      <c r="B11" s="23" t="s">
        <v>62</v>
      </c>
      <c r="C11" s="37">
        <v>47</v>
      </c>
      <c r="D11" s="35">
        <v>15</v>
      </c>
      <c r="E11" s="35">
        <v>17</v>
      </c>
      <c r="F11" s="7">
        <f t="shared" si="0"/>
        <v>79</v>
      </c>
      <c r="G11" s="7" t="str">
        <f t="shared" si="1"/>
        <v>3.5</v>
      </c>
      <c r="H11" s="8"/>
    </row>
    <row r="12" spans="1:8" ht="23.25" x14ac:dyDescent="0.55000000000000004">
      <c r="A12" s="35">
        <v>9</v>
      </c>
      <c r="B12" s="65" t="s">
        <v>65</v>
      </c>
      <c r="C12" s="37">
        <v>48</v>
      </c>
      <c r="D12" s="35">
        <v>16</v>
      </c>
      <c r="E12" s="35">
        <v>16</v>
      </c>
      <c r="F12" s="7">
        <f t="shared" si="0"/>
        <v>80</v>
      </c>
      <c r="G12" s="7" t="str">
        <f t="shared" si="1"/>
        <v>4</v>
      </c>
      <c r="H12" s="8"/>
    </row>
    <row r="13" spans="1:8" ht="23.25" x14ac:dyDescent="0.55000000000000004">
      <c r="A13" s="8"/>
      <c r="B13" s="40" t="s">
        <v>5</v>
      </c>
      <c r="C13" s="20">
        <f>SUM(C4:C12)</f>
        <v>433</v>
      </c>
      <c r="D13" s="20">
        <f>SUM(D4:D12)</f>
        <v>138</v>
      </c>
      <c r="E13" s="20">
        <f>SUM(E4:E12)</f>
        <v>145</v>
      </c>
      <c r="F13" s="20">
        <f>SUM(F4:F12)</f>
        <v>716</v>
      </c>
      <c r="G13" s="20"/>
      <c r="H13" s="21"/>
    </row>
    <row r="14" spans="1:8" ht="23.25" x14ac:dyDescent="0.55000000000000004">
      <c r="A14" s="9"/>
      <c r="B14" s="5" t="s">
        <v>12</v>
      </c>
      <c r="C14" s="10">
        <f>C13/9</f>
        <v>48.111111111111114</v>
      </c>
      <c r="D14" s="10">
        <f t="shared" ref="D14:F14" si="2">D13/9</f>
        <v>15.333333333333334</v>
      </c>
      <c r="E14" s="10">
        <f t="shared" si="2"/>
        <v>16.111111111111111</v>
      </c>
      <c r="F14" s="10">
        <f t="shared" si="2"/>
        <v>79.555555555555557</v>
      </c>
      <c r="G14" s="9"/>
      <c r="H14" s="9"/>
    </row>
    <row r="15" spans="1:8" ht="23.25" x14ac:dyDescent="0.55000000000000004">
      <c r="A15" s="1"/>
      <c r="B15" s="1"/>
      <c r="C15" s="1" t="s">
        <v>13</v>
      </c>
      <c r="D15" s="1"/>
      <c r="E15" s="1"/>
      <c r="F15" s="1"/>
      <c r="G15" s="1"/>
      <c r="H15" s="1"/>
    </row>
    <row r="16" spans="1:8" ht="23.25" x14ac:dyDescent="0.55000000000000004">
      <c r="A16" s="1"/>
      <c r="B16" s="1"/>
      <c r="C16" s="1" t="s">
        <v>14</v>
      </c>
      <c r="D16" s="1"/>
      <c r="E16" s="1"/>
      <c r="F16" s="1"/>
      <c r="G16" s="1"/>
      <c r="H16" s="1"/>
    </row>
    <row r="17" spans="1:8" ht="23.25" x14ac:dyDescent="0.55000000000000004">
      <c r="A17" s="1"/>
      <c r="B17" s="1"/>
      <c r="C17" s="1" t="s">
        <v>15</v>
      </c>
      <c r="D17" s="1"/>
      <c r="E17" s="1"/>
      <c r="F17" s="1"/>
      <c r="G17" s="1"/>
      <c r="H17" s="1"/>
    </row>
    <row r="18" spans="1:8" ht="23.25" x14ac:dyDescent="0.55000000000000004">
      <c r="A18" s="1"/>
      <c r="B18" s="1"/>
      <c r="C18" s="1"/>
      <c r="D18" s="1"/>
      <c r="E18" s="1"/>
      <c r="F18" s="1"/>
      <c r="G18" s="1"/>
      <c r="H18" s="1"/>
    </row>
    <row r="19" spans="1:8" ht="23.25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/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19" t="s">
        <v>110</v>
      </c>
      <c r="C40" s="119"/>
      <c r="D40" s="119"/>
      <c r="E40" s="119"/>
      <c r="F40" s="119"/>
      <c r="G40" s="119"/>
      <c r="H40" s="11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 x14ac:dyDescent="0.55000000000000004">
      <c r="A43" s="32">
        <v>1</v>
      </c>
      <c r="B43" s="22" t="s">
        <v>57</v>
      </c>
      <c r="C43" s="67">
        <v>58</v>
      </c>
      <c r="D43" s="68">
        <v>18</v>
      </c>
      <c r="E43" s="68">
        <v>19</v>
      </c>
      <c r="F43" s="6">
        <f t="shared" ref="F43:F51" si="3">SUM(C43:E43)</f>
        <v>95</v>
      </c>
      <c r="G43" s="7" t="str">
        <f t="shared" ref="G43:G51" si="4">IF(F43&gt;79,"4",IF(F43&gt;74,"3.5",IF(F43&gt;69,"3",IF(F43&gt;64,"2.5",IF(F43&gt;59,"2",IF(F43&gt;54,"1.5",IF(F43&gt;49,"1","0")))))))</f>
        <v>4</v>
      </c>
      <c r="H43" s="18"/>
    </row>
    <row r="44" spans="1:8" ht="23.25" x14ac:dyDescent="0.55000000000000004">
      <c r="A44" s="36">
        <v>2</v>
      </c>
      <c r="B44" s="23" t="s">
        <v>58</v>
      </c>
      <c r="C44" s="69">
        <v>58</v>
      </c>
      <c r="D44" s="66">
        <v>19</v>
      </c>
      <c r="E44" s="66">
        <v>16</v>
      </c>
      <c r="F44" s="7">
        <f t="shared" si="3"/>
        <v>93</v>
      </c>
      <c r="G44" s="7" t="str">
        <f t="shared" si="4"/>
        <v>4</v>
      </c>
      <c r="H44" s="8"/>
    </row>
    <row r="45" spans="1:8" ht="23.25" x14ac:dyDescent="0.55000000000000004">
      <c r="A45" s="36">
        <v>3</v>
      </c>
      <c r="B45" s="25" t="s">
        <v>59</v>
      </c>
      <c r="C45" s="69">
        <v>59</v>
      </c>
      <c r="D45" s="66">
        <v>19</v>
      </c>
      <c r="E45" s="66">
        <v>19</v>
      </c>
      <c r="F45" s="7">
        <f t="shared" si="3"/>
        <v>97</v>
      </c>
      <c r="G45" s="7" t="str">
        <f t="shared" si="4"/>
        <v>4</v>
      </c>
      <c r="H45" s="8"/>
    </row>
    <row r="46" spans="1:8" ht="23.25" x14ac:dyDescent="0.55000000000000004">
      <c r="A46" s="36">
        <v>4</v>
      </c>
      <c r="B46" s="23" t="s">
        <v>60</v>
      </c>
      <c r="C46" s="69">
        <v>55</v>
      </c>
      <c r="D46" s="66">
        <v>17</v>
      </c>
      <c r="E46" s="66">
        <v>14</v>
      </c>
      <c r="F46" s="7">
        <f t="shared" si="3"/>
        <v>86</v>
      </c>
      <c r="G46" s="7" t="str">
        <f t="shared" si="4"/>
        <v>4</v>
      </c>
      <c r="H46" s="8"/>
    </row>
    <row r="47" spans="1:8" ht="23.25" x14ac:dyDescent="0.55000000000000004">
      <c r="A47" s="36">
        <v>5</v>
      </c>
      <c r="B47" s="25" t="s">
        <v>53</v>
      </c>
      <c r="C47" s="69">
        <v>48</v>
      </c>
      <c r="D47" s="66">
        <v>11</v>
      </c>
      <c r="E47" s="66">
        <v>12</v>
      </c>
      <c r="F47" s="7">
        <f t="shared" si="3"/>
        <v>71</v>
      </c>
      <c r="G47" s="7" t="str">
        <f t="shared" si="4"/>
        <v>3</v>
      </c>
      <c r="H47" s="8"/>
    </row>
    <row r="48" spans="1:8" ht="23.25" x14ac:dyDescent="0.55000000000000004">
      <c r="A48" s="36">
        <v>6</v>
      </c>
      <c r="B48" s="23" t="s">
        <v>63</v>
      </c>
      <c r="C48" s="69">
        <v>49</v>
      </c>
      <c r="D48" s="66">
        <v>13</v>
      </c>
      <c r="E48" s="66">
        <v>13</v>
      </c>
      <c r="F48" s="7">
        <f t="shared" si="3"/>
        <v>75</v>
      </c>
      <c r="G48" s="7" t="str">
        <f t="shared" si="4"/>
        <v>3.5</v>
      </c>
      <c r="H48" s="8"/>
    </row>
    <row r="49" spans="1:8" ht="23.25" x14ac:dyDescent="0.55000000000000004">
      <c r="A49" s="36">
        <v>7</v>
      </c>
      <c r="B49" s="29" t="s">
        <v>61</v>
      </c>
      <c r="C49" s="69">
        <v>54</v>
      </c>
      <c r="D49" s="66">
        <v>13</v>
      </c>
      <c r="E49" s="66">
        <v>14</v>
      </c>
      <c r="F49" s="7">
        <f t="shared" si="3"/>
        <v>81</v>
      </c>
      <c r="G49" s="7" t="str">
        <f t="shared" si="4"/>
        <v>4</v>
      </c>
      <c r="H49" s="8"/>
    </row>
    <row r="50" spans="1:8" ht="23.25" x14ac:dyDescent="0.55000000000000004">
      <c r="A50" s="36">
        <v>8</v>
      </c>
      <c r="B50" s="23" t="s">
        <v>62</v>
      </c>
      <c r="C50" s="69">
        <v>55</v>
      </c>
      <c r="D50" s="66">
        <v>17</v>
      </c>
      <c r="E50" s="66">
        <v>14</v>
      </c>
      <c r="F50" s="7">
        <f t="shared" si="3"/>
        <v>86</v>
      </c>
      <c r="G50" s="7" t="str">
        <f t="shared" si="4"/>
        <v>4</v>
      </c>
      <c r="H50" s="8"/>
    </row>
    <row r="51" spans="1:8" ht="23.25" x14ac:dyDescent="0.55000000000000004">
      <c r="A51" s="35">
        <v>9</v>
      </c>
      <c r="B51" s="65" t="s">
        <v>65</v>
      </c>
      <c r="C51" s="69">
        <v>52</v>
      </c>
      <c r="D51" s="66">
        <v>13</v>
      </c>
      <c r="E51" s="66">
        <v>13</v>
      </c>
      <c r="F51" s="7">
        <f t="shared" si="3"/>
        <v>78</v>
      </c>
      <c r="G51" s="7" t="str">
        <f t="shared" si="4"/>
        <v>3.5</v>
      </c>
      <c r="H51" s="8"/>
    </row>
    <row r="52" spans="1:8" ht="23.25" x14ac:dyDescent="0.55000000000000004">
      <c r="A52" s="8"/>
      <c r="B52" s="40" t="s">
        <v>5</v>
      </c>
      <c r="C52" s="20">
        <f>SUM(C43:C51)</f>
        <v>488</v>
      </c>
      <c r="D52" s="20">
        <f>SUM(D43:D51)</f>
        <v>140</v>
      </c>
      <c r="E52" s="20">
        <f>SUM(E43:E51)</f>
        <v>134</v>
      </c>
      <c r="F52" s="20">
        <f>SUM(F43:F51)</f>
        <v>762</v>
      </c>
      <c r="G52" s="20"/>
      <c r="H52" s="21"/>
    </row>
    <row r="53" spans="1:8" ht="23.25" x14ac:dyDescent="0.55000000000000004">
      <c r="A53" s="9"/>
      <c r="B53" s="5" t="s">
        <v>12</v>
      </c>
      <c r="C53" s="10">
        <f>C52/9</f>
        <v>54.222222222222221</v>
      </c>
      <c r="D53" s="10">
        <f t="shared" ref="D53" si="5">D52/9</f>
        <v>15.555555555555555</v>
      </c>
      <c r="E53" s="10">
        <f t="shared" ref="E53" si="6">E52/9</f>
        <v>14.888888888888889</v>
      </c>
      <c r="F53" s="10">
        <f t="shared" ref="F53" si="7">F52/9</f>
        <v>84.666666666666671</v>
      </c>
      <c r="G53" s="9"/>
      <c r="H53" s="9"/>
    </row>
    <row r="54" spans="1:8" ht="23.25" x14ac:dyDescent="0.55000000000000004">
      <c r="A54" s="1"/>
      <c r="B54" s="1"/>
      <c r="C54" s="1" t="s">
        <v>13</v>
      </c>
      <c r="D54" s="1"/>
      <c r="E54" s="1"/>
      <c r="F54" s="1"/>
      <c r="G54" s="1"/>
      <c r="H54" s="1"/>
    </row>
    <row r="55" spans="1:8" ht="21.75" customHeight="1" x14ac:dyDescent="0.55000000000000004">
      <c r="A55" s="1"/>
      <c r="B55" s="1"/>
      <c r="C55" s="1" t="s">
        <v>14</v>
      </c>
      <c r="D55" s="1"/>
      <c r="E55" s="1"/>
      <c r="F55" s="1"/>
      <c r="G55" s="1"/>
      <c r="H55" s="1"/>
    </row>
    <row r="56" spans="1:8" ht="23.25" x14ac:dyDescent="0.55000000000000004">
      <c r="A56" s="1"/>
      <c r="B56" s="1"/>
      <c r="C56" s="1" t="s">
        <v>15</v>
      </c>
      <c r="D56" s="1"/>
      <c r="E56" s="1"/>
      <c r="F56" s="1"/>
      <c r="G56" s="1"/>
      <c r="H56" s="1"/>
    </row>
    <row r="57" spans="1:8" ht="23.25" x14ac:dyDescent="0.55000000000000004">
      <c r="A57" s="1"/>
      <c r="B57" s="1"/>
      <c r="C57" s="1"/>
      <c r="D57" s="1"/>
      <c r="E57" s="1"/>
      <c r="F57" s="1"/>
      <c r="G57" s="1"/>
      <c r="H57" s="1"/>
    </row>
    <row r="58" spans="1:8" ht="23.25" x14ac:dyDescent="0.55000000000000004">
      <c r="A58" s="1"/>
      <c r="B58" s="1"/>
      <c r="C58" s="1"/>
      <c r="D58" s="1"/>
      <c r="E58" s="1"/>
      <c r="F58" s="1"/>
      <c r="G58" s="1"/>
      <c r="H58" s="1"/>
    </row>
    <row r="59" spans="1:8" ht="23.25" x14ac:dyDescent="0.55000000000000004">
      <c r="A59" s="1"/>
      <c r="B59" s="1"/>
      <c r="C59" s="1"/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/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/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38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39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19" t="s">
        <v>111</v>
      </c>
      <c r="C79" s="119"/>
      <c r="D79" s="119"/>
      <c r="E79" s="119"/>
      <c r="F79" s="119"/>
      <c r="G79" s="119"/>
      <c r="H79" s="11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 x14ac:dyDescent="0.55000000000000004">
      <c r="A82" s="32">
        <v>1</v>
      </c>
      <c r="B82" s="22" t="s">
        <v>57</v>
      </c>
      <c r="C82" s="96">
        <v>54.5</v>
      </c>
      <c r="D82" s="100">
        <v>13</v>
      </c>
      <c r="E82" s="108">
        <v>15</v>
      </c>
      <c r="F82" s="109">
        <f t="shared" ref="F82:F90" si="8">SUM(C82:E82)</f>
        <v>82.5</v>
      </c>
      <c r="G82" s="7" t="str">
        <f t="shared" ref="G82:G90" si="9">IF(F82&gt;79,"4",IF(F82&gt;74,"3.5",IF(F82&gt;69,"3",IF(F82&gt;64,"2.5",IF(F82&gt;59,"2",IF(F82&gt;54,"1.5",IF(F82&gt;49,"1","0")))))))</f>
        <v>4</v>
      </c>
      <c r="H82" s="18"/>
    </row>
    <row r="83" spans="1:8" ht="23.25" x14ac:dyDescent="0.55000000000000004">
      <c r="A83" s="36">
        <v>2</v>
      </c>
      <c r="B83" s="23" t="s">
        <v>58</v>
      </c>
      <c r="C83" s="111">
        <v>50.5</v>
      </c>
      <c r="D83" s="105">
        <v>15</v>
      </c>
      <c r="E83" s="110">
        <v>16</v>
      </c>
      <c r="F83" s="52">
        <f t="shared" si="8"/>
        <v>81.5</v>
      </c>
      <c r="G83" s="7" t="str">
        <f t="shared" si="9"/>
        <v>4</v>
      </c>
      <c r="H83" s="8"/>
    </row>
    <row r="84" spans="1:8" ht="23.25" x14ac:dyDescent="0.55000000000000004">
      <c r="A84" s="36">
        <v>3</v>
      </c>
      <c r="B84" s="25" t="s">
        <v>59</v>
      </c>
      <c r="C84" s="111">
        <v>52.5</v>
      </c>
      <c r="D84" s="105">
        <v>16.5</v>
      </c>
      <c r="E84" s="110">
        <v>15</v>
      </c>
      <c r="F84" s="52">
        <f t="shared" si="8"/>
        <v>84</v>
      </c>
      <c r="G84" s="7" t="str">
        <f t="shared" si="9"/>
        <v>4</v>
      </c>
      <c r="H84" s="8"/>
    </row>
    <row r="85" spans="1:8" ht="23.25" x14ac:dyDescent="0.55000000000000004">
      <c r="A85" s="36">
        <v>4</v>
      </c>
      <c r="B85" s="23" t="s">
        <v>60</v>
      </c>
      <c r="C85" s="111">
        <v>51.5</v>
      </c>
      <c r="D85" s="105">
        <v>14.5</v>
      </c>
      <c r="E85" s="110">
        <v>14</v>
      </c>
      <c r="F85" s="52">
        <f t="shared" si="8"/>
        <v>80</v>
      </c>
      <c r="G85" s="7" t="str">
        <f t="shared" si="9"/>
        <v>4</v>
      </c>
      <c r="H85" s="8"/>
    </row>
    <row r="86" spans="1:8" ht="23.25" x14ac:dyDescent="0.55000000000000004">
      <c r="A86" s="36">
        <v>5</v>
      </c>
      <c r="B86" s="25" t="s">
        <v>53</v>
      </c>
      <c r="C86" s="111">
        <v>46.5</v>
      </c>
      <c r="D86" s="105">
        <v>13</v>
      </c>
      <c r="E86" s="110">
        <v>12.5</v>
      </c>
      <c r="F86" s="52">
        <f t="shared" si="8"/>
        <v>72</v>
      </c>
      <c r="G86" s="7" t="str">
        <f t="shared" si="9"/>
        <v>3</v>
      </c>
      <c r="H86" s="8"/>
    </row>
    <row r="87" spans="1:8" ht="23.25" x14ac:dyDescent="0.55000000000000004">
      <c r="A87" s="36">
        <v>6</v>
      </c>
      <c r="B87" s="23" t="s">
        <v>63</v>
      </c>
      <c r="C87" s="111">
        <v>45.5</v>
      </c>
      <c r="D87" s="105">
        <v>15</v>
      </c>
      <c r="E87" s="110">
        <v>14</v>
      </c>
      <c r="F87" s="52">
        <f t="shared" si="8"/>
        <v>74.5</v>
      </c>
      <c r="G87" s="7" t="str">
        <f t="shared" si="9"/>
        <v>3.5</v>
      </c>
      <c r="H87" s="8"/>
    </row>
    <row r="88" spans="1:8" ht="23.25" x14ac:dyDescent="0.55000000000000004">
      <c r="A88" s="36">
        <v>7</v>
      </c>
      <c r="B88" s="29" t="s">
        <v>61</v>
      </c>
      <c r="C88" s="111">
        <v>47.5</v>
      </c>
      <c r="D88" s="105">
        <v>14</v>
      </c>
      <c r="E88" s="110">
        <v>13.5</v>
      </c>
      <c r="F88" s="52">
        <f t="shared" si="8"/>
        <v>75</v>
      </c>
      <c r="G88" s="7" t="str">
        <f t="shared" si="9"/>
        <v>3.5</v>
      </c>
      <c r="H88" s="8"/>
    </row>
    <row r="89" spans="1:8" ht="23.25" x14ac:dyDescent="0.55000000000000004">
      <c r="A89" s="36">
        <v>8</v>
      </c>
      <c r="B89" s="23" t="s">
        <v>62</v>
      </c>
      <c r="C89" s="111">
        <v>53</v>
      </c>
      <c r="D89" s="105">
        <v>15</v>
      </c>
      <c r="E89" s="110">
        <v>13.5</v>
      </c>
      <c r="F89" s="52">
        <f t="shared" si="8"/>
        <v>81.5</v>
      </c>
      <c r="G89" s="7" t="str">
        <f t="shared" si="9"/>
        <v>4</v>
      </c>
      <c r="H89" s="8"/>
    </row>
    <row r="90" spans="1:8" ht="23.25" x14ac:dyDescent="0.55000000000000004">
      <c r="A90" s="35">
        <v>9</v>
      </c>
      <c r="B90" s="8" t="s">
        <v>65</v>
      </c>
      <c r="C90" s="111">
        <v>46.5</v>
      </c>
      <c r="D90" s="105">
        <v>12</v>
      </c>
      <c r="E90" s="110">
        <v>13.5</v>
      </c>
      <c r="F90" s="52">
        <f t="shared" si="8"/>
        <v>72</v>
      </c>
      <c r="G90" s="7" t="str">
        <f t="shared" si="9"/>
        <v>3</v>
      </c>
      <c r="H90" s="8"/>
    </row>
    <row r="91" spans="1:8" ht="23.25" x14ac:dyDescent="0.55000000000000004">
      <c r="A91" s="8"/>
      <c r="B91" s="40" t="s">
        <v>5</v>
      </c>
      <c r="C91" s="20">
        <f>SUM(C82:C90)</f>
        <v>448</v>
      </c>
      <c r="D91" s="20">
        <f>SUM(D82:D90)</f>
        <v>128</v>
      </c>
      <c r="E91" s="20">
        <f>SUM(E82:E90)</f>
        <v>127</v>
      </c>
      <c r="F91" s="20">
        <f>SUM(F82:F90)</f>
        <v>703</v>
      </c>
      <c r="G91" s="20"/>
      <c r="H91" s="21"/>
    </row>
    <row r="92" spans="1:8" ht="23.25" x14ac:dyDescent="0.55000000000000004">
      <c r="A92" s="9"/>
      <c r="B92" s="5" t="s">
        <v>12</v>
      </c>
      <c r="C92" s="10">
        <f>C91/9</f>
        <v>49.777777777777779</v>
      </c>
      <c r="D92" s="10">
        <f t="shared" ref="D92" si="10">D91/9</f>
        <v>14.222222222222221</v>
      </c>
      <c r="E92" s="10">
        <f t="shared" ref="E92" si="11">E91/9</f>
        <v>14.111111111111111</v>
      </c>
      <c r="F92" s="10">
        <f t="shared" ref="F92" si="12">F91/9</f>
        <v>78.111111111111114</v>
      </c>
      <c r="G92" s="9"/>
      <c r="H92" s="9"/>
    </row>
    <row r="93" spans="1:8" ht="23.25" x14ac:dyDescent="0.55000000000000004">
      <c r="A93" s="1"/>
      <c r="B93" s="1"/>
      <c r="C93" s="1" t="s">
        <v>13</v>
      </c>
      <c r="D93" s="1"/>
      <c r="E93" s="1"/>
      <c r="F93" s="1"/>
      <c r="G93" s="1"/>
      <c r="H93" s="1"/>
    </row>
    <row r="94" spans="1:8" ht="23.25" x14ac:dyDescent="0.55000000000000004">
      <c r="A94" s="1"/>
      <c r="B94" s="1"/>
      <c r="C94" s="1" t="s">
        <v>14</v>
      </c>
      <c r="D94" s="1"/>
      <c r="E94" s="1"/>
      <c r="F94" s="1"/>
      <c r="G94" s="1"/>
      <c r="H94" s="1"/>
    </row>
    <row r="95" spans="1:8" ht="23.25" x14ac:dyDescent="0.55000000000000004">
      <c r="A95" s="1"/>
      <c r="B95" s="1"/>
      <c r="C95" s="1" t="s">
        <v>15</v>
      </c>
      <c r="D95" s="1"/>
      <c r="E95" s="1"/>
      <c r="F95" s="1"/>
      <c r="G95" s="1"/>
      <c r="H95" s="1"/>
    </row>
    <row r="96" spans="1:8" ht="23.25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ht="23.25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ht="23.25" x14ac:dyDescent="0.55000000000000004">
      <c r="A98" s="1"/>
      <c r="B98" s="1"/>
      <c r="C98" s="1"/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/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/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112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 x14ac:dyDescent="0.55000000000000004">
      <c r="A121" s="32">
        <v>1</v>
      </c>
      <c r="B121" s="22" t="s">
        <v>57</v>
      </c>
      <c r="C121" s="33">
        <v>53</v>
      </c>
      <c r="D121" s="34">
        <v>15</v>
      </c>
      <c r="E121" s="34">
        <v>14</v>
      </c>
      <c r="F121" s="6">
        <f t="shared" ref="F121:F129" si="13">SUM(C121:E121)</f>
        <v>82</v>
      </c>
      <c r="G121" s="7" t="str">
        <f t="shared" ref="G121:G129" si="14">IF(F121&gt;79,"4",IF(F121&gt;74,"3.5",IF(F121&gt;69,"3",IF(F121&gt;64,"2.5",IF(F121&gt;59,"2",IF(F121&gt;54,"1.5",IF(F121&gt;49,"1","0")))))))</f>
        <v>4</v>
      </c>
      <c r="H121" s="18"/>
    </row>
    <row r="122" spans="1:8" ht="23.25" x14ac:dyDescent="0.55000000000000004">
      <c r="A122" s="36">
        <v>2</v>
      </c>
      <c r="B122" s="23" t="s">
        <v>58</v>
      </c>
      <c r="C122" s="37">
        <v>53</v>
      </c>
      <c r="D122" s="35">
        <v>14</v>
      </c>
      <c r="E122" s="35">
        <v>15</v>
      </c>
      <c r="F122" s="7">
        <f t="shared" si="13"/>
        <v>82</v>
      </c>
      <c r="G122" s="7" t="str">
        <f t="shared" si="14"/>
        <v>4</v>
      </c>
      <c r="H122" s="8"/>
    </row>
    <row r="123" spans="1:8" ht="23.25" x14ac:dyDescent="0.55000000000000004">
      <c r="A123" s="36">
        <v>3</v>
      </c>
      <c r="B123" s="25" t="s">
        <v>59</v>
      </c>
      <c r="C123" s="37">
        <v>53</v>
      </c>
      <c r="D123" s="35">
        <v>13</v>
      </c>
      <c r="E123" s="35">
        <v>15</v>
      </c>
      <c r="F123" s="7">
        <f t="shared" si="13"/>
        <v>81</v>
      </c>
      <c r="G123" s="7" t="str">
        <f t="shared" si="14"/>
        <v>4</v>
      </c>
      <c r="H123" s="8"/>
    </row>
    <row r="124" spans="1:8" ht="23.25" x14ac:dyDescent="0.55000000000000004">
      <c r="A124" s="36">
        <v>4</v>
      </c>
      <c r="B124" s="23" t="s">
        <v>60</v>
      </c>
      <c r="C124" s="37">
        <v>52</v>
      </c>
      <c r="D124" s="35">
        <v>14</v>
      </c>
      <c r="E124" s="35">
        <v>15</v>
      </c>
      <c r="F124" s="7">
        <f t="shared" si="13"/>
        <v>81</v>
      </c>
      <c r="G124" s="7" t="str">
        <f t="shared" si="14"/>
        <v>4</v>
      </c>
      <c r="H124" s="8"/>
    </row>
    <row r="125" spans="1:8" ht="23.25" x14ac:dyDescent="0.55000000000000004">
      <c r="A125" s="36">
        <v>5</v>
      </c>
      <c r="B125" s="25" t="s">
        <v>53</v>
      </c>
      <c r="C125" s="37">
        <v>49</v>
      </c>
      <c r="D125" s="35">
        <v>13</v>
      </c>
      <c r="E125" s="35">
        <v>13</v>
      </c>
      <c r="F125" s="7">
        <f t="shared" si="13"/>
        <v>75</v>
      </c>
      <c r="G125" s="7" t="str">
        <f t="shared" si="14"/>
        <v>3.5</v>
      </c>
      <c r="H125" s="8"/>
    </row>
    <row r="126" spans="1:8" ht="23.25" x14ac:dyDescent="0.55000000000000004">
      <c r="A126" s="36">
        <v>6</v>
      </c>
      <c r="B126" s="23" t="s">
        <v>63</v>
      </c>
      <c r="C126" s="37">
        <v>50</v>
      </c>
      <c r="D126" s="35">
        <v>12</v>
      </c>
      <c r="E126" s="35">
        <v>13</v>
      </c>
      <c r="F126" s="7">
        <f t="shared" si="13"/>
        <v>75</v>
      </c>
      <c r="G126" s="7" t="str">
        <f t="shared" si="14"/>
        <v>3.5</v>
      </c>
      <c r="H126" s="8"/>
    </row>
    <row r="127" spans="1:8" ht="23.25" x14ac:dyDescent="0.55000000000000004">
      <c r="A127" s="36">
        <v>7</v>
      </c>
      <c r="B127" s="29" t="s">
        <v>61</v>
      </c>
      <c r="C127" s="37">
        <v>49</v>
      </c>
      <c r="D127" s="35">
        <v>14</v>
      </c>
      <c r="E127" s="35">
        <v>14</v>
      </c>
      <c r="F127" s="7">
        <f t="shared" si="13"/>
        <v>77</v>
      </c>
      <c r="G127" s="7" t="str">
        <f t="shared" si="14"/>
        <v>3.5</v>
      </c>
      <c r="H127" s="8"/>
    </row>
    <row r="128" spans="1:8" ht="23.25" x14ac:dyDescent="0.55000000000000004">
      <c r="A128" s="36">
        <v>8</v>
      </c>
      <c r="B128" s="23" t="s">
        <v>62</v>
      </c>
      <c r="C128" s="37">
        <v>50</v>
      </c>
      <c r="D128" s="35">
        <v>14</v>
      </c>
      <c r="E128" s="35">
        <v>14</v>
      </c>
      <c r="F128" s="7">
        <f t="shared" si="13"/>
        <v>78</v>
      </c>
      <c r="G128" s="7" t="str">
        <f t="shared" si="14"/>
        <v>3.5</v>
      </c>
      <c r="H128" s="8"/>
    </row>
    <row r="129" spans="1:8" ht="23.25" x14ac:dyDescent="0.55000000000000004">
      <c r="A129" s="35">
        <v>9</v>
      </c>
      <c r="B129" s="65" t="s">
        <v>65</v>
      </c>
      <c r="C129" s="37">
        <v>49</v>
      </c>
      <c r="D129" s="35">
        <v>14</v>
      </c>
      <c r="E129" s="35">
        <v>14</v>
      </c>
      <c r="F129" s="7">
        <f t="shared" si="13"/>
        <v>77</v>
      </c>
      <c r="G129" s="7" t="str">
        <f t="shared" si="14"/>
        <v>3.5</v>
      </c>
      <c r="H129" s="8"/>
    </row>
    <row r="130" spans="1:8" ht="23.25" x14ac:dyDescent="0.55000000000000004">
      <c r="A130" s="8"/>
      <c r="B130" s="40" t="s">
        <v>5</v>
      </c>
      <c r="C130" s="20">
        <f>SUM(C121:C129)</f>
        <v>458</v>
      </c>
      <c r="D130" s="20">
        <f>SUM(D121:D129)</f>
        <v>123</v>
      </c>
      <c r="E130" s="20">
        <f>SUM(E121:E129)</f>
        <v>127</v>
      </c>
      <c r="F130" s="20">
        <f>SUM(F121:F129)</f>
        <v>708</v>
      </c>
      <c r="G130" s="20"/>
      <c r="H130" s="21"/>
    </row>
    <row r="131" spans="1:8" ht="23.25" x14ac:dyDescent="0.55000000000000004">
      <c r="A131" s="9"/>
      <c r="B131" s="5" t="s">
        <v>12</v>
      </c>
      <c r="C131" s="10">
        <f>C130/9</f>
        <v>50.888888888888886</v>
      </c>
      <c r="D131" s="10">
        <f t="shared" ref="D131" si="15">D130/9</f>
        <v>13.666666666666666</v>
      </c>
      <c r="E131" s="10">
        <f t="shared" ref="E131" si="16">E130/9</f>
        <v>14.111111111111111</v>
      </c>
      <c r="F131" s="10">
        <f t="shared" ref="F131" si="17">F130/9</f>
        <v>78.666666666666671</v>
      </c>
      <c r="G131" s="9"/>
      <c r="H131" s="9"/>
    </row>
    <row r="132" spans="1:8" ht="23.25" x14ac:dyDescent="0.55000000000000004">
      <c r="A132" s="1"/>
      <c r="B132" s="1"/>
      <c r="C132" s="1" t="s">
        <v>13</v>
      </c>
      <c r="D132" s="1"/>
      <c r="E132" s="1"/>
      <c r="F132" s="1"/>
      <c r="G132" s="1"/>
      <c r="H132" s="1"/>
    </row>
    <row r="133" spans="1:8" ht="23.25" x14ac:dyDescent="0.55000000000000004">
      <c r="A133" s="1"/>
      <c r="B133" s="1"/>
      <c r="C133" s="1" t="s">
        <v>14</v>
      </c>
      <c r="D133" s="1"/>
      <c r="E133" s="1"/>
      <c r="F133" s="1"/>
      <c r="G133" s="1"/>
      <c r="H133" s="1"/>
    </row>
    <row r="134" spans="1:8" ht="23.25" x14ac:dyDescent="0.55000000000000004">
      <c r="A134" s="1"/>
      <c r="B134" s="1"/>
      <c r="C134" s="1" t="s">
        <v>15</v>
      </c>
      <c r="D134" s="1"/>
      <c r="E134" s="1"/>
      <c r="F134" s="1"/>
      <c r="G134" s="1"/>
      <c r="H134" s="1"/>
    </row>
    <row r="135" spans="1:8" ht="23.25" x14ac:dyDescent="0.55000000000000004">
      <c r="A135" s="1"/>
      <c r="B135" s="1"/>
      <c r="C135" s="1"/>
      <c r="D135" s="1"/>
      <c r="E135" s="1"/>
      <c r="F135" s="1"/>
      <c r="G135" s="1"/>
      <c r="H135" s="1"/>
    </row>
    <row r="136" spans="1:8" ht="23.25" x14ac:dyDescent="0.55000000000000004">
      <c r="A136" s="1"/>
      <c r="B136" s="1"/>
      <c r="C136" s="1"/>
      <c r="D136" s="1"/>
      <c r="E136" s="1"/>
      <c r="F136" s="1"/>
      <c r="G136" s="1"/>
      <c r="H136" s="1"/>
    </row>
    <row r="137" spans="1:8" ht="23.25" x14ac:dyDescent="0.55000000000000004">
      <c r="A137" s="1"/>
      <c r="B137" s="1"/>
      <c r="C137" s="1"/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/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/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 x14ac:dyDescent="0.55000000000000004">
      <c r="A157" s="1"/>
      <c r="B157" s="119" t="s">
        <v>113</v>
      </c>
      <c r="C157" s="119"/>
      <c r="D157" s="119"/>
      <c r="E157" s="119"/>
      <c r="F157" s="119"/>
      <c r="G157" s="119"/>
      <c r="H157" s="119"/>
    </row>
    <row r="158" spans="1:8" s="15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 x14ac:dyDescent="0.55000000000000004">
      <c r="A160" s="32">
        <v>1</v>
      </c>
      <c r="B160" s="22" t="s">
        <v>57</v>
      </c>
      <c r="C160" s="33">
        <v>53</v>
      </c>
      <c r="D160" s="34">
        <v>14</v>
      </c>
      <c r="E160" s="34">
        <v>15</v>
      </c>
      <c r="F160" s="6">
        <f t="shared" ref="F160:F168" si="18">SUM(C160:E160)</f>
        <v>82</v>
      </c>
      <c r="G160" s="7" t="str">
        <f t="shared" ref="G160:G168" si="19">IF(F160&gt;79,"4",IF(F160&gt;74,"3.5",IF(F160&gt;69,"3",IF(F160&gt;64,"2.5",IF(F160&gt;59,"2",IF(F160&gt;54,"1.5",IF(F160&gt;49,"1","0")))))))</f>
        <v>4</v>
      </c>
      <c r="H160" s="18"/>
    </row>
    <row r="161" spans="1:8" s="15" customFormat="1" ht="23.25" x14ac:dyDescent="0.55000000000000004">
      <c r="A161" s="36">
        <v>2</v>
      </c>
      <c r="B161" s="23" t="s">
        <v>58</v>
      </c>
      <c r="C161" s="37">
        <v>53</v>
      </c>
      <c r="D161" s="35">
        <v>15</v>
      </c>
      <c r="E161" s="35">
        <v>14</v>
      </c>
      <c r="F161" s="7">
        <f t="shared" si="18"/>
        <v>82</v>
      </c>
      <c r="G161" s="7" t="str">
        <f t="shared" si="19"/>
        <v>4</v>
      </c>
      <c r="H161" s="8"/>
    </row>
    <row r="162" spans="1:8" s="15" customFormat="1" ht="23.25" x14ac:dyDescent="0.55000000000000004">
      <c r="A162" s="36">
        <v>3</v>
      </c>
      <c r="B162" s="25" t="s">
        <v>59</v>
      </c>
      <c r="C162" s="37">
        <v>53</v>
      </c>
      <c r="D162" s="35">
        <v>14</v>
      </c>
      <c r="E162" s="35">
        <v>14</v>
      </c>
      <c r="F162" s="7">
        <f t="shared" si="18"/>
        <v>81</v>
      </c>
      <c r="G162" s="7" t="str">
        <f t="shared" si="19"/>
        <v>4</v>
      </c>
      <c r="H162" s="8"/>
    </row>
    <row r="163" spans="1:8" s="15" customFormat="1" ht="23.25" x14ac:dyDescent="0.55000000000000004">
      <c r="A163" s="36">
        <v>4</v>
      </c>
      <c r="B163" s="23" t="s">
        <v>60</v>
      </c>
      <c r="C163" s="37">
        <v>53</v>
      </c>
      <c r="D163" s="35">
        <v>14</v>
      </c>
      <c r="E163" s="35">
        <v>14</v>
      </c>
      <c r="F163" s="7">
        <f t="shared" si="18"/>
        <v>81</v>
      </c>
      <c r="G163" s="7" t="str">
        <f t="shared" si="19"/>
        <v>4</v>
      </c>
      <c r="H163" s="8"/>
    </row>
    <row r="164" spans="1:8" s="15" customFormat="1" ht="23.25" x14ac:dyDescent="0.55000000000000004">
      <c r="A164" s="36">
        <v>5</v>
      </c>
      <c r="B164" s="25" t="s">
        <v>53</v>
      </c>
      <c r="C164" s="37">
        <v>48</v>
      </c>
      <c r="D164" s="35">
        <v>14</v>
      </c>
      <c r="E164" s="35">
        <v>14</v>
      </c>
      <c r="F164" s="7">
        <f t="shared" si="18"/>
        <v>76</v>
      </c>
      <c r="G164" s="7" t="str">
        <f t="shared" si="19"/>
        <v>3.5</v>
      </c>
      <c r="H164" s="8"/>
    </row>
    <row r="165" spans="1:8" s="15" customFormat="1" ht="23.25" x14ac:dyDescent="0.55000000000000004">
      <c r="A165" s="36">
        <v>6</v>
      </c>
      <c r="B165" s="23" t="s">
        <v>63</v>
      </c>
      <c r="C165" s="37">
        <v>48</v>
      </c>
      <c r="D165" s="35">
        <v>14</v>
      </c>
      <c r="E165" s="35">
        <v>14</v>
      </c>
      <c r="F165" s="7">
        <f t="shared" si="18"/>
        <v>76</v>
      </c>
      <c r="G165" s="7" t="str">
        <f t="shared" si="19"/>
        <v>3.5</v>
      </c>
      <c r="H165" s="8"/>
    </row>
    <row r="166" spans="1:8" s="15" customFormat="1" ht="23.25" x14ac:dyDescent="0.55000000000000004">
      <c r="A166" s="36">
        <v>7</v>
      </c>
      <c r="B166" s="29" t="s">
        <v>61</v>
      </c>
      <c r="C166" s="37">
        <v>48</v>
      </c>
      <c r="D166" s="35">
        <v>14</v>
      </c>
      <c r="E166" s="35">
        <v>15</v>
      </c>
      <c r="F166" s="7">
        <f t="shared" si="18"/>
        <v>77</v>
      </c>
      <c r="G166" s="7" t="str">
        <f t="shared" si="19"/>
        <v>3.5</v>
      </c>
      <c r="H166" s="8"/>
    </row>
    <row r="167" spans="1:8" s="15" customFormat="1" ht="23.25" x14ac:dyDescent="0.55000000000000004">
      <c r="A167" s="36">
        <v>8</v>
      </c>
      <c r="B167" s="23" t="s">
        <v>62</v>
      </c>
      <c r="C167" s="37">
        <v>50</v>
      </c>
      <c r="D167" s="35">
        <v>14</v>
      </c>
      <c r="E167" s="35">
        <v>14</v>
      </c>
      <c r="F167" s="7">
        <f t="shared" si="18"/>
        <v>78</v>
      </c>
      <c r="G167" s="7" t="str">
        <f t="shared" si="19"/>
        <v>3.5</v>
      </c>
      <c r="H167" s="8"/>
    </row>
    <row r="168" spans="1:8" s="15" customFormat="1" ht="23.25" x14ac:dyDescent="0.55000000000000004">
      <c r="A168" s="35">
        <v>9</v>
      </c>
      <c r="B168" s="65" t="s">
        <v>65</v>
      </c>
      <c r="C168" s="37">
        <v>48</v>
      </c>
      <c r="D168" s="35">
        <v>15</v>
      </c>
      <c r="E168" s="35">
        <v>15</v>
      </c>
      <c r="F168" s="7">
        <f t="shared" si="18"/>
        <v>78</v>
      </c>
      <c r="G168" s="7" t="str">
        <f t="shared" si="19"/>
        <v>3.5</v>
      </c>
      <c r="H168" s="8"/>
    </row>
    <row r="169" spans="1:8" s="15" customFormat="1" ht="23.25" x14ac:dyDescent="0.55000000000000004">
      <c r="A169" s="8"/>
      <c r="B169" s="40" t="s">
        <v>5</v>
      </c>
      <c r="C169" s="20">
        <f>SUM(C160:C168)</f>
        <v>454</v>
      </c>
      <c r="D169" s="20">
        <f>SUM(D160:D168)</f>
        <v>128</v>
      </c>
      <c r="E169" s="20">
        <f>SUM(E160:E168)</f>
        <v>129</v>
      </c>
      <c r="F169" s="20">
        <f>SUM(F160:F168)</f>
        <v>711</v>
      </c>
      <c r="G169" s="20"/>
      <c r="H169" s="21"/>
    </row>
    <row r="170" spans="1:8" s="15" customFormat="1" ht="23.25" x14ac:dyDescent="0.55000000000000004">
      <c r="A170" s="9"/>
      <c r="B170" s="5" t="s">
        <v>12</v>
      </c>
      <c r="C170" s="10">
        <f>C169/9</f>
        <v>50.444444444444443</v>
      </c>
      <c r="D170" s="10">
        <f t="shared" ref="D170" si="20">D169/9</f>
        <v>14.222222222222221</v>
      </c>
      <c r="E170" s="10">
        <f t="shared" ref="E170" si="21">E169/9</f>
        <v>14.333333333333334</v>
      </c>
      <c r="F170" s="10">
        <f t="shared" ref="F170" si="22">F169/9</f>
        <v>79</v>
      </c>
      <c r="G170" s="9"/>
      <c r="H170" s="9"/>
    </row>
    <row r="171" spans="1:8" s="15" customFormat="1" ht="23.25" x14ac:dyDescent="0.55000000000000004">
      <c r="A171" s="1"/>
      <c r="B171" s="1"/>
      <c r="C171" s="1" t="s">
        <v>13</v>
      </c>
      <c r="D171" s="1"/>
      <c r="E171" s="1"/>
      <c r="F171" s="1"/>
      <c r="G171" s="1"/>
      <c r="H171" s="1"/>
    </row>
    <row r="172" spans="1:8" s="15" customFormat="1" ht="21" customHeight="1" x14ac:dyDescent="0.55000000000000004">
      <c r="A172" s="1"/>
      <c r="B172" s="1"/>
      <c r="C172" s="1" t="s">
        <v>14</v>
      </c>
      <c r="D172" s="1"/>
      <c r="E172" s="1"/>
      <c r="F172" s="1"/>
      <c r="G172" s="1"/>
      <c r="H172" s="1"/>
    </row>
    <row r="173" spans="1:8" s="15" customFormat="1" ht="23.25" x14ac:dyDescent="0.55000000000000004">
      <c r="A173" s="1"/>
      <c r="B173" s="1"/>
      <c r="C173" s="1" t="s">
        <v>15</v>
      </c>
      <c r="D173" s="1"/>
      <c r="E173" s="1"/>
      <c r="F173" s="1"/>
      <c r="G173" s="1"/>
      <c r="H173" s="1"/>
    </row>
    <row r="174" spans="1:8" s="15" customFormat="1" ht="23.25" x14ac:dyDescent="0.55000000000000004">
      <c r="A174" s="1"/>
      <c r="B174" s="1"/>
      <c r="C174" s="1"/>
      <c r="D174" s="1"/>
      <c r="E174" s="1"/>
      <c r="F174" s="1"/>
      <c r="G174" s="1"/>
      <c r="H174" s="1"/>
    </row>
    <row r="175" spans="1:8" s="15" customFormat="1" ht="23.25" x14ac:dyDescent="0.55000000000000004">
      <c r="A175" s="1"/>
      <c r="B175" s="1"/>
      <c r="C175" s="1"/>
      <c r="D175" s="1"/>
      <c r="E175" s="1"/>
      <c r="F175" s="1"/>
      <c r="G175" s="1"/>
      <c r="H175" s="1"/>
    </row>
    <row r="176" spans="1:8" s="15" customFormat="1" ht="23.25" x14ac:dyDescent="0.55000000000000004">
      <c r="A176" s="1"/>
      <c r="B176" s="1"/>
      <c r="C176" s="1"/>
      <c r="D176" s="1"/>
      <c r="E176" s="1"/>
      <c r="F176" s="1"/>
      <c r="G176" s="1"/>
      <c r="H176" s="1"/>
    </row>
    <row r="177" spans="1:8" s="15" customFormat="1" ht="23.25" x14ac:dyDescent="0.55000000000000004">
      <c r="A177" s="1"/>
      <c r="B177" s="1"/>
      <c r="C177" s="1"/>
      <c r="D177" s="1"/>
      <c r="E177" s="1"/>
      <c r="F177" s="1"/>
      <c r="G177" s="1"/>
      <c r="H177" s="1"/>
    </row>
    <row r="178" spans="1:8" s="15" customFormat="1" ht="23.25" x14ac:dyDescent="0.55000000000000004">
      <c r="A178" s="1"/>
      <c r="B178" s="1"/>
      <c r="C178" s="1"/>
      <c r="D178" s="1"/>
      <c r="E178" s="1"/>
      <c r="F178" s="1"/>
      <c r="G178" s="1"/>
      <c r="H178" s="1"/>
    </row>
    <row r="179" spans="1:8" s="15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 x14ac:dyDescent="0.55000000000000004">
      <c r="A181" s="14"/>
      <c r="B181" s="19"/>
      <c r="C181" s="14"/>
      <c r="D181" s="14"/>
      <c r="E181" s="14"/>
      <c r="F181" s="14"/>
      <c r="G181" s="14"/>
      <c r="H181" s="11"/>
    </row>
    <row r="182" spans="1:8" s="15" customFormat="1" ht="23.25" x14ac:dyDescent="0.55000000000000004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 x14ac:dyDescent="0.55000000000000004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 x14ac:dyDescent="0.55000000000000004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 x14ac:dyDescent="0.55000000000000004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 x14ac:dyDescent="0.55000000000000004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 x14ac:dyDescent="0.55000000000000004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 x14ac:dyDescent="0.55000000000000004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 x14ac:dyDescent="0.55000000000000004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 x14ac:dyDescent="0.55000000000000004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 x14ac:dyDescent="0.55000000000000004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ht="23.25" x14ac:dyDescent="0.55000000000000004">
      <c r="A196" s="1"/>
      <c r="B196" s="2" t="s">
        <v>114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 x14ac:dyDescent="0.55000000000000004">
      <c r="A199" s="32">
        <v>1</v>
      </c>
      <c r="B199" s="22" t="s">
        <v>57</v>
      </c>
      <c r="C199" s="33">
        <v>49</v>
      </c>
      <c r="D199" s="34">
        <v>15</v>
      </c>
      <c r="E199" s="34">
        <v>16</v>
      </c>
      <c r="F199" s="6">
        <f t="shared" ref="F199:F207" si="23">SUM(C199:E199)</f>
        <v>80</v>
      </c>
      <c r="G199" s="7" t="str">
        <f t="shared" ref="G199:G207" si="24">IF(F199&gt;79,"4",IF(F199&gt;74,"3.5",IF(F199&gt;69,"3",IF(F199&gt;64,"2.5",IF(F199&gt;59,"2",IF(F199&gt;54,"1.5",IF(F199&gt;49,"1","0")))))))</f>
        <v>4</v>
      </c>
      <c r="H199" s="18"/>
    </row>
    <row r="200" spans="1:8" ht="23.25" x14ac:dyDescent="0.55000000000000004">
      <c r="A200" s="36">
        <v>2</v>
      </c>
      <c r="B200" s="23" t="s">
        <v>58</v>
      </c>
      <c r="C200" s="37">
        <v>50</v>
      </c>
      <c r="D200" s="35">
        <v>15</v>
      </c>
      <c r="E200" s="35">
        <v>17</v>
      </c>
      <c r="F200" s="7">
        <f t="shared" si="23"/>
        <v>82</v>
      </c>
      <c r="G200" s="7" t="str">
        <f t="shared" si="24"/>
        <v>4</v>
      </c>
      <c r="H200" s="8"/>
    </row>
    <row r="201" spans="1:8" ht="23.25" x14ac:dyDescent="0.55000000000000004">
      <c r="A201" s="36">
        <v>3</v>
      </c>
      <c r="B201" s="25" t="s">
        <v>59</v>
      </c>
      <c r="C201" s="37">
        <v>49</v>
      </c>
      <c r="D201" s="35">
        <v>15</v>
      </c>
      <c r="E201" s="35">
        <v>17</v>
      </c>
      <c r="F201" s="7">
        <f t="shared" si="23"/>
        <v>81</v>
      </c>
      <c r="G201" s="7" t="str">
        <f t="shared" si="24"/>
        <v>4</v>
      </c>
      <c r="H201" s="8"/>
    </row>
    <row r="202" spans="1:8" ht="23.25" x14ac:dyDescent="0.55000000000000004">
      <c r="A202" s="36">
        <v>4</v>
      </c>
      <c r="B202" s="23" t="s">
        <v>60</v>
      </c>
      <c r="C202" s="37">
        <v>48</v>
      </c>
      <c r="D202" s="35">
        <v>15</v>
      </c>
      <c r="E202" s="35">
        <v>17</v>
      </c>
      <c r="F202" s="7">
        <f t="shared" si="23"/>
        <v>80</v>
      </c>
      <c r="G202" s="7" t="str">
        <f t="shared" si="24"/>
        <v>4</v>
      </c>
      <c r="H202" s="8"/>
    </row>
    <row r="203" spans="1:8" ht="23.25" x14ac:dyDescent="0.55000000000000004">
      <c r="A203" s="36">
        <v>5</v>
      </c>
      <c r="B203" s="25" t="s">
        <v>53</v>
      </c>
      <c r="C203" s="37">
        <v>47</v>
      </c>
      <c r="D203" s="35">
        <v>15</v>
      </c>
      <c r="E203" s="35">
        <v>15</v>
      </c>
      <c r="F203" s="7">
        <f t="shared" si="23"/>
        <v>77</v>
      </c>
      <c r="G203" s="7" t="str">
        <f t="shared" si="24"/>
        <v>3.5</v>
      </c>
      <c r="H203" s="8"/>
    </row>
    <row r="204" spans="1:8" ht="23.25" x14ac:dyDescent="0.55000000000000004">
      <c r="A204" s="36">
        <v>6</v>
      </c>
      <c r="B204" s="23" t="s">
        <v>63</v>
      </c>
      <c r="C204" s="37">
        <v>48</v>
      </c>
      <c r="D204" s="35">
        <v>15</v>
      </c>
      <c r="E204" s="35">
        <v>15</v>
      </c>
      <c r="F204" s="7">
        <f t="shared" si="23"/>
        <v>78</v>
      </c>
      <c r="G204" s="7" t="str">
        <f t="shared" si="24"/>
        <v>3.5</v>
      </c>
      <c r="H204" s="8"/>
    </row>
    <row r="205" spans="1:8" ht="23.25" x14ac:dyDescent="0.55000000000000004">
      <c r="A205" s="36">
        <v>7</v>
      </c>
      <c r="B205" s="29" t="s">
        <v>61</v>
      </c>
      <c r="C205" s="37">
        <v>47</v>
      </c>
      <c r="D205" s="35">
        <v>15</v>
      </c>
      <c r="E205" s="35">
        <v>15</v>
      </c>
      <c r="F205" s="7">
        <f t="shared" si="23"/>
        <v>77</v>
      </c>
      <c r="G205" s="7" t="str">
        <f t="shared" si="24"/>
        <v>3.5</v>
      </c>
      <c r="H205" s="8"/>
    </row>
    <row r="206" spans="1:8" ht="23.25" x14ac:dyDescent="0.55000000000000004">
      <c r="A206" s="36">
        <v>8</v>
      </c>
      <c r="B206" s="23" t="s">
        <v>62</v>
      </c>
      <c r="C206" s="37">
        <v>49</v>
      </c>
      <c r="D206" s="35">
        <v>15</v>
      </c>
      <c r="E206" s="35">
        <v>16</v>
      </c>
      <c r="F206" s="7">
        <f t="shared" si="23"/>
        <v>80</v>
      </c>
      <c r="G206" s="7" t="str">
        <f t="shared" si="24"/>
        <v>4</v>
      </c>
      <c r="H206" s="8"/>
    </row>
    <row r="207" spans="1:8" ht="23.25" x14ac:dyDescent="0.55000000000000004">
      <c r="A207" s="35">
        <v>9</v>
      </c>
      <c r="B207" s="65" t="s">
        <v>65</v>
      </c>
      <c r="C207" s="37">
        <v>47</v>
      </c>
      <c r="D207" s="35">
        <v>15</v>
      </c>
      <c r="E207" s="35">
        <v>16</v>
      </c>
      <c r="F207" s="7">
        <f t="shared" si="23"/>
        <v>78</v>
      </c>
      <c r="G207" s="7" t="str">
        <f t="shared" si="24"/>
        <v>3.5</v>
      </c>
      <c r="H207" s="8"/>
    </row>
    <row r="208" spans="1:8" ht="23.25" x14ac:dyDescent="0.55000000000000004">
      <c r="A208" s="8"/>
      <c r="B208" s="40" t="s">
        <v>5</v>
      </c>
      <c r="C208" s="20">
        <f>SUM(C199:C207)</f>
        <v>434</v>
      </c>
      <c r="D208" s="20">
        <f>SUM(D199:D207)</f>
        <v>135</v>
      </c>
      <c r="E208" s="20">
        <f>SUM(E199:E207)</f>
        <v>144</v>
      </c>
      <c r="F208" s="20">
        <f>SUM(F199:F207)</f>
        <v>713</v>
      </c>
      <c r="G208" s="20"/>
      <c r="H208" s="21"/>
    </row>
    <row r="209" spans="1:8" ht="23.25" x14ac:dyDescent="0.55000000000000004">
      <c r="A209" s="9"/>
      <c r="B209" s="5" t="s">
        <v>12</v>
      </c>
      <c r="C209" s="10">
        <f>C208/9</f>
        <v>48.222222222222221</v>
      </c>
      <c r="D209" s="10">
        <f t="shared" ref="D209" si="25">D208/9</f>
        <v>15</v>
      </c>
      <c r="E209" s="10">
        <f t="shared" ref="E209" si="26">E208/9</f>
        <v>16</v>
      </c>
      <c r="F209" s="10">
        <f t="shared" ref="F209" si="27">F208/9</f>
        <v>79.222222222222229</v>
      </c>
      <c r="G209" s="9"/>
      <c r="H209" s="9"/>
    </row>
    <row r="210" spans="1:8" ht="23.25" x14ac:dyDescent="0.55000000000000004">
      <c r="A210" s="1"/>
      <c r="B210" s="1"/>
      <c r="C210" s="1" t="s">
        <v>13</v>
      </c>
      <c r="D210" s="1"/>
      <c r="E210" s="1"/>
      <c r="F210" s="1"/>
      <c r="G210" s="1"/>
      <c r="H210" s="1"/>
    </row>
    <row r="211" spans="1:8" ht="21" customHeight="1" x14ac:dyDescent="0.55000000000000004">
      <c r="A211" s="1"/>
      <c r="B211" s="1"/>
      <c r="C211" s="1" t="s">
        <v>14</v>
      </c>
      <c r="D211" s="1"/>
      <c r="E211" s="1"/>
      <c r="F211" s="1"/>
      <c r="G211" s="1"/>
      <c r="H211" s="1"/>
    </row>
    <row r="212" spans="1:8" ht="23.25" x14ac:dyDescent="0.55000000000000004">
      <c r="A212" s="1"/>
      <c r="B212" s="1"/>
      <c r="C212" s="1" t="s">
        <v>15</v>
      </c>
      <c r="D212" s="1"/>
      <c r="E212" s="1"/>
      <c r="F212" s="1"/>
      <c r="G212" s="1"/>
      <c r="H212" s="1"/>
    </row>
    <row r="213" spans="1:8" ht="23.25" x14ac:dyDescent="0.55000000000000004">
      <c r="A213" s="1"/>
      <c r="B213" s="1"/>
      <c r="C213" s="1"/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/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/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/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/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19" t="s">
        <v>115</v>
      </c>
      <c r="C235" s="119"/>
      <c r="D235" s="119"/>
      <c r="E235" s="119"/>
      <c r="F235" s="119"/>
      <c r="G235" s="119"/>
      <c r="H235" s="11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 x14ac:dyDescent="0.55000000000000004">
      <c r="A238" s="32">
        <v>1</v>
      </c>
      <c r="B238" s="22" t="s">
        <v>57</v>
      </c>
      <c r="C238" s="33">
        <v>53</v>
      </c>
      <c r="D238" s="34">
        <v>14</v>
      </c>
      <c r="E238" s="34">
        <v>15</v>
      </c>
      <c r="F238" s="6">
        <f t="shared" ref="F238:F246" si="28">SUM(C238:E238)</f>
        <v>82</v>
      </c>
      <c r="G238" s="7" t="str">
        <f t="shared" ref="G238:G246" si="29">IF(F238&gt;79,"4",IF(F238&gt;74,"3.5",IF(F238&gt;69,"3",IF(F238&gt;64,"2.5",IF(F238&gt;59,"2",IF(F238&gt;54,"1.5",IF(F238&gt;49,"1","0")))))))</f>
        <v>4</v>
      </c>
      <c r="H238" s="18"/>
    </row>
    <row r="239" spans="1:8" ht="23.25" x14ac:dyDescent="0.55000000000000004">
      <c r="A239" s="36">
        <v>2</v>
      </c>
      <c r="B239" s="23" t="s">
        <v>58</v>
      </c>
      <c r="C239" s="37">
        <v>53</v>
      </c>
      <c r="D239" s="35">
        <v>15</v>
      </c>
      <c r="E239" s="35">
        <v>14</v>
      </c>
      <c r="F239" s="7">
        <f t="shared" si="28"/>
        <v>82</v>
      </c>
      <c r="G239" s="7" t="str">
        <f t="shared" si="29"/>
        <v>4</v>
      </c>
      <c r="H239" s="8"/>
    </row>
    <row r="240" spans="1:8" ht="23.25" x14ac:dyDescent="0.55000000000000004">
      <c r="A240" s="36">
        <v>3</v>
      </c>
      <c r="B240" s="25" t="s">
        <v>59</v>
      </c>
      <c r="C240" s="37">
        <v>53</v>
      </c>
      <c r="D240" s="35">
        <v>14</v>
      </c>
      <c r="E240" s="35">
        <v>14</v>
      </c>
      <c r="F240" s="7">
        <f t="shared" si="28"/>
        <v>81</v>
      </c>
      <c r="G240" s="7" t="str">
        <f t="shared" si="29"/>
        <v>4</v>
      </c>
      <c r="H240" s="8"/>
    </row>
    <row r="241" spans="1:8" ht="23.25" x14ac:dyDescent="0.55000000000000004">
      <c r="A241" s="36">
        <v>4</v>
      </c>
      <c r="B241" s="23" t="s">
        <v>60</v>
      </c>
      <c r="C241" s="37">
        <v>53</v>
      </c>
      <c r="D241" s="35">
        <v>14</v>
      </c>
      <c r="E241" s="35">
        <v>14</v>
      </c>
      <c r="F241" s="7">
        <f t="shared" si="28"/>
        <v>81</v>
      </c>
      <c r="G241" s="7" t="str">
        <f t="shared" si="29"/>
        <v>4</v>
      </c>
      <c r="H241" s="8"/>
    </row>
    <row r="242" spans="1:8" ht="23.25" x14ac:dyDescent="0.55000000000000004">
      <c r="A242" s="36">
        <v>5</v>
      </c>
      <c r="B242" s="25" t="s">
        <v>53</v>
      </c>
      <c r="C242" s="37">
        <v>48</v>
      </c>
      <c r="D242" s="35">
        <v>14</v>
      </c>
      <c r="E242" s="35">
        <v>14</v>
      </c>
      <c r="F242" s="7">
        <f t="shared" si="28"/>
        <v>76</v>
      </c>
      <c r="G242" s="7" t="str">
        <f t="shared" si="29"/>
        <v>3.5</v>
      </c>
      <c r="H242" s="8"/>
    </row>
    <row r="243" spans="1:8" ht="23.25" x14ac:dyDescent="0.55000000000000004">
      <c r="A243" s="36">
        <v>6</v>
      </c>
      <c r="B243" s="23" t="s">
        <v>63</v>
      </c>
      <c r="C243" s="37">
        <v>48</v>
      </c>
      <c r="D243" s="35">
        <v>14</v>
      </c>
      <c r="E243" s="35">
        <v>14</v>
      </c>
      <c r="F243" s="7">
        <f t="shared" si="28"/>
        <v>76</v>
      </c>
      <c r="G243" s="7" t="str">
        <f t="shared" si="29"/>
        <v>3.5</v>
      </c>
      <c r="H243" s="8"/>
    </row>
    <row r="244" spans="1:8" ht="23.25" x14ac:dyDescent="0.55000000000000004">
      <c r="A244" s="36">
        <v>7</v>
      </c>
      <c r="B244" s="29" t="s">
        <v>61</v>
      </c>
      <c r="C244" s="37">
        <v>48</v>
      </c>
      <c r="D244" s="35">
        <v>14</v>
      </c>
      <c r="E244" s="35">
        <v>15</v>
      </c>
      <c r="F244" s="7">
        <f t="shared" si="28"/>
        <v>77</v>
      </c>
      <c r="G244" s="7" t="str">
        <f t="shared" si="29"/>
        <v>3.5</v>
      </c>
      <c r="H244" s="8"/>
    </row>
    <row r="245" spans="1:8" ht="23.25" x14ac:dyDescent="0.55000000000000004">
      <c r="A245" s="36">
        <v>8</v>
      </c>
      <c r="B245" s="23" t="s">
        <v>62</v>
      </c>
      <c r="C245" s="37">
        <v>50</v>
      </c>
      <c r="D245" s="35">
        <v>14</v>
      </c>
      <c r="E245" s="35">
        <v>14</v>
      </c>
      <c r="F245" s="7">
        <f t="shared" si="28"/>
        <v>78</v>
      </c>
      <c r="G245" s="7" t="str">
        <f t="shared" si="29"/>
        <v>3.5</v>
      </c>
      <c r="H245" s="8"/>
    </row>
    <row r="246" spans="1:8" ht="23.25" x14ac:dyDescent="0.55000000000000004">
      <c r="A246" s="35">
        <v>9</v>
      </c>
      <c r="B246" s="65" t="s">
        <v>65</v>
      </c>
      <c r="C246" s="37">
        <v>48</v>
      </c>
      <c r="D246" s="35">
        <v>15</v>
      </c>
      <c r="E246" s="35">
        <v>15</v>
      </c>
      <c r="F246" s="7">
        <f t="shared" si="28"/>
        <v>78</v>
      </c>
      <c r="G246" s="7" t="str">
        <f t="shared" si="29"/>
        <v>3.5</v>
      </c>
      <c r="H246" s="8"/>
    </row>
    <row r="247" spans="1:8" ht="23.25" x14ac:dyDescent="0.55000000000000004">
      <c r="A247" s="8"/>
      <c r="B247" s="40" t="s">
        <v>5</v>
      </c>
      <c r="C247" s="20">
        <f>SUM(C238:C246)</f>
        <v>454</v>
      </c>
      <c r="D247" s="20">
        <f>SUM(D238:D246)</f>
        <v>128</v>
      </c>
      <c r="E247" s="20">
        <f>SUM(E238:E246)</f>
        <v>129</v>
      </c>
      <c r="F247" s="20">
        <f>SUM(F238:F246)</f>
        <v>711</v>
      </c>
      <c r="G247" s="20"/>
      <c r="H247" s="21"/>
    </row>
    <row r="248" spans="1:8" ht="23.25" x14ac:dyDescent="0.55000000000000004">
      <c r="A248" s="9"/>
      <c r="B248" s="5" t="s">
        <v>12</v>
      </c>
      <c r="C248" s="10">
        <f>C247/9</f>
        <v>50.444444444444443</v>
      </c>
      <c r="D248" s="10">
        <f t="shared" ref="D248" si="30">D247/9</f>
        <v>14.222222222222221</v>
      </c>
      <c r="E248" s="10">
        <f t="shared" ref="E248" si="31">E247/9</f>
        <v>14.333333333333334</v>
      </c>
      <c r="F248" s="10">
        <f t="shared" ref="F248" si="32">F247/9</f>
        <v>79</v>
      </c>
      <c r="G248" s="9"/>
      <c r="H248" s="9"/>
    </row>
    <row r="249" spans="1:8" ht="23.25" x14ac:dyDescent="0.55000000000000004">
      <c r="A249" s="1"/>
      <c r="B249" s="1"/>
      <c r="C249" s="1" t="s">
        <v>13</v>
      </c>
      <c r="D249" s="1"/>
      <c r="E249" s="1"/>
      <c r="F249" s="1"/>
      <c r="G249" s="1"/>
      <c r="H249" s="1"/>
    </row>
    <row r="250" spans="1:8" ht="23.25" customHeight="1" x14ac:dyDescent="0.55000000000000004">
      <c r="A250" s="1"/>
      <c r="B250" s="1"/>
      <c r="C250" s="1" t="s">
        <v>14</v>
      </c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 t="s">
        <v>15</v>
      </c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/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116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 x14ac:dyDescent="0.55000000000000004">
      <c r="A277" s="32">
        <v>1</v>
      </c>
      <c r="B277" s="22" t="s">
        <v>57</v>
      </c>
      <c r="C277" s="33">
        <v>50</v>
      </c>
      <c r="D277" s="34">
        <v>15</v>
      </c>
      <c r="E277" s="34">
        <v>16</v>
      </c>
      <c r="F277" s="6">
        <f t="shared" ref="F277:F285" si="33">SUM(C277:E277)</f>
        <v>81</v>
      </c>
      <c r="G277" s="7" t="str">
        <f t="shared" ref="G277:G285" si="34">IF(F277&gt;79,"4",IF(F277&gt;74,"3.5",IF(F277&gt;69,"3",IF(F277&gt;64,"2.5",IF(F277&gt;59,"2",IF(F277&gt;54,"1.5",IF(F277&gt;49,"1","0")))))))</f>
        <v>4</v>
      </c>
      <c r="H277" s="18"/>
    </row>
    <row r="278" spans="1:8" ht="23.25" x14ac:dyDescent="0.55000000000000004">
      <c r="A278" s="36">
        <v>2</v>
      </c>
      <c r="B278" s="23" t="s">
        <v>58</v>
      </c>
      <c r="C278" s="37">
        <v>52</v>
      </c>
      <c r="D278" s="35">
        <v>15</v>
      </c>
      <c r="E278" s="35">
        <v>17</v>
      </c>
      <c r="F278" s="7">
        <f t="shared" si="33"/>
        <v>84</v>
      </c>
      <c r="G278" s="7" t="str">
        <f t="shared" si="34"/>
        <v>4</v>
      </c>
      <c r="H278" s="8"/>
    </row>
    <row r="279" spans="1:8" ht="23.25" x14ac:dyDescent="0.55000000000000004">
      <c r="A279" s="36">
        <v>3</v>
      </c>
      <c r="B279" s="25" t="s">
        <v>59</v>
      </c>
      <c r="C279" s="37">
        <v>51</v>
      </c>
      <c r="D279" s="35">
        <v>15</v>
      </c>
      <c r="E279" s="35">
        <v>17</v>
      </c>
      <c r="F279" s="7">
        <f t="shared" si="33"/>
        <v>83</v>
      </c>
      <c r="G279" s="7" t="str">
        <f t="shared" si="34"/>
        <v>4</v>
      </c>
      <c r="H279" s="8"/>
    </row>
    <row r="280" spans="1:8" ht="23.25" x14ac:dyDescent="0.55000000000000004">
      <c r="A280" s="36">
        <v>4</v>
      </c>
      <c r="B280" s="23" t="s">
        <v>60</v>
      </c>
      <c r="C280" s="37">
        <v>48</v>
      </c>
      <c r="D280" s="35">
        <v>15</v>
      </c>
      <c r="E280" s="35">
        <v>15</v>
      </c>
      <c r="F280" s="7">
        <f t="shared" si="33"/>
        <v>78</v>
      </c>
      <c r="G280" s="7" t="str">
        <f t="shared" si="34"/>
        <v>3.5</v>
      </c>
      <c r="H280" s="8"/>
    </row>
    <row r="281" spans="1:8" ht="23.25" x14ac:dyDescent="0.55000000000000004">
      <c r="A281" s="36">
        <v>5</v>
      </c>
      <c r="B281" s="25" t="s">
        <v>53</v>
      </c>
      <c r="C281" s="37">
        <v>45</v>
      </c>
      <c r="D281" s="35">
        <v>14</v>
      </c>
      <c r="E281" s="35">
        <v>15</v>
      </c>
      <c r="F281" s="7">
        <f t="shared" si="33"/>
        <v>74</v>
      </c>
      <c r="G281" s="7" t="str">
        <f t="shared" si="34"/>
        <v>3</v>
      </c>
      <c r="H281" s="8"/>
    </row>
    <row r="282" spans="1:8" ht="23.25" x14ac:dyDescent="0.55000000000000004">
      <c r="A282" s="36">
        <v>6</v>
      </c>
      <c r="B282" s="23" t="s">
        <v>63</v>
      </c>
      <c r="C282" s="37">
        <v>48</v>
      </c>
      <c r="D282" s="35">
        <v>15</v>
      </c>
      <c r="E282" s="35">
        <v>15</v>
      </c>
      <c r="F282" s="7">
        <f t="shared" si="33"/>
        <v>78</v>
      </c>
      <c r="G282" s="7" t="str">
        <f t="shared" si="34"/>
        <v>3.5</v>
      </c>
      <c r="H282" s="8"/>
    </row>
    <row r="283" spans="1:8" ht="23.25" x14ac:dyDescent="0.55000000000000004">
      <c r="A283" s="36">
        <v>7</v>
      </c>
      <c r="B283" s="29" t="s">
        <v>61</v>
      </c>
      <c r="C283" s="37">
        <v>49</v>
      </c>
      <c r="D283" s="35">
        <v>15</v>
      </c>
      <c r="E283" s="35">
        <v>16</v>
      </c>
      <c r="F283" s="7">
        <f t="shared" si="33"/>
        <v>80</v>
      </c>
      <c r="G283" s="7" t="str">
        <f t="shared" si="34"/>
        <v>4</v>
      </c>
      <c r="H283" s="8"/>
    </row>
    <row r="284" spans="1:8" ht="23.25" x14ac:dyDescent="0.55000000000000004">
      <c r="A284" s="36">
        <v>8</v>
      </c>
      <c r="B284" s="23" t="s">
        <v>62</v>
      </c>
      <c r="C284" s="37">
        <v>49</v>
      </c>
      <c r="D284" s="35">
        <v>15</v>
      </c>
      <c r="E284" s="35">
        <v>17</v>
      </c>
      <c r="F284" s="7">
        <f t="shared" si="33"/>
        <v>81</v>
      </c>
      <c r="G284" s="7" t="str">
        <f t="shared" si="34"/>
        <v>4</v>
      </c>
      <c r="H284" s="8"/>
    </row>
    <row r="285" spans="1:8" ht="23.25" x14ac:dyDescent="0.55000000000000004">
      <c r="A285" s="35">
        <v>9</v>
      </c>
      <c r="B285" s="65" t="s">
        <v>65</v>
      </c>
      <c r="C285" s="37">
        <v>48</v>
      </c>
      <c r="D285" s="35">
        <v>16</v>
      </c>
      <c r="E285" s="35">
        <v>15</v>
      </c>
      <c r="F285" s="7">
        <f t="shared" si="33"/>
        <v>79</v>
      </c>
      <c r="G285" s="7" t="str">
        <f t="shared" si="34"/>
        <v>3.5</v>
      </c>
      <c r="H285" s="8"/>
    </row>
    <row r="286" spans="1:8" ht="23.25" x14ac:dyDescent="0.55000000000000004">
      <c r="A286" s="8"/>
      <c r="B286" s="40" t="s">
        <v>5</v>
      </c>
      <c r="C286" s="20">
        <f>SUM(C277:C285)</f>
        <v>440</v>
      </c>
      <c r="D286" s="20">
        <f>SUM(D277:D285)</f>
        <v>135</v>
      </c>
      <c r="E286" s="20">
        <f>SUM(E277:E285)</f>
        <v>143</v>
      </c>
      <c r="F286" s="20">
        <f>SUM(F277:F285)</f>
        <v>718</v>
      </c>
      <c r="G286" s="20"/>
      <c r="H286" s="21"/>
    </row>
    <row r="287" spans="1:8" ht="23.25" x14ac:dyDescent="0.55000000000000004">
      <c r="A287" s="9"/>
      <c r="B287" s="5" t="s">
        <v>12</v>
      </c>
      <c r="C287" s="10">
        <f>C286/9</f>
        <v>48.888888888888886</v>
      </c>
      <c r="D287" s="10">
        <f t="shared" ref="D287" si="35">D286/9</f>
        <v>15</v>
      </c>
      <c r="E287" s="10">
        <f t="shared" ref="E287" si="36">E286/9</f>
        <v>15.888888888888889</v>
      </c>
      <c r="F287" s="10">
        <f t="shared" ref="F287" si="37">F286/9</f>
        <v>79.777777777777771</v>
      </c>
      <c r="G287" s="9"/>
      <c r="H287" s="9"/>
    </row>
    <row r="288" spans="1:8" ht="23.25" x14ac:dyDescent="0.55000000000000004">
      <c r="A288" s="1"/>
      <c r="B288" s="1"/>
      <c r="C288" s="1" t="s">
        <v>13</v>
      </c>
      <c r="D288" s="1"/>
      <c r="E288" s="1"/>
      <c r="F288" s="1"/>
      <c r="G288" s="1"/>
      <c r="H288" s="1"/>
    </row>
    <row r="289" spans="1:8" ht="21.75" customHeight="1" x14ac:dyDescent="0.55000000000000004">
      <c r="A289" s="1"/>
      <c r="B289" s="1"/>
      <c r="C289" s="1" t="s">
        <v>14</v>
      </c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 t="s">
        <v>15</v>
      </c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/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19" t="s">
        <v>117</v>
      </c>
      <c r="C313" s="119"/>
      <c r="D313" s="119"/>
      <c r="E313" s="119"/>
      <c r="F313" s="119"/>
      <c r="G313" s="119"/>
      <c r="H313" s="11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 x14ac:dyDescent="0.55000000000000004">
      <c r="A316" s="32">
        <v>1</v>
      </c>
      <c r="B316" s="22" t="s">
        <v>57</v>
      </c>
      <c r="C316" s="67">
        <v>55</v>
      </c>
      <c r="D316" s="81">
        <v>14</v>
      </c>
      <c r="E316" s="82">
        <v>11.5</v>
      </c>
      <c r="F316" s="51">
        <f t="shared" ref="F316:F324" si="38">SUM(C316:E316)</f>
        <v>80.5</v>
      </c>
      <c r="G316" s="7" t="str">
        <f t="shared" ref="G316:G324" si="39">IF(F316&gt;79,"4",IF(F316&gt;74,"3.5",IF(F316&gt;69,"3",IF(F316&gt;64,"2.5",IF(F316&gt;59,"2",IF(F316&gt;54,"1.5",IF(F316&gt;49,"1","0")))))))</f>
        <v>4</v>
      </c>
      <c r="H316" s="18"/>
    </row>
    <row r="317" spans="1:8" ht="23.25" x14ac:dyDescent="0.55000000000000004">
      <c r="A317" s="36">
        <v>2</v>
      </c>
      <c r="B317" s="23" t="s">
        <v>58</v>
      </c>
      <c r="C317" s="69">
        <v>56</v>
      </c>
      <c r="D317" s="83">
        <v>11</v>
      </c>
      <c r="E317" s="84">
        <v>15</v>
      </c>
      <c r="F317" s="53">
        <f t="shared" si="38"/>
        <v>82</v>
      </c>
      <c r="G317" s="7" t="str">
        <f t="shared" si="39"/>
        <v>4</v>
      </c>
      <c r="H317" s="8"/>
    </row>
    <row r="318" spans="1:8" ht="23.25" x14ac:dyDescent="0.55000000000000004">
      <c r="A318" s="36">
        <v>3</v>
      </c>
      <c r="B318" s="25" t="s">
        <v>59</v>
      </c>
      <c r="C318" s="69">
        <v>56</v>
      </c>
      <c r="D318" s="83">
        <v>13</v>
      </c>
      <c r="E318" s="84">
        <v>19</v>
      </c>
      <c r="F318" s="53">
        <f t="shared" si="38"/>
        <v>88</v>
      </c>
      <c r="G318" s="7" t="str">
        <f t="shared" si="39"/>
        <v>4</v>
      </c>
      <c r="H318" s="8"/>
    </row>
    <row r="319" spans="1:8" ht="23.25" x14ac:dyDescent="0.55000000000000004">
      <c r="A319" s="36">
        <v>4</v>
      </c>
      <c r="B319" s="23" t="s">
        <v>60</v>
      </c>
      <c r="C319" s="69">
        <v>54</v>
      </c>
      <c r="D319" s="83">
        <v>12</v>
      </c>
      <c r="E319" s="84">
        <v>11.5</v>
      </c>
      <c r="F319" s="53">
        <f t="shared" si="38"/>
        <v>77.5</v>
      </c>
      <c r="G319" s="7" t="str">
        <f t="shared" si="39"/>
        <v>3.5</v>
      </c>
      <c r="H319" s="8"/>
    </row>
    <row r="320" spans="1:8" ht="23.25" x14ac:dyDescent="0.55000000000000004">
      <c r="A320" s="36">
        <v>5</v>
      </c>
      <c r="B320" s="25" t="s">
        <v>53</v>
      </c>
      <c r="C320" s="85">
        <v>52</v>
      </c>
      <c r="D320" s="86">
        <v>11</v>
      </c>
      <c r="E320" s="87">
        <v>10</v>
      </c>
      <c r="F320" s="52">
        <f t="shared" si="38"/>
        <v>73</v>
      </c>
      <c r="G320" s="7" t="str">
        <f t="shared" si="39"/>
        <v>3</v>
      </c>
      <c r="H320" s="8"/>
    </row>
    <row r="321" spans="1:8" ht="23.25" x14ac:dyDescent="0.55000000000000004">
      <c r="A321" s="36">
        <v>6</v>
      </c>
      <c r="B321" s="23" t="s">
        <v>63</v>
      </c>
      <c r="C321" s="69">
        <v>52</v>
      </c>
      <c r="D321" s="83">
        <v>12</v>
      </c>
      <c r="E321" s="84">
        <v>10</v>
      </c>
      <c r="F321" s="53">
        <f t="shared" si="38"/>
        <v>74</v>
      </c>
      <c r="G321" s="7" t="str">
        <f t="shared" si="39"/>
        <v>3</v>
      </c>
      <c r="H321" s="8"/>
    </row>
    <row r="322" spans="1:8" ht="23.25" x14ac:dyDescent="0.55000000000000004">
      <c r="A322" s="36">
        <v>7</v>
      </c>
      <c r="B322" s="29" t="s">
        <v>61</v>
      </c>
      <c r="C322" s="69">
        <v>53</v>
      </c>
      <c r="D322" s="83">
        <v>10</v>
      </c>
      <c r="E322" s="84">
        <v>12</v>
      </c>
      <c r="F322" s="53">
        <f t="shared" si="38"/>
        <v>75</v>
      </c>
      <c r="G322" s="7" t="str">
        <f t="shared" si="39"/>
        <v>3.5</v>
      </c>
      <c r="H322" s="8"/>
    </row>
    <row r="323" spans="1:8" ht="23.25" x14ac:dyDescent="0.55000000000000004">
      <c r="A323" s="36">
        <v>8</v>
      </c>
      <c r="B323" s="23" t="s">
        <v>62</v>
      </c>
      <c r="C323" s="69">
        <v>45</v>
      </c>
      <c r="D323" s="83">
        <v>10</v>
      </c>
      <c r="E323" s="84">
        <v>10</v>
      </c>
      <c r="F323" s="53">
        <f t="shared" si="38"/>
        <v>65</v>
      </c>
      <c r="G323" s="7" t="str">
        <f t="shared" si="39"/>
        <v>2.5</v>
      </c>
      <c r="H323" s="8"/>
    </row>
    <row r="324" spans="1:8" ht="23.25" x14ac:dyDescent="0.55000000000000004">
      <c r="A324" s="35">
        <v>9</v>
      </c>
      <c r="B324" s="65" t="s">
        <v>65</v>
      </c>
      <c r="C324" s="69">
        <v>50</v>
      </c>
      <c r="D324" s="83">
        <v>10</v>
      </c>
      <c r="E324" s="84">
        <v>10</v>
      </c>
      <c r="F324" s="53">
        <f t="shared" si="38"/>
        <v>70</v>
      </c>
      <c r="G324" s="7" t="str">
        <f t="shared" si="39"/>
        <v>3</v>
      </c>
      <c r="H324" s="8"/>
    </row>
    <row r="325" spans="1:8" ht="23.25" x14ac:dyDescent="0.55000000000000004">
      <c r="A325" s="8"/>
      <c r="B325" s="40" t="s">
        <v>5</v>
      </c>
      <c r="C325" s="20">
        <f>SUM(C316:C324)</f>
        <v>473</v>
      </c>
      <c r="D325" s="20">
        <f>SUM(D316:D324)</f>
        <v>103</v>
      </c>
      <c r="E325" s="20">
        <f>SUM(E316:E324)</f>
        <v>109</v>
      </c>
      <c r="F325" s="20">
        <f>SUM(F316:F324)</f>
        <v>685</v>
      </c>
      <c r="G325" s="20"/>
      <c r="H325" s="21"/>
    </row>
    <row r="326" spans="1:8" ht="23.25" x14ac:dyDescent="0.55000000000000004">
      <c r="A326" s="9"/>
      <c r="B326" s="5" t="s">
        <v>12</v>
      </c>
      <c r="C326" s="10">
        <f>C325/9</f>
        <v>52.555555555555557</v>
      </c>
      <c r="D326" s="10">
        <f t="shared" ref="D326" si="40">D325/9</f>
        <v>11.444444444444445</v>
      </c>
      <c r="E326" s="10">
        <f t="shared" ref="E326" si="41">E325/9</f>
        <v>12.111111111111111</v>
      </c>
      <c r="F326" s="10">
        <f t="shared" ref="F326" si="42">F325/9</f>
        <v>76.111111111111114</v>
      </c>
      <c r="G326" s="9"/>
      <c r="H326" s="9"/>
    </row>
    <row r="327" spans="1:8" ht="23.25" x14ac:dyDescent="0.55000000000000004">
      <c r="A327" s="1"/>
      <c r="B327" s="1"/>
      <c r="C327" s="1" t="s">
        <v>13</v>
      </c>
      <c r="D327" s="1"/>
      <c r="E327" s="1"/>
      <c r="F327" s="1"/>
      <c r="G327" s="1"/>
      <c r="H327" s="1"/>
    </row>
    <row r="328" spans="1:8" ht="21" customHeight="1" x14ac:dyDescent="0.55000000000000004">
      <c r="A328" s="1"/>
      <c r="B328" s="1"/>
      <c r="C328" s="1" t="s">
        <v>14</v>
      </c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 t="s">
        <v>15</v>
      </c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/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19" t="s">
        <v>118</v>
      </c>
      <c r="C352" s="119"/>
      <c r="D352" s="119"/>
      <c r="E352" s="119"/>
      <c r="F352" s="119"/>
      <c r="G352" s="119"/>
      <c r="H352" s="11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 x14ac:dyDescent="0.55000000000000004">
      <c r="A355" s="32">
        <v>1</v>
      </c>
      <c r="B355" s="22" t="s">
        <v>57</v>
      </c>
      <c r="C355" s="33">
        <v>54</v>
      </c>
      <c r="D355" s="34">
        <v>14</v>
      </c>
      <c r="E355" s="34">
        <v>14</v>
      </c>
      <c r="F355" s="6">
        <f t="shared" ref="F355:F363" si="43">SUM(C355:E355)</f>
        <v>82</v>
      </c>
      <c r="G355" s="7" t="str">
        <f t="shared" ref="G355:G363" si="44">IF(F355&gt;79,"4",IF(F355&gt;74,"3.5",IF(F355&gt;69,"3",IF(F355&gt;64,"2.5",IF(F355&gt;59,"2",IF(F355&gt;54,"1.5",IF(F355&gt;49,"1","0")))))))</f>
        <v>4</v>
      </c>
      <c r="H355" s="18"/>
    </row>
    <row r="356" spans="1:8" ht="23.25" x14ac:dyDescent="0.55000000000000004">
      <c r="A356" s="36">
        <v>2</v>
      </c>
      <c r="B356" s="23" t="s">
        <v>58</v>
      </c>
      <c r="C356" s="37">
        <v>52</v>
      </c>
      <c r="D356" s="35">
        <v>15</v>
      </c>
      <c r="E356" s="35">
        <v>15</v>
      </c>
      <c r="F356" s="7">
        <f t="shared" si="43"/>
        <v>82</v>
      </c>
      <c r="G356" s="7" t="str">
        <f t="shared" si="44"/>
        <v>4</v>
      </c>
      <c r="H356" s="8"/>
    </row>
    <row r="357" spans="1:8" ht="23.25" x14ac:dyDescent="0.55000000000000004">
      <c r="A357" s="36">
        <v>3</v>
      </c>
      <c r="B357" s="25" t="s">
        <v>59</v>
      </c>
      <c r="C357" s="37">
        <v>51</v>
      </c>
      <c r="D357" s="35">
        <v>14</v>
      </c>
      <c r="E357" s="35">
        <v>15</v>
      </c>
      <c r="F357" s="7">
        <f t="shared" si="43"/>
        <v>80</v>
      </c>
      <c r="G357" s="7" t="str">
        <f t="shared" si="44"/>
        <v>4</v>
      </c>
      <c r="H357" s="8"/>
    </row>
    <row r="358" spans="1:8" ht="23.25" x14ac:dyDescent="0.55000000000000004">
      <c r="A358" s="36">
        <v>4</v>
      </c>
      <c r="B358" s="23" t="s">
        <v>60</v>
      </c>
      <c r="C358" s="37">
        <v>51</v>
      </c>
      <c r="D358" s="35">
        <v>15</v>
      </c>
      <c r="E358" s="35">
        <v>14</v>
      </c>
      <c r="F358" s="7">
        <f t="shared" si="43"/>
        <v>80</v>
      </c>
      <c r="G358" s="7" t="str">
        <f t="shared" si="44"/>
        <v>4</v>
      </c>
      <c r="H358" s="8"/>
    </row>
    <row r="359" spans="1:8" ht="23.25" x14ac:dyDescent="0.55000000000000004">
      <c r="A359" s="36">
        <v>5</v>
      </c>
      <c r="B359" s="25" t="s">
        <v>53</v>
      </c>
      <c r="C359" s="37">
        <v>47</v>
      </c>
      <c r="D359" s="35">
        <v>14</v>
      </c>
      <c r="E359" s="35">
        <v>14</v>
      </c>
      <c r="F359" s="7">
        <f t="shared" si="43"/>
        <v>75</v>
      </c>
      <c r="G359" s="7" t="str">
        <f t="shared" si="44"/>
        <v>3.5</v>
      </c>
      <c r="H359" s="8"/>
    </row>
    <row r="360" spans="1:8" ht="23.25" x14ac:dyDescent="0.55000000000000004">
      <c r="A360" s="36">
        <v>6</v>
      </c>
      <c r="B360" s="23" t="s">
        <v>63</v>
      </c>
      <c r="C360" s="37">
        <v>49</v>
      </c>
      <c r="D360" s="35">
        <v>13</v>
      </c>
      <c r="E360" s="35">
        <v>13</v>
      </c>
      <c r="F360" s="7">
        <f t="shared" si="43"/>
        <v>75</v>
      </c>
      <c r="G360" s="7" t="str">
        <f t="shared" si="44"/>
        <v>3.5</v>
      </c>
      <c r="H360" s="8"/>
    </row>
    <row r="361" spans="1:8" ht="23.25" x14ac:dyDescent="0.55000000000000004">
      <c r="A361" s="36">
        <v>7</v>
      </c>
      <c r="B361" s="29" t="s">
        <v>61</v>
      </c>
      <c r="C361" s="37">
        <v>49</v>
      </c>
      <c r="D361" s="35">
        <v>13</v>
      </c>
      <c r="E361" s="35">
        <v>13</v>
      </c>
      <c r="F361" s="7">
        <f t="shared" si="43"/>
        <v>75</v>
      </c>
      <c r="G361" s="7" t="str">
        <f t="shared" si="44"/>
        <v>3.5</v>
      </c>
      <c r="H361" s="8"/>
    </row>
    <row r="362" spans="1:8" ht="23.25" x14ac:dyDescent="0.55000000000000004">
      <c r="A362" s="36">
        <v>8</v>
      </c>
      <c r="B362" s="23" t="s">
        <v>62</v>
      </c>
      <c r="C362" s="37">
        <v>49</v>
      </c>
      <c r="D362" s="35">
        <v>14</v>
      </c>
      <c r="E362" s="35">
        <v>13</v>
      </c>
      <c r="F362" s="7">
        <f t="shared" si="43"/>
        <v>76</v>
      </c>
      <c r="G362" s="7" t="str">
        <f t="shared" si="44"/>
        <v>3.5</v>
      </c>
      <c r="H362" s="8"/>
    </row>
    <row r="363" spans="1:8" ht="23.25" x14ac:dyDescent="0.55000000000000004">
      <c r="A363" s="35">
        <v>9</v>
      </c>
      <c r="B363" s="65" t="s">
        <v>65</v>
      </c>
      <c r="C363" s="37">
        <v>47</v>
      </c>
      <c r="D363" s="35">
        <v>14</v>
      </c>
      <c r="E363" s="35">
        <v>14</v>
      </c>
      <c r="F363" s="7">
        <f t="shared" si="43"/>
        <v>75</v>
      </c>
      <c r="G363" s="7" t="str">
        <f t="shared" si="44"/>
        <v>3.5</v>
      </c>
      <c r="H363" s="8"/>
    </row>
    <row r="364" spans="1:8" ht="23.25" x14ac:dyDescent="0.55000000000000004">
      <c r="A364" s="8"/>
      <c r="B364" s="40" t="s">
        <v>5</v>
      </c>
      <c r="C364" s="20">
        <f>SUM(C355:C363)</f>
        <v>449</v>
      </c>
      <c r="D364" s="20">
        <f>SUM(D355:D363)</f>
        <v>126</v>
      </c>
      <c r="E364" s="20">
        <f>SUM(E355:E363)</f>
        <v>125</v>
      </c>
      <c r="F364" s="20">
        <f>SUM(F355:F363)</f>
        <v>700</v>
      </c>
      <c r="G364" s="20"/>
      <c r="H364" s="21"/>
    </row>
    <row r="365" spans="1:8" ht="23.25" x14ac:dyDescent="0.55000000000000004">
      <c r="A365" s="9"/>
      <c r="B365" s="5" t="s">
        <v>12</v>
      </c>
      <c r="C365" s="10">
        <f>C364/9</f>
        <v>49.888888888888886</v>
      </c>
      <c r="D365" s="10">
        <f t="shared" ref="D365" si="45">D364/9</f>
        <v>14</v>
      </c>
      <c r="E365" s="10">
        <f t="shared" ref="E365" si="46">E364/9</f>
        <v>13.888888888888889</v>
      </c>
      <c r="F365" s="10">
        <f t="shared" ref="F365" si="47">F364/9</f>
        <v>77.777777777777771</v>
      </c>
      <c r="G365" s="9"/>
      <c r="H365" s="9"/>
    </row>
    <row r="366" spans="1:8" ht="23.25" x14ac:dyDescent="0.55000000000000004">
      <c r="A366" s="1"/>
      <c r="B366" s="1"/>
      <c r="C366" s="1" t="s">
        <v>13</v>
      </c>
      <c r="D366" s="1"/>
      <c r="E366" s="1"/>
      <c r="F366" s="1"/>
      <c r="G366" s="1"/>
      <c r="H366" s="1"/>
    </row>
    <row r="367" spans="1:8" ht="22.5" customHeight="1" x14ac:dyDescent="0.55000000000000004">
      <c r="A367" s="1"/>
      <c r="B367" s="1"/>
      <c r="C367" s="1" t="s">
        <v>14</v>
      </c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 t="s">
        <v>15</v>
      </c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"/>
  <sheetViews>
    <sheetView view="pageBreakPreview" zoomScaleSheetLayoutView="100" workbookViewId="0">
      <selection activeCell="B3" sqref="B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96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3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2">
        <v>1</v>
      </c>
      <c r="B4" s="22" t="s">
        <v>44</v>
      </c>
      <c r="C4" s="33">
        <v>55</v>
      </c>
      <c r="D4" s="34">
        <v>15</v>
      </c>
      <c r="E4" s="34">
        <v>15</v>
      </c>
      <c r="F4" s="6">
        <f t="shared" ref="F4:F15" si="0">SUM(C4:E4)</f>
        <v>85</v>
      </c>
      <c r="G4" s="7" t="str">
        <f t="shared" ref="G4:G15" si="1">IF(F4&gt;79,"4",IF(F4&gt;74,"3.5",IF(F4&gt;69,"3",IF(F4&gt;64,"2.5",IF(F4&gt;59,"2",IF(F4&gt;54,"1.5",IF(F4&gt;49,"1","0")))))))</f>
        <v>4</v>
      </c>
      <c r="H4" s="18"/>
    </row>
    <row r="5" spans="1:8" ht="23.25" x14ac:dyDescent="0.55000000000000004">
      <c r="A5" s="36">
        <v>2</v>
      </c>
      <c r="B5" s="23" t="s">
        <v>45</v>
      </c>
      <c r="C5" s="37">
        <v>36</v>
      </c>
      <c r="D5" s="35">
        <v>11</v>
      </c>
      <c r="E5" s="35">
        <v>11</v>
      </c>
      <c r="F5" s="7">
        <f t="shared" si="0"/>
        <v>58</v>
      </c>
      <c r="G5" s="7" t="str">
        <f t="shared" si="1"/>
        <v>1.5</v>
      </c>
      <c r="H5" s="8"/>
    </row>
    <row r="6" spans="1:8" ht="23.25" x14ac:dyDescent="0.55000000000000004">
      <c r="A6" s="36">
        <v>3</v>
      </c>
      <c r="B6" s="23" t="s">
        <v>46</v>
      </c>
      <c r="C6" s="37">
        <v>57</v>
      </c>
      <c r="D6" s="35">
        <v>19</v>
      </c>
      <c r="E6" s="35">
        <v>17</v>
      </c>
      <c r="F6" s="7">
        <f t="shared" si="0"/>
        <v>93</v>
      </c>
      <c r="G6" s="7" t="str">
        <f t="shared" si="1"/>
        <v>4</v>
      </c>
      <c r="H6" s="8"/>
    </row>
    <row r="7" spans="1:8" ht="23.25" x14ac:dyDescent="0.55000000000000004">
      <c r="A7" s="36">
        <v>4</v>
      </c>
      <c r="B7" s="23" t="s">
        <v>47</v>
      </c>
      <c r="C7" s="37">
        <v>47</v>
      </c>
      <c r="D7" s="35">
        <v>12</v>
      </c>
      <c r="E7" s="35">
        <v>13</v>
      </c>
      <c r="F7" s="7">
        <f t="shared" si="0"/>
        <v>72</v>
      </c>
      <c r="G7" s="7" t="str">
        <f t="shared" si="1"/>
        <v>3</v>
      </c>
      <c r="H7" s="8"/>
    </row>
    <row r="8" spans="1:8" ht="23.25" x14ac:dyDescent="0.55000000000000004">
      <c r="A8" s="36">
        <v>5</v>
      </c>
      <c r="B8" s="23" t="s">
        <v>147</v>
      </c>
      <c r="C8" s="37">
        <v>44</v>
      </c>
      <c r="D8" s="35">
        <v>12</v>
      </c>
      <c r="E8" s="35">
        <v>11</v>
      </c>
      <c r="F8" s="7">
        <f t="shared" si="0"/>
        <v>67</v>
      </c>
      <c r="G8" s="7" t="str">
        <f t="shared" si="1"/>
        <v>2.5</v>
      </c>
      <c r="H8" s="8"/>
    </row>
    <row r="9" spans="1:8" ht="23.25" x14ac:dyDescent="0.55000000000000004">
      <c r="A9" s="36">
        <v>6</v>
      </c>
      <c r="B9" s="25" t="s">
        <v>148</v>
      </c>
      <c r="C9" s="37">
        <v>41</v>
      </c>
      <c r="D9" s="35">
        <v>12</v>
      </c>
      <c r="E9" s="35">
        <v>11</v>
      </c>
      <c r="F9" s="7">
        <f t="shared" si="0"/>
        <v>64</v>
      </c>
      <c r="G9" s="7" t="str">
        <f t="shared" si="1"/>
        <v>2</v>
      </c>
      <c r="H9" s="8"/>
    </row>
    <row r="10" spans="1:8" ht="23.25" x14ac:dyDescent="0.55000000000000004">
      <c r="A10" s="36">
        <v>7</v>
      </c>
      <c r="B10" s="23" t="s">
        <v>48</v>
      </c>
      <c r="C10" s="37">
        <v>52</v>
      </c>
      <c r="D10" s="35">
        <v>13</v>
      </c>
      <c r="E10" s="35">
        <v>15</v>
      </c>
      <c r="F10" s="7">
        <f t="shared" si="0"/>
        <v>80</v>
      </c>
      <c r="G10" s="7" t="str">
        <f t="shared" si="1"/>
        <v>4</v>
      </c>
      <c r="H10" s="8"/>
    </row>
    <row r="11" spans="1:8" ht="23.25" x14ac:dyDescent="0.55000000000000004">
      <c r="A11" s="36">
        <v>8</v>
      </c>
      <c r="B11" s="23" t="s">
        <v>49</v>
      </c>
      <c r="C11" s="37">
        <v>57</v>
      </c>
      <c r="D11" s="35">
        <v>19</v>
      </c>
      <c r="E11" s="35">
        <v>18</v>
      </c>
      <c r="F11" s="7">
        <f t="shared" si="0"/>
        <v>94</v>
      </c>
      <c r="G11" s="7" t="str">
        <f t="shared" si="1"/>
        <v>4</v>
      </c>
      <c r="H11" s="8"/>
    </row>
    <row r="12" spans="1:8" ht="23.25" x14ac:dyDescent="0.55000000000000004">
      <c r="A12" s="36">
        <v>9</v>
      </c>
      <c r="B12" s="23" t="s">
        <v>50</v>
      </c>
      <c r="C12" s="37">
        <v>48</v>
      </c>
      <c r="D12" s="35">
        <v>14</v>
      </c>
      <c r="E12" s="35">
        <v>14</v>
      </c>
      <c r="F12" s="7">
        <f t="shared" si="0"/>
        <v>76</v>
      </c>
      <c r="G12" s="7" t="str">
        <f t="shared" si="1"/>
        <v>3.5</v>
      </c>
      <c r="H12" s="8"/>
    </row>
    <row r="13" spans="1:8" ht="23.25" x14ac:dyDescent="0.55000000000000004">
      <c r="A13" s="36">
        <v>10</v>
      </c>
      <c r="B13" s="23" t="s">
        <v>52</v>
      </c>
      <c r="C13" s="37">
        <v>49</v>
      </c>
      <c r="D13" s="35">
        <v>13</v>
      </c>
      <c r="E13" s="35">
        <v>14</v>
      </c>
      <c r="F13" s="7">
        <f t="shared" si="0"/>
        <v>76</v>
      </c>
      <c r="G13" s="7" t="str">
        <f t="shared" si="1"/>
        <v>3.5</v>
      </c>
      <c r="H13" s="8"/>
    </row>
    <row r="14" spans="1:8" ht="23.25" x14ac:dyDescent="0.55000000000000004">
      <c r="A14" s="36">
        <v>11</v>
      </c>
      <c r="B14" s="25" t="s">
        <v>54</v>
      </c>
      <c r="C14" s="37">
        <v>55</v>
      </c>
      <c r="D14" s="35">
        <v>17</v>
      </c>
      <c r="E14" s="35">
        <v>13</v>
      </c>
      <c r="F14" s="7">
        <f t="shared" si="0"/>
        <v>85</v>
      </c>
      <c r="G14" s="7" t="str">
        <f t="shared" si="1"/>
        <v>4</v>
      </c>
      <c r="H14" s="8"/>
    </row>
    <row r="15" spans="1:8" ht="23.25" x14ac:dyDescent="0.55000000000000004">
      <c r="A15" s="36">
        <v>12</v>
      </c>
      <c r="B15" s="23" t="s">
        <v>55</v>
      </c>
      <c r="C15" s="37">
        <v>51</v>
      </c>
      <c r="D15" s="35">
        <v>12</v>
      </c>
      <c r="E15" s="35">
        <v>12</v>
      </c>
      <c r="F15" s="7">
        <f t="shared" si="0"/>
        <v>75</v>
      </c>
      <c r="G15" s="7" t="str">
        <f t="shared" si="1"/>
        <v>3.5</v>
      </c>
      <c r="H15" s="8"/>
    </row>
    <row r="16" spans="1:8" ht="23.25" x14ac:dyDescent="0.55000000000000004">
      <c r="A16" s="36">
        <v>13</v>
      </c>
      <c r="B16" s="24" t="s">
        <v>51</v>
      </c>
      <c r="C16" s="37">
        <v>46</v>
      </c>
      <c r="D16" s="35">
        <v>12</v>
      </c>
      <c r="E16" s="35">
        <v>12</v>
      </c>
      <c r="F16" s="7">
        <f t="shared" ref="F16" si="2">SUM(C16:E16)</f>
        <v>70</v>
      </c>
      <c r="G16" s="7" t="str">
        <f t="shared" ref="G16" si="3">IF(F16&gt;79,"4",IF(F16&gt;74,"3.5",IF(F16&gt;69,"3",IF(F16&gt;64,"2.5",IF(F16&gt;59,"2",IF(F16&gt;54,"1.5",IF(F16&gt;49,"1","0")))))))</f>
        <v>3</v>
      </c>
      <c r="H16" s="21"/>
    </row>
    <row r="17" spans="1:8" ht="23.25" x14ac:dyDescent="0.55000000000000004">
      <c r="A17" s="8"/>
      <c r="B17" s="40" t="s">
        <v>5</v>
      </c>
      <c r="C17" s="20">
        <f>SUM(C4:C16)</f>
        <v>638</v>
      </c>
      <c r="D17" s="20">
        <f t="shared" ref="D17:F17" si="4">SUM(D4:D16)</f>
        <v>181</v>
      </c>
      <c r="E17" s="20">
        <f t="shared" si="4"/>
        <v>176</v>
      </c>
      <c r="F17" s="20">
        <f t="shared" si="4"/>
        <v>995</v>
      </c>
      <c r="G17" s="20"/>
      <c r="H17" s="21"/>
    </row>
    <row r="18" spans="1:8" ht="23.25" x14ac:dyDescent="0.55000000000000004">
      <c r="A18" s="9"/>
      <c r="B18" s="5" t="s">
        <v>12</v>
      </c>
      <c r="C18" s="10">
        <f>C17/13</f>
        <v>49.07692307692308</v>
      </c>
      <c r="D18" s="10">
        <f t="shared" ref="D18:F18" si="5">D17/13</f>
        <v>13.923076923076923</v>
      </c>
      <c r="E18" s="10">
        <f t="shared" si="5"/>
        <v>13.538461538461538</v>
      </c>
      <c r="F18" s="10">
        <f t="shared" si="5"/>
        <v>76.538461538461533</v>
      </c>
      <c r="G18" s="9"/>
      <c r="H18" s="9"/>
    </row>
    <row r="19" spans="1:8" ht="23.25" x14ac:dyDescent="0.55000000000000004">
      <c r="A19" s="1"/>
      <c r="B19" s="1"/>
      <c r="C19" s="1" t="s">
        <v>13</v>
      </c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 t="s">
        <v>14</v>
      </c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 t="s">
        <v>15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19" t="s">
        <v>97</v>
      </c>
      <c r="C42" s="119"/>
      <c r="D42" s="119"/>
      <c r="E42" s="119"/>
      <c r="F42" s="119"/>
      <c r="G42" s="119"/>
      <c r="H42" s="119"/>
    </row>
    <row r="43" spans="1:8" ht="23.25" x14ac:dyDescent="0.55000000000000004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 x14ac:dyDescent="0.55000000000000004">
      <c r="A44" s="5"/>
      <c r="B44" s="5"/>
      <c r="C44" s="5" t="s">
        <v>8</v>
      </c>
      <c r="D44" s="5" t="s">
        <v>9</v>
      </c>
      <c r="E44" s="5" t="s">
        <v>10</v>
      </c>
      <c r="F44" s="5" t="s">
        <v>11</v>
      </c>
      <c r="G44" s="17"/>
      <c r="H44" s="17"/>
    </row>
    <row r="45" spans="1:8" ht="23.25" x14ac:dyDescent="0.55000000000000004">
      <c r="A45" s="32">
        <v>1</v>
      </c>
      <c r="B45" s="22" t="s">
        <v>44</v>
      </c>
      <c r="C45" s="67">
        <v>56</v>
      </c>
      <c r="D45" s="68">
        <v>17</v>
      </c>
      <c r="E45" s="68">
        <v>14</v>
      </c>
      <c r="F45" s="6">
        <f t="shared" ref="F45:F57" si="6">SUM(C45:E45)</f>
        <v>87</v>
      </c>
      <c r="G45" s="7" t="str">
        <f t="shared" ref="G45:G57" si="7">IF(F45&gt;79,"4",IF(F45&gt;74,"3.5",IF(F45&gt;69,"3",IF(F45&gt;64,"2.5",IF(F45&gt;59,"2",IF(F45&gt;54,"1.5",IF(F45&gt;49,"1","0")))))))</f>
        <v>4</v>
      </c>
      <c r="H45" s="18"/>
    </row>
    <row r="46" spans="1:8" ht="23.25" x14ac:dyDescent="0.55000000000000004">
      <c r="A46" s="36">
        <v>2</v>
      </c>
      <c r="B46" s="23" t="s">
        <v>45</v>
      </c>
      <c r="C46" s="69">
        <v>30</v>
      </c>
      <c r="D46" s="66">
        <v>10</v>
      </c>
      <c r="E46" s="66">
        <v>10</v>
      </c>
      <c r="F46" s="7">
        <f t="shared" si="6"/>
        <v>50</v>
      </c>
      <c r="G46" s="7" t="str">
        <f t="shared" si="7"/>
        <v>1</v>
      </c>
      <c r="H46" s="8"/>
    </row>
    <row r="47" spans="1:8" ht="23.25" x14ac:dyDescent="0.55000000000000004">
      <c r="A47" s="36">
        <v>3</v>
      </c>
      <c r="B47" s="23" t="s">
        <v>46</v>
      </c>
      <c r="C47" s="69">
        <v>60</v>
      </c>
      <c r="D47" s="66">
        <v>19</v>
      </c>
      <c r="E47" s="66">
        <v>18</v>
      </c>
      <c r="F47" s="7">
        <f t="shared" si="6"/>
        <v>97</v>
      </c>
      <c r="G47" s="7" t="str">
        <f t="shared" si="7"/>
        <v>4</v>
      </c>
      <c r="H47" s="8"/>
    </row>
    <row r="48" spans="1:8" ht="23.25" x14ac:dyDescent="0.55000000000000004">
      <c r="A48" s="36">
        <v>4</v>
      </c>
      <c r="B48" s="23" t="s">
        <v>47</v>
      </c>
      <c r="C48" s="69">
        <v>50</v>
      </c>
      <c r="D48" s="66">
        <v>13</v>
      </c>
      <c r="E48" s="66">
        <v>11</v>
      </c>
      <c r="F48" s="7">
        <f t="shared" si="6"/>
        <v>74</v>
      </c>
      <c r="G48" s="7" t="str">
        <f t="shared" si="7"/>
        <v>3</v>
      </c>
      <c r="H48" s="8"/>
    </row>
    <row r="49" spans="1:8" ht="23.25" x14ac:dyDescent="0.55000000000000004">
      <c r="A49" s="36">
        <v>5</v>
      </c>
      <c r="B49" s="25" t="s">
        <v>147</v>
      </c>
      <c r="C49" s="69">
        <v>54</v>
      </c>
      <c r="D49" s="66">
        <v>13</v>
      </c>
      <c r="E49" s="66">
        <v>16</v>
      </c>
      <c r="F49" s="7">
        <f t="shared" si="6"/>
        <v>83</v>
      </c>
      <c r="G49" s="7" t="str">
        <f t="shared" si="7"/>
        <v>4</v>
      </c>
      <c r="H49" s="8"/>
    </row>
    <row r="50" spans="1:8" ht="23.25" x14ac:dyDescent="0.55000000000000004">
      <c r="A50" s="36">
        <v>6</v>
      </c>
      <c r="B50" s="23" t="s">
        <v>148</v>
      </c>
      <c r="C50" s="69">
        <v>43</v>
      </c>
      <c r="D50" s="66">
        <v>11</v>
      </c>
      <c r="E50" s="66">
        <v>10</v>
      </c>
      <c r="F50" s="7">
        <f t="shared" si="6"/>
        <v>64</v>
      </c>
      <c r="G50" s="7" t="str">
        <f t="shared" si="7"/>
        <v>2</v>
      </c>
      <c r="H50" s="8"/>
    </row>
    <row r="51" spans="1:8" ht="23.25" x14ac:dyDescent="0.55000000000000004">
      <c r="A51" s="36">
        <v>7</v>
      </c>
      <c r="B51" s="25" t="s">
        <v>48</v>
      </c>
      <c r="C51" s="69">
        <v>57</v>
      </c>
      <c r="D51" s="66">
        <v>14</v>
      </c>
      <c r="E51" s="66">
        <v>16</v>
      </c>
      <c r="F51" s="7">
        <f t="shared" si="6"/>
        <v>87</v>
      </c>
      <c r="G51" s="7" t="str">
        <f t="shared" si="7"/>
        <v>4</v>
      </c>
      <c r="H51" s="8"/>
    </row>
    <row r="52" spans="1:8" ht="23.25" x14ac:dyDescent="0.55000000000000004">
      <c r="A52" s="36">
        <v>8</v>
      </c>
      <c r="B52" s="23" t="s">
        <v>49</v>
      </c>
      <c r="C52" s="69">
        <v>57</v>
      </c>
      <c r="D52" s="66">
        <v>17</v>
      </c>
      <c r="E52" s="66">
        <v>19</v>
      </c>
      <c r="F52" s="7">
        <f t="shared" si="6"/>
        <v>93</v>
      </c>
      <c r="G52" s="7" t="str">
        <f t="shared" si="7"/>
        <v>4</v>
      </c>
      <c r="H52" s="8"/>
    </row>
    <row r="53" spans="1:8" ht="23.25" x14ac:dyDescent="0.55000000000000004">
      <c r="A53" s="36">
        <v>9</v>
      </c>
      <c r="B53" s="23" t="s">
        <v>50</v>
      </c>
      <c r="C53" s="69">
        <v>49</v>
      </c>
      <c r="D53" s="66">
        <v>12</v>
      </c>
      <c r="E53" s="66">
        <v>14</v>
      </c>
      <c r="F53" s="7">
        <f t="shared" si="6"/>
        <v>75</v>
      </c>
      <c r="G53" s="7" t="str">
        <f t="shared" si="7"/>
        <v>3.5</v>
      </c>
      <c r="H53" s="8"/>
    </row>
    <row r="54" spans="1:8" ht="23.25" x14ac:dyDescent="0.55000000000000004">
      <c r="A54" s="36">
        <v>10</v>
      </c>
      <c r="B54" s="23" t="s">
        <v>52</v>
      </c>
      <c r="C54" s="69">
        <v>54</v>
      </c>
      <c r="D54" s="66">
        <v>16</v>
      </c>
      <c r="E54" s="66">
        <v>13</v>
      </c>
      <c r="F54" s="7">
        <f t="shared" si="6"/>
        <v>83</v>
      </c>
      <c r="G54" s="7" t="str">
        <f t="shared" si="7"/>
        <v>4</v>
      </c>
      <c r="H54" s="8"/>
    </row>
    <row r="55" spans="1:8" ht="23.25" x14ac:dyDescent="0.55000000000000004">
      <c r="A55" s="36">
        <v>11</v>
      </c>
      <c r="B55" s="23" t="s">
        <v>54</v>
      </c>
      <c r="C55" s="69">
        <v>49</v>
      </c>
      <c r="D55" s="66">
        <v>12</v>
      </c>
      <c r="E55" s="66">
        <v>14</v>
      </c>
      <c r="F55" s="7">
        <f t="shared" si="6"/>
        <v>75</v>
      </c>
      <c r="G55" s="7" t="str">
        <f t="shared" si="7"/>
        <v>3.5</v>
      </c>
      <c r="H55" s="8"/>
    </row>
    <row r="56" spans="1:8" ht="23.25" x14ac:dyDescent="0.55000000000000004">
      <c r="A56" s="36">
        <v>12</v>
      </c>
      <c r="B56" s="24" t="s">
        <v>55</v>
      </c>
      <c r="C56" s="69">
        <v>49</v>
      </c>
      <c r="D56" s="66">
        <v>11</v>
      </c>
      <c r="E56" s="66">
        <v>16</v>
      </c>
      <c r="F56" s="7">
        <f t="shared" si="6"/>
        <v>76</v>
      </c>
      <c r="G56" s="7" t="str">
        <f t="shared" si="7"/>
        <v>3.5</v>
      </c>
      <c r="H56" s="8"/>
    </row>
    <row r="57" spans="1:8" ht="23.25" x14ac:dyDescent="0.55000000000000004">
      <c r="A57" s="36">
        <v>13</v>
      </c>
      <c r="B57" s="24" t="s">
        <v>51</v>
      </c>
      <c r="C57" s="69">
        <v>45</v>
      </c>
      <c r="D57" s="66">
        <v>11</v>
      </c>
      <c r="E57" s="66">
        <v>14</v>
      </c>
      <c r="F57" s="7">
        <f t="shared" si="6"/>
        <v>70</v>
      </c>
      <c r="G57" s="7" t="str">
        <f t="shared" si="7"/>
        <v>3</v>
      </c>
      <c r="H57" s="21"/>
    </row>
    <row r="58" spans="1:8" ht="23.25" x14ac:dyDescent="0.55000000000000004">
      <c r="A58" s="8"/>
      <c r="B58" s="40" t="s">
        <v>5</v>
      </c>
      <c r="C58" s="20">
        <f>SUM(C45:C57)</f>
        <v>653</v>
      </c>
      <c r="D58" s="20">
        <f t="shared" ref="D58" si="8">SUM(D45:D57)</f>
        <v>176</v>
      </c>
      <c r="E58" s="20">
        <f t="shared" ref="E58" si="9">SUM(E45:E57)</f>
        <v>185</v>
      </c>
      <c r="F58" s="20">
        <f t="shared" ref="F58" si="10">SUM(F45:F57)</f>
        <v>1014</v>
      </c>
      <c r="G58" s="20"/>
      <c r="H58" s="21"/>
    </row>
    <row r="59" spans="1:8" ht="21.75" customHeight="1" x14ac:dyDescent="0.55000000000000004">
      <c r="A59" s="9"/>
      <c r="B59" s="5" t="s">
        <v>12</v>
      </c>
      <c r="C59" s="10">
        <f>C58/13</f>
        <v>50.230769230769234</v>
      </c>
      <c r="D59" s="10">
        <f t="shared" ref="D59:F59" si="11">D58/13</f>
        <v>13.538461538461538</v>
      </c>
      <c r="E59" s="10">
        <f t="shared" si="11"/>
        <v>14.23076923076923</v>
      </c>
      <c r="F59" s="10">
        <f t="shared" si="11"/>
        <v>78</v>
      </c>
      <c r="G59" s="9"/>
      <c r="H59" s="9"/>
    </row>
    <row r="60" spans="1:8" ht="23.25" x14ac:dyDescent="0.55000000000000004">
      <c r="A60" s="1"/>
      <c r="B60" s="1"/>
      <c r="C60" s="1" t="s">
        <v>13</v>
      </c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 t="s">
        <v>14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15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38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39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1"/>
      <c r="C81" s="1"/>
      <c r="D81" s="1"/>
      <c r="E81" s="1"/>
      <c r="F81" s="1"/>
      <c r="G81" s="1"/>
      <c r="H81" s="1"/>
    </row>
    <row r="82" spans="1:8" ht="23.25" x14ac:dyDescent="0.55000000000000004">
      <c r="A82" s="1"/>
      <c r="B82" s="1"/>
      <c r="C82" s="1"/>
      <c r="D82" s="1"/>
      <c r="E82" s="1"/>
      <c r="F82" s="1"/>
      <c r="G82" s="1"/>
      <c r="H82" s="1"/>
    </row>
    <row r="83" spans="1:8" ht="23.25" x14ac:dyDescent="0.55000000000000004">
      <c r="A83" s="1"/>
      <c r="B83" s="119" t="s">
        <v>98</v>
      </c>
      <c r="C83" s="119"/>
      <c r="D83" s="119"/>
      <c r="E83" s="119"/>
      <c r="F83" s="119"/>
      <c r="G83" s="119"/>
      <c r="H83" s="119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5"/>
      <c r="C85" s="5" t="s">
        <v>8</v>
      </c>
      <c r="D85" s="5" t="s">
        <v>9</v>
      </c>
      <c r="E85" s="5" t="s">
        <v>10</v>
      </c>
      <c r="F85" s="5" t="s">
        <v>11</v>
      </c>
      <c r="G85" s="17"/>
      <c r="H85" s="17"/>
    </row>
    <row r="86" spans="1:8" ht="23.25" x14ac:dyDescent="0.55000000000000004">
      <c r="A86" s="32">
        <v>1</v>
      </c>
      <c r="B86" s="22" t="s">
        <v>44</v>
      </c>
      <c r="C86" s="118">
        <v>58</v>
      </c>
      <c r="D86" s="112">
        <v>15</v>
      </c>
      <c r="E86" s="115">
        <v>15</v>
      </c>
      <c r="F86" s="103">
        <f t="shared" ref="F86:F98" si="12">SUM(C86:E86)</f>
        <v>88</v>
      </c>
      <c r="G86" s="7" t="str">
        <f t="shared" ref="G86:G98" si="13">IF(F86&gt;79,"4",IF(F86&gt;74,"3.5",IF(F86&gt;69,"3",IF(F86&gt;64,"2.5",IF(F86&gt;59,"2",IF(F86&gt;54,"1.5",IF(F86&gt;49,"1","0")))))))</f>
        <v>4</v>
      </c>
      <c r="H86" s="18"/>
    </row>
    <row r="87" spans="1:8" ht="23.25" x14ac:dyDescent="0.55000000000000004">
      <c r="A87" s="36">
        <v>2</v>
      </c>
      <c r="B87" s="23" t="s">
        <v>45</v>
      </c>
      <c r="C87" s="116">
        <v>40</v>
      </c>
      <c r="D87" s="117">
        <v>11.5</v>
      </c>
      <c r="E87" s="113">
        <v>12.5</v>
      </c>
      <c r="F87" s="12">
        <f t="shared" si="12"/>
        <v>64</v>
      </c>
      <c r="G87" s="7" t="str">
        <f t="shared" si="13"/>
        <v>2</v>
      </c>
      <c r="H87" s="8"/>
    </row>
    <row r="88" spans="1:8" ht="23.25" x14ac:dyDescent="0.55000000000000004">
      <c r="A88" s="36">
        <v>3</v>
      </c>
      <c r="B88" s="23" t="s">
        <v>46</v>
      </c>
      <c r="C88" s="114">
        <v>57.5</v>
      </c>
      <c r="D88" s="117">
        <v>15</v>
      </c>
      <c r="E88" s="113">
        <v>17.5</v>
      </c>
      <c r="F88" s="12">
        <f t="shared" si="12"/>
        <v>90</v>
      </c>
      <c r="G88" s="7" t="str">
        <f t="shared" si="13"/>
        <v>4</v>
      </c>
      <c r="H88" s="8"/>
    </row>
    <row r="89" spans="1:8" ht="23.25" x14ac:dyDescent="0.55000000000000004">
      <c r="A89" s="36">
        <v>4</v>
      </c>
      <c r="B89" s="23" t="s">
        <v>47</v>
      </c>
      <c r="C89" s="114">
        <v>51.5</v>
      </c>
      <c r="D89" s="117">
        <v>10.5</v>
      </c>
      <c r="E89" s="113">
        <v>13</v>
      </c>
      <c r="F89" s="12">
        <f t="shared" si="12"/>
        <v>75</v>
      </c>
      <c r="G89" s="7" t="str">
        <f t="shared" si="13"/>
        <v>3.5</v>
      </c>
      <c r="H89" s="8"/>
    </row>
    <row r="90" spans="1:8" ht="23.25" x14ac:dyDescent="0.55000000000000004">
      <c r="A90" s="36">
        <v>5</v>
      </c>
      <c r="B90" s="25" t="s">
        <v>147</v>
      </c>
      <c r="C90" s="114">
        <v>51</v>
      </c>
      <c r="D90" s="117">
        <v>13.5</v>
      </c>
      <c r="E90" s="113">
        <v>13.5</v>
      </c>
      <c r="F90" s="12">
        <f t="shared" si="12"/>
        <v>78</v>
      </c>
      <c r="G90" s="7" t="str">
        <f t="shared" si="13"/>
        <v>3.5</v>
      </c>
      <c r="H90" s="8"/>
    </row>
    <row r="91" spans="1:8" ht="23.25" x14ac:dyDescent="0.55000000000000004">
      <c r="A91" s="36">
        <v>6</v>
      </c>
      <c r="B91" s="23" t="s">
        <v>148</v>
      </c>
      <c r="C91" s="114">
        <v>47.5</v>
      </c>
      <c r="D91" s="117">
        <v>9.5</v>
      </c>
      <c r="E91" s="113">
        <v>10.5</v>
      </c>
      <c r="F91" s="52">
        <f t="shared" si="12"/>
        <v>67.5</v>
      </c>
      <c r="G91" s="7" t="str">
        <f t="shared" si="13"/>
        <v>2.5</v>
      </c>
      <c r="H91" s="8"/>
    </row>
    <row r="92" spans="1:8" ht="23.25" x14ac:dyDescent="0.55000000000000004">
      <c r="A92" s="36">
        <v>7</v>
      </c>
      <c r="B92" s="25" t="s">
        <v>48</v>
      </c>
      <c r="C92" s="114">
        <v>52.5</v>
      </c>
      <c r="D92" s="117">
        <v>13.5</v>
      </c>
      <c r="E92" s="113">
        <v>14.5</v>
      </c>
      <c r="F92" s="52">
        <f t="shared" si="12"/>
        <v>80.5</v>
      </c>
      <c r="G92" s="7" t="str">
        <f t="shared" si="13"/>
        <v>4</v>
      </c>
      <c r="H92" s="8"/>
    </row>
    <row r="93" spans="1:8" ht="23.25" x14ac:dyDescent="0.55000000000000004">
      <c r="A93" s="36">
        <v>8</v>
      </c>
      <c r="B93" s="23" t="s">
        <v>49</v>
      </c>
      <c r="C93" s="114">
        <v>57</v>
      </c>
      <c r="D93" s="117">
        <v>14.5</v>
      </c>
      <c r="E93" s="113">
        <v>17.5</v>
      </c>
      <c r="F93" s="52">
        <f t="shared" si="12"/>
        <v>89</v>
      </c>
      <c r="G93" s="7" t="str">
        <f t="shared" si="13"/>
        <v>4</v>
      </c>
      <c r="H93" s="8"/>
    </row>
    <row r="94" spans="1:8" ht="23.25" x14ac:dyDescent="0.55000000000000004">
      <c r="A94" s="36">
        <v>9</v>
      </c>
      <c r="B94" s="23" t="s">
        <v>50</v>
      </c>
      <c r="C94" s="114">
        <v>50.5</v>
      </c>
      <c r="D94" s="117">
        <v>11.5</v>
      </c>
      <c r="E94" s="113">
        <v>13</v>
      </c>
      <c r="F94" s="52">
        <f t="shared" si="12"/>
        <v>75</v>
      </c>
      <c r="G94" s="7" t="str">
        <f t="shared" si="13"/>
        <v>3.5</v>
      </c>
      <c r="H94" s="8"/>
    </row>
    <row r="95" spans="1:8" ht="23.25" x14ac:dyDescent="0.55000000000000004">
      <c r="A95" s="36">
        <v>10</v>
      </c>
      <c r="B95" s="23" t="s">
        <v>52</v>
      </c>
      <c r="C95" s="114">
        <v>54.5</v>
      </c>
      <c r="D95" s="117">
        <v>13.5</v>
      </c>
      <c r="E95" s="113">
        <v>13.5</v>
      </c>
      <c r="F95" s="52">
        <f t="shared" si="12"/>
        <v>81.5</v>
      </c>
      <c r="G95" s="7" t="str">
        <f t="shared" si="13"/>
        <v>4</v>
      </c>
      <c r="H95" s="8"/>
    </row>
    <row r="96" spans="1:8" ht="23.25" x14ac:dyDescent="0.55000000000000004">
      <c r="A96" s="36">
        <v>11</v>
      </c>
      <c r="B96" s="23" t="s">
        <v>54</v>
      </c>
      <c r="C96" s="114">
        <v>53</v>
      </c>
      <c r="D96" s="117">
        <v>12.5</v>
      </c>
      <c r="E96" s="113">
        <v>14</v>
      </c>
      <c r="F96" s="52">
        <f t="shared" si="12"/>
        <v>79.5</v>
      </c>
      <c r="G96" s="7" t="str">
        <f t="shared" si="13"/>
        <v>4</v>
      </c>
      <c r="H96" s="8"/>
    </row>
    <row r="97" spans="1:8" ht="23.25" x14ac:dyDescent="0.55000000000000004">
      <c r="A97" s="36">
        <v>12</v>
      </c>
      <c r="B97" s="24" t="s">
        <v>55</v>
      </c>
      <c r="C97" s="114">
        <v>52</v>
      </c>
      <c r="D97" s="117">
        <v>14.5</v>
      </c>
      <c r="E97" s="113">
        <v>16</v>
      </c>
      <c r="F97" s="52">
        <f t="shared" si="12"/>
        <v>82.5</v>
      </c>
      <c r="G97" s="7" t="str">
        <f t="shared" si="13"/>
        <v>4</v>
      </c>
      <c r="H97" s="8"/>
    </row>
    <row r="98" spans="1:8" ht="23.25" x14ac:dyDescent="0.55000000000000004">
      <c r="A98" s="36">
        <v>13</v>
      </c>
      <c r="B98" s="24" t="s">
        <v>51</v>
      </c>
      <c r="C98" s="114">
        <v>50.5</v>
      </c>
      <c r="D98" s="117">
        <v>11.5</v>
      </c>
      <c r="E98" s="113">
        <v>13</v>
      </c>
      <c r="F98" s="12">
        <f t="shared" si="12"/>
        <v>75</v>
      </c>
      <c r="G98" s="7" t="str">
        <f t="shared" si="13"/>
        <v>3.5</v>
      </c>
      <c r="H98" s="21"/>
    </row>
    <row r="99" spans="1:8" ht="23.25" x14ac:dyDescent="0.55000000000000004">
      <c r="A99" s="8"/>
      <c r="B99" s="40" t="s">
        <v>5</v>
      </c>
      <c r="C99" s="20">
        <f>SUM(C86:C98)</f>
        <v>675.5</v>
      </c>
      <c r="D99" s="20">
        <f t="shared" ref="D99" si="14">SUM(D86:D98)</f>
        <v>166.5</v>
      </c>
      <c r="E99" s="20">
        <f t="shared" ref="E99" si="15">SUM(E86:E98)</f>
        <v>183.5</v>
      </c>
      <c r="F99" s="20">
        <f t="shared" ref="F99" si="16">SUM(F86:F98)</f>
        <v>1025.5</v>
      </c>
      <c r="G99" s="20"/>
      <c r="H99" s="21"/>
    </row>
    <row r="100" spans="1:8" ht="23.25" x14ac:dyDescent="0.55000000000000004">
      <c r="A100" s="9"/>
      <c r="B100" s="5" t="s">
        <v>12</v>
      </c>
      <c r="C100" s="10">
        <f>C99/13</f>
        <v>51.96153846153846</v>
      </c>
      <c r="D100" s="10">
        <f t="shared" ref="D100:F100" si="17">D99/13</f>
        <v>12.807692307692308</v>
      </c>
      <c r="E100" s="10">
        <f t="shared" si="17"/>
        <v>14.115384615384615</v>
      </c>
      <c r="F100" s="10">
        <f t="shared" si="17"/>
        <v>78.884615384615387</v>
      </c>
      <c r="G100" s="9"/>
      <c r="H100" s="9"/>
    </row>
    <row r="101" spans="1:8" ht="23.25" x14ac:dyDescent="0.55000000000000004">
      <c r="A101" s="1"/>
      <c r="B101" s="1"/>
      <c r="C101" s="1" t="s">
        <v>13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14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 t="s">
        <v>15</v>
      </c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ht="23.25" x14ac:dyDescent="0.55000000000000004">
      <c r="A121" s="1"/>
      <c r="B121" s="1"/>
      <c r="C121" s="1"/>
      <c r="D121" s="1"/>
      <c r="E121" s="1"/>
      <c r="F121" s="1"/>
      <c r="G121" s="1"/>
      <c r="H121" s="1"/>
    </row>
    <row r="122" spans="1:8" ht="23.25" x14ac:dyDescent="0.55000000000000004">
      <c r="A122" s="1"/>
      <c r="B122" s="1"/>
      <c r="C122" s="1"/>
      <c r="D122" s="1"/>
      <c r="E122" s="1"/>
      <c r="F122" s="1"/>
      <c r="G122" s="1"/>
      <c r="H122" s="1"/>
    </row>
    <row r="123" spans="1:8" ht="23.25" x14ac:dyDescent="0.55000000000000004">
      <c r="A123" s="1"/>
      <c r="B123" s="1"/>
      <c r="C123" s="1"/>
      <c r="D123" s="1"/>
      <c r="E123" s="1"/>
      <c r="F123" s="1"/>
      <c r="G123" s="1"/>
      <c r="H123" s="1"/>
    </row>
    <row r="124" spans="1:8" ht="23.25" x14ac:dyDescent="0.55000000000000004">
      <c r="A124" s="1"/>
      <c r="B124" s="2" t="s">
        <v>99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5"/>
      <c r="C126" s="5" t="s">
        <v>8</v>
      </c>
      <c r="D126" s="5" t="s">
        <v>9</v>
      </c>
      <c r="E126" s="5" t="s">
        <v>10</v>
      </c>
      <c r="F126" s="5" t="s">
        <v>11</v>
      </c>
      <c r="G126" s="17"/>
      <c r="H126" s="17"/>
    </row>
    <row r="127" spans="1:8" ht="23.25" x14ac:dyDescent="0.55000000000000004">
      <c r="A127" s="32">
        <v>1</v>
      </c>
      <c r="B127" s="22" t="s">
        <v>44</v>
      </c>
      <c r="C127" s="33">
        <v>56</v>
      </c>
      <c r="D127" s="34">
        <v>14</v>
      </c>
      <c r="E127" s="34">
        <v>15</v>
      </c>
      <c r="F127" s="6">
        <f t="shared" ref="F127:F139" si="18">SUM(C127:E127)</f>
        <v>85</v>
      </c>
      <c r="G127" s="7" t="str">
        <f t="shared" ref="G127:G139" si="19">IF(F127&gt;79,"4",IF(F127&gt;74,"3.5",IF(F127&gt;69,"3",IF(F127&gt;64,"2.5",IF(F127&gt;59,"2",IF(F127&gt;54,"1.5",IF(F127&gt;49,"1","0")))))))</f>
        <v>4</v>
      </c>
      <c r="H127" s="18"/>
    </row>
    <row r="128" spans="1:8" ht="23.25" x14ac:dyDescent="0.55000000000000004">
      <c r="A128" s="36">
        <v>2</v>
      </c>
      <c r="B128" s="23" t="s">
        <v>45</v>
      </c>
      <c r="C128" s="37">
        <v>40</v>
      </c>
      <c r="D128" s="35">
        <v>10</v>
      </c>
      <c r="E128" s="35">
        <v>10</v>
      </c>
      <c r="F128" s="7">
        <f t="shared" si="18"/>
        <v>60</v>
      </c>
      <c r="G128" s="7" t="str">
        <f t="shared" si="19"/>
        <v>2</v>
      </c>
      <c r="H128" s="8"/>
    </row>
    <row r="129" spans="1:8" ht="23.25" x14ac:dyDescent="0.55000000000000004">
      <c r="A129" s="36">
        <v>3</v>
      </c>
      <c r="B129" s="23" t="s">
        <v>46</v>
      </c>
      <c r="C129" s="37">
        <v>56</v>
      </c>
      <c r="D129" s="35">
        <v>15</v>
      </c>
      <c r="E129" s="35">
        <v>15</v>
      </c>
      <c r="F129" s="7">
        <f t="shared" si="18"/>
        <v>86</v>
      </c>
      <c r="G129" s="7" t="str">
        <f t="shared" si="19"/>
        <v>4</v>
      </c>
      <c r="H129" s="8"/>
    </row>
    <row r="130" spans="1:8" ht="23.25" x14ac:dyDescent="0.55000000000000004">
      <c r="A130" s="36">
        <v>4</v>
      </c>
      <c r="B130" s="23" t="s">
        <v>47</v>
      </c>
      <c r="C130" s="37">
        <v>48</v>
      </c>
      <c r="D130" s="35">
        <v>14</v>
      </c>
      <c r="E130" s="35">
        <v>14</v>
      </c>
      <c r="F130" s="7">
        <f t="shared" si="18"/>
        <v>76</v>
      </c>
      <c r="G130" s="7" t="str">
        <f t="shared" si="19"/>
        <v>3.5</v>
      </c>
      <c r="H130" s="8"/>
    </row>
    <row r="131" spans="1:8" ht="23.25" x14ac:dyDescent="0.55000000000000004">
      <c r="A131" s="36">
        <v>5</v>
      </c>
      <c r="B131" s="23" t="s">
        <v>147</v>
      </c>
      <c r="C131" s="37">
        <v>48</v>
      </c>
      <c r="D131" s="35">
        <v>12</v>
      </c>
      <c r="E131" s="35">
        <v>13</v>
      </c>
      <c r="F131" s="7">
        <f t="shared" si="18"/>
        <v>73</v>
      </c>
      <c r="G131" s="7" t="str">
        <f t="shared" si="19"/>
        <v>3</v>
      </c>
      <c r="H131" s="8"/>
    </row>
    <row r="132" spans="1:8" ht="23.25" x14ac:dyDescent="0.55000000000000004">
      <c r="A132" s="36">
        <v>6</v>
      </c>
      <c r="B132" s="23" t="s">
        <v>148</v>
      </c>
      <c r="C132" s="37">
        <v>45</v>
      </c>
      <c r="D132" s="35">
        <v>10</v>
      </c>
      <c r="E132" s="35">
        <v>10</v>
      </c>
      <c r="F132" s="7">
        <f t="shared" si="18"/>
        <v>65</v>
      </c>
      <c r="G132" s="7" t="str">
        <f t="shared" si="19"/>
        <v>2.5</v>
      </c>
      <c r="H132" s="8"/>
    </row>
    <row r="133" spans="1:8" ht="23.25" x14ac:dyDescent="0.55000000000000004">
      <c r="A133" s="36">
        <v>7</v>
      </c>
      <c r="B133" s="25" t="s">
        <v>48</v>
      </c>
      <c r="C133" s="37">
        <v>49</v>
      </c>
      <c r="D133" s="35">
        <v>14</v>
      </c>
      <c r="E133" s="35">
        <v>14</v>
      </c>
      <c r="F133" s="7">
        <f t="shared" si="18"/>
        <v>77</v>
      </c>
      <c r="G133" s="7" t="str">
        <f t="shared" si="19"/>
        <v>3.5</v>
      </c>
      <c r="H133" s="8"/>
    </row>
    <row r="134" spans="1:8" ht="23.25" x14ac:dyDescent="0.55000000000000004">
      <c r="A134" s="36">
        <v>8</v>
      </c>
      <c r="B134" s="23" t="s">
        <v>49</v>
      </c>
      <c r="C134" s="37">
        <v>51</v>
      </c>
      <c r="D134" s="35">
        <v>15</v>
      </c>
      <c r="E134" s="35">
        <v>16</v>
      </c>
      <c r="F134" s="7">
        <f t="shared" si="18"/>
        <v>82</v>
      </c>
      <c r="G134" s="7" t="str">
        <f t="shared" si="19"/>
        <v>4</v>
      </c>
      <c r="H134" s="8"/>
    </row>
    <row r="135" spans="1:8" ht="23.25" x14ac:dyDescent="0.55000000000000004">
      <c r="A135" s="36">
        <v>9</v>
      </c>
      <c r="B135" s="23" t="s">
        <v>50</v>
      </c>
      <c r="C135" s="37">
        <v>48</v>
      </c>
      <c r="D135" s="35">
        <v>13</v>
      </c>
      <c r="E135" s="35">
        <v>14</v>
      </c>
      <c r="F135" s="7">
        <f t="shared" si="18"/>
        <v>75</v>
      </c>
      <c r="G135" s="7" t="str">
        <f t="shared" si="19"/>
        <v>3.5</v>
      </c>
      <c r="H135" s="8"/>
    </row>
    <row r="136" spans="1:8" ht="23.25" x14ac:dyDescent="0.55000000000000004">
      <c r="A136" s="36">
        <v>10</v>
      </c>
      <c r="B136" s="23" t="s">
        <v>52</v>
      </c>
      <c r="C136" s="37">
        <v>50</v>
      </c>
      <c r="D136" s="35">
        <v>14</v>
      </c>
      <c r="E136" s="35">
        <v>16</v>
      </c>
      <c r="F136" s="7">
        <f t="shared" si="18"/>
        <v>80</v>
      </c>
      <c r="G136" s="7" t="str">
        <f t="shared" si="19"/>
        <v>4</v>
      </c>
      <c r="H136" s="8"/>
    </row>
    <row r="137" spans="1:8" ht="23.25" x14ac:dyDescent="0.55000000000000004">
      <c r="A137" s="36">
        <v>11</v>
      </c>
      <c r="B137" s="23" t="s">
        <v>54</v>
      </c>
      <c r="C137" s="37">
        <v>50</v>
      </c>
      <c r="D137" s="35">
        <v>14</v>
      </c>
      <c r="E137" s="35">
        <v>14</v>
      </c>
      <c r="F137" s="7">
        <f t="shared" si="18"/>
        <v>78</v>
      </c>
      <c r="G137" s="7" t="str">
        <f t="shared" si="19"/>
        <v>3.5</v>
      </c>
      <c r="H137" s="8"/>
    </row>
    <row r="138" spans="1:8" ht="23.25" x14ac:dyDescent="0.55000000000000004">
      <c r="A138" s="36">
        <v>12</v>
      </c>
      <c r="B138" s="24" t="s">
        <v>55</v>
      </c>
      <c r="C138" s="37">
        <v>52</v>
      </c>
      <c r="D138" s="35">
        <v>14</v>
      </c>
      <c r="E138" s="35">
        <v>14</v>
      </c>
      <c r="F138" s="7">
        <f t="shared" si="18"/>
        <v>80</v>
      </c>
      <c r="G138" s="7" t="str">
        <f t="shared" si="19"/>
        <v>4</v>
      </c>
      <c r="H138" s="8"/>
    </row>
    <row r="139" spans="1:8" ht="23.25" x14ac:dyDescent="0.55000000000000004">
      <c r="A139" s="36">
        <v>13</v>
      </c>
      <c r="B139" s="24" t="s">
        <v>51</v>
      </c>
      <c r="C139" s="37">
        <v>47</v>
      </c>
      <c r="D139" s="35">
        <v>12</v>
      </c>
      <c r="E139" s="35">
        <v>13</v>
      </c>
      <c r="F139" s="7">
        <f t="shared" si="18"/>
        <v>72</v>
      </c>
      <c r="G139" s="7" t="str">
        <f t="shared" si="19"/>
        <v>3</v>
      </c>
      <c r="H139" s="21"/>
    </row>
    <row r="140" spans="1:8" ht="23.25" x14ac:dyDescent="0.55000000000000004">
      <c r="A140" s="8"/>
      <c r="B140" s="40" t="s">
        <v>5</v>
      </c>
      <c r="C140" s="20">
        <f>SUM(C127:C139)</f>
        <v>640</v>
      </c>
      <c r="D140" s="20">
        <f t="shared" ref="D140" si="20">SUM(D127:D139)</f>
        <v>171</v>
      </c>
      <c r="E140" s="20">
        <f t="shared" ref="E140" si="21">SUM(E127:E139)</f>
        <v>178</v>
      </c>
      <c r="F140" s="20">
        <f t="shared" ref="F140" si="22">SUM(F127:F139)</f>
        <v>989</v>
      </c>
      <c r="G140" s="20"/>
      <c r="H140" s="21"/>
    </row>
    <row r="141" spans="1:8" ht="23.25" x14ac:dyDescent="0.55000000000000004">
      <c r="A141" s="9"/>
      <c r="B141" s="5" t="s">
        <v>12</v>
      </c>
      <c r="C141" s="10">
        <f>C140/13</f>
        <v>49.230769230769234</v>
      </c>
      <c r="D141" s="10">
        <f t="shared" ref="D141:F141" si="23">D140/13</f>
        <v>13.153846153846153</v>
      </c>
      <c r="E141" s="10">
        <f t="shared" si="23"/>
        <v>13.692307692307692</v>
      </c>
      <c r="F141" s="10">
        <f t="shared" si="23"/>
        <v>76.07692307692308</v>
      </c>
      <c r="G141" s="9"/>
      <c r="H141" s="9"/>
    </row>
    <row r="142" spans="1:8" ht="23.25" x14ac:dyDescent="0.55000000000000004">
      <c r="A142" s="1"/>
      <c r="B142" s="1"/>
      <c r="C142" s="1" t="s">
        <v>13</v>
      </c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 t="s">
        <v>14</v>
      </c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 t="s">
        <v>15</v>
      </c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ht="23.25" x14ac:dyDescent="0.55000000000000004">
      <c r="A162" s="1"/>
      <c r="B162" s="1"/>
      <c r="C162" s="1"/>
      <c r="D162" s="1"/>
      <c r="E162" s="1"/>
      <c r="F162" s="1"/>
      <c r="G162" s="1"/>
      <c r="H162" s="1"/>
    </row>
    <row r="163" spans="1:8" ht="23.25" x14ac:dyDescent="0.55000000000000004">
      <c r="A163" s="1"/>
      <c r="B163" s="1"/>
      <c r="C163" s="1"/>
      <c r="D163" s="1"/>
      <c r="E163" s="1"/>
      <c r="F163" s="1"/>
      <c r="G163" s="1"/>
      <c r="H163" s="1"/>
    </row>
    <row r="164" spans="1:8" ht="23.25" x14ac:dyDescent="0.55000000000000004">
      <c r="A164" s="1"/>
      <c r="B164" s="1"/>
      <c r="C164" s="1"/>
      <c r="D164" s="1"/>
      <c r="E164" s="1"/>
      <c r="F164" s="1"/>
      <c r="G164" s="1"/>
      <c r="H164" s="1"/>
    </row>
    <row r="165" spans="1:8" ht="23.25" x14ac:dyDescent="0.55000000000000004">
      <c r="A165" s="1"/>
      <c r="B165" s="1"/>
      <c r="C165" s="1"/>
      <c r="D165" s="1"/>
      <c r="E165" s="1"/>
      <c r="F165" s="1"/>
      <c r="G165" s="1"/>
      <c r="H165" s="1"/>
    </row>
    <row r="166" spans="1:8" ht="23.25" x14ac:dyDescent="0.55000000000000004">
      <c r="A166" s="1"/>
      <c r="B166" s="1"/>
      <c r="C166" s="1"/>
      <c r="D166" s="1"/>
      <c r="E166" s="1"/>
      <c r="F166" s="1"/>
      <c r="G166" s="1"/>
      <c r="H166" s="1"/>
    </row>
    <row r="167" spans="1:8" ht="23.25" x14ac:dyDescent="0.55000000000000004">
      <c r="A167" s="1"/>
      <c r="B167" s="1"/>
      <c r="C167" s="1"/>
      <c r="D167" s="1"/>
      <c r="E167" s="1"/>
      <c r="F167" s="1"/>
      <c r="G167" s="1"/>
      <c r="H167" s="1"/>
    </row>
    <row r="168" spans="1:8" s="15" customFormat="1" ht="23.25" x14ac:dyDescent="0.55000000000000004">
      <c r="A168" s="1"/>
      <c r="B168" s="119" t="s">
        <v>100</v>
      </c>
      <c r="C168" s="119"/>
      <c r="D168" s="119"/>
      <c r="E168" s="119"/>
      <c r="F168" s="119"/>
      <c r="G168" s="119"/>
      <c r="H168" s="119"/>
    </row>
    <row r="169" spans="1:8" s="15" customFormat="1" ht="23.25" x14ac:dyDescent="0.55000000000000004">
      <c r="A169" s="3" t="s">
        <v>0</v>
      </c>
      <c r="B169" s="3" t="s">
        <v>1</v>
      </c>
      <c r="C169" s="3" t="s">
        <v>2</v>
      </c>
      <c r="D169" s="3" t="s">
        <v>3</v>
      </c>
      <c r="E169" s="3" t="s">
        <v>4</v>
      </c>
      <c r="F169" s="3" t="s">
        <v>5</v>
      </c>
      <c r="G169" s="4" t="s">
        <v>6</v>
      </c>
      <c r="H169" s="4" t="s">
        <v>7</v>
      </c>
    </row>
    <row r="170" spans="1:8" s="15" customFormat="1" ht="23.25" x14ac:dyDescent="0.55000000000000004">
      <c r="A170" s="5"/>
      <c r="B170" s="5"/>
      <c r="C170" s="5" t="s">
        <v>8</v>
      </c>
      <c r="D170" s="5" t="s">
        <v>9</v>
      </c>
      <c r="E170" s="5" t="s">
        <v>10</v>
      </c>
      <c r="F170" s="5" t="s">
        <v>11</v>
      </c>
      <c r="G170" s="17"/>
      <c r="H170" s="17"/>
    </row>
    <row r="171" spans="1:8" s="15" customFormat="1" ht="23.25" x14ac:dyDescent="0.55000000000000004">
      <c r="A171" s="32">
        <v>1</v>
      </c>
      <c r="B171" s="22" t="s">
        <v>44</v>
      </c>
      <c r="C171" s="33">
        <v>54</v>
      </c>
      <c r="D171" s="34">
        <v>15</v>
      </c>
      <c r="E171" s="34">
        <v>15</v>
      </c>
      <c r="F171" s="6">
        <f t="shared" ref="F171:F183" si="24">SUM(C171:E171)</f>
        <v>84</v>
      </c>
      <c r="G171" s="7" t="str">
        <f t="shared" ref="G171:G183" si="25">IF(F171&gt;79,"4",IF(F171&gt;74,"3.5",IF(F171&gt;69,"3",IF(F171&gt;64,"2.5",IF(F171&gt;59,"2",IF(F171&gt;54,"1.5",IF(F171&gt;49,"1","0")))))))</f>
        <v>4</v>
      </c>
      <c r="H171" s="18"/>
    </row>
    <row r="172" spans="1:8" s="15" customFormat="1" ht="23.25" x14ac:dyDescent="0.55000000000000004">
      <c r="A172" s="36">
        <v>2</v>
      </c>
      <c r="B172" s="23" t="s">
        <v>45</v>
      </c>
      <c r="C172" s="37">
        <v>40</v>
      </c>
      <c r="D172" s="35">
        <v>12</v>
      </c>
      <c r="E172" s="35">
        <v>13</v>
      </c>
      <c r="F172" s="7">
        <f t="shared" si="24"/>
        <v>65</v>
      </c>
      <c r="G172" s="7" t="str">
        <f t="shared" si="25"/>
        <v>2.5</v>
      </c>
      <c r="H172" s="8"/>
    </row>
    <row r="173" spans="1:8" s="15" customFormat="1" ht="23.25" x14ac:dyDescent="0.55000000000000004">
      <c r="A173" s="36">
        <v>3</v>
      </c>
      <c r="B173" s="23" t="s">
        <v>46</v>
      </c>
      <c r="C173" s="37">
        <v>52</v>
      </c>
      <c r="D173" s="35">
        <v>16</v>
      </c>
      <c r="E173" s="35">
        <v>16</v>
      </c>
      <c r="F173" s="7">
        <f t="shared" si="24"/>
        <v>84</v>
      </c>
      <c r="G173" s="7" t="str">
        <f t="shared" si="25"/>
        <v>4</v>
      </c>
      <c r="H173" s="8"/>
    </row>
    <row r="174" spans="1:8" s="15" customFormat="1" ht="23.25" x14ac:dyDescent="0.55000000000000004">
      <c r="A174" s="36">
        <v>4</v>
      </c>
      <c r="B174" s="23" t="s">
        <v>47</v>
      </c>
      <c r="C174" s="37">
        <v>50</v>
      </c>
      <c r="D174" s="35">
        <v>13</v>
      </c>
      <c r="E174" s="35">
        <v>14</v>
      </c>
      <c r="F174" s="7">
        <f t="shared" si="24"/>
        <v>77</v>
      </c>
      <c r="G174" s="7" t="str">
        <f t="shared" si="25"/>
        <v>3.5</v>
      </c>
      <c r="H174" s="8"/>
    </row>
    <row r="175" spans="1:8" s="15" customFormat="1" ht="23.25" x14ac:dyDescent="0.55000000000000004">
      <c r="A175" s="36">
        <v>5</v>
      </c>
      <c r="B175" s="25" t="s">
        <v>147</v>
      </c>
      <c r="C175" s="37">
        <v>47</v>
      </c>
      <c r="D175" s="35">
        <v>13</v>
      </c>
      <c r="E175" s="35">
        <v>14</v>
      </c>
      <c r="F175" s="7">
        <f t="shared" si="24"/>
        <v>74</v>
      </c>
      <c r="G175" s="7" t="str">
        <f t="shared" si="25"/>
        <v>3</v>
      </c>
      <c r="H175" s="8"/>
    </row>
    <row r="176" spans="1:8" s="15" customFormat="1" ht="23.25" x14ac:dyDescent="0.55000000000000004">
      <c r="A176" s="36">
        <v>6</v>
      </c>
      <c r="B176" s="23" t="s">
        <v>148</v>
      </c>
      <c r="C176" s="37">
        <v>45</v>
      </c>
      <c r="D176" s="35">
        <v>11</v>
      </c>
      <c r="E176" s="35">
        <v>12</v>
      </c>
      <c r="F176" s="7">
        <f t="shared" si="24"/>
        <v>68</v>
      </c>
      <c r="G176" s="7" t="str">
        <f t="shared" si="25"/>
        <v>2.5</v>
      </c>
      <c r="H176" s="8"/>
    </row>
    <row r="177" spans="1:8" s="15" customFormat="1" ht="23.25" x14ac:dyDescent="0.55000000000000004">
      <c r="A177" s="36">
        <v>7</v>
      </c>
      <c r="B177" s="25" t="s">
        <v>48</v>
      </c>
      <c r="C177" s="37">
        <v>48</v>
      </c>
      <c r="D177" s="35">
        <v>14</v>
      </c>
      <c r="E177" s="35">
        <v>15</v>
      </c>
      <c r="F177" s="7">
        <f t="shared" si="24"/>
        <v>77</v>
      </c>
      <c r="G177" s="7" t="str">
        <f t="shared" si="25"/>
        <v>3.5</v>
      </c>
      <c r="H177" s="8"/>
    </row>
    <row r="178" spans="1:8" s="15" customFormat="1" ht="23.25" x14ac:dyDescent="0.55000000000000004">
      <c r="A178" s="36">
        <v>8</v>
      </c>
      <c r="B178" s="23" t="s">
        <v>49</v>
      </c>
      <c r="C178" s="37">
        <v>51</v>
      </c>
      <c r="D178" s="35">
        <v>15</v>
      </c>
      <c r="E178" s="35">
        <v>16</v>
      </c>
      <c r="F178" s="7">
        <f t="shared" si="24"/>
        <v>82</v>
      </c>
      <c r="G178" s="7" t="str">
        <f t="shared" si="25"/>
        <v>4</v>
      </c>
      <c r="H178" s="8"/>
    </row>
    <row r="179" spans="1:8" s="15" customFormat="1" ht="23.25" x14ac:dyDescent="0.55000000000000004">
      <c r="A179" s="36">
        <v>9</v>
      </c>
      <c r="B179" s="23" t="s">
        <v>50</v>
      </c>
      <c r="C179" s="37">
        <v>47</v>
      </c>
      <c r="D179" s="35">
        <v>14</v>
      </c>
      <c r="E179" s="35">
        <v>14</v>
      </c>
      <c r="F179" s="7">
        <f t="shared" si="24"/>
        <v>75</v>
      </c>
      <c r="G179" s="7" t="str">
        <f t="shared" si="25"/>
        <v>3.5</v>
      </c>
      <c r="H179" s="8"/>
    </row>
    <row r="180" spans="1:8" s="15" customFormat="1" ht="23.25" x14ac:dyDescent="0.55000000000000004">
      <c r="A180" s="36">
        <v>10</v>
      </c>
      <c r="B180" s="23" t="s">
        <v>52</v>
      </c>
      <c r="C180" s="37">
        <v>51</v>
      </c>
      <c r="D180" s="35">
        <v>15</v>
      </c>
      <c r="E180" s="35">
        <v>14</v>
      </c>
      <c r="F180" s="7">
        <f t="shared" si="24"/>
        <v>80</v>
      </c>
      <c r="G180" s="7" t="str">
        <f t="shared" si="25"/>
        <v>4</v>
      </c>
      <c r="H180" s="8"/>
    </row>
    <row r="181" spans="1:8" s="15" customFormat="1" ht="23.25" x14ac:dyDescent="0.55000000000000004">
      <c r="A181" s="36">
        <v>11</v>
      </c>
      <c r="B181" s="23" t="s">
        <v>54</v>
      </c>
      <c r="C181" s="37">
        <v>50</v>
      </c>
      <c r="D181" s="35">
        <v>15</v>
      </c>
      <c r="E181" s="35">
        <v>15</v>
      </c>
      <c r="F181" s="7">
        <f t="shared" si="24"/>
        <v>80</v>
      </c>
      <c r="G181" s="7" t="str">
        <f t="shared" si="25"/>
        <v>4</v>
      </c>
      <c r="H181" s="8"/>
    </row>
    <row r="182" spans="1:8" s="15" customFormat="1" ht="23.25" x14ac:dyDescent="0.55000000000000004">
      <c r="A182" s="36">
        <v>12</v>
      </c>
      <c r="B182" s="24" t="s">
        <v>55</v>
      </c>
      <c r="C182" s="37">
        <v>48</v>
      </c>
      <c r="D182" s="35">
        <v>15</v>
      </c>
      <c r="E182" s="35">
        <v>15</v>
      </c>
      <c r="F182" s="7">
        <f t="shared" si="24"/>
        <v>78</v>
      </c>
      <c r="G182" s="7" t="str">
        <f t="shared" si="25"/>
        <v>3.5</v>
      </c>
      <c r="H182" s="8"/>
    </row>
    <row r="183" spans="1:8" s="15" customFormat="1" ht="23.25" x14ac:dyDescent="0.55000000000000004">
      <c r="A183" s="36">
        <v>13</v>
      </c>
      <c r="B183" s="24" t="s">
        <v>51</v>
      </c>
      <c r="C183" s="37">
        <v>45</v>
      </c>
      <c r="D183" s="35">
        <v>13</v>
      </c>
      <c r="E183" s="35">
        <v>14</v>
      </c>
      <c r="F183" s="7">
        <f t="shared" si="24"/>
        <v>72</v>
      </c>
      <c r="G183" s="7" t="str">
        <f t="shared" si="25"/>
        <v>3</v>
      </c>
      <c r="H183" s="21"/>
    </row>
    <row r="184" spans="1:8" s="15" customFormat="1" ht="23.25" x14ac:dyDescent="0.55000000000000004">
      <c r="A184" s="8"/>
      <c r="B184" s="40" t="s">
        <v>5</v>
      </c>
      <c r="C184" s="20">
        <f>SUM(C171:C183)</f>
        <v>628</v>
      </c>
      <c r="D184" s="20">
        <f t="shared" ref="D184" si="26">SUM(D171:D183)</f>
        <v>181</v>
      </c>
      <c r="E184" s="20">
        <f t="shared" ref="E184" si="27">SUM(E171:E183)</f>
        <v>187</v>
      </c>
      <c r="F184" s="20">
        <f t="shared" ref="F184" si="28">SUM(F171:F183)</f>
        <v>996</v>
      </c>
      <c r="G184" s="20"/>
      <c r="H184" s="21"/>
    </row>
    <row r="185" spans="1:8" s="15" customFormat="1" ht="21" customHeight="1" x14ac:dyDescent="0.55000000000000004">
      <c r="A185" s="9"/>
      <c r="B185" s="5" t="s">
        <v>12</v>
      </c>
      <c r="C185" s="10">
        <f>C184/13</f>
        <v>48.307692307692307</v>
      </c>
      <c r="D185" s="10">
        <f t="shared" ref="D185:F185" si="29">D184/13</f>
        <v>13.923076923076923</v>
      </c>
      <c r="E185" s="10">
        <f t="shared" si="29"/>
        <v>14.384615384615385</v>
      </c>
      <c r="F185" s="10">
        <f t="shared" si="29"/>
        <v>76.615384615384613</v>
      </c>
      <c r="G185" s="9"/>
      <c r="H185" s="9"/>
    </row>
    <row r="186" spans="1:8" s="15" customFormat="1" ht="23.25" x14ac:dyDescent="0.55000000000000004">
      <c r="A186" s="1"/>
      <c r="B186" s="1"/>
      <c r="C186" s="1" t="s">
        <v>13</v>
      </c>
      <c r="D186" s="1"/>
      <c r="E186" s="1"/>
      <c r="F186" s="1"/>
      <c r="G186" s="1"/>
      <c r="H186" s="1"/>
    </row>
    <row r="187" spans="1:8" s="15" customFormat="1" ht="23.25" x14ac:dyDescent="0.55000000000000004">
      <c r="A187" s="1"/>
      <c r="B187" s="1"/>
      <c r="C187" s="1" t="s">
        <v>14</v>
      </c>
      <c r="D187" s="1"/>
      <c r="E187" s="1"/>
      <c r="F187" s="1"/>
      <c r="G187" s="1"/>
      <c r="H187" s="1"/>
    </row>
    <row r="188" spans="1:8" s="15" customFormat="1" ht="23.25" x14ac:dyDescent="0.55000000000000004">
      <c r="A188" s="1"/>
      <c r="B188" s="1"/>
      <c r="C188" s="1" t="s">
        <v>15</v>
      </c>
      <c r="D188" s="1"/>
      <c r="E188" s="1"/>
      <c r="F188" s="1"/>
      <c r="G188" s="1"/>
      <c r="H188" s="1"/>
    </row>
    <row r="189" spans="1:8" s="15" customFormat="1" ht="23.25" x14ac:dyDescent="0.55000000000000004">
      <c r="A189" s="1"/>
      <c r="B189" s="1"/>
      <c r="C189" s="1"/>
      <c r="D189" s="1"/>
      <c r="E189" s="1"/>
      <c r="F189" s="1"/>
      <c r="G189" s="1"/>
      <c r="H189" s="1"/>
    </row>
    <row r="190" spans="1:8" s="15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5" customFormat="1" ht="23.25" x14ac:dyDescent="0.55000000000000004">
      <c r="A191" s="1"/>
      <c r="B191" s="1"/>
      <c r="C191" s="1"/>
      <c r="D191" s="1"/>
      <c r="E191" s="1"/>
      <c r="F191" s="1"/>
      <c r="G191" s="1"/>
      <c r="H191" s="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s="15" customFormat="1" ht="23.25" x14ac:dyDescent="0.55000000000000004">
      <c r="A196" s="14"/>
      <c r="B196" s="19"/>
      <c r="C196" s="14"/>
      <c r="D196" s="14"/>
      <c r="E196" s="14"/>
      <c r="F196" s="14"/>
      <c r="G196" s="14"/>
      <c r="H196" s="11"/>
    </row>
    <row r="197" spans="1:8" s="15" customFormat="1" ht="23.25" x14ac:dyDescent="0.55000000000000004">
      <c r="A197" s="14"/>
      <c r="B197" s="19"/>
      <c r="C197" s="14"/>
      <c r="D197" s="14"/>
      <c r="E197" s="14"/>
      <c r="F197" s="14"/>
      <c r="G197" s="14"/>
      <c r="H197" s="11"/>
    </row>
    <row r="198" spans="1:8" s="15" customFormat="1" ht="23.25" x14ac:dyDescent="0.55000000000000004">
      <c r="A198" s="14"/>
      <c r="B198" s="19"/>
      <c r="C198" s="14"/>
      <c r="D198" s="14"/>
      <c r="E198" s="14"/>
      <c r="F198" s="14"/>
      <c r="G198" s="14"/>
      <c r="H198" s="11"/>
    </row>
    <row r="199" spans="1:8" s="15" customFormat="1" ht="23.25" x14ac:dyDescent="0.55000000000000004">
      <c r="A199" s="14"/>
      <c r="B199" s="19"/>
      <c r="C199" s="14"/>
      <c r="D199" s="14"/>
      <c r="E199" s="14"/>
      <c r="F199" s="14"/>
      <c r="G199" s="14"/>
      <c r="H199" s="11"/>
    </row>
    <row r="200" spans="1:8" s="15" customFormat="1" ht="23.25" x14ac:dyDescent="0.55000000000000004">
      <c r="A200" s="14"/>
      <c r="B200" s="19"/>
      <c r="C200" s="14"/>
      <c r="D200" s="14"/>
      <c r="E200" s="14"/>
      <c r="F200" s="14"/>
      <c r="G200" s="14"/>
      <c r="H200" s="11"/>
    </row>
    <row r="201" spans="1:8" s="15" customFormat="1" ht="23.25" x14ac:dyDescent="0.55000000000000004">
      <c r="A201" s="14"/>
      <c r="B201" s="19"/>
      <c r="C201" s="14"/>
      <c r="D201" s="14"/>
      <c r="E201" s="14"/>
      <c r="F201" s="14"/>
      <c r="G201" s="14"/>
      <c r="H201" s="11"/>
    </row>
    <row r="202" spans="1:8" s="15" customFormat="1" ht="23.25" x14ac:dyDescent="0.55000000000000004">
      <c r="A202" s="14"/>
      <c r="B202" s="19"/>
      <c r="C202" s="14"/>
      <c r="D202" s="14"/>
      <c r="E202" s="14"/>
      <c r="F202" s="14"/>
      <c r="G202" s="14"/>
      <c r="H202" s="11"/>
    </row>
    <row r="203" spans="1:8" s="15" customFormat="1" ht="23.25" x14ac:dyDescent="0.55000000000000004">
      <c r="A203" s="14"/>
      <c r="B203" s="19"/>
      <c r="C203" s="14"/>
      <c r="D203" s="14"/>
      <c r="E203" s="14"/>
      <c r="F203" s="14"/>
      <c r="G203" s="14"/>
      <c r="H203" s="11"/>
    </row>
    <row r="204" spans="1:8" s="15" customFormat="1" ht="23.25" x14ac:dyDescent="0.55000000000000004">
      <c r="A204" s="14"/>
      <c r="B204" s="19"/>
      <c r="C204" s="14"/>
      <c r="D204" s="14"/>
      <c r="E204" s="14"/>
      <c r="F204" s="14"/>
      <c r="G204" s="14"/>
      <c r="H204" s="11"/>
    </row>
    <row r="205" spans="1:8" s="15" customFormat="1" ht="23.25" x14ac:dyDescent="0.55000000000000004">
      <c r="A205" s="14"/>
      <c r="B205" s="19"/>
      <c r="C205" s="14"/>
      <c r="D205" s="14"/>
      <c r="E205" s="14"/>
      <c r="F205" s="14"/>
      <c r="G205" s="14"/>
      <c r="H205" s="11"/>
    </row>
    <row r="206" spans="1:8" s="15" customFormat="1" ht="23.25" x14ac:dyDescent="0.55000000000000004">
      <c r="A206" s="14"/>
      <c r="B206" s="19"/>
      <c r="C206" s="14"/>
      <c r="D206" s="14"/>
      <c r="E206" s="14"/>
      <c r="F206" s="14"/>
      <c r="G206" s="14"/>
      <c r="H206" s="11"/>
    </row>
    <row r="207" spans="1:8" s="15" customFormat="1" ht="23.25" x14ac:dyDescent="0.55000000000000004">
      <c r="A207" s="14"/>
      <c r="B207" s="19"/>
      <c r="C207" s="14"/>
      <c r="D207" s="14"/>
      <c r="E207" s="14"/>
      <c r="F207" s="14"/>
      <c r="G207" s="14"/>
      <c r="H207" s="11"/>
    </row>
    <row r="208" spans="1:8" s="15" customFormat="1" ht="23.25" x14ac:dyDescent="0.55000000000000004">
      <c r="A208" s="14"/>
      <c r="B208" s="19"/>
      <c r="C208" s="14"/>
      <c r="D208" s="14"/>
      <c r="E208" s="14"/>
      <c r="F208" s="14"/>
      <c r="G208" s="14"/>
      <c r="H208" s="11"/>
    </row>
    <row r="209" spans="1:8" s="15" customFormat="1" ht="23.25" x14ac:dyDescent="0.55000000000000004">
      <c r="A209" s="14"/>
      <c r="B209" s="19"/>
      <c r="C209" s="14"/>
      <c r="D209" s="14"/>
      <c r="E209" s="14"/>
      <c r="F209" s="14"/>
      <c r="G209" s="14"/>
      <c r="H209" s="11"/>
    </row>
    <row r="210" spans="1:8" s="15" customFormat="1" ht="23.25" x14ac:dyDescent="0.55000000000000004">
      <c r="A210" s="14"/>
      <c r="B210" s="19"/>
      <c r="C210" s="14"/>
      <c r="D210" s="14"/>
      <c r="E210" s="14"/>
      <c r="F210" s="14"/>
      <c r="G210" s="14"/>
      <c r="H210" s="11"/>
    </row>
    <row r="211" spans="1:8" s="15" customFormat="1" ht="23.25" x14ac:dyDescent="0.55000000000000004">
      <c r="A211" s="14"/>
      <c r="B211" s="19"/>
      <c r="C211" s="14"/>
      <c r="D211" s="14"/>
      <c r="E211" s="14"/>
      <c r="F211" s="14"/>
      <c r="G211" s="14"/>
      <c r="H211" s="11"/>
    </row>
    <row r="212" spans="1:8" s="15" customFormat="1" ht="23.25" x14ac:dyDescent="0.55000000000000004">
      <c r="A212" s="14"/>
      <c r="B212" s="19"/>
      <c r="C212" s="14"/>
      <c r="D212" s="14"/>
      <c r="E212" s="14"/>
      <c r="F212" s="14"/>
      <c r="G212" s="14"/>
      <c r="H212" s="11"/>
    </row>
    <row r="213" spans="1:8" s="15" customFormat="1" ht="23.25" x14ac:dyDescent="0.55000000000000004">
      <c r="A213" s="14"/>
      <c r="B213" s="19"/>
      <c r="C213" s="14"/>
      <c r="D213" s="14"/>
      <c r="E213" s="14"/>
      <c r="F213" s="14"/>
      <c r="G213" s="14"/>
      <c r="H213" s="11"/>
    </row>
    <row r="214" spans="1:8" s="15" customFormat="1" ht="23.25" x14ac:dyDescent="0.55000000000000004">
      <c r="A214" s="14"/>
      <c r="B214" s="19"/>
      <c r="C214" s="14"/>
      <c r="D214" s="14"/>
      <c r="E214" s="14"/>
      <c r="F214" s="14"/>
      <c r="G214" s="14"/>
      <c r="H214" s="11"/>
    </row>
    <row r="215" spans="1:8" ht="23.25" x14ac:dyDescent="0.55000000000000004">
      <c r="A215" s="1"/>
      <c r="B215" s="2" t="s">
        <v>101</v>
      </c>
      <c r="C215" s="1"/>
      <c r="D215" s="1"/>
      <c r="E215" s="1"/>
      <c r="F215" s="1"/>
      <c r="G215" s="1"/>
      <c r="H215" s="1"/>
    </row>
    <row r="216" spans="1:8" ht="23.25" x14ac:dyDescent="0.55000000000000004">
      <c r="A216" s="3" t="s">
        <v>0</v>
      </c>
      <c r="B216" s="3" t="s">
        <v>1</v>
      </c>
      <c r="C216" s="3" t="s">
        <v>2</v>
      </c>
      <c r="D216" s="3" t="s">
        <v>3</v>
      </c>
      <c r="E216" s="3" t="s">
        <v>4</v>
      </c>
      <c r="F216" s="3" t="s">
        <v>5</v>
      </c>
      <c r="G216" s="4" t="s">
        <v>6</v>
      </c>
      <c r="H216" s="4" t="s">
        <v>7</v>
      </c>
    </row>
    <row r="217" spans="1:8" ht="23.25" x14ac:dyDescent="0.55000000000000004">
      <c r="A217" s="5"/>
      <c r="B217" s="5"/>
      <c r="C217" s="5" t="s">
        <v>8</v>
      </c>
      <c r="D217" s="5" t="s">
        <v>9</v>
      </c>
      <c r="E217" s="5" t="s">
        <v>10</v>
      </c>
      <c r="F217" s="5" t="s">
        <v>11</v>
      </c>
      <c r="G217" s="17"/>
      <c r="H217" s="17"/>
    </row>
    <row r="218" spans="1:8" ht="23.25" x14ac:dyDescent="0.55000000000000004">
      <c r="A218" s="32">
        <v>1</v>
      </c>
      <c r="B218" s="22" t="s">
        <v>44</v>
      </c>
      <c r="C218" s="33">
        <v>57</v>
      </c>
      <c r="D218" s="34">
        <v>20</v>
      </c>
      <c r="E218" s="34">
        <v>18</v>
      </c>
      <c r="F218" s="6">
        <f t="shared" ref="F218:F230" si="30">SUM(C218:E218)</f>
        <v>95</v>
      </c>
      <c r="G218" s="7" t="str">
        <f t="shared" ref="G218:G230" si="31">IF(F218&gt;79,"4",IF(F218&gt;74,"3.5",IF(F218&gt;69,"3",IF(F218&gt;64,"2.5",IF(F218&gt;59,"2",IF(F218&gt;54,"1.5",IF(F218&gt;49,"1","0")))))))</f>
        <v>4</v>
      </c>
      <c r="H218" s="18"/>
    </row>
    <row r="219" spans="1:8" ht="23.25" x14ac:dyDescent="0.55000000000000004">
      <c r="A219" s="36">
        <v>2</v>
      </c>
      <c r="B219" s="23" t="s">
        <v>45</v>
      </c>
      <c r="C219" s="37">
        <v>42</v>
      </c>
      <c r="D219" s="35">
        <v>13</v>
      </c>
      <c r="E219" s="35">
        <v>10</v>
      </c>
      <c r="F219" s="7">
        <f t="shared" si="30"/>
        <v>65</v>
      </c>
      <c r="G219" s="7" t="str">
        <f t="shared" si="31"/>
        <v>2.5</v>
      </c>
      <c r="H219" s="8"/>
    </row>
    <row r="220" spans="1:8" ht="23.25" x14ac:dyDescent="0.55000000000000004">
      <c r="A220" s="36">
        <v>3</v>
      </c>
      <c r="B220" s="23" t="s">
        <v>46</v>
      </c>
      <c r="C220" s="37">
        <v>49</v>
      </c>
      <c r="D220" s="35">
        <v>20</v>
      </c>
      <c r="E220" s="35">
        <v>19</v>
      </c>
      <c r="F220" s="7">
        <f t="shared" si="30"/>
        <v>88</v>
      </c>
      <c r="G220" s="7" t="str">
        <f t="shared" si="31"/>
        <v>4</v>
      </c>
      <c r="H220" s="8"/>
    </row>
    <row r="221" spans="1:8" ht="23.25" x14ac:dyDescent="0.55000000000000004">
      <c r="A221" s="36">
        <v>4</v>
      </c>
      <c r="B221" s="23" t="s">
        <v>47</v>
      </c>
      <c r="C221" s="37">
        <v>42</v>
      </c>
      <c r="D221" s="35">
        <v>18</v>
      </c>
      <c r="E221" s="35">
        <v>15</v>
      </c>
      <c r="F221" s="7">
        <f t="shared" si="30"/>
        <v>75</v>
      </c>
      <c r="G221" s="7" t="str">
        <f t="shared" si="31"/>
        <v>3.5</v>
      </c>
      <c r="H221" s="8"/>
    </row>
    <row r="222" spans="1:8" ht="23.25" x14ac:dyDescent="0.55000000000000004">
      <c r="A222" s="36">
        <v>5</v>
      </c>
      <c r="B222" s="23" t="s">
        <v>147</v>
      </c>
      <c r="C222" s="37">
        <v>42</v>
      </c>
      <c r="D222" s="35">
        <v>19</v>
      </c>
      <c r="E222" s="35">
        <v>10</v>
      </c>
      <c r="F222" s="7">
        <f t="shared" si="30"/>
        <v>71</v>
      </c>
      <c r="G222" s="7" t="str">
        <f t="shared" si="31"/>
        <v>3</v>
      </c>
      <c r="H222" s="8"/>
    </row>
    <row r="223" spans="1:8" ht="23.25" x14ac:dyDescent="0.55000000000000004">
      <c r="A223" s="36">
        <v>6</v>
      </c>
      <c r="B223" s="23" t="s">
        <v>148</v>
      </c>
      <c r="C223" s="37">
        <v>42</v>
      </c>
      <c r="D223" s="35">
        <v>15</v>
      </c>
      <c r="E223" s="35">
        <v>10</v>
      </c>
      <c r="F223" s="7">
        <f t="shared" si="30"/>
        <v>67</v>
      </c>
      <c r="G223" s="7" t="str">
        <f t="shared" si="31"/>
        <v>2.5</v>
      </c>
      <c r="H223" s="8"/>
    </row>
    <row r="224" spans="1:8" ht="23.25" x14ac:dyDescent="0.55000000000000004">
      <c r="A224" s="36">
        <v>7</v>
      </c>
      <c r="B224" s="25" t="s">
        <v>48</v>
      </c>
      <c r="C224" s="37">
        <v>49</v>
      </c>
      <c r="D224" s="35">
        <v>18</v>
      </c>
      <c r="E224" s="35">
        <v>14</v>
      </c>
      <c r="F224" s="7">
        <f t="shared" si="30"/>
        <v>81</v>
      </c>
      <c r="G224" s="7" t="str">
        <f t="shared" si="31"/>
        <v>4</v>
      </c>
      <c r="H224" s="8"/>
    </row>
    <row r="225" spans="1:8" ht="23.25" x14ac:dyDescent="0.55000000000000004">
      <c r="A225" s="36">
        <v>8</v>
      </c>
      <c r="B225" s="23" t="s">
        <v>49</v>
      </c>
      <c r="C225" s="37">
        <v>55</v>
      </c>
      <c r="D225" s="35">
        <v>20</v>
      </c>
      <c r="E225" s="35">
        <v>20</v>
      </c>
      <c r="F225" s="7">
        <f t="shared" si="30"/>
        <v>95</v>
      </c>
      <c r="G225" s="7" t="str">
        <f t="shared" si="31"/>
        <v>4</v>
      </c>
      <c r="H225" s="8"/>
    </row>
    <row r="226" spans="1:8" ht="23.25" x14ac:dyDescent="0.55000000000000004">
      <c r="A226" s="36">
        <v>9</v>
      </c>
      <c r="B226" s="23" t="s">
        <v>50</v>
      </c>
      <c r="C226" s="37">
        <v>45</v>
      </c>
      <c r="D226" s="35">
        <v>16</v>
      </c>
      <c r="E226" s="35">
        <v>15</v>
      </c>
      <c r="F226" s="7">
        <f t="shared" si="30"/>
        <v>76</v>
      </c>
      <c r="G226" s="7" t="str">
        <f t="shared" si="31"/>
        <v>3.5</v>
      </c>
      <c r="H226" s="8"/>
    </row>
    <row r="227" spans="1:8" ht="23.25" x14ac:dyDescent="0.55000000000000004">
      <c r="A227" s="36">
        <v>10</v>
      </c>
      <c r="B227" s="23" t="s">
        <v>52</v>
      </c>
      <c r="C227" s="37">
        <v>47</v>
      </c>
      <c r="D227" s="35">
        <v>19</v>
      </c>
      <c r="E227" s="35">
        <v>17</v>
      </c>
      <c r="F227" s="7">
        <f t="shared" si="30"/>
        <v>83</v>
      </c>
      <c r="G227" s="7" t="str">
        <f t="shared" si="31"/>
        <v>4</v>
      </c>
      <c r="H227" s="8"/>
    </row>
    <row r="228" spans="1:8" ht="23.25" x14ac:dyDescent="0.55000000000000004">
      <c r="A228" s="36">
        <v>11</v>
      </c>
      <c r="B228" s="23" t="s">
        <v>54</v>
      </c>
      <c r="C228" s="37">
        <v>47</v>
      </c>
      <c r="D228" s="35">
        <v>20</v>
      </c>
      <c r="E228" s="35">
        <v>16</v>
      </c>
      <c r="F228" s="7">
        <f t="shared" si="30"/>
        <v>83</v>
      </c>
      <c r="G228" s="7" t="str">
        <f t="shared" si="31"/>
        <v>4</v>
      </c>
      <c r="H228" s="8"/>
    </row>
    <row r="229" spans="1:8" ht="23.25" x14ac:dyDescent="0.55000000000000004">
      <c r="A229" s="36">
        <v>12</v>
      </c>
      <c r="B229" s="24" t="s">
        <v>55</v>
      </c>
      <c r="C229" s="37">
        <v>49</v>
      </c>
      <c r="D229" s="35">
        <v>20</v>
      </c>
      <c r="E229" s="35">
        <v>11</v>
      </c>
      <c r="F229" s="7">
        <f t="shared" si="30"/>
        <v>80</v>
      </c>
      <c r="G229" s="7" t="str">
        <f t="shared" si="31"/>
        <v>4</v>
      </c>
      <c r="H229" s="8"/>
    </row>
    <row r="230" spans="1:8" ht="23.25" x14ac:dyDescent="0.55000000000000004">
      <c r="A230" s="36">
        <v>13</v>
      </c>
      <c r="B230" s="24" t="s">
        <v>51</v>
      </c>
      <c r="C230" s="37">
        <v>45</v>
      </c>
      <c r="D230" s="35">
        <v>15</v>
      </c>
      <c r="E230" s="35">
        <v>10</v>
      </c>
      <c r="F230" s="7">
        <f t="shared" si="30"/>
        <v>70</v>
      </c>
      <c r="G230" s="7" t="str">
        <f t="shared" si="31"/>
        <v>3</v>
      </c>
      <c r="H230" s="21"/>
    </row>
    <row r="231" spans="1:8" ht="23.25" x14ac:dyDescent="0.55000000000000004">
      <c r="A231" s="8"/>
      <c r="B231" s="40" t="s">
        <v>5</v>
      </c>
      <c r="C231" s="20">
        <f>SUM(C218:C230)</f>
        <v>611</v>
      </c>
      <c r="D231" s="20">
        <f t="shared" ref="D231" si="32">SUM(D218:D230)</f>
        <v>233</v>
      </c>
      <c r="E231" s="20">
        <f t="shared" ref="E231" si="33">SUM(E218:E230)</f>
        <v>185</v>
      </c>
      <c r="F231" s="20">
        <f t="shared" ref="F231" si="34">SUM(F218:F230)</f>
        <v>1029</v>
      </c>
      <c r="G231" s="20"/>
      <c r="H231" s="21"/>
    </row>
    <row r="232" spans="1:8" ht="21" customHeight="1" x14ac:dyDescent="0.55000000000000004">
      <c r="A232" s="9"/>
      <c r="B232" s="5" t="s">
        <v>12</v>
      </c>
      <c r="C232" s="10">
        <f>C231/13</f>
        <v>47</v>
      </c>
      <c r="D232" s="10">
        <f t="shared" ref="D232:F232" si="35">D231/13</f>
        <v>17.923076923076923</v>
      </c>
      <c r="E232" s="10">
        <f t="shared" si="35"/>
        <v>14.23076923076923</v>
      </c>
      <c r="F232" s="10">
        <f t="shared" si="35"/>
        <v>79.15384615384616</v>
      </c>
      <c r="G232" s="9"/>
      <c r="H232" s="9"/>
    </row>
    <row r="233" spans="1:8" ht="23.25" x14ac:dyDescent="0.55000000000000004">
      <c r="A233" s="1"/>
      <c r="B233" s="1"/>
      <c r="C233" s="1" t="s">
        <v>13</v>
      </c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 t="s">
        <v>14</v>
      </c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 t="s">
        <v>15</v>
      </c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"/>
      <c r="C247" s="1"/>
      <c r="D247" s="1"/>
      <c r="E247" s="1"/>
      <c r="F247" s="1"/>
      <c r="G247" s="1"/>
      <c r="H247" s="1"/>
    </row>
    <row r="248" spans="1:8" ht="23.25" x14ac:dyDescent="0.55000000000000004">
      <c r="A248" s="1"/>
      <c r="B248" s="1"/>
      <c r="C248" s="1"/>
      <c r="D248" s="1"/>
      <c r="E248" s="1"/>
      <c r="F248" s="1"/>
      <c r="G248" s="1"/>
      <c r="H248" s="1"/>
    </row>
    <row r="249" spans="1:8" ht="23.25" x14ac:dyDescent="0.55000000000000004">
      <c r="A249" s="1"/>
      <c r="B249" s="1"/>
      <c r="C249" s="1"/>
      <c r="D249" s="1"/>
      <c r="E249" s="1"/>
      <c r="F249" s="1"/>
      <c r="G249" s="1"/>
      <c r="H249" s="1"/>
    </row>
    <row r="250" spans="1:8" ht="23.25" x14ac:dyDescent="0.55000000000000004">
      <c r="A250" s="1"/>
      <c r="B250" s="1"/>
      <c r="C250" s="1"/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/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/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19" t="s">
        <v>102</v>
      </c>
      <c r="C256" s="119"/>
      <c r="D256" s="119"/>
      <c r="E256" s="119"/>
      <c r="F256" s="119"/>
      <c r="G256" s="119"/>
      <c r="H256" s="119"/>
    </row>
    <row r="257" spans="1:8" ht="23.25" x14ac:dyDescent="0.55000000000000004">
      <c r="A257" s="3" t="s">
        <v>0</v>
      </c>
      <c r="B257" s="3" t="s">
        <v>1</v>
      </c>
      <c r="C257" s="3" t="s">
        <v>2</v>
      </c>
      <c r="D257" s="3" t="s">
        <v>3</v>
      </c>
      <c r="E257" s="3" t="s">
        <v>4</v>
      </c>
      <c r="F257" s="3" t="s">
        <v>5</v>
      </c>
      <c r="G257" s="4" t="s">
        <v>6</v>
      </c>
      <c r="H257" s="4" t="s">
        <v>7</v>
      </c>
    </row>
    <row r="258" spans="1:8" ht="23.25" x14ac:dyDescent="0.55000000000000004">
      <c r="A258" s="5"/>
      <c r="B258" s="5"/>
      <c r="C258" s="5" t="s">
        <v>8</v>
      </c>
      <c r="D258" s="5" t="s">
        <v>9</v>
      </c>
      <c r="E258" s="5" t="s">
        <v>10</v>
      </c>
      <c r="F258" s="5" t="s">
        <v>11</v>
      </c>
      <c r="G258" s="17"/>
      <c r="H258" s="17"/>
    </row>
    <row r="259" spans="1:8" ht="23.25" x14ac:dyDescent="0.55000000000000004">
      <c r="A259" s="32">
        <v>1</v>
      </c>
      <c r="B259" s="22" t="s">
        <v>44</v>
      </c>
      <c r="C259" s="33">
        <v>53</v>
      </c>
      <c r="D259" s="34">
        <v>15</v>
      </c>
      <c r="E259" s="34">
        <v>16</v>
      </c>
      <c r="F259" s="6">
        <f t="shared" ref="F259:F271" si="36">SUM(C259:E259)</f>
        <v>84</v>
      </c>
      <c r="G259" s="7" t="str">
        <f t="shared" ref="G259:G271" si="37">IF(F259&gt;79,"4",IF(F259&gt;74,"3.5",IF(F259&gt;69,"3",IF(F259&gt;64,"2.5",IF(F259&gt;59,"2",IF(F259&gt;54,"1.5",IF(F259&gt;49,"1","0")))))))</f>
        <v>4</v>
      </c>
      <c r="H259" s="18"/>
    </row>
    <row r="260" spans="1:8" ht="23.25" x14ac:dyDescent="0.55000000000000004">
      <c r="A260" s="36">
        <v>2</v>
      </c>
      <c r="B260" s="23" t="s">
        <v>45</v>
      </c>
      <c r="C260" s="37">
        <v>45</v>
      </c>
      <c r="D260" s="35">
        <v>12</v>
      </c>
      <c r="E260" s="35">
        <v>13</v>
      </c>
      <c r="F260" s="7">
        <f t="shared" si="36"/>
        <v>70</v>
      </c>
      <c r="G260" s="7" t="str">
        <f t="shared" si="37"/>
        <v>3</v>
      </c>
      <c r="H260" s="8"/>
    </row>
    <row r="261" spans="1:8" ht="23.25" x14ac:dyDescent="0.55000000000000004">
      <c r="A261" s="36">
        <v>3</v>
      </c>
      <c r="B261" s="23" t="s">
        <v>46</v>
      </c>
      <c r="C261" s="37">
        <v>55</v>
      </c>
      <c r="D261" s="35">
        <v>15</v>
      </c>
      <c r="E261" s="35">
        <v>16</v>
      </c>
      <c r="F261" s="7">
        <f t="shared" si="36"/>
        <v>86</v>
      </c>
      <c r="G261" s="7" t="str">
        <f t="shared" si="37"/>
        <v>4</v>
      </c>
      <c r="H261" s="8"/>
    </row>
    <row r="262" spans="1:8" ht="23.25" x14ac:dyDescent="0.55000000000000004">
      <c r="A262" s="36">
        <v>4</v>
      </c>
      <c r="B262" s="23" t="s">
        <v>47</v>
      </c>
      <c r="C262" s="37">
        <v>48</v>
      </c>
      <c r="D262" s="35">
        <v>14</v>
      </c>
      <c r="E262" s="35">
        <v>14</v>
      </c>
      <c r="F262" s="7">
        <f t="shared" si="36"/>
        <v>76</v>
      </c>
      <c r="G262" s="7" t="str">
        <f t="shared" si="37"/>
        <v>3.5</v>
      </c>
      <c r="H262" s="8"/>
    </row>
    <row r="263" spans="1:8" ht="23.25" x14ac:dyDescent="0.55000000000000004">
      <c r="A263" s="36">
        <v>5</v>
      </c>
      <c r="B263" s="23" t="s">
        <v>147</v>
      </c>
      <c r="C263" s="37">
        <v>47</v>
      </c>
      <c r="D263" s="35">
        <v>13</v>
      </c>
      <c r="E263" s="35">
        <v>14</v>
      </c>
      <c r="F263" s="7">
        <f t="shared" si="36"/>
        <v>74</v>
      </c>
      <c r="G263" s="7" t="str">
        <f t="shared" si="37"/>
        <v>3</v>
      </c>
      <c r="H263" s="8"/>
    </row>
    <row r="264" spans="1:8" ht="23.25" x14ac:dyDescent="0.55000000000000004">
      <c r="A264" s="36">
        <v>6</v>
      </c>
      <c r="B264" s="23" t="s">
        <v>148</v>
      </c>
      <c r="C264" s="37">
        <v>45</v>
      </c>
      <c r="D264" s="35">
        <v>12</v>
      </c>
      <c r="E264" s="35">
        <v>13</v>
      </c>
      <c r="F264" s="7">
        <f t="shared" si="36"/>
        <v>70</v>
      </c>
      <c r="G264" s="7" t="str">
        <f t="shared" si="37"/>
        <v>3</v>
      </c>
      <c r="H264" s="8"/>
    </row>
    <row r="265" spans="1:8" ht="23.25" x14ac:dyDescent="0.55000000000000004">
      <c r="A265" s="36">
        <v>7</v>
      </c>
      <c r="B265" s="25" t="s">
        <v>48</v>
      </c>
      <c r="C265" s="37">
        <v>49</v>
      </c>
      <c r="D265" s="35">
        <v>14</v>
      </c>
      <c r="E265" s="35">
        <v>14</v>
      </c>
      <c r="F265" s="7">
        <f t="shared" si="36"/>
        <v>77</v>
      </c>
      <c r="G265" s="7" t="str">
        <f t="shared" si="37"/>
        <v>3.5</v>
      </c>
      <c r="H265" s="8"/>
    </row>
    <row r="266" spans="1:8" ht="23.25" x14ac:dyDescent="0.55000000000000004">
      <c r="A266" s="36">
        <v>8</v>
      </c>
      <c r="B266" s="23" t="s">
        <v>49</v>
      </c>
      <c r="C266" s="37">
        <v>53</v>
      </c>
      <c r="D266" s="35">
        <v>15</v>
      </c>
      <c r="E266" s="35">
        <v>15</v>
      </c>
      <c r="F266" s="7">
        <f t="shared" si="36"/>
        <v>83</v>
      </c>
      <c r="G266" s="7" t="str">
        <f t="shared" si="37"/>
        <v>4</v>
      </c>
      <c r="H266" s="8"/>
    </row>
    <row r="267" spans="1:8" ht="23.25" x14ac:dyDescent="0.55000000000000004">
      <c r="A267" s="36">
        <v>9</v>
      </c>
      <c r="B267" s="23" t="s">
        <v>50</v>
      </c>
      <c r="C267" s="37">
        <v>48</v>
      </c>
      <c r="D267" s="35">
        <v>14</v>
      </c>
      <c r="E267" s="35">
        <v>14</v>
      </c>
      <c r="F267" s="7">
        <f t="shared" si="36"/>
        <v>76</v>
      </c>
      <c r="G267" s="7" t="str">
        <f t="shared" si="37"/>
        <v>3.5</v>
      </c>
      <c r="H267" s="8"/>
    </row>
    <row r="268" spans="1:8" ht="23.25" x14ac:dyDescent="0.55000000000000004">
      <c r="A268" s="36">
        <v>10</v>
      </c>
      <c r="B268" s="23" t="s">
        <v>52</v>
      </c>
      <c r="C268" s="37">
        <v>51</v>
      </c>
      <c r="D268" s="35">
        <v>15</v>
      </c>
      <c r="E268" s="35">
        <v>15</v>
      </c>
      <c r="F268" s="7">
        <f t="shared" si="36"/>
        <v>81</v>
      </c>
      <c r="G268" s="7" t="str">
        <f t="shared" si="37"/>
        <v>4</v>
      </c>
      <c r="H268" s="8"/>
    </row>
    <row r="269" spans="1:8" ht="23.25" x14ac:dyDescent="0.55000000000000004">
      <c r="A269" s="36">
        <v>11</v>
      </c>
      <c r="B269" s="25" t="s">
        <v>54</v>
      </c>
      <c r="C269" s="37">
        <v>49</v>
      </c>
      <c r="D269" s="35">
        <v>14</v>
      </c>
      <c r="E269" s="35">
        <v>15</v>
      </c>
      <c r="F269" s="7">
        <f t="shared" si="36"/>
        <v>78</v>
      </c>
      <c r="G269" s="7" t="str">
        <f t="shared" si="37"/>
        <v>3.5</v>
      </c>
      <c r="H269" s="8"/>
    </row>
    <row r="270" spans="1:8" ht="23.25" x14ac:dyDescent="0.55000000000000004">
      <c r="A270" s="36">
        <v>12</v>
      </c>
      <c r="B270" s="23" t="s">
        <v>55</v>
      </c>
      <c r="C270" s="37">
        <v>50</v>
      </c>
      <c r="D270" s="35">
        <v>15</v>
      </c>
      <c r="E270" s="35">
        <v>15</v>
      </c>
      <c r="F270" s="7">
        <f t="shared" si="36"/>
        <v>80</v>
      </c>
      <c r="G270" s="7" t="str">
        <f t="shared" si="37"/>
        <v>4</v>
      </c>
      <c r="H270" s="8"/>
    </row>
    <row r="271" spans="1:8" ht="23.25" x14ac:dyDescent="0.55000000000000004">
      <c r="A271" s="36">
        <v>13</v>
      </c>
      <c r="B271" s="24" t="s">
        <v>51</v>
      </c>
      <c r="C271" s="37">
        <v>49</v>
      </c>
      <c r="D271" s="35">
        <v>13</v>
      </c>
      <c r="E271" s="35">
        <v>13</v>
      </c>
      <c r="F271" s="7">
        <f t="shared" si="36"/>
        <v>75</v>
      </c>
      <c r="G271" s="7" t="str">
        <f t="shared" si="37"/>
        <v>3.5</v>
      </c>
      <c r="H271" s="21"/>
    </row>
    <row r="272" spans="1:8" ht="23.25" x14ac:dyDescent="0.55000000000000004">
      <c r="A272" s="8"/>
      <c r="B272" s="40" t="s">
        <v>5</v>
      </c>
      <c r="C272" s="20">
        <f>SUM(C259:C271)</f>
        <v>642</v>
      </c>
      <c r="D272" s="20">
        <f t="shared" ref="D272" si="38">SUM(D259:D271)</f>
        <v>181</v>
      </c>
      <c r="E272" s="20">
        <f t="shared" ref="E272" si="39">SUM(E259:E271)</f>
        <v>187</v>
      </c>
      <c r="F272" s="20">
        <f t="shared" ref="F272" si="40">SUM(F259:F271)</f>
        <v>1010</v>
      </c>
      <c r="G272" s="20"/>
      <c r="H272" s="21"/>
    </row>
    <row r="273" spans="1:8" ht="23.25" customHeight="1" x14ac:dyDescent="0.55000000000000004">
      <c r="A273" s="9"/>
      <c r="B273" s="5" t="s">
        <v>12</v>
      </c>
      <c r="C273" s="10">
        <f>C272/13</f>
        <v>49.384615384615387</v>
      </c>
      <c r="D273" s="10">
        <f t="shared" ref="D273:F273" si="41">D272/13</f>
        <v>13.923076923076923</v>
      </c>
      <c r="E273" s="10">
        <f t="shared" si="41"/>
        <v>14.384615384615385</v>
      </c>
      <c r="F273" s="10">
        <f t="shared" si="41"/>
        <v>77.692307692307693</v>
      </c>
      <c r="G273" s="9"/>
      <c r="H273" s="9"/>
    </row>
    <row r="274" spans="1:8" ht="23.25" x14ac:dyDescent="0.55000000000000004">
      <c r="A274" s="1"/>
      <c r="B274" s="1"/>
      <c r="C274" s="1" t="s">
        <v>13</v>
      </c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 t="s">
        <v>14</v>
      </c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 t="s">
        <v>15</v>
      </c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1"/>
      <c r="C288" s="1"/>
      <c r="D288" s="1"/>
      <c r="E288" s="1"/>
      <c r="F288" s="1"/>
      <c r="G288" s="1"/>
      <c r="H288" s="1"/>
    </row>
    <row r="289" spans="1:8" ht="23.25" x14ac:dyDescent="0.55000000000000004">
      <c r="A289" s="1"/>
      <c r="B289" s="1"/>
      <c r="C289" s="1"/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/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/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2" t="s">
        <v>103</v>
      </c>
      <c r="C297" s="1"/>
      <c r="D297" s="1"/>
      <c r="E297" s="1"/>
      <c r="F297" s="1"/>
      <c r="G297" s="1"/>
      <c r="H297" s="1"/>
    </row>
    <row r="298" spans="1:8" ht="23.25" x14ac:dyDescent="0.55000000000000004">
      <c r="A298" s="3" t="s">
        <v>0</v>
      </c>
      <c r="B298" s="3" t="s">
        <v>1</v>
      </c>
      <c r="C298" s="3" t="s">
        <v>2</v>
      </c>
      <c r="D298" s="3" t="s">
        <v>3</v>
      </c>
      <c r="E298" s="3" t="s">
        <v>4</v>
      </c>
      <c r="F298" s="3" t="s">
        <v>5</v>
      </c>
      <c r="G298" s="4" t="s">
        <v>6</v>
      </c>
      <c r="H298" s="4" t="s">
        <v>7</v>
      </c>
    </row>
    <row r="299" spans="1:8" ht="23.25" x14ac:dyDescent="0.55000000000000004">
      <c r="A299" s="5"/>
      <c r="B299" s="5"/>
      <c r="C299" s="5" t="s">
        <v>8</v>
      </c>
      <c r="D299" s="5" t="s">
        <v>9</v>
      </c>
      <c r="E299" s="5" t="s">
        <v>10</v>
      </c>
      <c r="F299" s="5" t="s">
        <v>11</v>
      </c>
      <c r="G299" s="17"/>
      <c r="H299" s="17"/>
    </row>
    <row r="300" spans="1:8" ht="23.25" x14ac:dyDescent="0.55000000000000004">
      <c r="A300" s="32">
        <v>1</v>
      </c>
      <c r="B300" s="22" t="s">
        <v>44</v>
      </c>
      <c r="C300" s="33">
        <v>50</v>
      </c>
      <c r="D300" s="34">
        <v>15</v>
      </c>
      <c r="E300" s="34">
        <v>16</v>
      </c>
      <c r="F300" s="6">
        <f t="shared" ref="F300:F312" si="42">SUM(C300:E300)</f>
        <v>81</v>
      </c>
      <c r="G300" s="7" t="str">
        <f t="shared" ref="G300:G312" si="43">IF(F300&gt;79,"4",IF(F300&gt;74,"3.5",IF(F300&gt;69,"3",IF(F300&gt;64,"2.5",IF(F300&gt;59,"2",IF(F300&gt;54,"1.5",IF(F300&gt;49,"1","0")))))))</f>
        <v>4</v>
      </c>
      <c r="H300" s="18"/>
    </row>
    <row r="301" spans="1:8" ht="23.25" x14ac:dyDescent="0.55000000000000004">
      <c r="A301" s="36">
        <v>2</v>
      </c>
      <c r="B301" s="23" t="s">
        <v>45</v>
      </c>
      <c r="C301" s="37">
        <v>30</v>
      </c>
      <c r="D301" s="35">
        <v>10</v>
      </c>
      <c r="E301" s="35">
        <v>10</v>
      </c>
      <c r="F301" s="7">
        <f t="shared" si="42"/>
        <v>50</v>
      </c>
      <c r="G301" s="7" t="str">
        <f t="shared" si="43"/>
        <v>1</v>
      </c>
      <c r="H301" s="8"/>
    </row>
    <row r="302" spans="1:8" ht="23.25" x14ac:dyDescent="0.55000000000000004">
      <c r="A302" s="36">
        <v>3</v>
      </c>
      <c r="B302" s="23" t="s">
        <v>46</v>
      </c>
      <c r="C302" s="37">
        <v>53</v>
      </c>
      <c r="D302" s="35">
        <v>17</v>
      </c>
      <c r="E302" s="35">
        <v>18</v>
      </c>
      <c r="F302" s="7">
        <f t="shared" si="42"/>
        <v>88</v>
      </c>
      <c r="G302" s="7" t="str">
        <f t="shared" si="43"/>
        <v>4</v>
      </c>
      <c r="H302" s="8"/>
    </row>
    <row r="303" spans="1:8" ht="23.25" x14ac:dyDescent="0.55000000000000004">
      <c r="A303" s="36">
        <v>4</v>
      </c>
      <c r="B303" s="23" t="s">
        <v>47</v>
      </c>
      <c r="C303" s="37">
        <v>48</v>
      </c>
      <c r="D303" s="35">
        <v>15</v>
      </c>
      <c r="E303" s="35">
        <v>15</v>
      </c>
      <c r="F303" s="7">
        <f t="shared" si="42"/>
        <v>78</v>
      </c>
      <c r="G303" s="7" t="str">
        <f t="shared" si="43"/>
        <v>3.5</v>
      </c>
      <c r="H303" s="8"/>
    </row>
    <row r="304" spans="1:8" ht="23.25" x14ac:dyDescent="0.55000000000000004">
      <c r="A304" s="36">
        <v>5</v>
      </c>
      <c r="B304" s="23" t="s">
        <v>147</v>
      </c>
      <c r="C304" s="37">
        <v>47</v>
      </c>
      <c r="D304" s="35">
        <v>14</v>
      </c>
      <c r="E304" s="35">
        <v>14</v>
      </c>
      <c r="F304" s="7">
        <f t="shared" si="42"/>
        <v>75</v>
      </c>
      <c r="G304" s="7" t="str">
        <f t="shared" si="43"/>
        <v>3.5</v>
      </c>
      <c r="H304" s="8"/>
    </row>
    <row r="305" spans="1:8" ht="23.25" x14ac:dyDescent="0.55000000000000004">
      <c r="A305" s="36">
        <v>6</v>
      </c>
      <c r="B305" s="23" t="s">
        <v>148</v>
      </c>
      <c r="C305" s="37">
        <v>42</v>
      </c>
      <c r="D305" s="35">
        <v>12</v>
      </c>
      <c r="E305" s="35">
        <v>14</v>
      </c>
      <c r="F305" s="7">
        <f t="shared" si="42"/>
        <v>68</v>
      </c>
      <c r="G305" s="7" t="str">
        <f t="shared" si="43"/>
        <v>2.5</v>
      </c>
      <c r="H305" s="8"/>
    </row>
    <row r="306" spans="1:8" ht="23.25" x14ac:dyDescent="0.55000000000000004">
      <c r="A306" s="36">
        <v>7</v>
      </c>
      <c r="B306" s="25" t="s">
        <v>48</v>
      </c>
      <c r="C306" s="37">
        <v>49</v>
      </c>
      <c r="D306" s="35">
        <v>15</v>
      </c>
      <c r="E306" s="35">
        <v>16</v>
      </c>
      <c r="F306" s="7">
        <f t="shared" si="42"/>
        <v>80</v>
      </c>
      <c r="G306" s="7" t="str">
        <f t="shared" si="43"/>
        <v>4</v>
      </c>
      <c r="H306" s="8"/>
    </row>
    <row r="307" spans="1:8" ht="23.25" x14ac:dyDescent="0.55000000000000004">
      <c r="A307" s="36">
        <v>8</v>
      </c>
      <c r="B307" s="23" t="s">
        <v>49</v>
      </c>
      <c r="C307" s="37">
        <v>50</v>
      </c>
      <c r="D307" s="35">
        <v>15</v>
      </c>
      <c r="E307" s="35">
        <v>16</v>
      </c>
      <c r="F307" s="7">
        <f t="shared" si="42"/>
        <v>81</v>
      </c>
      <c r="G307" s="7" t="str">
        <f t="shared" si="43"/>
        <v>4</v>
      </c>
      <c r="H307" s="8"/>
    </row>
    <row r="308" spans="1:8" ht="23.25" x14ac:dyDescent="0.55000000000000004">
      <c r="A308" s="36">
        <v>9</v>
      </c>
      <c r="B308" s="23" t="s">
        <v>50</v>
      </c>
      <c r="C308" s="37">
        <v>45</v>
      </c>
      <c r="D308" s="35">
        <v>14</v>
      </c>
      <c r="E308" s="35">
        <v>15</v>
      </c>
      <c r="F308" s="7">
        <f t="shared" si="42"/>
        <v>74</v>
      </c>
      <c r="G308" s="7" t="str">
        <f t="shared" si="43"/>
        <v>3</v>
      </c>
      <c r="H308" s="8"/>
    </row>
    <row r="309" spans="1:8" ht="23.25" x14ac:dyDescent="0.55000000000000004">
      <c r="A309" s="36">
        <v>10</v>
      </c>
      <c r="B309" s="23" t="s">
        <v>52</v>
      </c>
      <c r="C309" s="37">
        <v>49</v>
      </c>
      <c r="D309" s="35">
        <v>15</v>
      </c>
      <c r="E309" s="35">
        <v>16</v>
      </c>
      <c r="F309" s="7">
        <f t="shared" si="42"/>
        <v>80</v>
      </c>
      <c r="G309" s="7" t="str">
        <f t="shared" si="43"/>
        <v>4</v>
      </c>
      <c r="H309" s="8"/>
    </row>
    <row r="310" spans="1:8" ht="23.25" x14ac:dyDescent="0.55000000000000004">
      <c r="A310" s="36">
        <v>11</v>
      </c>
      <c r="B310" s="23" t="s">
        <v>54</v>
      </c>
      <c r="C310" s="37">
        <v>49</v>
      </c>
      <c r="D310" s="35">
        <v>15</v>
      </c>
      <c r="E310" s="35">
        <v>16</v>
      </c>
      <c r="F310" s="7">
        <f t="shared" si="42"/>
        <v>80</v>
      </c>
      <c r="G310" s="7" t="str">
        <f t="shared" si="43"/>
        <v>4</v>
      </c>
      <c r="H310" s="8"/>
    </row>
    <row r="311" spans="1:8" ht="23.25" x14ac:dyDescent="0.55000000000000004">
      <c r="A311" s="36">
        <v>12</v>
      </c>
      <c r="B311" s="24" t="s">
        <v>55</v>
      </c>
      <c r="C311" s="37">
        <v>48</v>
      </c>
      <c r="D311" s="35">
        <v>15</v>
      </c>
      <c r="E311" s="35">
        <v>15</v>
      </c>
      <c r="F311" s="7">
        <f t="shared" si="42"/>
        <v>78</v>
      </c>
      <c r="G311" s="7" t="str">
        <f t="shared" si="43"/>
        <v>3.5</v>
      </c>
      <c r="H311" s="8"/>
    </row>
    <row r="312" spans="1:8" ht="23.25" x14ac:dyDescent="0.55000000000000004">
      <c r="A312" s="36">
        <v>13</v>
      </c>
      <c r="B312" s="24" t="s">
        <v>51</v>
      </c>
      <c r="C312" s="37">
        <v>47</v>
      </c>
      <c r="D312" s="35">
        <v>15</v>
      </c>
      <c r="E312" s="35">
        <v>16</v>
      </c>
      <c r="F312" s="7">
        <f t="shared" si="42"/>
        <v>78</v>
      </c>
      <c r="G312" s="7" t="str">
        <f t="shared" si="43"/>
        <v>3.5</v>
      </c>
      <c r="H312" s="21"/>
    </row>
    <row r="313" spans="1:8" ht="23.25" x14ac:dyDescent="0.55000000000000004">
      <c r="A313" s="8"/>
      <c r="B313" s="40" t="s">
        <v>5</v>
      </c>
      <c r="C313" s="20">
        <f>SUM(C300:C312)</f>
        <v>607</v>
      </c>
      <c r="D313" s="20">
        <f t="shared" ref="D313" si="44">SUM(D300:D312)</f>
        <v>187</v>
      </c>
      <c r="E313" s="20">
        <f t="shared" ref="E313" si="45">SUM(E300:E312)</f>
        <v>197</v>
      </c>
      <c r="F313" s="20">
        <f t="shared" ref="F313" si="46">SUM(F300:F312)</f>
        <v>991</v>
      </c>
      <c r="G313" s="20"/>
      <c r="H313" s="21"/>
    </row>
    <row r="314" spans="1:8" ht="21.75" customHeight="1" x14ac:dyDescent="0.55000000000000004">
      <c r="A314" s="9"/>
      <c r="B314" s="5" t="s">
        <v>12</v>
      </c>
      <c r="C314" s="10">
        <f>C313/13</f>
        <v>46.692307692307693</v>
      </c>
      <c r="D314" s="10">
        <f t="shared" ref="D314:F314" si="47">D313/13</f>
        <v>14.384615384615385</v>
      </c>
      <c r="E314" s="10">
        <f t="shared" si="47"/>
        <v>15.153846153846153</v>
      </c>
      <c r="F314" s="10">
        <f t="shared" si="47"/>
        <v>76.230769230769226</v>
      </c>
      <c r="G314" s="9"/>
      <c r="H314" s="9"/>
    </row>
    <row r="315" spans="1:8" ht="23.25" x14ac:dyDescent="0.55000000000000004">
      <c r="A315" s="1"/>
      <c r="B315" s="1"/>
      <c r="C315" s="1" t="s">
        <v>13</v>
      </c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 t="s">
        <v>14</v>
      </c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 t="s">
        <v>15</v>
      </c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/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/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19" t="s">
        <v>104</v>
      </c>
      <c r="C338" s="119"/>
      <c r="D338" s="119"/>
      <c r="E338" s="119"/>
      <c r="F338" s="119"/>
      <c r="G338" s="119"/>
      <c r="H338" s="119"/>
    </row>
    <row r="339" spans="1:8" ht="23.25" x14ac:dyDescent="0.55000000000000004">
      <c r="A339" s="3" t="s">
        <v>0</v>
      </c>
      <c r="B339" s="3" t="s">
        <v>1</v>
      </c>
      <c r="C339" s="3" t="s">
        <v>2</v>
      </c>
      <c r="D339" s="3" t="s">
        <v>3</v>
      </c>
      <c r="E339" s="3" t="s">
        <v>4</v>
      </c>
      <c r="F339" s="3" t="s">
        <v>5</v>
      </c>
      <c r="G339" s="4" t="s">
        <v>6</v>
      </c>
      <c r="H339" s="4" t="s">
        <v>7</v>
      </c>
    </row>
    <row r="340" spans="1:8" ht="23.25" x14ac:dyDescent="0.55000000000000004">
      <c r="A340" s="5"/>
      <c r="B340" s="5"/>
      <c r="C340" s="5" t="s">
        <v>8</v>
      </c>
      <c r="D340" s="5" t="s">
        <v>9</v>
      </c>
      <c r="E340" s="5" t="s">
        <v>10</v>
      </c>
      <c r="F340" s="5" t="s">
        <v>11</v>
      </c>
      <c r="G340" s="17"/>
      <c r="H340" s="17"/>
    </row>
    <row r="341" spans="1:8" ht="23.25" x14ac:dyDescent="0.55000000000000004">
      <c r="A341" s="32">
        <v>1</v>
      </c>
      <c r="B341" s="22" t="s">
        <v>44</v>
      </c>
      <c r="C341" s="33">
        <v>58</v>
      </c>
      <c r="D341" s="34">
        <v>14</v>
      </c>
      <c r="E341" s="34">
        <v>18</v>
      </c>
      <c r="F341" s="6">
        <f t="shared" ref="F341:F353" si="48">SUM(C341:E341)</f>
        <v>90</v>
      </c>
      <c r="G341" s="7" t="str">
        <f t="shared" ref="G341:G353" si="49">IF(F341&gt;79,"4",IF(F341&gt;74,"3.5",IF(F341&gt;69,"3",IF(F341&gt;64,"2.5",IF(F341&gt;59,"2",IF(F341&gt;54,"1.5",IF(F341&gt;49,"1","0")))))))</f>
        <v>4</v>
      </c>
      <c r="H341" s="18"/>
    </row>
    <row r="342" spans="1:8" ht="23.25" x14ac:dyDescent="0.55000000000000004">
      <c r="A342" s="36">
        <v>2</v>
      </c>
      <c r="B342" s="23" t="s">
        <v>45</v>
      </c>
      <c r="C342" s="37">
        <v>40</v>
      </c>
      <c r="D342" s="35">
        <v>13</v>
      </c>
      <c r="E342" s="35">
        <v>12</v>
      </c>
      <c r="F342" s="7">
        <f t="shared" si="48"/>
        <v>65</v>
      </c>
      <c r="G342" s="7" t="str">
        <f t="shared" si="49"/>
        <v>2.5</v>
      </c>
      <c r="H342" s="8"/>
    </row>
    <row r="343" spans="1:8" ht="23.25" x14ac:dyDescent="0.55000000000000004">
      <c r="A343" s="36">
        <v>3</v>
      </c>
      <c r="B343" s="23" t="s">
        <v>46</v>
      </c>
      <c r="C343" s="37">
        <v>60</v>
      </c>
      <c r="D343" s="35">
        <v>16</v>
      </c>
      <c r="E343" s="35">
        <v>20</v>
      </c>
      <c r="F343" s="7">
        <f t="shared" si="48"/>
        <v>96</v>
      </c>
      <c r="G343" s="7" t="str">
        <f t="shared" si="49"/>
        <v>4</v>
      </c>
      <c r="H343" s="8"/>
    </row>
    <row r="344" spans="1:8" ht="23.25" x14ac:dyDescent="0.55000000000000004">
      <c r="A344" s="36">
        <v>4</v>
      </c>
      <c r="B344" s="23" t="s">
        <v>47</v>
      </c>
      <c r="C344" s="37">
        <v>47</v>
      </c>
      <c r="D344" s="35">
        <v>10</v>
      </c>
      <c r="E344" s="35">
        <v>13</v>
      </c>
      <c r="F344" s="7">
        <f t="shared" si="48"/>
        <v>70</v>
      </c>
      <c r="G344" s="7" t="str">
        <f t="shared" si="49"/>
        <v>3</v>
      </c>
      <c r="H344" s="8"/>
    </row>
    <row r="345" spans="1:8" ht="23.25" x14ac:dyDescent="0.55000000000000004">
      <c r="A345" s="36">
        <v>5</v>
      </c>
      <c r="B345" s="25" t="s">
        <v>147</v>
      </c>
      <c r="C345" s="37">
        <v>47</v>
      </c>
      <c r="D345" s="35">
        <v>10</v>
      </c>
      <c r="E345" s="35">
        <v>13</v>
      </c>
      <c r="F345" s="7">
        <f t="shared" si="48"/>
        <v>70</v>
      </c>
      <c r="G345" s="7" t="str">
        <f t="shared" si="49"/>
        <v>3</v>
      </c>
      <c r="H345" s="8"/>
    </row>
    <row r="346" spans="1:8" ht="23.25" x14ac:dyDescent="0.55000000000000004">
      <c r="A346" s="36">
        <v>6</v>
      </c>
      <c r="B346" s="23" t="s">
        <v>148</v>
      </c>
      <c r="C346" s="37">
        <v>45</v>
      </c>
      <c r="D346" s="35">
        <v>10</v>
      </c>
      <c r="E346" s="35">
        <v>13</v>
      </c>
      <c r="F346" s="7">
        <f t="shared" si="48"/>
        <v>68</v>
      </c>
      <c r="G346" s="7" t="str">
        <f t="shared" si="49"/>
        <v>2.5</v>
      </c>
      <c r="H346" s="8"/>
    </row>
    <row r="347" spans="1:8" ht="23.25" x14ac:dyDescent="0.55000000000000004">
      <c r="A347" s="36">
        <v>7</v>
      </c>
      <c r="B347" s="25" t="s">
        <v>48</v>
      </c>
      <c r="C347" s="37">
        <v>54</v>
      </c>
      <c r="D347" s="35">
        <v>10</v>
      </c>
      <c r="E347" s="35">
        <v>15</v>
      </c>
      <c r="F347" s="7">
        <f t="shared" si="48"/>
        <v>79</v>
      </c>
      <c r="G347" s="7" t="str">
        <f t="shared" si="49"/>
        <v>3.5</v>
      </c>
      <c r="H347" s="8"/>
    </row>
    <row r="348" spans="1:8" ht="23.25" x14ac:dyDescent="0.55000000000000004">
      <c r="A348" s="36">
        <v>8</v>
      </c>
      <c r="B348" s="23" t="s">
        <v>49</v>
      </c>
      <c r="C348" s="37">
        <v>60</v>
      </c>
      <c r="D348" s="35">
        <v>10</v>
      </c>
      <c r="E348" s="35">
        <v>20</v>
      </c>
      <c r="F348" s="7">
        <f t="shared" si="48"/>
        <v>90</v>
      </c>
      <c r="G348" s="7" t="str">
        <f t="shared" si="49"/>
        <v>4</v>
      </c>
      <c r="H348" s="8"/>
    </row>
    <row r="349" spans="1:8" ht="23.25" x14ac:dyDescent="0.55000000000000004">
      <c r="A349" s="36">
        <v>9</v>
      </c>
      <c r="B349" s="23" t="s">
        <v>50</v>
      </c>
      <c r="C349" s="37">
        <v>50</v>
      </c>
      <c r="D349" s="35">
        <v>10</v>
      </c>
      <c r="E349" s="35">
        <v>13</v>
      </c>
      <c r="F349" s="7">
        <f t="shared" si="48"/>
        <v>73</v>
      </c>
      <c r="G349" s="7" t="str">
        <f t="shared" si="49"/>
        <v>3</v>
      </c>
      <c r="H349" s="8"/>
    </row>
    <row r="350" spans="1:8" ht="23.25" x14ac:dyDescent="0.55000000000000004">
      <c r="A350" s="36">
        <v>10</v>
      </c>
      <c r="B350" s="23" t="s">
        <v>52</v>
      </c>
      <c r="C350" s="37">
        <v>51</v>
      </c>
      <c r="D350" s="35">
        <v>10</v>
      </c>
      <c r="E350" s="35">
        <v>15</v>
      </c>
      <c r="F350" s="7">
        <f t="shared" si="48"/>
        <v>76</v>
      </c>
      <c r="G350" s="7" t="str">
        <f t="shared" si="49"/>
        <v>3.5</v>
      </c>
      <c r="H350" s="8"/>
    </row>
    <row r="351" spans="1:8" ht="23.25" x14ac:dyDescent="0.55000000000000004">
      <c r="A351" s="36">
        <v>11</v>
      </c>
      <c r="B351" s="25" t="s">
        <v>54</v>
      </c>
      <c r="C351" s="37">
        <v>51</v>
      </c>
      <c r="D351" s="35">
        <v>14</v>
      </c>
      <c r="E351" s="35">
        <v>14</v>
      </c>
      <c r="F351" s="7">
        <f t="shared" si="48"/>
        <v>79</v>
      </c>
      <c r="G351" s="7" t="str">
        <f t="shared" si="49"/>
        <v>3.5</v>
      </c>
      <c r="H351" s="8"/>
    </row>
    <row r="352" spans="1:8" ht="23.25" x14ac:dyDescent="0.55000000000000004">
      <c r="A352" s="36">
        <v>12</v>
      </c>
      <c r="B352" s="23" t="s">
        <v>55</v>
      </c>
      <c r="C352" s="37">
        <v>46</v>
      </c>
      <c r="D352" s="35">
        <v>10</v>
      </c>
      <c r="E352" s="35">
        <v>12</v>
      </c>
      <c r="F352" s="7">
        <f t="shared" si="48"/>
        <v>68</v>
      </c>
      <c r="G352" s="7" t="str">
        <f t="shared" si="49"/>
        <v>2.5</v>
      </c>
      <c r="H352" s="8"/>
    </row>
    <row r="353" spans="1:8" ht="23.25" x14ac:dyDescent="0.55000000000000004">
      <c r="A353" s="36">
        <v>13</v>
      </c>
      <c r="B353" s="24" t="s">
        <v>51</v>
      </c>
      <c r="C353" s="37">
        <v>45</v>
      </c>
      <c r="D353" s="35">
        <v>10</v>
      </c>
      <c r="E353" s="35">
        <v>12</v>
      </c>
      <c r="F353" s="7">
        <f t="shared" si="48"/>
        <v>67</v>
      </c>
      <c r="G353" s="7" t="str">
        <f t="shared" si="49"/>
        <v>2.5</v>
      </c>
      <c r="H353" s="21"/>
    </row>
    <row r="354" spans="1:8" ht="23.25" x14ac:dyDescent="0.55000000000000004">
      <c r="A354" s="8"/>
      <c r="B354" s="40" t="s">
        <v>5</v>
      </c>
      <c r="C354" s="20">
        <f>SUM(C341:C353)</f>
        <v>654</v>
      </c>
      <c r="D354" s="20">
        <f t="shared" ref="D354" si="50">SUM(D341:D353)</f>
        <v>147</v>
      </c>
      <c r="E354" s="20">
        <f t="shared" ref="E354" si="51">SUM(E341:E353)</f>
        <v>190</v>
      </c>
      <c r="F354" s="20">
        <f t="shared" ref="F354" si="52">SUM(F341:F353)</f>
        <v>991</v>
      </c>
      <c r="G354" s="20"/>
      <c r="H354" s="21"/>
    </row>
    <row r="355" spans="1:8" ht="21" customHeight="1" x14ac:dyDescent="0.55000000000000004">
      <c r="A355" s="9"/>
      <c r="B355" s="5" t="s">
        <v>12</v>
      </c>
      <c r="C355" s="10">
        <f>C354/13</f>
        <v>50.307692307692307</v>
      </c>
      <c r="D355" s="10">
        <f t="shared" ref="D355:F355" si="53">D354/13</f>
        <v>11.307692307692308</v>
      </c>
      <c r="E355" s="10">
        <f t="shared" si="53"/>
        <v>14.615384615384615</v>
      </c>
      <c r="F355" s="10">
        <f t="shared" si="53"/>
        <v>76.230769230769226</v>
      </c>
      <c r="G355" s="9"/>
      <c r="H355" s="9"/>
    </row>
    <row r="356" spans="1:8" ht="23.25" x14ac:dyDescent="0.55000000000000004">
      <c r="A356" s="1"/>
      <c r="B356" s="1"/>
      <c r="C356" s="1" t="s">
        <v>13</v>
      </c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 t="s">
        <v>14</v>
      </c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 t="s">
        <v>15</v>
      </c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/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19" t="s">
        <v>106</v>
      </c>
      <c r="C379" s="119"/>
      <c r="D379" s="119"/>
      <c r="E379" s="119"/>
      <c r="F379" s="119"/>
      <c r="G379" s="119"/>
      <c r="H379" s="119"/>
    </row>
    <row r="380" spans="1:8" ht="23.25" x14ac:dyDescent="0.55000000000000004">
      <c r="A380" s="3" t="s">
        <v>0</v>
      </c>
      <c r="B380" s="3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4" t="s">
        <v>6</v>
      </c>
      <c r="H380" s="4" t="s">
        <v>7</v>
      </c>
    </row>
    <row r="381" spans="1:8" ht="23.25" x14ac:dyDescent="0.55000000000000004">
      <c r="A381" s="5"/>
      <c r="B381" s="5"/>
      <c r="C381" s="5" t="s">
        <v>8</v>
      </c>
      <c r="D381" s="5" t="s">
        <v>9</v>
      </c>
      <c r="E381" s="5" t="s">
        <v>10</v>
      </c>
      <c r="F381" s="5" t="s">
        <v>11</v>
      </c>
      <c r="G381" s="17"/>
      <c r="H381" s="17"/>
    </row>
    <row r="382" spans="1:8" ht="23.25" x14ac:dyDescent="0.55000000000000004">
      <c r="A382" s="32">
        <v>1</v>
      </c>
      <c r="B382" s="22" t="s">
        <v>44</v>
      </c>
      <c r="C382" s="33">
        <v>50</v>
      </c>
      <c r="D382" s="34">
        <v>16</v>
      </c>
      <c r="E382" s="34">
        <v>18</v>
      </c>
      <c r="F382" s="6">
        <f t="shared" ref="F382:F394" si="54">SUM(C382:E382)</f>
        <v>84</v>
      </c>
      <c r="G382" s="7" t="str">
        <f t="shared" ref="G382:G394" si="55">IF(F382&gt;79,"4",IF(F382&gt;74,"3.5",IF(F382&gt;69,"3",IF(F382&gt;64,"2.5",IF(F382&gt;59,"2",IF(F382&gt;54,"1.5",IF(F382&gt;49,"1","0")))))))</f>
        <v>4</v>
      </c>
      <c r="H382" s="18"/>
    </row>
    <row r="383" spans="1:8" ht="23.25" x14ac:dyDescent="0.55000000000000004">
      <c r="A383" s="36">
        <v>2</v>
      </c>
      <c r="B383" s="23" t="s">
        <v>45</v>
      </c>
      <c r="C383" s="37">
        <v>34</v>
      </c>
      <c r="D383" s="35">
        <v>10</v>
      </c>
      <c r="E383" s="35">
        <v>11</v>
      </c>
      <c r="F383" s="7">
        <f t="shared" si="54"/>
        <v>55</v>
      </c>
      <c r="G383" s="7" t="str">
        <f t="shared" si="55"/>
        <v>1.5</v>
      </c>
      <c r="H383" s="8"/>
    </row>
    <row r="384" spans="1:8" ht="23.25" x14ac:dyDescent="0.55000000000000004">
      <c r="A384" s="36">
        <v>3</v>
      </c>
      <c r="B384" s="23" t="s">
        <v>46</v>
      </c>
      <c r="C384" s="37">
        <v>54</v>
      </c>
      <c r="D384" s="35">
        <v>18</v>
      </c>
      <c r="E384" s="35">
        <v>19</v>
      </c>
      <c r="F384" s="7">
        <f t="shared" si="54"/>
        <v>91</v>
      </c>
      <c r="G384" s="7" t="str">
        <f t="shared" si="55"/>
        <v>4</v>
      </c>
      <c r="H384" s="8"/>
    </row>
    <row r="385" spans="1:8" ht="23.25" x14ac:dyDescent="0.55000000000000004">
      <c r="A385" s="36">
        <v>4</v>
      </c>
      <c r="B385" s="23" t="s">
        <v>47</v>
      </c>
      <c r="C385" s="37">
        <v>44</v>
      </c>
      <c r="D385" s="35">
        <v>11</v>
      </c>
      <c r="E385" s="35">
        <v>16</v>
      </c>
      <c r="F385" s="7">
        <f t="shared" si="54"/>
        <v>71</v>
      </c>
      <c r="G385" s="7" t="str">
        <f t="shared" si="55"/>
        <v>3</v>
      </c>
      <c r="H385" s="8"/>
    </row>
    <row r="386" spans="1:8" ht="23.25" x14ac:dyDescent="0.55000000000000004">
      <c r="A386" s="36">
        <v>5</v>
      </c>
      <c r="B386" s="23" t="s">
        <v>147</v>
      </c>
      <c r="C386" s="37">
        <v>39</v>
      </c>
      <c r="D386" s="35">
        <v>11</v>
      </c>
      <c r="E386" s="35">
        <v>13</v>
      </c>
      <c r="F386" s="7">
        <f t="shared" si="54"/>
        <v>63</v>
      </c>
      <c r="G386" s="7" t="str">
        <f t="shared" si="55"/>
        <v>2</v>
      </c>
      <c r="H386" s="8"/>
    </row>
    <row r="387" spans="1:8" ht="23.25" x14ac:dyDescent="0.55000000000000004">
      <c r="A387" s="36">
        <v>6</v>
      </c>
      <c r="B387" s="23" t="s">
        <v>148</v>
      </c>
      <c r="C387" s="37">
        <v>39</v>
      </c>
      <c r="D387" s="35">
        <v>11</v>
      </c>
      <c r="E387" s="35">
        <v>12</v>
      </c>
      <c r="F387" s="7">
        <f t="shared" si="54"/>
        <v>62</v>
      </c>
      <c r="G387" s="7" t="str">
        <f t="shared" si="55"/>
        <v>2</v>
      </c>
      <c r="H387" s="8"/>
    </row>
    <row r="388" spans="1:8" ht="23.25" x14ac:dyDescent="0.55000000000000004">
      <c r="A388" s="36">
        <v>7</v>
      </c>
      <c r="B388" s="25" t="s">
        <v>48</v>
      </c>
      <c r="C388" s="37">
        <v>47</v>
      </c>
      <c r="D388" s="35">
        <v>15</v>
      </c>
      <c r="E388" s="35">
        <v>17</v>
      </c>
      <c r="F388" s="7">
        <f t="shared" si="54"/>
        <v>79</v>
      </c>
      <c r="G388" s="7" t="str">
        <f t="shared" si="55"/>
        <v>3.5</v>
      </c>
      <c r="H388" s="8"/>
    </row>
    <row r="389" spans="1:8" ht="23.25" x14ac:dyDescent="0.55000000000000004">
      <c r="A389" s="36">
        <v>8</v>
      </c>
      <c r="B389" s="23" t="s">
        <v>49</v>
      </c>
      <c r="C389" s="37">
        <v>55</v>
      </c>
      <c r="D389" s="35">
        <v>18</v>
      </c>
      <c r="E389" s="35">
        <v>19</v>
      </c>
      <c r="F389" s="7">
        <f t="shared" si="54"/>
        <v>92</v>
      </c>
      <c r="G389" s="7" t="str">
        <f t="shared" si="55"/>
        <v>4</v>
      </c>
      <c r="H389" s="8"/>
    </row>
    <row r="390" spans="1:8" ht="23.25" x14ac:dyDescent="0.55000000000000004">
      <c r="A390" s="36">
        <v>9</v>
      </c>
      <c r="B390" s="23" t="s">
        <v>50</v>
      </c>
      <c r="C390" s="37">
        <v>45</v>
      </c>
      <c r="D390" s="35">
        <v>14</v>
      </c>
      <c r="E390" s="35">
        <v>16</v>
      </c>
      <c r="F390" s="7">
        <f t="shared" si="54"/>
        <v>75</v>
      </c>
      <c r="G390" s="7" t="str">
        <f t="shared" si="55"/>
        <v>3.5</v>
      </c>
      <c r="H390" s="8"/>
    </row>
    <row r="391" spans="1:8" ht="23.25" x14ac:dyDescent="0.55000000000000004">
      <c r="A391" s="36">
        <v>10</v>
      </c>
      <c r="B391" s="23" t="s">
        <v>52</v>
      </c>
      <c r="C391" s="37">
        <v>49</v>
      </c>
      <c r="D391" s="35">
        <v>18</v>
      </c>
      <c r="E391" s="35">
        <v>16</v>
      </c>
      <c r="F391" s="7">
        <f t="shared" si="54"/>
        <v>83</v>
      </c>
      <c r="G391" s="7" t="str">
        <f t="shared" si="55"/>
        <v>4</v>
      </c>
      <c r="H391" s="8"/>
    </row>
    <row r="392" spans="1:8" ht="23.25" x14ac:dyDescent="0.55000000000000004">
      <c r="A392" s="36">
        <v>11</v>
      </c>
      <c r="B392" s="25" t="s">
        <v>54</v>
      </c>
      <c r="C392" s="37">
        <v>51</v>
      </c>
      <c r="D392" s="35">
        <v>17</v>
      </c>
      <c r="E392" s="35">
        <v>15</v>
      </c>
      <c r="F392" s="7">
        <f t="shared" si="54"/>
        <v>83</v>
      </c>
      <c r="G392" s="7" t="str">
        <f t="shared" si="55"/>
        <v>4</v>
      </c>
      <c r="H392" s="8"/>
    </row>
    <row r="393" spans="1:8" ht="23.25" x14ac:dyDescent="0.55000000000000004">
      <c r="A393" s="36">
        <v>12</v>
      </c>
      <c r="B393" s="23" t="s">
        <v>55</v>
      </c>
      <c r="C393" s="37">
        <v>45</v>
      </c>
      <c r="D393" s="35">
        <v>14</v>
      </c>
      <c r="E393" s="35">
        <v>14</v>
      </c>
      <c r="F393" s="7">
        <f t="shared" si="54"/>
        <v>73</v>
      </c>
      <c r="G393" s="7" t="str">
        <f t="shared" si="55"/>
        <v>3</v>
      </c>
      <c r="H393" s="8"/>
    </row>
    <row r="394" spans="1:8" ht="23.25" x14ac:dyDescent="0.55000000000000004">
      <c r="A394" s="36">
        <v>13</v>
      </c>
      <c r="B394" s="24" t="s">
        <v>51</v>
      </c>
      <c r="C394" s="37">
        <v>44</v>
      </c>
      <c r="D394" s="35">
        <v>13</v>
      </c>
      <c r="E394" s="35">
        <v>14</v>
      </c>
      <c r="F394" s="7">
        <f t="shared" si="54"/>
        <v>71</v>
      </c>
      <c r="G394" s="7" t="str">
        <f t="shared" si="55"/>
        <v>3</v>
      </c>
      <c r="H394" s="21"/>
    </row>
    <row r="395" spans="1:8" ht="23.25" x14ac:dyDescent="0.55000000000000004">
      <c r="A395" s="8"/>
      <c r="B395" s="40" t="s">
        <v>5</v>
      </c>
      <c r="C395" s="20">
        <f>SUM(C382:C394)</f>
        <v>596</v>
      </c>
      <c r="D395" s="20">
        <f t="shared" ref="D395" si="56">SUM(D382:D394)</f>
        <v>186</v>
      </c>
      <c r="E395" s="20">
        <f t="shared" ref="E395" si="57">SUM(E382:E394)</f>
        <v>200</v>
      </c>
      <c r="F395" s="20">
        <f t="shared" ref="F395" si="58">SUM(F382:F394)</f>
        <v>982</v>
      </c>
      <c r="G395" s="20"/>
      <c r="H395" s="21"/>
    </row>
    <row r="396" spans="1:8" ht="22.5" customHeight="1" x14ac:dyDescent="0.55000000000000004">
      <c r="A396" s="9"/>
      <c r="B396" s="5" t="s">
        <v>12</v>
      </c>
      <c r="C396" s="10">
        <f>C395/13</f>
        <v>45.846153846153847</v>
      </c>
      <c r="D396" s="10">
        <f t="shared" ref="D396:F396" si="59">D395/13</f>
        <v>14.307692307692308</v>
      </c>
      <c r="E396" s="10">
        <f t="shared" si="59"/>
        <v>15.384615384615385</v>
      </c>
      <c r="F396" s="10">
        <f t="shared" si="59"/>
        <v>75.538461538461533</v>
      </c>
      <c r="G396" s="9"/>
      <c r="H396" s="9"/>
    </row>
    <row r="397" spans="1:8" ht="23.25" x14ac:dyDescent="0.55000000000000004">
      <c r="A397" s="1"/>
      <c r="B397" s="1"/>
      <c r="C397" s="1" t="s">
        <v>13</v>
      </c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 t="s">
        <v>14</v>
      </c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 t="s">
        <v>15</v>
      </c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1"/>
      <c r="B401" s="1"/>
      <c r="C401" s="1"/>
      <c r="D401" s="1"/>
      <c r="E401" s="1"/>
      <c r="F401" s="1"/>
      <c r="G401" s="1"/>
      <c r="H401" s="1"/>
    </row>
    <row r="402" spans="1:8" ht="23.25" x14ac:dyDescent="0.55000000000000004">
      <c r="A402" s="1"/>
      <c r="B402" s="1"/>
      <c r="C402" s="1"/>
      <c r="D402" s="1"/>
      <c r="E402" s="1"/>
      <c r="F402" s="1"/>
      <c r="G402" s="1"/>
      <c r="H402" s="1"/>
    </row>
    <row r="403" spans="1:8" ht="23.25" x14ac:dyDescent="0.55000000000000004">
      <c r="A403" s="1"/>
      <c r="B403" s="1"/>
      <c r="C403" s="1"/>
      <c r="D403" s="1"/>
      <c r="E403" s="1"/>
      <c r="F403" s="1"/>
      <c r="G403" s="1"/>
      <c r="H403" s="1"/>
    </row>
    <row r="404" spans="1:8" ht="23.25" x14ac:dyDescent="0.55000000000000004">
      <c r="A404" s="1"/>
      <c r="B404" s="1"/>
      <c r="C404" s="1"/>
      <c r="D404" s="1"/>
      <c r="E404" s="1"/>
      <c r="F404" s="1"/>
      <c r="G404" s="1"/>
      <c r="H404" s="1"/>
    </row>
    <row r="405" spans="1:8" ht="23.25" x14ac:dyDescent="0.55000000000000004">
      <c r="A405" s="1"/>
      <c r="B405" s="1"/>
      <c r="C405" s="1"/>
      <c r="D405" s="1"/>
      <c r="E405" s="1"/>
      <c r="F405" s="1"/>
      <c r="G405" s="1"/>
      <c r="H405" s="1"/>
    </row>
    <row r="406" spans="1:8" ht="23.25" x14ac:dyDescent="0.55000000000000004">
      <c r="A406" s="1"/>
      <c r="B406" s="1"/>
      <c r="C406" s="1"/>
      <c r="D406" s="1"/>
      <c r="E406" s="1"/>
      <c r="F406" s="1"/>
      <c r="G406" s="1"/>
      <c r="H406" s="1"/>
    </row>
    <row r="407" spans="1:8" ht="23.25" x14ac:dyDescent="0.55000000000000004">
      <c r="A407" s="1"/>
      <c r="B407" s="1"/>
      <c r="C407" s="1"/>
      <c r="D407" s="1"/>
      <c r="E407" s="1"/>
      <c r="F407" s="1"/>
      <c r="G407" s="1"/>
      <c r="H407" s="1"/>
    </row>
    <row r="408" spans="1:8" ht="23.25" x14ac:dyDescent="0.55000000000000004">
      <c r="A408" s="1"/>
      <c r="B408" s="1"/>
      <c r="C408" s="1"/>
      <c r="D408" s="1"/>
      <c r="E408" s="1"/>
      <c r="F408" s="1"/>
      <c r="G408" s="1"/>
      <c r="H408" s="1"/>
    </row>
    <row r="409" spans="1:8" ht="23.25" x14ac:dyDescent="0.55000000000000004">
      <c r="A409" s="1"/>
      <c r="B409" s="1"/>
      <c r="C409" s="1"/>
      <c r="D409" s="1"/>
      <c r="E409" s="1"/>
      <c r="F409" s="1"/>
      <c r="G409" s="1"/>
      <c r="H409" s="1"/>
    </row>
    <row r="410" spans="1:8" ht="23.25" x14ac:dyDescent="0.55000000000000004">
      <c r="A410" s="1"/>
      <c r="B410" s="1"/>
      <c r="C410" s="1"/>
      <c r="D410" s="1"/>
      <c r="E410" s="1"/>
      <c r="F410" s="1"/>
      <c r="G410" s="1"/>
      <c r="H410" s="1"/>
    </row>
    <row r="411" spans="1:8" ht="23.25" x14ac:dyDescent="0.55000000000000004">
      <c r="A411" s="1"/>
      <c r="B411" s="1"/>
      <c r="C411" s="1"/>
      <c r="D411" s="1"/>
      <c r="E411" s="1"/>
      <c r="F411" s="1"/>
      <c r="G411" s="1"/>
      <c r="H411" s="1"/>
    </row>
    <row r="412" spans="1:8" ht="23.25" x14ac:dyDescent="0.55000000000000004">
      <c r="A412" s="1"/>
      <c r="B412" s="1"/>
      <c r="C412" s="1"/>
      <c r="D412" s="1"/>
      <c r="E412" s="1"/>
      <c r="F412" s="1"/>
      <c r="G412" s="1"/>
      <c r="H412" s="1"/>
    </row>
    <row r="413" spans="1:8" ht="23.25" x14ac:dyDescent="0.55000000000000004">
      <c r="A413" s="1"/>
      <c r="B413" s="1"/>
      <c r="C413" s="1"/>
      <c r="D413" s="1"/>
      <c r="E413" s="1"/>
      <c r="F413" s="1"/>
      <c r="G413" s="1"/>
      <c r="H413" s="1"/>
    </row>
    <row r="414" spans="1:8" ht="23.25" x14ac:dyDescent="0.55000000000000004">
      <c r="A414" s="1"/>
      <c r="B414" s="1"/>
      <c r="C414" s="1"/>
      <c r="D414" s="1"/>
      <c r="E414" s="1"/>
      <c r="F414" s="1"/>
      <c r="G414" s="1"/>
      <c r="H414" s="1"/>
    </row>
    <row r="415" spans="1:8" ht="23.25" x14ac:dyDescent="0.55000000000000004">
      <c r="A415" s="1"/>
      <c r="B415" s="1"/>
      <c r="C415" s="1"/>
      <c r="D415" s="1"/>
      <c r="E415" s="1"/>
      <c r="F415" s="1"/>
      <c r="G415" s="1"/>
      <c r="H415" s="1"/>
    </row>
    <row r="416" spans="1:8" ht="23.25" x14ac:dyDescent="0.55000000000000004">
      <c r="A416" s="1"/>
      <c r="B416" s="1"/>
      <c r="C416" s="1"/>
      <c r="D416" s="1"/>
      <c r="E416" s="1"/>
      <c r="F416" s="1"/>
      <c r="G416" s="1"/>
      <c r="H416" s="1"/>
    </row>
    <row r="417" spans="1:8" ht="23.25" x14ac:dyDescent="0.55000000000000004">
      <c r="A417" s="1"/>
      <c r="B417" s="1"/>
      <c r="C417" s="1"/>
      <c r="D417" s="1"/>
      <c r="E417" s="1"/>
      <c r="F417" s="1"/>
      <c r="G417" s="1"/>
      <c r="H417" s="1"/>
    </row>
    <row r="418" spans="1:8" ht="23.25" x14ac:dyDescent="0.55000000000000004">
      <c r="A418" s="1"/>
      <c r="B418" s="1"/>
      <c r="C418" s="1"/>
      <c r="D418" s="1"/>
      <c r="E418" s="1"/>
      <c r="F418" s="1"/>
      <c r="G418" s="1"/>
      <c r="H418" s="1"/>
    </row>
    <row r="421" spans="1:8" ht="23.25" x14ac:dyDescent="0.55000000000000004">
      <c r="A421" s="1"/>
      <c r="B421" s="119" t="s">
        <v>105</v>
      </c>
      <c r="C421" s="119"/>
      <c r="D421" s="119"/>
      <c r="E421" s="119"/>
      <c r="F421" s="119"/>
      <c r="G421" s="119"/>
      <c r="H421" s="119"/>
    </row>
    <row r="422" spans="1:8" ht="23.25" x14ac:dyDescent="0.55000000000000004">
      <c r="A422" s="3" t="s">
        <v>0</v>
      </c>
      <c r="B422" s="3" t="s">
        <v>1</v>
      </c>
      <c r="C422" s="3" t="s">
        <v>2</v>
      </c>
      <c r="D422" s="3" t="s">
        <v>3</v>
      </c>
      <c r="E422" s="3" t="s">
        <v>4</v>
      </c>
      <c r="F422" s="3" t="s">
        <v>5</v>
      </c>
      <c r="G422" s="4" t="s">
        <v>6</v>
      </c>
      <c r="H422" s="4" t="s">
        <v>7</v>
      </c>
    </row>
    <row r="423" spans="1:8" ht="23.25" x14ac:dyDescent="0.55000000000000004">
      <c r="A423" s="5"/>
      <c r="B423" s="5"/>
      <c r="C423" s="5" t="s">
        <v>8</v>
      </c>
      <c r="D423" s="5" t="s">
        <v>9</v>
      </c>
      <c r="E423" s="5" t="s">
        <v>10</v>
      </c>
      <c r="F423" s="5" t="s">
        <v>11</v>
      </c>
      <c r="G423" s="17"/>
      <c r="H423" s="17"/>
    </row>
    <row r="424" spans="1:8" ht="23.25" x14ac:dyDescent="0.55000000000000004">
      <c r="A424" s="32">
        <v>1</v>
      </c>
      <c r="B424" s="22" t="s">
        <v>44</v>
      </c>
      <c r="C424" s="33">
        <v>50</v>
      </c>
      <c r="D424" s="34">
        <v>16</v>
      </c>
      <c r="E424" s="34">
        <v>16</v>
      </c>
      <c r="F424" s="6">
        <f t="shared" ref="F424:F436" si="60">SUM(C424:E424)</f>
        <v>82</v>
      </c>
      <c r="G424" s="7" t="str">
        <f t="shared" ref="G424:G436" si="61">IF(F424&gt;79,"4",IF(F424&gt;74,"3.5",IF(F424&gt;69,"3",IF(F424&gt;64,"2.5",IF(F424&gt;59,"2",IF(F424&gt;54,"1.5",IF(F424&gt;49,"1","0")))))))</f>
        <v>4</v>
      </c>
      <c r="H424" s="18"/>
    </row>
    <row r="425" spans="1:8" ht="23.25" x14ac:dyDescent="0.55000000000000004">
      <c r="A425" s="36">
        <v>2</v>
      </c>
      <c r="B425" s="23" t="s">
        <v>45</v>
      </c>
      <c r="C425" s="37">
        <v>40</v>
      </c>
      <c r="D425" s="35">
        <v>12</v>
      </c>
      <c r="E425" s="35">
        <v>13</v>
      </c>
      <c r="F425" s="7">
        <f t="shared" si="60"/>
        <v>65</v>
      </c>
      <c r="G425" s="7" t="str">
        <f t="shared" si="61"/>
        <v>2.5</v>
      </c>
      <c r="H425" s="8"/>
    </row>
    <row r="426" spans="1:8" ht="23.25" x14ac:dyDescent="0.55000000000000004">
      <c r="A426" s="36">
        <v>3</v>
      </c>
      <c r="B426" s="23" t="s">
        <v>46</v>
      </c>
      <c r="C426" s="37">
        <v>50</v>
      </c>
      <c r="D426" s="35">
        <v>16</v>
      </c>
      <c r="E426" s="35">
        <v>16</v>
      </c>
      <c r="F426" s="7">
        <f t="shared" si="60"/>
        <v>82</v>
      </c>
      <c r="G426" s="7" t="str">
        <f t="shared" si="61"/>
        <v>4</v>
      </c>
      <c r="H426" s="8"/>
    </row>
    <row r="427" spans="1:8" ht="23.25" x14ac:dyDescent="0.55000000000000004">
      <c r="A427" s="36">
        <v>4</v>
      </c>
      <c r="B427" s="23" t="s">
        <v>47</v>
      </c>
      <c r="C427" s="37">
        <v>49</v>
      </c>
      <c r="D427" s="35">
        <v>14</v>
      </c>
      <c r="E427" s="35">
        <v>13</v>
      </c>
      <c r="F427" s="7">
        <f t="shared" si="60"/>
        <v>76</v>
      </c>
      <c r="G427" s="7" t="str">
        <f t="shared" si="61"/>
        <v>3.5</v>
      </c>
      <c r="H427" s="8"/>
    </row>
    <row r="428" spans="1:8" ht="23.25" x14ac:dyDescent="0.55000000000000004">
      <c r="A428" s="36">
        <v>5</v>
      </c>
      <c r="B428" s="25" t="s">
        <v>147</v>
      </c>
      <c r="C428" s="37">
        <v>49</v>
      </c>
      <c r="D428" s="35">
        <v>12</v>
      </c>
      <c r="E428" s="35">
        <v>12</v>
      </c>
      <c r="F428" s="7">
        <f t="shared" si="60"/>
        <v>73</v>
      </c>
      <c r="G428" s="7" t="str">
        <f t="shared" si="61"/>
        <v>3</v>
      </c>
      <c r="H428" s="8"/>
    </row>
    <row r="429" spans="1:8" ht="23.25" x14ac:dyDescent="0.55000000000000004">
      <c r="A429" s="36">
        <v>6</v>
      </c>
      <c r="B429" s="23" t="s">
        <v>148</v>
      </c>
      <c r="C429" s="37">
        <v>48</v>
      </c>
      <c r="D429" s="35">
        <v>12</v>
      </c>
      <c r="E429" s="35">
        <v>12</v>
      </c>
      <c r="F429" s="7">
        <f t="shared" si="60"/>
        <v>72</v>
      </c>
      <c r="G429" s="7" t="str">
        <f t="shared" si="61"/>
        <v>3</v>
      </c>
      <c r="H429" s="8"/>
    </row>
    <row r="430" spans="1:8" ht="23.25" x14ac:dyDescent="0.55000000000000004">
      <c r="A430" s="36">
        <v>7</v>
      </c>
      <c r="B430" s="25" t="s">
        <v>48</v>
      </c>
      <c r="C430" s="37">
        <v>49</v>
      </c>
      <c r="D430" s="35">
        <v>14</v>
      </c>
      <c r="E430" s="35">
        <v>14</v>
      </c>
      <c r="F430" s="7">
        <f t="shared" si="60"/>
        <v>77</v>
      </c>
      <c r="G430" s="7" t="str">
        <f t="shared" si="61"/>
        <v>3.5</v>
      </c>
      <c r="H430" s="8"/>
    </row>
    <row r="431" spans="1:8" ht="23.25" x14ac:dyDescent="0.55000000000000004">
      <c r="A431" s="36">
        <v>8</v>
      </c>
      <c r="B431" s="23" t="s">
        <v>49</v>
      </c>
      <c r="C431" s="37">
        <v>52</v>
      </c>
      <c r="D431" s="35">
        <v>14</v>
      </c>
      <c r="E431" s="35">
        <v>15</v>
      </c>
      <c r="F431" s="7">
        <f t="shared" si="60"/>
        <v>81</v>
      </c>
      <c r="G431" s="7" t="str">
        <f t="shared" si="61"/>
        <v>4</v>
      </c>
      <c r="H431" s="8"/>
    </row>
    <row r="432" spans="1:8" ht="23.25" x14ac:dyDescent="0.55000000000000004">
      <c r="A432" s="36">
        <v>9</v>
      </c>
      <c r="B432" s="23" t="s">
        <v>50</v>
      </c>
      <c r="C432" s="37">
        <v>50</v>
      </c>
      <c r="D432" s="35">
        <v>14</v>
      </c>
      <c r="E432" s="35">
        <v>13</v>
      </c>
      <c r="F432" s="7">
        <f t="shared" si="60"/>
        <v>77</v>
      </c>
      <c r="G432" s="7" t="str">
        <f t="shared" si="61"/>
        <v>3.5</v>
      </c>
      <c r="H432" s="8"/>
    </row>
    <row r="433" spans="1:8" ht="23.25" x14ac:dyDescent="0.55000000000000004">
      <c r="A433" s="36">
        <v>10</v>
      </c>
      <c r="B433" s="23" t="s">
        <v>52</v>
      </c>
      <c r="C433" s="37">
        <v>50</v>
      </c>
      <c r="D433" s="35">
        <v>13</v>
      </c>
      <c r="E433" s="35">
        <v>15</v>
      </c>
      <c r="F433" s="7">
        <f t="shared" si="60"/>
        <v>78</v>
      </c>
      <c r="G433" s="7" t="str">
        <f t="shared" si="61"/>
        <v>3.5</v>
      </c>
      <c r="H433" s="8"/>
    </row>
    <row r="434" spans="1:8" ht="23.25" x14ac:dyDescent="0.55000000000000004">
      <c r="A434" s="36">
        <v>11</v>
      </c>
      <c r="B434" s="23" t="s">
        <v>54</v>
      </c>
      <c r="C434" s="37">
        <v>50</v>
      </c>
      <c r="D434" s="35">
        <v>13</v>
      </c>
      <c r="E434" s="35">
        <v>14</v>
      </c>
      <c r="F434" s="7">
        <f t="shared" si="60"/>
        <v>77</v>
      </c>
      <c r="G434" s="7" t="str">
        <f t="shared" si="61"/>
        <v>3.5</v>
      </c>
      <c r="H434" s="8"/>
    </row>
    <row r="435" spans="1:8" ht="23.25" x14ac:dyDescent="0.55000000000000004">
      <c r="A435" s="36">
        <v>12</v>
      </c>
      <c r="B435" s="24" t="s">
        <v>55</v>
      </c>
      <c r="C435" s="37">
        <v>50</v>
      </c>
      <c r="D435" s="35">
        <v>13</v>
      </c>
      <c r="E435" s="35">
        <v>13</v>
      </c>
      <c r="F435" s="7">
        <f t="shared" si="60"/>
        <v>76</v>
      </c>
      <c r="G435" s="7" t="str">
        <f t="shared" si="61"/>
        <v>3.5</v>
      </c>
      <c r="H435" s="8"/>
    </row>
    <row r="436" spans="1:8" ht="23.25" x14ac:dyDescent="0.55000000000000004">
      <c r="A436" s="36">
        <v>13</v>
      </c>
      <c r="B436" s="24" t="s">
        <v>51</v>
      </c>
      <c r="C436" s="37">
        <v>49</v>
      </c>
      <c r="D436" s="35">
        <v>13</v>
      </c>
      <c r="E436" s="35">
        <v>13</v>
      </c>
      <c r="F436" s="7">
        <f t="shared" si="60"/>
        <v>75</v>
      </c>
      <c r="G436" s="7" t="str">
        <f t="shared" si="61"/>
        <v>3.5</v>
      </c>
      <c r="H436" s="21"/>
    </row>
    <row r="437" spans="1:8" ht="23.25" x14ac:dyDescent="0.55000000000000004">
      <c r="A437" s="8"/>
      <c r="B437" s="40" t="s">
        <v>5</v>
      </c>
      <c r="C437" s="20">
        <f>SUM(C424:C436)</f>
        <v>636</v>
      </c>
      <c r="D437" s="20">
        <f t="shared" ref="D437" si="62">SUM(D424:D436)</f>
        <v>176</v>
      </c>
      <c r="E437" s="20">
        <f t="shared" ref="E437" si="63">SUM(E424:E436)</f>
        <v>179</v>
      </c>
      <c r="F437" s="20">
        <f t="shared" ref="F437" si="64">SUM(F424:F436)</f>
        <v>991</v>
      </c>
      <c r="G437" s="20"/>
      <c r="H437" s="21"/>
    </row>
    <row r="438" spans="1:8" ht="23.25" x14ac:dyDescent="0.55000000000000004">
      <c r="A438" s="9"/>
      <c r="B438" s="5" t="s">
        <v>12</v>
      </c>
      <c r="C438" s="10">
        <f>C437/13</f>
        <v>48.92307692307692</v>
      </c>
      <c r="D438" s="10">
        <f t="shared" ref="D438:F438" si="65">D437/13</f>
        <v>13.538461538461538</v>
      </c>
      <c r="E438" s="10">
        <f t="shared" si="65"/>
        <v>13.76923076923077</v>
      </c>
      <c r="F438" s="10">
        <f t="shared" si="65"/>
        <v>76.230769230769226</v>
      </c>
      <c r="G438" s="9"/>
      <c r="H438" s="9"/>
    </row>
    <row r="439" spans="1:8" ht="23.25" x14ac:dyDescent="0.55000000000000004">
      <c r="A439" s="1"/>
      <c r="B439" s="1"/>
      <c r="C439" s="1" t="s">
        <v>13</v>
      </c>
      <c r="D439" s="1"/>
      <c r="E439" s="1"/>
      <c r="F439" s="1"/>
      <c r="G439" s="1"/>
      <c r="H439" s="1"/>
    </row>
    <row r="440" spans="1:8" ht="23.25" x14ac:dyDescent="0.55000000000000004">
      <c r="A440" s="1"/>
      <c r="B440" s="1"/>
      <c r="C440" s="1" t="s">
        <v>14</v>
      </c>
      <c r="D440" s="1"/>
      <c r="E440" s="1"/>
      <c r="F440" s="1"/>
      <c r="G440" s="1"/>
      <c r="H440" s="1"/>
    </row>
    <row r="441" spans="1:8" ht="23.25" x14ac:dyDescent="0.55000000000000004">
      <c r="A441" s="1"/>
      <c r="B441" s="1"/>
      <c r="C441" s="1" t="s">
        <v>15</v>
      </c>
      <c r="D441" s="1"/>
      <c r="E441" s="1"/>
      <c r="F441" s="1"/>
      <c r="G441" s="1"/>
      <c r="H441" s="1"/>
    </row>
  </sheetData>
  <mergeCells count="8">
    <mergeCell ref="B421:H421"/>
    <mergeCell ref="B379:H379"/>
    <mergeCell ref="B1:H1"/>
    <mergeCell ref="B42:H42"/>
    <mergeCell ref="B83:H83"/>
    <mergeCell ref="B168:H168"/>
    <mergeCell ref="B256:H256"/>
    <mergeCell ref="B338:H338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1" orientation="portrait" horizontalDpi="4294967294" verticalDpi="360" r:id="rId1"/>
  <headerFooter alignWithMargins="0"/>
  <rowBreaks count="2" manualBreakCount="2">
    <brk id="126" max="7" man="1"/>
    <brk id="1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"/>
  <sheetViews>
    <sheetView view="pageBreakPreview" zoomScaleSheetLayoutView="100" workbookViewId="0">
      <selection activeCell="B3" sqref="B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86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4">
        <v>1</v>
      </c>
      <c r="B4" s="43" t="s">
        <v>31</v>
      </c>
      <c r="C4" s="33">
        <v>55</v>
      </c>
      <c r="D4" s="34">
        <v>18</v>
      </c>
      <c r="E4" s="34">
        <v>19</v>
      </c>
      <c r="F4" s="6">
        <f t="shared" ref="F4:F17" si="0">SUM(C4:E4)</f>
        <v>92</v>
      </c>
      <c r="G4" s="7" t="str">
        <f t="shared" ref="G4:G17" si="1">IF(F4&gt;79,"4",IF(F4&gt;74,"3.5",IF(F4&gt;69,"3",IF(F4&gt;64,"2.5",IF(F4&gt;59,"2",IF(F4&gt;54,"1.5",IF(F4&gt;49,"1","0")))))))</f>
        <v>4</v>
      </c>
      <c r="H4" s="18"/>
    </row>
    <row r="5" spans="1:8" ht="23.25" x14ac:dyDescent="0.55000000000000004">
      <c r="A5" s="35">
        <v>2</v>
      </c>
      <c r="B5" s="28" t="s">
        <v>32</v>
      </c>
      <c r="C5" s="37">
        <v>37</v>
      </c>
      <c r="D5" s="35">
        <v>12</v>
      </c>
      <c r="E5" s="35">
        <v>11</v>
      </c>
      <c r="F5" s="7">
        <f t="shared" si="0"/>
        <v>60</v>
      </c>
      <c r="G5" s="7" t="str">
        <f t="shared" si="1"/>
        <v>2</v>
      </c>
      <c r="H5" s="8"/>
    </row>
    <row r="6" spans="1:8" ht="23.25" x14ac:dyDescent="0.55000000000000004">
      <c r="A6" s="35">
        <v>3</v>
      </c>
      <c r="B6" s="41" t="s">
        <v>33</v>
      </c>
      <c r="C6" s="37">
        <v>41</v>
      </c>
      <c r="D6" s="35">
        <v>15</v>
      </c>
      <c r="E6" s="35">
        <v>14</v>
      </c>
      <c r="F6" s="7">
        <f t="shared" si="0"/>
        <v>70</v>
      </c>
      <c r="G6" s="7" t="str">
        <f t="shared" si="1"/>
        <v>3</v>
      </c>
      <c r="H6" s="8"/>
    </row>
    <row r="7" spans="1:8" ht="23.25" x14ac:dyDescent="0.55000000000000004">
      <c r="A7" s="35">
        <v>4</v>
      </c>
      <c r="B7" s="27" t="s">
        <v>34</v>
      </c>
      <c r="C7" s="37">
        <v>38</v>
      </c>
      <c r="D7" s="35">
        <v>13</v>
      </c>
      <c r="E7" s="35">
        <v>16</v>
      </c>
      <c r="F7" s="7">
        <f t="shared" si="0"/>
        <v>67</v>
      </c>
      <c r="G7" s="7" t="str">
        <f t="shared" si="1"/>
        <v>2.5</v>
      </c>
      <c r="H7" s="8"/>
    </row>
    <row r="8" spans="1:8" ht="23.25" x14ac:dyDescent="0.55000000000000004">
      <c r="A8" s="35">
        <v>5</v>
      </c>
      <c r="B8" s="41" t="s">
        <v>35</v>
      </c>
      <c r="C8" s="37">
        <v>34</v>
      </c>
      <c r="D8" s="35">
        <v>11</v>
      </c>
      <c r="E8" s="35">
        <v>11</v>
      </c>
      <c r="F8" s="7">
        <f t="shared" si="0"/>
        <v>56</v>
      </c>
      <c r="G8" s="7" t="str">
        <f t="shared" si="1"/>
        <v>1.5</v>
      </c>
      <c r="H8" s="8"/>
    </row>
    <row r="9" spans="1:8" ht="23.25" x14ac:dyDescent="0.55000000000000004">
      <c r="A9" s="35">
        <v>6</v>
      </c>
      <c r="B9" s="27" t="s">
        <v>36</v>
      </c>
      <c r="C9" s="37">
        <v>56</v>
      </c>
      <c r="D9" s="35">
        <v>17</v>
      </c>
      <c r="E9" s="35">
        <v>18</v>
      </c>
      <c r="F9" s="7">
        <f t="shared" si="0"/>
        <v>91</v>
      </c>
      <c r="G9" s="7" t="str">
        <f t="shared" si="1"/>
        <v>4</v>
      </c>
      <c r="H9" s="8"/>
    </row>
    <row r="10" spans="1:8" ht="23.25" x14ac:dyDescent="0.55000000000000004">
      <c r="A10" s="35">
        <v>7</v>
      </c>
      <c r="B10" s="27" t="s">
        <v>37</v>
      </c>
      <c r="C10" s="37">
        <v>56</v>
      </c>
      <c r="D10" s="35">
        <v>15</v>
      </c>
      <c r="E10" s="35">
        <v>17</v>
      </c>
      <c r="F10" s="7">
        <f t="shared" si="0"/>
        <v>88</v>
      </c>
      <c r="G10" s="7" t="str">
        <f t="shared" si="1"/>
        <v>4</v>
      </c>
      <c r="H10" s="8"/>
    </row>
    <row r="11" spans="1:8" ht="23.25" x14ac:dyDescent="0.55000000000000004">
      <c r="A11" s="35">
        <v>8</v>
      </c>
      <c r="B11" s="27" t="s">
        <v>38</v>
      </c>
      <c r="C11" s="37">
        <v>56</v>
      </c>
      <c r="D11" s="35">
        <v>18</v>
      </c>
      <c r="E11" s="35">
        <v>17</v>
      </c>
      <c r="F11" s="7">
        <f t="shared" si="0"/>
        <v>91</v>
      </c>
      <c r="G11" s="7" t="str">
        <f t="shared" si="1"/>
        <v>4</v>
      </c>
      <c r="H11" s="8"/>
    </row>
    <row r="12" spans="1:8" ht="23.25" x14ac:dyDescent="0.55000000000000004">
      <c r="A12" s="35">
        <v>9</v>
      </c>
      <c r="B12" s="27" t="s">
        <v>39</v>
      </c>
      <c r="C12" s="37">
        <v>56</v>
      </c>
      <c r="D12" s="35">
        <v>17</v>
      </c>
      <c r="E12" s="35">
        <v>18</v>
      </c>
      <c r="F12" s="7">
        <f t="shared" si="0"/>
        <v>91</v>
      </c>
      <c r="G12" s="7" t="str">
        <f t="shared" si="1"/>
        <v>4</v>
      </c>
      <c r="H12" s="8"/>
    </row>
    <row r="13" spans="1:8" ht="23.25" x14ac:dyDescent="0.55000000000000004">
      <c r="A13" s="35">
        <v>10</v>
      </c>
      <c r="B13" s="27" t="s">
        <v>40</v>
      </c>
      <c r="C13" s="37">
        <v>47</v>
      </c>
      <c r="D13" s="35">
        <v>13</v>
      </c>
      <c r="E13" s="35">
        <v>15</v>
      </c>
      <c r="F13" s="7">
        <f t="shared" si="0"/>
        <v>75</v>
      </c>
      <c r="G13" s="7" t="str">
        <f t="shared" si="1"/>
        <v>3.5</v>
      </c>
      <c r="H13" s="8"/>
    </row>
    <row r="14" spans="1:8" ht="23.25" x14ac:dyDescent="0.55000000000000004">
      <c r="A14" s="35">
        <v>11</v>
      </c>
      <c r="B14" s="41" t="s">
        <v>41</v>
      </c>
      <c r="C14" s="37">
        <v>53</v>
      </c>
      <c r="D14" s="35">
        <v>17</v>
      </c>
      <c r="E14" s="35">
        <v>18</v>
      </c>
      <c r="F14" s="7">
        <f t="shared" si="0"/>
        <v>88</v>
      </c>
      <c r="G14" s="7" t="str">
        <f t="shared" si="1"/>
        <v>4</v>
      </c>
      <c r="H14" s="8"/>
    </row>
    <row r="15" spans="1:8" ht="23.25" customHeight="1" x14ac:dyDescent="0.55000000000000004">
      <c r="A15" s="35">
        <v>12</v>
      </c>
      <c r="B15" s="44" t="s">
        <v>56</v>
      </c>
      <c r="C15" s="37">
        <v>49</v>
      </c>
      <c r="D15" s="35">
        <v>14</v>
      </c>
      <c r="E15" s="35">
        <v>16</v>
      </c>
      <c r="F15" s="7">
        <f t="shared" si="0"/>
        <v>79</v>
      </c>
      <c r="G15" s="7" t="str">
        <f t="shared" si="1"/>
        <v>3.5</v>
      </c>
      <c r="H15" s="8"/>
    </row>
    <row r="16" spans="1:8" ht="23.25" x14ac:dyDescent="0.55000000000000004">
      <c r="A16" s="35">
        <v>13</v>
      </c>
      <c r="B16" s="27" t="s">
        <v>42</v>
      </c>
      <c r="C16" s="37">
        <v>53</v>
      </c>
      <c r="D16" s="35">
        <v>17</v>
      </c>
      <c r="E16" s="35">
        <v>19</v>
      </c>
      <c r="F16" s="7">
        <f t="shared" si="0"/>
        <v>89</v>
      </c>
      <c r="G16" s="7" t="str">
        <f t="shared" si="1"/>
        <v>4</v>
      </c>
      <c r="H16" s="8"/>
    </row>
    <row r="17" spans="1:8" ht="22.5" customHeight="1" x14ac:dyDescent="0.55000000000000004">
      <c r="A17" s="35">
        <v>14</v>
      </c>
      <c r="B17" s="44" t="s">
        <v>43</v>
      </c>
      <c r="C17" s="37">
        <v>48</v>
      </c>
      <c r="D17" s="35">
        <v>15</v>
      </c>
      <c r="E17" s="35">
        <v>16</v>
      </c>
      <c r="F17" s="7">
        <f t="shared" si="0"/>
        <v>79</v>
      </c>
      <c r="G17" s="7" t="str">
        <f t="shared" si="1"/>
        <v>3.5</v>
      </c>
      <c r="H17" s="8"/>
    </row>
    <row r="18" spans="1:8" ht="23.25" x14ac:dyDescent="0.55000000000000004">
      <c r="A18" s="8"/>
      <c r="B18" s="16" t="s">
        <v>5</v>
      </c>
      <c r="C18" s="20">
        <f>SUM(C4:C17)</f>
        <v>679</v>
      </c>
      <c r="D18" s="20">
        <f>SUM(D4:D17)</f>
        <v>212</v>
      </c>
      <c r="E18" s="20">
        <f>SUM(E4:E17)</f>
        <v>225</v>
      </c>
      <c r="F18" s="20">
        <f>SUM(F4:F17)</f>
        <v>1116</v>
      </c>
      <c r="G18" s="20"/>
      <c r="H18" s="21"/>
    </row>
    <row r="19" spans="1:8" ht="23.25" x14ac:dyDescent="0.55000000000000004">
      <c r="A19" s="9"/>
      <c r="B19" s="5" t="s">
        <v>12</v>
      </c>
      <c r="C19" s="10">
        <f>C18/14</f>
        <v>48.5</v>
      </c>
      <c r="D19" s="10">
        <f t="shared" ref="D19:F19" si="2">D18/14</f>
        <v>15.142857142857142</v>
      </c>
      <c r="E19" s="10">
        <f t="shared" si="2"/>
        <v>16.071428571428573</v>
      </c>
      <c r="F19" s="10">
        <f t="shared" si="2"/>
        <v>79.714285714285708</v>
      </c>
      <c r="G19" s="9"/>
      <c r="H19" s="9"/>
    </row>
    <row r="20" spans="1:8" ht="23.25" x14ac:dyDescent="0.55000000000000004">
      <c r="A20" s="1"/>
      <c r="B20" s="1"/>
      <c r="C20" s="1" t="s">
        <v>13</v>
      </c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 t="s">
        <v>14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15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19" t="s">
        <v>87</v>
      </c>
      <c r="C40" s="119"/>
      <c r="D40" s="119"/>
      <c r="E40" s="119"/>
      <c r="F40" s="119"/>
      <c r="G40" s="119"/>
      <c r="H40" s="11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 x14ac:dyDescent="0.55000000000000004">
      <c r="A43" s="34">
        <v>1</v>
      </c>
      <c r="B43" s="43" t="s">
        <v>31</v>
      </c>
      <c r="C43" s="67">
        <v>58</v>
      </c>
      <c r="D43" s="68">
        <v>19</v>
      </c>
      <c r="E43" s="34">
        <v>19</v>
      </c>
      <c r="F43" s="6">
        <f t="shared" ref="F43:F56" si="3">SUM(C43:E43)</f>
        <v>96</v>
      </c>
      <c r="G43" s="7" t="str">
        <f t="shared" ref="G43:G56" si="4">IF(F43&gt;79,"4",IF(F43&gt;74,"3.5",IF(F43&gt;69,"3",IF(F43&gt;64,"2.5",IF(F43&gt;59,"2",IF(F43&gt;54,"1.5",IF(F43&gt;49,"1","0")))))))</f>
        <v>4</v>
      </c>
      <c r="H43" s="18"/>
    </row>
    <row r="44" spans="1:8" ht="23.25" x14ac:dyDescent="0.55000000000000004">
      <c r="A44" s="35">
        <v>2</v>
      </c>
      <c r="B44" s="28" t="s">
        <v>32</v>
      </c>
      <c r="C44" s="69">
        <v>42</v>
      </c>
      <c r="D44" s="66">
        <v>11</v>
      </c>
      <c r="E44" s="35">
        <v>10</v>
      </c>
      <c r="F44" s="7">
        <f t="shared" si="3"/>
        <v>63</v>
      </c>
      <c r="G44" s="7" t="str">
        <f t="shared" si="4"/>
        <v>2</v>
      </c>
      <c r="H44" s="8"/>
    </row>
    <row r="45" spans="1:8" ht="23.25" x14ac:dyDescent="0.55000000000000004">
      <c r="A45" s="35">
        <v>3</v>
      </c>
      <c r="B45" s="41" t="s">
        <v>33</v>
      </c>
      <c r="C45" s="69">
        <v>53</v>
      </c>
      <c r="D45" s="66">
        <v>16</v>
      </c>
      <c r="E45" s="35">
        <v>13</v>
      </c>
      <c r="F45" s="7">
        <f t="shared" si="3"/>
        <v>82</v>
      </c>
      <c r="G45" s="7" t="str">
        <f t="shared" si="4"/>
        <v>4</v>
      </c>
      <c r="H45" s="8"/>
    </row>
    <row r="46" spans="1:8" ht="23.25" x14ac:dyDescent="0.55000000000000004">
      <c r="A46" s="35">
        <v>4</v>
      </c>
      <c r="B46" s="27" t="s">
        <v>34</v>
      </c>
      <c r="C46" s="69">
        <v>45</v>
      </c>
      <c r="D46" s="66">
        <v>10</v>
      </c>
      <c r="E46" s="35">
        <v>10</v>
      </c>
      <c r="F46" s="7">
        <f t="shared" si="3"/>
        <v>65</v>
      </c>
      <c r="G46" s="7" t="str">
        <f t="shared" si="4"/>
        <v>2.5</v>
      </c>
      <c r="H46" s="8"/>
    </row>
    <row r="47" spans="1:8" ht="23.25" x14ac:dyDescent="0.55000000000000004">
      <c r="A47" s="35">
        <v>5</v>
      </c>
      <c r="B47" s="41" t="s">
        <v>35</v>
      </c>
      <c r="C47" s="69">
        <v>42</v>
      </c>
      <c r="D47" s="66">
        <v>10</v>
      </c>
      <c r="E47" s="35">
        <v>10</v>
      </c>
      <c r="F47" s="7">
        <f t="shared" si="3"/>
        <v>62</v>
      </c>
      <c r="G47" s="7" t="str">
        <f t="shared" si="4"/>
        <v>2</v>
      </c>
      <c r="H47" s="8"/>
    </row>
    <row r="48" spans="1:8" ht="23.25" x14ac:dyDescent="0.55000000000000004">
      <c r="A48" s="35">
        <v>6</v>
      </c>
      <c r="B48" s="27" t="s">
        <v>36</v>
      </c>
      <c r="C48" s="69">
        <v>58</v>
      </c>
      <c r="D48" s="66">
        <v>16</v>
      </c>
      <c r="E48" s="35">
        <v>13</v>
      </c>
      <c r="F48" s="7">
        <f t="shared" si="3"/>
        <v>87</v>
      </c>
      <c r="G48" s="7" t="str">
        <f t="shared" si="4"/>
        <v>4</v>
      </c>
      <c r="H48" s="8"/>
    </row>
    <row r="49" spans="1:8" ht="23.25" x14ac:dyDescent="0.55000000000000004">
      <c r="A49" s="35">
        <v>7</v>
      </c>
      <c r="B49" s="27" t="s">
        <v>37</v>
      </c>
      <c r="C49" s="69">
        <v>56</v>
      </c>
      <c r="D49" s="66">
        <v>16</v>
      </c>
      <c r="E49" s="35">
        <v>15</v>
      </c>
      <c r="F49" s="7">
        <f t="shared" si="3"/>
        <v>87</v>
      </c>
      <c r="G49" s="7" t="str">
        <f t="shared" si="4"/>
        <v>4</v>
      </c>
      <c r="H49" s="8"/>
    </row>
    <row r="50" spans="1:8" ht="23.25" x14ac:dyDescent="0.55000000000000004">
      <c r="A50" s="35">
        <v>8</v>
      </c>
      <c r="B50" s="27" t="s">
        <v>38</v>
      </c>
      <c r="C50" s="69">
        <v>54</v>
      </c>
      <c r="D50" s="66">
        <v>16</v>
      </c>
      <c r="E50" s="35">
        <v>12</v>
      </c>
      <c r="F50" s="7">
        <f t="shared" si="3"/>
        <v>82</v>
      </c>
      <c r="G50" s="7" t="str">
        <f t="shared" si="4"/>
        <v>4</v>
      </c>
      <c r="H50" s="8"/>
    </row>
    <row r="51" spans="1:8" ht="23.25" x14ac:dyDescent="0.55000000000000004">
      <c r="A51" s="35">
        <v>9</v>
      </c>
      <c r="B51" s="27" t="s">
        <v>39</v>
      </c>
      <c r="C51" s="69">
        <v>54</v>
      </c>
      <c r="D51" s="66">
        <v>14</v>
      </c>
      <c r="E51" s="35">
        <v>15</v>
      </c>
      <c r="F51" s="7">
        <f t="shared" si="3"/>
        <v>83</v>
      </c>
      <c r="G51" s="7" t="str">
        <f t="shared" si="4"/>
        <v>4</v>
      </c>
      <c r="H51" s="8"/>
    </row>
    <row r="52" spans="1:8" ht="23.25" x14ac:dyDescent="0.55000000000000004">
      <c r="A52" s="35">
        <v>10</v>
      </c>
      <c r="B52" s="27" t="s">
        <v>40</v>
      </c>
      <c r="C52" s="69">
        <v>44</v>
      </c>
      <c r="D52" s="66">
        <v>16</v>
      </c>
      <c r="E52" s="35">
        <v>15</v>
      </c>
      <c r="F52" s="7">
        <f t="shared" si="3"/>
        <v>75</v>
      </c>
      <c r="G52" s="7" t="str">
        <f t="shared" si="4"/>
        <v>3.5</v>
      </c>
      <c r="H52" s="8"/>
    </row>
    <row r="53" spans="1:8" ht="23.25" x14ac:dyDescent="0.55000000000000004">
      <c r="A53" s="35">
        <v>11</v>
      </c>
      <c r="B53" s="41" t="s">
        <v>41</v>
      </c>
      <c r="C53" s="69">
        <v>57</v>
      </c>
      <c r="D53" s="66">
        <v>18</v>
      </c>
      <c r="E53" s="35">
        <v>20</v>
      </c>
      <c r="F53" s="7">
        <f t="shared" si="3"/>
        <v>95</v>
      </c>
      <c r="G53" s="7" t="str">
        <f t="shared" si="4"/>
        <v>4</v>
      </c>
      <c r="H53" s="8"/>
    </row>
    <row r="54" spans="1:8" ht="23.25" x14ac:dyDescent="0.55000000000000004">
      <c r="A54" s="35">
        <v>12</v>
      </c>
      <c r="B54" s="44" t="s">
        <v>56</v>
      </c>
      <c r="C54" s="69">
        <v>49</v>
      </c>
      <c r="D54" s="66">
        <v>17</v>
      </c>
      <c r="E54" s="35">
        <v>10</v>
      </c>
      <c r="F54" s="7">
        <f t="shared" si="3"/>
        <v>76</v>
      </c>
      <c r="G54" s="7" t="str">
        <f t="shared" si="4"/>
        <v>3.5</v>
      </c>
      <c r="H54" s="8"/>
    </row>
    <row r="55" spans="1:8" ht="23.25" x14ac:dyDescent="0.55000000000000004">
      <c r="A55" s="35">
        <v>13</v>
      </c>
      <c r="B55" s="27" t="s">
        <v>42</v>
      </c>
      <c r="C55" s="69">
        <v>54</v>
      </c>
      <c r="D55" s="66">
        <v>14</v>
      </c>
      <c r="E55" s="35">
        <v>15</v>
      </c>
      <c r="F55" s="7">
        <f t="shared" si="3"/>
        <v>83</v>
      </c>
      <c r="G55" s="7" t="str">
        <f t="shared" si="4"/>
        <v>4</v>
      </c>
      <c r="H55" s="8"/>
    </row>
    <row r="56" spans="1:8" ht="21.75" customHeight="1" x14ac:dyDescent="0.55000000000000004">
      <c r="A56" s="35">
        <v>14</v>
      </c>
      <c r="B56" s="44" t="s">
        <v>43</v>
      </c>
      <c r="C56" s="69">
        <v>55</v>
      </c>
      <c r="D56" s="66">
        <v>15</v>
      </c>
      <c r="E56" s="35">
        <v>17</v>
      </c>
      <c r="F56" s="7">
        <f t="shared" si="3"/>
        <v>87</v>
      </c>
      <c r="G56" s="7" t="str">
        <f t="shared" si="4"/>
        <v>4</v>
      </c>
      <c r="H56" s="8"/>
    </row>
    <row r="57" spans="1:8" ht="23.25" x14ac:dyDescent="0.55000000000000004">
      <c r="A57" s="8"/>
      <c r="B57" s="16" t="s">
        <v>5</v>
      </c>
      <c r="C57" s="20">
        <f>SUM(C43:C56)</f>
        <v>721</v>
      </c>
      <c r="D57" s="20">
        <f>SUM(D43:D56)</f>
        <v>208</v>
      </c>
      <c r="E57" s="20">
        <f>SUM(E43:E56)</f>
        <v>194</v>
      </c>
      <c r="F57" s="20">
        <f>SUM(F43:F56)</f>
        <v>1123</v>
      </c>
      <c r="G57" s="20"/>
      <c r="H57" s="21"/>
    </row>
    <row r="58" spans="1:8" ht="23.25" x14ac:dyDescent="0.55000000000000004">
      <c r="A58" s="9"/>
      <c r="B58" s="5" t="s">
        <v>12</v>
      </c>
      <c r="C58" s="10">
        <f>C57/14</f>
        <v>51.5</v>
      </c>
      <c r="D58" s="10">
        <f t="shared" ref="D58" si="5">D57/14</f>
        <v>14.857142857142858</v>
      </c>
      <c r="E58" s="10">
        <f t="shared" ref="E58" si="6">E57/14</f>
        <v>13.857142857142858</v>
      </c>
      <c r="F58" s="10">
        <f t="shared" ref="F58" si="7">F57/14</f>
        <v>80.214285714285708</v>
      </c>
      <c r="G58" s="9"/>
      <c r="H58" s="9"/>
    </row>
    <row r="59" spans="1:8" ht="21.75" customHeight="1" x14ac:dyDescent="0.55000000000000004">
      <c r="A59" s="1"/>
      <c r="B59" s="1"/>
      <c r="C59" s="1" t="s">
        <v>13</v>
      </c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 t="s">
        <v>14</v>
      </c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 t="s">
        <v>15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38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39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19" t="s">
        <v>88</v>
      </c>
      <c r="C79" s="119"/>
      <c r="D79" s="119"/>
      <c r="E79" s="119"/>
      <c r="F79" s="119"/>
      <c r="G79" s="119"/>
      <c r="H79" s="11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 x14ac:dyDescent="0.55000000000000004">
      <c r="A82" s="34">
        <v>1</v>
      </c>
      <c r="B82" s="43" t="s">
        <v>31</v>
      </c>
      <c r="C82" s="34">
        <v>52</v>
      </c>
      <c r="D82" s="34">
        <v>14</v>
      </c>
      <c r="E82" s="33">
        <v>16</v>
      </c>
      <c r="F82" s="6">
        <f t="shared" ref="F82:F95" si="8">SUM(C82:E82)</f>
        <v>82</v>
      </c>
      <c r="G82" s="7" t="str">
        <f t="shared" ref="G82:G95" si="9">IF(F82&gt;79,"4",IF(F82&gt;74,"3.5",IF(F82&gt;69,"3",IF(F82&gt;64,"2.5",IF(F82&gt;59,"2",IF(F82&gt;54,"1.5",IF(F82&gt;49,"1","0")))))))</f>
        <v>4</v>
      </c>
      <c r="H82" s="18"/>
    </row>
    <row r="83" spans="1:8" ht="23.25" x14ac:dyDescent="0.55000000000000004">
      <c r="A83" s="35">
        <v>2</v>
      </c>
      <c r="B83" s="28" t="s">
        <v>32</v>
      </c>
      <c r="C83" s="35">
        <v>46</v>
      </c>
      <c r="D83" s="35">
        <v>11</v>
      </c>
      <c r="E83" s="37">
        <v>13</v>
      </c>
      <c r="F83" s="7">
        <f t="shared" si="8"/>
        <v>70</v>
      </c>
      <c r="G83" s="7" t="str">
        <f t="shared" si="9"/>
        <v>3</v>
      </c>
      <c r="H83" s="8"/>
    </row>
    <row r="84" spans="1:8" ht="23.25" x14ac:dyDescent="0.55000000000000004">
      <c r="A84" s="35">
        <v>3</v>
      </c>
      <c r="B84" s="41" t="s">
        <v>33</v>
      </c>
      <c r="C84" s="35">
        <v>52</v>
      </c>
      <c r="D84" s="35">
        <v>14</v>
      </c>
      <c r="E84" s="37">
        <v>14</v>
      </c>
      <c r="F84" s="7">
        <f t="shared" si="8"/>
        <v>80</v>
      </c>
      <c r="G84" s="7" t="str">
        <f t="shared" si="9"/>
        <v>4</v>
      </c>
      <c r="H84" s="8"/>
    </row>
    <row r="85" spans="1:8" ht="23.25" x14ac:dyDescent="0.55000000000000004">
      <c r="A85" s="35">
        <v>4</v>
      </c>
      <c r="B85" s="27" t="s">
        <v>34</v>
      </c>
      <c r="C85" s="35">
        <v>45</v>
      </c>
      <c r="D85" s="35">
        <v>10</v>
      </c>
      <c r="E85" s="37">
        <v>13</v>
      </c>
      <c r="F85" s="7">
        <f t="shared" si="8"/>
        <v>68</v>
      </c>
      <c r="G85" s="7" t="str">
        <f t="shared" si="9"/>
        <v>2.5</v>
      </c>
      <c r="H85" s="8"/>
    </row>
    <row r="86" spans="1:8" ht="23.25" x14ac:dyDescent="0.55000000000000004">
      <c r="A86" s="35">
        <v>5</v>
      </c>
      <c r="B86" s="29" t="s">
        <v>35</v>
      </c>
      <c r="C86" s="37">
        <v>45</v>
      </c>
      <c r="D86" s="35">
        <v>10</v>
      </c>
      <c r="E86" s="35">
        <v>12</v>
      </c>
      <c r="F86" s="12">
        <f t="shared" si="8"/>
        <v>67</v>
      </c>
      <c r="G86" s="7" t="str">
        <f t="shared" si="9"/>
        <v>2.5</v>
      </c>
      <c r="H86" s="8"/>
    </row>
    <row r="87" spans="1:8" ht="23.25" x14ac:dyDescent="0.55000000000000004">
      <c r="A87" s="35">
        <v>6</v>
      </c>
      <c r="B87" s="23" t="s">
        <v>36</v>
      </c>
      <c r="C87" s="37">
        <v>51</v>
      </c>
      <c r="D87" s="35">
        <v>15</v>
      </c>
      <c r="E87" s="35">
        <v>15</v>
      </c>
      <c r="F87" s="12">
        <f t="shared" si="8"/>
        <v>81</v>
      </c>
      <c r="G87" s="7" t="str">
        <f t="shared" si="9"/>
        <v>4</v>
      </c>
      <c r="H87" s="8"/>
    </row>
    <row r="88" spans="1:8" ht="23.25" x14ac:dyDescent="0.55000000000000004">
      <c r="A88" s="35">
        <v>7</v>
      </c>
      <c r="B88" s="23" t="s">
        <v>37</v>
      </c>
      <c r="C88" s="37">
        <v>52</v>
      </c>
      <c r="D88" s="35">
        <v>15</v>
      </c>
      <c r="E88" s="35">
        <v>16</v>
      </c>
      <c r="F88" s="12">
        <f t="shared" si="8"/>
        <v>83</v>
      </c>
      <c r="G88" s="7" t="str">
        <f t="shared" si="9"/>
        <v>4</v>
      </c>
      <c r="H88" s="8"/>
    </row>
    <row r="89" spans="1:8" ht="23.25" x14ac:dyDescent="0.55000000000000004">
      <c r="A89" s="35">
        <v>8</v>
      </c>
      <c r="B89" s="23" t="s">
        <v>38</v>
      </c>
      <c r="C89" s="37">
        <v>51</v>
      </c>
      <c r="D89" s="35">
        <v>15</v>
      </c>
      <c r="E89" s="35">
        <v>18</v>
      </c>
      <c r="F89" s="12">
        <f t="shared" si="8"/>
        <v>84</v>
      </c>
      <c r="G89" s="7" t="str">
        <f t="shared" si="9"/>
        <v>4</v>
      </c>
      <c r="H89" s="8"/>
    </row>
    <row r="90" spans="1:8" ht="23.25" x14ac:dyDescent="0.55000000000000004">
      <c r="A90" s="35">
        <v>9</v>
      </c>
      <c r="B90" s="23" t="s">
        <v>39</v>
      </c>
      <c r="C90" s="37">
        <v>54</v>
      </c>
      <c r="D90" s="35">
        <v>15</v>
      </c>
      <c r="E90" s="35">
        <v>17</v>
      </c>
      <c r="F90" s="12">
        <f t="shared" si="8"/>
        <v>86</v>
      </c>
      <c r="G90" s="7" t="str">
        <f t="shared" si="9"/>
        <v>4</v>
      </c>
      <c r="H90" s="8"/>
    </row>
    <row r="91" spans="1:8" ht="23.25" x14ac:dyDescent="0.55000000000000004">
      <c r="A91" s="35">
        <v>10</v>
      </c>
      <c r="B91" s="23" t="s">
        <v>40</v>
      </c>
      <c r="C91" s="37">
        <v>48</v>
      </c>
      <c r="D91" s="35">
        <v>10</v>
      </c>
      <c r="E91" s="35">
        <v>13</v>
      </c>
      <c r="F91" s="12">
        <f t="shared" si="8"/>
        <v>71</v>
      </c>
      <c r="G91" s="7" t="str">
        <f t="shared" si="9"/>
        <v>3</v>
      </c>
      <c r="H91" s="8"/>
    </row>
    <row r="92" spans="1:8" ht="23.25" x14ac:dyDescent="0.55000000000000004">
      <c r="A92" s="35">
        <v>11</v>
      </c>
      <c r="B92" s="24" t="s">
        <v>41</v>
      </c>
      <c r="C92" s="37">
        <v>53</v>
      </c>
      <c r="D92" s="35">
        <v>15</v>
      </c>
      <c r="E92" s="35">
        <v>18</v>
      </c>
      <c r="F92" s="12">
        <f t="shared" si="8"/>
        <v>86</v>
      </c>
      <c r="G92" s="7" t="str">
        <f t="shared" si="9"/>
        <v>4</v>
      </c>
      <c r="H92" s="8"/>
    </row>
    <row r="93" spans="1:8" ht="23.25" x14ac:dyDescent="0.55000000000000004">
      <c r="A93" s="35">
        <v>12</v>
      </c>
      <c r="B93" s="44" t="s">
        <v>56</v>
      </c>
      <c r="C93" s="35">
        <v>52</v>
      </c>
      <c r="D93" s="35">
        <v>13</v>
      </c>
      <c r="E93" s="37">
        <v>15</v>
      </c>
      <c r="F93" s="7">
        <f t="shared" si="8"/>
        <v>80</v>
      </c>
      <c r="G93" s="7" t="str">
        <f t="shared" si="9"/>
        <v>4</v>
      </c>
      <c r="H93" s="8"/>
    </row>
    <row r="94" spans="1:8" ht="23.25" x14ac:dyDescent="0.55000000000000004">
      <c r="A94" s="35">
        <v>13</v>
      </c>
      <c r="B94" s="27" t="s">
        <v>42</v>
      </c>
      <c r="C94" s="35">
        <v>54</v>
      </c>
      <c r="D94" s="35">
        <v>14</v>
      </c>
      <c r="E94" s="37">
        <v>18</v>
      </c>
      <c r="F94" s="7">
        <f t="shared" si="8"/>
        <v>86</v>
      </c>
      <c r="G94" s="7" t="str">
        <f t="shared" si="9"/>
        <v>4</v>
      </c>
      <c r="H94" s="8"/>
    </row>
    <row r="95" spans="1:8" ht="23.25" customHeight="1" x14ac:dyDescent="0.55000000000000004">
      <c r="A95" s="35">
        <v>14</v>
      </c>
      <c r="B95" s="44" t="s">
        <v>43</v>
      </c>
      <c r="C95" s="35">
        <v>48</v>
      </c>
      <c r="D95" s="35">
        <v>13</v>
      </c>
      <c r="E95" s="37">
        <v>16</v>
      </c>
      <c r="F95" s="7">
        <f t="shared" si="8"/>
        <v>77</v>
      </c>
      <c r="G95" s="7" t="str">
        <f t="shared" si="9"/>
        <v>3.5</v>
      </c>
      <c r="H95" s="8"/>
    </row>
    <row r="96" spans="1:8" ht="23.25" x14ac:dyDescent="0.55000000000000004">
      <c r="A96" s="8"/>
      <c r="B96" s="16" t="s">
        <v>5</v>
      </c>
      <c r="C96" s="20">
        <f>SUM(C82:C95)</f>
        <v>703</v>
      </c>
      <c r="D96" s="20">
        <f>SUM(D82:D95)</f>
        <v>184</v>
      </c>
      <c r="E96" s="20">
        <f>SUM(E82:E95)</f>
        <v>214</v>
      </c>
      <c r="F96" s="20">
        <f>SUM(F82:F95)</f>
        <v>1101</v>
      </c>
      <c r="G96" s="20"/>
      <c r="H96" s="21"/>
    </row>
    <row r="97" spans="1:8" ht="23.25" x14ac:dyDescent="0.55000000000000004">
      <c r="A97" s="9"/>
      <c r="B97" s="5" t="s">
        <v>12</v>
      </c>
      <c r="C97" s="10">
        <f>C96/14</f>
        <v>50.214285714285715</v>
      </c>
      <c r="D97" s="10">
        <f t="shared" ref="D97" si="10">D96/14</f>
        <v>13.142857142857142</v>
      </c>
      <c r="E97" s="10">
        <f t="shared" ref="E97" si="11">E96/14</f>
        <v>15.285714285714286</v>
      </c>
      <c r="F97" s="10">
        <f t="shared" ref="F97" si="12">F96/14</f>
        <v>78.642857142857139</v>
      </c>
      <c r="G97" s="9"/>
      <c r="H97" s="9"/>
    </row>
    <row r="98" spans="1:8" ht="23.25" x14ac:dyDescent="0.55000000000000004">
      <c r="A98" s="1"/>
      <c r="B98" s="1"/>
      <c r="C98" s="1" t="s">
        <v>13</v>
      </c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 t="s">
        <v>13</v>
      </c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89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 x14ac:dyDescent="0.55000000000000004">
      <c r="A121" s="34">
        <v>1</v>
      </c>
      <c r="B121" s="43" t="s">
        <v>31</v>
      </c>
      <c r="C121" s="33">
        <v>54</v>
      </c>
      <c r="D121" s="34">
        <v>15</v>
      </c>
      <c r="E121" s="34">
        <v>16</v>
      </c>
      <c r="F121" s="6">
        <f t="shared" ref="F121:F134" si="13">SUM(C121:E121)</f>
        <v>85</v>
      </c>
      <c r="G121" s="7" t="str">
        <f t="shared" ref="G121:G134" si="14">IF(F121&gt;79,"4",IF(F121&gt;74,"3.5",IF(F121&gt;69,"3",IF(F121&gt;64,"2.5",IF(F121&gt;59,"2",IF(F121&gt;54,"1.5",IF(F121&gt;49,"1","0")))))))</f>
        <v>4</v>
      </c>
      <c r="H121" s="18"/>
    </row>
    <row r="122" spans="1:8" ht="23.25" x14ac:dyDescent="0.55000000000000004">
      <c r="A122" s="35">
        <v>2</v>
      </c>
      <c r="B122" s="28" t="s">
        <v>32</v>
      </c>
      <c r="C122" s="37">
        <v>48</v>
      </c>
      <c r="D122" s="35">
        <v>12</v>
      </c>
      <c r="E122" s="35">
        <v>10</v>
      </c>
      <c r="F122" s="7">
        <f t="shared" si="13"/>
        <v>70</v>
      </c>
      <c r="G122" s="7" t="str">
        <f t="shared" si="14"/>
        <v>3</v>
      </c>
      <c r="H122" s="8"/>
    </row>
    <row r="123" spans="1:8" ht="23.25" x14ac:dyDescent="0.55000000000000004">
      <c r="A123" s="35">
        <v>3</v>
      </c>
      <c r="B123" s="41" t="s">
        <v>33</v>
      </c>
      <c r="C123" s="37">
        <v>50</v>
      </c>
      <c r="D123" s="35">
        <v>12</v>
      </c>
      <c r="E123" s="35">
        <v>13</v>
      </c>
      <c r="F123" s="7">
        <f t="shared" si="13"/>
        <v>75</v>
      </c>
      <c r="G123" s="7" t="str">
        <f t="shared" si="14"/>
        <v>3.5</v>
      </c>
      <c r="H123" s="8"/>
    </row>
    <row r="124" spans="1:8" ht="23.25" x14ac:dyDescent="0.55000000000000004">
      <c r="A124" s="35">
        <v>4</v>
      </c>
      <c r="B124" s="27" t="s">
        <v>34</v>
      </c>
      <c r="C124" s="37">
        <v>48</v>
      </c>
      <c r="D124" s="35">
        <v>12</v>
      </c>
      <c r="E124" s="35">
        <v>10</v>
      </c>
      <c r="F124" s="7">
        <f t="shared" si="13"/>
        <v>70</v>
      </c>
      <c r="G124" s="7" t="str">
        <f t="shared" si="14"/>
        <v>3</v>
      </c>
      <c r="H124" s="8"/>
    </row>
    <row r="125" spans="1:8" ht="23.25" x14ac:dyDescent="0.55000000000000004">
      <c r="A125" s="35">
        <v>5</v>
      </c>
      <c r="B125" s="41" t="s">
        <v>35</v>
      </c>
      <c r="C125" s="37">
        <v>48</v>
      </c>
      <c r="D125" s="35">
        <v>12</v>
      </c>
      <c r="E125" s="35">
        <v>10</v>
      </c>
      <c r="F125" s="7">
        <f t="shared" si="13"/>
        <v>70</v>
      </c>
      <c r="G125" s="7" t="str">
        <f t="shared" si="14"/>
        <v>3</v>
      </c>
      <c r="H125" s="8"/>
    </row>
    <row r="126" spans="1:8" ht="23.25" x14ac:dyDescent="0.55000000000000004">
      <c r="A126" s="35">
        <v>6</v>
      </c>
      <c r="B126" s="27" t="s">
        <v>36</v>
      </c>
      <c r="C126" s="37">
        <v>50</v>
      </c>
      <c r="D126" s="35">
        <v>15</v>
      </c>
      <c r="E126" s="35">
        <v>17</v>
      </c>
      <c r="F126" s="7">
        <f t="shared" si="13"/>
        <v>82</v>
      </c>
      <c r="G126" s="7" t="str">
        <f t="shared" si="14"/>
        <v>4</v>
      </c>
      <c r="H126" s="8"/>
    </row>
    <row r="127" spans="1:8" ht="23.25" x14ac:dyDescent="0.55000000000000004">
      <c r="A127" s="35">
        <v>7</v>
      </c>
      <c r="B127" s="27" t="s">
        <v>37</v>
      </c>
      <c r="C127" s="37">
        <v>52</v>
      </c>
      <c r="D127" s="35">
        <v>15</v>
      </c>
      <c r="E127" s="35">
        <v>16</v>
      </c>
      <c r="F127" s="7">
        <f t="shared" si="13"/>
        <v>83</v>
      </c>
      <c r="G127" s="7" t="str">
        <f t="shared" si="14"/>
        <v>4</v>
      </c>
      <c r="H127" s="8"/>
    </row>
    <row r="128" spans="1:8" ht="23.25" x14ac:dyDescent="0.55000000000000004">
      <c r="A128" s="35">
        <v>8</v>
      </c>
      <c r="B128" s="27" t="s">
        <v>38</v>
      </c>
      <c r="C128" s="37">
        <v>51</v>
      </c>
      <c r="D128" s="35">
        <v>15</v>
      </c>
      <c r="E128" s="35">
        <v>16</v>
      </c>
      <c r="F128" s="7">
        <f t="shared" si="13"/>
        <v>82</v>
      </c>
      <c r="G128" s="7" t="str">
        <f t="shared" si="14"/>
        <v>4</v>
      </c>
      <c r="H128" s="8"/>
    </row>
    <row r="129" spans="1:8" ht="23.25" x14ac:dyDescent="0.55000000000000004">
      <c r="A129" s="35">
        <v>9</v>
      </c>
      <c r="B129" s="27" t="s">
        <v>39</v>
      </c>
      <c r="C129" s="37">
        <v>55</v>
      </c>
      <c r="D129" s="35">
        <v>14</v>
      </c>
      <c r="E129" s="35">
        <v>15</v>
      </c>
      <c r="F129" s="7">
        <f t="shared" si="13"/>
        <v>84</v>
      </c>
      <c r="G129" s="7" t="str">
        <f t="shared" si="14"/>
        <v>4</v>
      </c>
      <c r="H129" s="8"/>
    </row>
    <row r="130" spans="1:8" ht="23.25" x14ac:dyDescent="0.55000000000000004">
      <c r="A130" s="35">
        <v>10</v>
      </c>
      <c r="B130" s="27" t="s">
        <v>40</v>
      </c>
      <c r="C130" s="37">
        <v>49</v>
      </c>
      <c r="D130" s="35">
        <v>13</v>
      </c>
      <c r="E130" s="35">
        <v>13</v>
      </c>
      <c r="F130" s="7">
        <f t="shared" si="13"/>
        <v>75</v>
      </c>
      <c r="G130" s="7" t="str">
        <f t="shared" si="14"/>
        <v>3.5</v>
      </c>
      <c r="H130" s="8"/>
    </row>
    <row r="131" spans="1:8" ht="23.25" x14ac:dyDescent="0.55000000000000004">
      <c r="A131" s="35">
        <v>11</v>
      </c>
      <c r="B131" s="41" t="s">
        <v>41</v>
      </c>
      <c r="C131" s="37">
        <v>50</v>
      </c>
      <c r="D131" s="35">
        <v>15</v>
      </c>
      <c r="E131" s="35">
        <v>17</v>
      </c>
      <c r="F131" s="7">
        <f t="shared" si="13"/>
        <v>82</v>
      </c>
      <c r="G131" s="7" t="str">
        <f t="shared" si="14"/>
        <v>4</v>
      </c>
      <c r="H131" s="8"/>
    </row>
    <row r="132" spans="1:8" ht="23.25" x14ac:dyDescent="0.55000000000000004">
      <c r="A132" s="35">
        <v>12</v>
      </c>
      <c r="B132" s="44" t="s">
        <v>56</v>
      </c>
      <c r="C132" s="37">
        <v>51</v>
      </c>
      <c r="D132" s="35">
        <v>14</v>
      </c>
      <c r="E132" s="35">
        <v>15</v>
      </c>
      <c r="F132" s="7">
        <f t="shared" si="13"/>
        <v>80</v>
      </c>
      <c r="G132" s="7" t="str">
        <f t="shared" si="14"/>
        <v>4</v>
      </c>
      <c r="H132" s="8"/>
    </row>
    <row r="133" spans="1:8" ht="23.25" x14ac:dyDescent="0.55000000000000004">
      <c r="A133" s="35">
        <v>13</v>
      </c>
      <c r="B133" s="27" t="s">
        <v>42</v>
      </c>
      <c r="C133" s="37">
        <v>53</v>
      </c>
      <c r="D133" s="35">
        <v>13</v>
      </c>
      <c r="E133" s="35">
        <v>15</v>
      </c>
      <c r="F133" s="7">
        <f t="shared" si="13"/>
        <v>81</v>
      </c>
      <c r="G133" s="7" t="str">
        <f t="shared" si="14"/>
        <v>4</v>
      </c>
      <c r="H133" s="8"/>
    </row>
    <row r="134" spans="1:8" ht="22.5" customHeight="1" x14ac:dyDescent="0.55000000000000004">
      <c r="A134" s="35">
        <v>14</v>
      </c>
      <c r="B134" s="44" t="s">
        <v>43</v>
      </c>
      <c r="C134" s="37">
        <v>54</v>
      </c>
      <c r="D134" s="35">
        <v>13</v>
      </c>
      <c r="E134" s="35">
        <v>14</v>
      </c>
      <c r="F134" s="7">
        <f t="shared" si="13"/>
        <v>81</v>
      </c>
      <c r="G134" s="7" t="str">
        <f t="shared" si="14"/>
        <v>4</v>
      </c>
      <c r="H134" s="8"/>
    </row>
    <row r="135" spans="1:8" ht="23.25" x14ac:dyDescent="0.55000000000000004">
      <c r="A135" s="8"/>
      <c r="B135" s="16" t="s">
        <v>5</v>
      </c>
      <c r="C135" s="20">
        <f>SUM(C121:C134)</f>
        <v>713</v>
      </c>
      <c r="D135" s="20">
        <f>SUM(D121:D134)</f>
        <v>190</v>
      </c>
      <c r="E135" s="20">
        <f>SUM(E121:E134)</f>
        <v>197</v>
      </c>
      <c r="F135" s="20">
        <f>SUM(F121:F134)</f>
        <v>1100</v>
      </c>
      <c r="G135" s="20"/>
      <c r="H135" s="21"/>
    </row>
    <row r="136" spans="1:8" ht="23.25" x14ac:dyDescent="0.55000000000000004">
      <c r="A136" s="9"/>
      <c r="B136" s="5" t="s">
        <v>12</v>
      </c>
      <c r="C136" s="10">
        <f>C135/14</f>
        <v>50.928571428571431</v>
      </c>
      <c r="D136" s="10">
        <f t="shared" ref="D136:F136" si="15">D135/14</f>
        <v>13.571428571428571</v>
      </c>
      <c r="E136" s="10">
        <f t="shared" si="15"/>
        <v>14.071428571428571</v>
      </c>
      <c r="F136" s="10">
        <f t="shared" si="15"/>
        <v>78.571428571428569</v>
      </c>
      <c r="G136" s="9"/>
      <c r="H136" s="9"/>
    </row>
    <row r="137" spans="1:8" ht="23.25" x14ac:dyDescent="0.55000000000000004">
      <c r="A137" s="1"/>
      <c r="B137" s="1"/>
      <c r="C137" s="1" t="s">
        <v>13</v>
      </c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 t="s">
        <v>14</v>
      </c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 t="s">
        <v>15</v>
      </c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 x14ac:dyDescent="0.55000000000000004">
      <c r="A157" s="1"/>
      <c r="B157" s="119" t="s">
        <v>90</v>
      </c>
      <c r="C157" s="119"/>
      <c r="D157" s="119"/>
      <c r="E157" s="119"/>
      <c r="F157" s="119"/>
      <c r="G157" s="119"/>
      <c r="H157" s="119"/>
    </row>
    <row r="158" spans="1:8" s="15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 x14ac:dyDescent="0.55000000000000004">
      <c r="A160" s="34">
        <v>1</v>
      </c>
      <c r="B160" s="43" t="s">
        <v>31</v>
      </c>
      <c r="C160" s="33">
        <v>54</v>
      </c>
      <c r="D160" s="34">
        <v>15</v>
      </c>
      <c r="E160" s="34">
        <v>16</v>
      </c>
      <c r="F160" s="6">
        <f t="shared" ref="F160:F173" si="16">SUM(C160:E160)</f>
        <v>85</v>
      </c>
      <c r="G160" s="7" t="str">
        <f t="shared" ref="G160:G173" si="17">IF(F160&gt;79,"4",IF(F160&gt;74,"3.5",IF(F160&gt;69,"3",IF(F160&gt;64,"2.5",IF(F160&gt;59,"2",IF(F160&gt;54,"1.5",IF(F160&gt;49,"1","0")))))))</f>
        <v>4</v>
      </c>
      <c r="H160" s="18"/>
    </row>
    <row r="161" spans="1:8" s="15" customFormat="1" ht="23.25" x14ac:dyDescent="0.55000000000000004">
      <c r="A161" s="35">
        <v>2</v>
      </c>
      <c r="B161" s="28" t="s">
        <v>32</v>
      </c>
      <c r="C161" s="37">
        <v>45</v>
      </c>
      <c r="D161" s="35">
        <v>12</v>
      </c>
      <c r="E161" s="35">
        <v>13</v>
      </c>
      <c r="F161" s="7">
        <f t="shared" si="16"/>
        <v>70</v>
      </c>
      <c r="G161" s="7" t="str">
        <f t="shared" si="17"/>
        <v>3</v>
      </c>
      <c r="H161" s="8"/>
    </row>
    <row r="162" spans="1:8" s="15" customFormat="1" ht="23.25" x14ac:dyDescent="0.55000000000000004">
      <c r="A162" s="35">
        <v>3</v>
      </c>
      <c r="B162" s="41" t="s">
        <v>33</v>
      </c>
      <c r="C162" s="37">
        <v>47</v>
      </c>
      <c r="D162" s="35">
        <v>14</v>
      </c>
      <c r="E162" s="35">
        <v>14</v>
      </c>
      <c r="F162" s="7">
        <f t="shared" si="16"/>
        <v>75</v>
      </c>
      <c r="G162" s="7" t="str">
        <f t="shared" si="17"/>
        <v>3.5</v>
      </c>
      <c r="H162" s="8"/>
    </row>
    <row r="163" spans="1:8" s="15" customFormat="1" ht="23.25" x14ac:dyDescent="0.55000000000000004">
      <c r="A163" s="35">
        <v>4</v>
      </c>
      <c r="B163" s="27" t="s">
        <v>34</v>
      </c>
      <c r="C163" s="37">
        <v>46</v>
      </c>
      <c r="D163" s="35">
        <v>12</v>
      </c>
      <c r="E163" s="35">
        <v>12</v>
      </c>
      <c r="F163" s="7">
        <f t="shared" si="16"/>
        <v>70</v>
      </c>
      <c r="G163" s="7" t="str">
        <f t="shared" si="17"/>
        <v>3</v>
      </c>
      <c r="H163" s="8"/>
    </row>
    <row r="164" spans="1:8" s="15" customFormat="1" ht="23.25" x14ac:dyDescent="0.55000000000000004">
      <c r="A164" s="35">
        <v>5</v>
      </c>
      <c r="B164" s="41" t="s">
        <v>35</v>
      </c>
      <c r="C164" s="37">
        <v>45</v>
      </c>
      <c r="D164" s="35">
        <v>12</v>
      </c>
      <c r="E164" s="35">
        <v>13</v>
      </c>
      <c r="F164" s="7">
        <f t="shared" si="16"/>
        <v>70</v>
      </c>
      <c r="G164" s="7" t="str">
        <f t="shared" si="17"/>
        <v>3</v>
      </c>
      <c r="H164" s="8"/>
    </row>
    <row r="165" spans="1:8" s="15" customFormat="1" ht="23.25" x14ac:dyDescent="0.55000000000000004">
      <c r="A165" s="35">
        <v>6</v>
      </c>
      <c r="B165" s="27" t="s">
        <v>36</v>
      </c>
      <c r="C165" s="37">
        <v>52</v>
      </c>
      <c r="D165" s="35">
        <v>15</v>
      </c>
      <c r="E165" s="35">
        <v>15</v>
      </c>
      <c r="F165" s="7">
        <f t="shared" si="16"/>
        <v>82</v>
      </c>
      <c r="G165" s="7" t="str">
        <f t="shared" si="17"/>
        <v>4</v>
      </c>
      <c r="H165" s="8"/>
    </row>
    <row r="166" spans="1:8" s="15" customFormat="1" ht="23.25" x14ac:dyDescent="0.55000000000000004">
      <c r="A166" s="35">
        <v>7</v>
      </c>
      <c r="B166" s="27" t="s">
        <v>37</v>
      </c>
      <c r="C166" s="37">
        <v>53</v>
      </c>
      <c r="D166" s="35">
        <v>16</v>
      </c>
      <c r="E166" s="35">
        <v>15</v>
      </c>
      <c r="F166" s="7">
        <f t="shared" si="16"/>
        <v>84</v>
      </c>
      <c r="G166" s="7" t="str">
        <f t="shared" si="17"/>
        <v>4</v>
      </c>
      <c r="H166" s="8"/>
    </row>
    <row r="167" spans="1:8" s="15" customFormat="1" ht="23.25" x14ac:dyDescent="0.55000000000000004">
      <c r="A167" s="35">
        <v>8</v>
      </c>
      <c r="B167" s="27" t="s">
        <v>38</v>
      </c>
      <c r="C167" s="37">
        <v>52</v>
      </c>
      <c r="D167" s="35">
        <v>16</v>
      </c>
      <c r="E167" s="35">
        <v>15</v>
      </c>
      <c r="F167" s="7">
        <f t="shared" si="16"/>
        <v>83</v>
      </c>
      <c r="G167" s="7" t="str">
        <f t="shared" si="17"/>
        <v>4</v>
      </c>
      <c r="H167" s="8"/>
    </row>
    <row r="168" spans="1:8" s="15" customFormat="1" ht="23.25" x14ac:dyDescent="0.55000000000000004">
      <c r="A168" s="35">
        <v>9</v>
      </c>
      <c r="B168" s="27" t="s">
        <v>39</v>
      </c>
      <c r="C168" s="37">
        <v>52</v>
      </c>
      <c r="D168" s="35">
        <v>15</v>
      </c>
      <c r="E168" s="35">
        <v>16</v>
      </c>
      <c r="F168" s="7">
        <f t="shared" si="16"/>
        <v>83</v>
      </c>
      <c r="G168" s="7" t="str">
        <f t="shared" si="17"/>
        <v>4</v>
      </c>
      <c r="H168" s="8"/>
    </row>
    <row r="169" spans="1:8" s="15" customFormat="1" ht="23.25" x14ac:dyDescent="0.55000000000000004">
      <c r="A169" s="35">
        <v>10</v>
      </c>
      <c r="B169" s="27" t="s">
        <v>40</v>
      </c>
      <c r="C169" s="37">
        <v>49</v>
      </c>
      <c r="D169" s="35">
        <v>13</v>
      </c>
      <c r="E169" s="35">
        <v>13</v>
      </c>
      <c r="F169" s="7">
        <f t="shared" si="16"/>
        <v>75</v>
      </c>
      <c r="G169" s="7" t="str">
        <f t="shared" si="17"/>
        <v>3.5</v>
      </c>
      <c r="H169" s="8"/>
    </row>
    <row r="170" spans="1:8" s="15" customFormat="1" ht="23.25" x14ac:dyDescent="0.55000000000000004">
      <c r="A170" s="35">
        <v>11</v>
      </c>
      <c r="B170" s="41" t="s">
        <v>41</v>
      </c>
      <c r="C170" s="37">
        <v>54</v>
      </c>
      <c r="D170" s="35">
        <v>15</v>
      </c>
      <c r="E170" s="35">
        <v>15</v>
      </c>
      <c r="F170" s="7">
        <f t="shared" si="16"/>
        <v>84</v>
      </c>
      <c r="G170" s="7" t="str">
        <f t="shared" si="17"/>
        <v>4</v>
      </c>
      <c r="H170" s="8"/>
    </row>
    <row r="171" spans="1:8" s="15" customFormat="1" ht="23.25" x14ac:dyDescent="0.55000000000000004">
      <c r="A171" s="35">
        <v>12</v>
      </c>
      <c r="B171" s="44" t="s">
        <v>56</v>
      </c>
      <c r="C171" s="37">
        <v>50</v>
      </c>
      <c r="D171" s="35">
        <v>15</v>
      </c>
      <c r="E171" s="35">
        <v>15</v>
      </c>
      <c r="F171" s="7">
        <f t="shared" si="16"/>
        <v>80</v>
      </c>
      <c r="G171" s="7" t="str">
        <f t="shared" si="17"/>
        <v>4</v>
      </c>
      <c r="H171" s="8"/>
    </row>
    <row r="172" spans="1:8" s="15" customFormat="1" ht="23.25" x14ac:dyDescent="0.55000000000000004">
      <c r="A172" s="35">
        <v>13</v>
      </c>
      <c r="B172" s="27" t="s">
        <v>42</v>
      </c>
      <c r="C172" s="37">
        <v>51</v>
      </c>
      <c r="D172" s="35">
        <v>15</v>
      </c>
      <c r="E172" s="35">
        <v>15</v>
      </c>
      <c r="F172" s="7">
        <f t="shared" si="16"/>
        <v>81</v>
      </c>
      <c r="G172" s="7" t="str">
        <f t="shared" si="17"/>
        <v>4</v>
      </c>
      <c r="H172" s="8"/>
    </row>
    <row r="173" spans="1:8" s="15" customFormat="1" ht="23.25" customHeight="1" x14ac:dyDescent="0.55000000000000004">
      <c r="A173" s="35">
        <v>14</v>
      </c>
      <c r="B173" s="44" t="s">
        <v>43</v>
      </c>
      <c r="C173" s="37">
        <v>51</v>
      </c>
      <c r="D173" s="35">
        <v>15</v>
      </c>
      <c r="E173" s="35">
        <v>15</v>
      </c>
      <c r="F173" s="7">
        <f t="shared" si="16"/>
        <v>81</v>
      </c>
      <c r="G173" s="7" t="str">
        <f t="shared" si="17"/>
        <v>4</v>
      </c>
      <c r="H173" s="8"/>
    </row>
    <row r="174" spans="1:8" s="15" customFormat="1" ht="23.25" x14ac:dyDescent="0.55000000000000004">
      <c r="A174" s="8"/>
      <c r="B174" s="16" t="s">
        <v>5</v>
      </c>
      <c r="C174" s="20">
        <f>SUM(C160:C173)</f>
        <v>701</v>
      </c>
      <c r="D174" s="20">
        <f>SUM(D160:D173)</f>
        <v>200</v>
      </c>
      <c r="E174" s="20">
        <f>SUM(E160:E173)</f>
        <v>202</v>
      </c>
      <c r="F174" s="20">
        <f>SUM(F160:F173)</f>
        <v>1103</v>
      </c>
      <c r="G174" s="20"/>
      <c r="H174" s="21"/>
    </row>
    <row r="175" spans="1:8" s="15" customFormat="1" ht="23.25" x14ac:dyDescent="0.55000000000000004">
      <c r="A175" s="9"/>
      <c r="B175" s="5" t="s">
        <v>12</v>
      </c>
      <c r="C175" s="10">
        <f>C174/14</f>
        <v>50.071428571428569</v>
      </c>
      <c r="D175" s="10">
        <f t="shared" ref="D175:F175" si="18">D174/14</f>
        <v>14.285714285714286</v>
      </c>
      <c r="E175" s="10">
        <f t="shared" si="18"/>
        <v>14.428571428571429</v>
      </c>
      <c r="F175" s="10">
        <f t="shared" si="18"/>
        <v>78.785714285714292</v>
      </c>
      <c r="G175" s="9"/>
      <c r="H175" s="9"/>
    </row>
    <row r="176" spans="1:8" s="15" customFormat="1" ht="21" customHeight="1" x14ac:dyDescent="0.55000000000000004">
      <c r="A176" s="1"/>
      <c r="B176" s="1"/>
      <c r="C176" s="1" t="s">
        <v>13</v>
      </c>
      <c r="D176" s="1"/>
      <c r="E176" s="1"/>
      <c r="F176" s="1"/>
      <c r="G176" s="1"/>
      <c r="H176" s="1"/>
    </row>
    <row r="177" spans="1:8" s="15" customFormat="1" ht="23.25" x14ac:dyDescent="0.55000000000000004">
      <c r="A177" s="1"/>
      <c r="B177" s="1"/>
      <c r="C177" s="1" t="s">
        <v>14</v>
      </c>
      <c r="D177" s="1"/>
      <c r="E177" s="1"/>
      <c r="F177" s="1"/>
      <c r="G177" s="1"/>
      <c r="H177" s="1"/>
    </row>
    <row r="178" spans="1:8" s="15" customFormat="1" ht="23.25" x14ac:dyDescent="0.55000000000000004">
      <c r="A178" s="1"/>
      <c r="B178" s="1"/>
      <c r="C178" s="1" t="s">
        <v>15</v>
      </c>
      <c r="D178" s="1"/>
      <c r="E178" s="1"/>
      <c r="F178" s="1"/>
      <c r="G178" s="1"/>
      <c r="H178" s="1"/>
    </row>
    <row r="179" spans="1:8" s="15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5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5" customFormat="1" ht="23.25" x14ac:dyDescent="0.55000000000000004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 x14ac:dyDescent="0.55000000000000004">
      <c r="A182" s="1"/>
      <c r="B182" s="1"/>
      <c r="C182" s="1"/>
      <c r="D182" s="1"/>
      <c r="E182" s="1"/>
      <c r="F182" s="1"/>
      <c r="G182" s="1"/>
      <c r="H182" s="1"/>
    </row>
    <row r="183" spans="1:8" s="15" customFormat="1" ht="23.25" x14ac:dyDescent="0.55000000000000004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 x14ac:dyDescent="0.55000000000000004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 x14ac:dyDescent="0.55000000000000004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 x14ac:dyDescent="0.55000000000000004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 x14ac:dyDescent="0.55000000000000004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 x14ac:dyDescent="0.55000000000000004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 x14ac:dyDescent="0.55000000000000004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 x14ac:dyDescent="0.55000000000000004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 x14ac:dyDescent="0.55000000000000004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ht="23.25" x14ac:dyDescent="0.55000000000000004">
      <c r="A196" s="1"/>
      <c r="B196" s="2" t="s">
        <v>91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 x14ac:dyDescent="0.55000000000000004">
      <c r="A199" s="34">
        <v>1</v>
      </c>
      <c r="B199" s="43" t="s">
        <v>31</v>
      </c>
      <c r="C199" s="33">
        <v>47</v>
      </c>
      <c r="D199" s="34">
        <v>18</v>
      </c>
      <c r="E199" s="34">
        <v>19</v>
      </c>
      <c r="F199" s="6">
        <f t="shared" ref="F199:F212" si="19">SUM(C199:E199)</f>
        <v>84</v>
      </c>
      <c r="G199" s="7" t="str">
        <f t="shared" ref="G199:G212" si="20">IF(F199&gt;79,"4",IF(F199&gt;74,"3.5",IF(F199&gt;69,"3",IF(F199&gt;64,"2.5",IF(F199&gt;59,"2",IF(F199&gt;54,"1.5",IF(F199&gt;49,"1","0")))))))</f>
        <v>4</v>
      </c>
      <c r="H199" s="18"/>
    </row>
    <row r="200" spans="1:8" ht="23.25" x14ac:dyDescent="0.55000000000000004">
      <c r="A200" s="35">
        <v>2</v>
      </c>
      <c r="B200" s="28" t="s">
        <v>32</v>
      </c>
      <c r="C200" s="37">
        <v>52</v>
      </c>
      <c r="D200" s="35">
        <v>14</v>
      </c>
      <c r="E200" s="35">
        <v>10</v>
      </c>
      <c r="F200" s="7">
        <f t="shared" si="19"/>
        <v>76</v>
      </c>
      <c r="G200" s="7" t="str">
        <f t="shared" si="20"/>
        <v>3.5</v>
      </c>
      <c r="H200" s="8"/>
    </row>
    <row r="201" spans="1:8" ht="23.25" x14ac:dyDescent="0.55000000000000004">
      <c r="A201" s="35">
        <v>3</v>
      </c>
      <c r="B201" s="41" t="s">
        <v>33</v>
      </c>
      <c r="C201" s="37">
        <v>46</v>
      </c>
      <c r="D201" s="35">
        <v>14</v>
      </c>
      <c r="E201" s="35">
        <v>15</v>
      </c>
      <c r="F201" s="7">
        <f t="shared" si="19"/>
        <v>75</v>
      </c>
      <c r="G201" s="7" t="str">
        <f t="shared" si="20"/>
        <v>3.5</v>
      </c>
      <c r="H201" s="8"/>
    </row>
    <row r="202" spans="1:8" ht="23.25" x14ac:dyDescent="0.55000000000000004">
      <c r="A202" s="35">
        <v>4</v>
      </c>
      <c r="B202" s="27" t="s">
        <v>34</v>
      </c>
      <c r="C202" s="37">
        <v>46</v>
      </c>
      <c r="D202" s="35">
        <v>16</v>
      </c>
      <c r="E202" s="35">
        <v>13</v>
      </c>
      <c r="F202" s="7">
        <f t="shared" si="19"/>
        <v>75</v>
      </c>
      <c r="G202" s="7" t="str">
        <f t="shared" si="20"/>
        <v>3.5</v>
      </c>
      <c r="H202" s="8"/>
    </row>
    <row r="203" spans="1:8" ht="23.25" x14ac:dyDescent="0.55000000000000004">
      <c r="A203" s="35">
        <v>5</v>
      </c>
      <c r="B203" s="41" t="s">
        <v>35</v>
      </c>
      <c r="C203" s="37">
        <v>40</v>
      </c>
      <c r="D203" s="35">
        <v>13</v>
      </c>
      <c r="E203" s="35">
        <v>12</v>
      </c>
      <c r="F203" s="7">
        <f t="shared" si="19"/>
        <v>65</v>
      </c>
      <c r="G203" s="7" t="str">
        <f t="shared" si="20"/>
        <v>2.5</v>
      </c>
      <c r="H203" s="8"/>
    </row>
    <row r="204" spans="1:8" ht="23.25" x14ac:dyDescent="0.55000000000000004">
      <c r="A204" s="35">
        <v>6</v>
      </c>
      <c r="B204" s="27" t="s">
        <v>36</v>
      </c>
      <c r="C204" s="37">
        <v>46</v>
      </c>
      <c r="D204" s="35">
        <v>20</v>
      </c>
      <c r="E204" s="35">
        <v>14</v>
      </c>
      <c r="F204" s="7">
        <f t="shared" si="19"/>
        <v>80</v>
      </c>
      <c r="G204" s="7" t="str">
        <f t="shared" si="20"/>
        <v>4</v>
      </c>
      <c r="H204" s="8"/>
    </row>
    <row r="205" spans="1:8" ht="23.25" x14ac:dyDescent="0.55000000000000004">
      <c r="A205" s="35">
        <v>7</v>
      </c>
      <c r="B205" s="27" t="s">
        <v>37</v>
      </c>
      <c r="C205" s="37">
        <v>50</v>
      </c>
      <c r="D205" s="35">
        <v>17</v>
      </c>
      <c r="E205" s="35">
        <v>16</v>
      </c>
      <c r="F205" s="7">
        <f t="shared" si="19"/>
        <v>83</v>
      </c>
      <c r="G205" s="7" t="str">
        <f t="shared" si="20"/>
        <v>4</v>
      </c>
      <c r="H205" s="8"/>
    </row>
    <row r="206" spans="1:8" ht="23.25" x14ac:dyDescent="0.55000000000000004">
      <c r="A206" s="35">
        <v>8</v>
      </c>
      <c r="B206" s="27" t="s">
        <v>38</v>
      </c>
      <c r="C206" s="37">
        <v>46</v>
      </c>
      <c r="D206" s="35">
        <v>17</v>
      </c>
      <c r="E206" s="35">
        <v>20</v>
      </c>
      <c r="F206" s="7">
        <f t="shared" si="19"/>
        <v>83</v>
      </c>
      <c r="G206" s="7" t="str">
        <f t="shared" si="20"/>
        <v>4</v>
      </c>
      <c r="H206" s="8"/>
    </row>
    <row r="207" spans="1:8" ht="23.25" x14ac:dyDescent="0.55000000000000004">
      <c r="A207" s="35">
        <v>9</v>
      </c>
      <c r="B207" s="27" t="s">
        <v>39</v>
      </c>
      <c r="C207" s="37">
        <v>46</v>
      </c>
      <c r="D207" s="35">
        <v>18</v>
      </c>
      <c r="E207" s="35">
        <v>20</v>
      </c>
      <c r="F207" s="7">
        <f t="shared" si="19"/>
        <v>84</v>
      </c>
      <c r="G207" s="7" t="str">
        <f t="shared" si="20"/>
        <v>4</v>
      </c>
      <c r="H207" s="8"/>
    </row>
    <row r="208" spans="1:8" ht="23.25" x14ac:dyDescent="0.55000000000000004">
      <c r="A208" s="35">
        <v>10</v>
      </c>
      <c r="B208" s="27" t="s">
        <v>40</v>
      </c>
      <c r="C208" s="37">
        <v>44</v>
      </c>
      <c r="D208" s="35">
        <v>16</v>
      </c>
      <c r="E208" s="35">
        <v>15</v>
      </c>
      <c r="F208" s="7">
        <f t="shared" si="19"/>
        <v>75</v>
      </c>
      <c r="G208" s="7" t="str">
        <f t="shared" si="20"/>
        <v>3.5</v>
      </c>
      <c r="H208" s="8"/>
    </row>
    <row r="209" spans="1:8" ht="23.25" x14ac:dyDescent="0.55000000000000004">
      <c r="A209" s="35">
        <v>11</v>
      </c>
      <c r="B209" s="41" t="s">
        <v>41</v>
      </c>
      <c r="C209" s="37">
        <v>48</v>
      </c>
      <c r="D209" s="35">
        <v>17</v>
      </c>
      <c r="E209" s="35">
        <v>20</v>
      </c>
      <c r="F209" s="7">
        <f t="shared" si="19"/>
        <v>85</v>
      </c>
      <c r="G209" s="7" t="str">
        <f t="shared" si="20"/>
        <v>4</v>
      </c>
      <c r="H209" s="8"/>
    </row>
    <row r="210" spans="1:8" ht="23.25" x14ac:dyDescent="0.55000000000000004">
      <c r="A210" s="35">
        <v>12</v>
      </c>
      <c r="B210" s="44" t="s">
        <v>56</v>
      </c>
      <c r="C210" s="37">
        <v>46</v>
      </c>
      <c r="D210" s="35">
        <v>16</v>
      </c>
      <c r="E210" s="35">
        <v>18</v>
      </c>
      <c r="F210" s="7">
        <f t="shared" si="19"/>
        <v>80</v>
      </c>
      <c r="G210" s="7" t="str">
        <f t="shared" si="20"/>
        <v>4</v>
      </c>
      <c r="H210" s="8"/>
    </row>
    <row r="211" spans="1:8" ht="23.25" x14ac:dyDescent="0.55000000000000004">
      <c r="A211" s="35">
        <v>13</v>
      </c>
      <c r="B211" s="27" t="s">
        <v>42</v>
      </c>
      <c r="C211" s="37">
        <v>52</v>
      </c>
      <c r="D211" s="35">
        <v>19</v>
      </c>
      <c r="E211" s="35">
        <v>14</v>
      </c>
      <c r="F211" s="7">
        <f t="shared" si="19"/>
        <v>85</v>
      </c>
      <c r="G211" s="7" t="str">
        <f t="shared" si="20"/>
        <v>4</v>
      </c>
      <c r="H211" s="8"/>
    </row>
    <row r="212" spans="1:8" ht="22.5" customHeight="1" x14ac:dyDescent="0.55000000000000004">
      <c r="A212" s="35">
        <v>14</v>
      </c>
      <c r="B212" s="44" t="s">
        <v>43</v>
      </c>
      <c r="C212" s="37">
        <v>45</v>
      </c>
      <c r="D212" s="35">
        <v>15</v>
      </c>
      <c r="E212" s="35">
        <v>15</v>
      </c>
      <c r="F212" s="7">
        <f t="shared" si="19"/>
        <v>75</v>
      </c>
      <c r="G212" s="7" t="str">
        <f t="shared" si="20"/>
        <v>3.5</v>
      </c>
      <c r="H212" s="8"/>
    </row>
    <row r="213" spans="1:8" ht="23.25" x14ac:dyDescent="0.55000000000000004">
      <c r="A213" s="8"/>
      <c r="B213" s="16" t="s">
        <v>5</v>
      </c>
      <c r="C213" s="20">
        <f>SUM(C199:C212)</f>
        <v>654</v>
      </c>
      <c r="D213" s="20">
        <f>SUM(D199:D212)</f>
        <v>230</v>
      </c>
      <c r="E213" s="20">
        <f>SUM(E199:E212)</f>
        <v>221</v>
      </c>
      <c r="F213" s="20">
        <f>SUM(F199:F212)</f>
        <v>1105</v>
      </c>
      <c r="G213" s="20"/>
      <c r="H213" s="21"/>
    </row>
    <row r="214" spans="1:8" ht="23.25" x14ac:dyDescent="0.55000000000000004">
      <c r="A214" s="9"/>
      <c r="B214" s="5" t="s">
        <v>12</v>
      </c>
      <c r="C214" s="10">
        <f>C213/14</f>
        <v>46.714285714285715</v>
      </c>
      <c r="D214" s="10">
        <f t="shared" ref="D214:F214" si="21">D213/14</f>
        <v>16.428571428571427</v>
      </c>
      <c r="E214" s="10">
        <f t="shared" si="21"/>
        <v>15.785714285714286</v>
      </c>
      <c r="F214" s="10">
        <f t="shared" si="21"/>
        <v>78.928571428571431</v>
      </c>
      <c r="G214" s="9"/>
      <c r="H214" s="9"/>
    </row>
    <row r="215" spans="1:8" ht="21" customHeight="1" x14ac:dyDescent="0.55000000000000004">
      <c r="A215" s="1"/>
      <c r="B215" s="1"/>
      <c r="C215" s="1" t="s">
        <v>13</v>
      </c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 t="s">
        <v>14</v>
      </c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 t="s">
        <v>15</v>
      </c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19" t="s">
        <v>92</v>
      </c>
      <c r="C235" s="119"/>
      <c r="D235" s="119"/>
      <c r="E235" s="119"/>
      <c r="F235" s="119"/>
      <c r="G235" s="119"/>
      <c r="H235" s="11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 x14ac:dyDescent="0.55000000000000004">
      <c r="A238" s="34">
        <v>1</v>
      </c>
      <c r="B238" s="43" t="s">
        <v>31</v>
      </c>
      <c r="C238" s="33">
        <v>54</v>
      </c>
      <c r="D238" s="34">
        <v>15</v>
      </c>
      <c r="E238" s="34">
        <v>16</v>
      </c>
      <c r="F238" s="6">
        <f t="shared" ref="F238:F251" si="22">SUM(C238:E238)</f>
        <v>85</v>
      </c>
      <c r="G238" s="7" t="str">
        <f t="shared" ref="G238:G251" si="23">IF(F238&gt;79,"4",IF(F238&gt;74,"3.5",IF(F238&gt;69,"3",IF(F238&gt;64,"2.5",IF(F238&gt;59,"2",IF(F238&gt;54,"1.5",IF(F238&gt;49,"1","0")))))))</f>
        <v>4</v>
      </c>
      <c r="H238" s="18"/>
    </row>
    <row r="239" spans="1:8" ht="23.25" x14ac:dyDescent="0.55000000000000004">
      <c r="A239" s="35">
        <v>2</v>
      </c>
      <c r="B239" s="28" t="s">
        <v>32</v>
      </c>
      <c r="C239" s="37">
        <v>48</v>
      </c>
      <c r="D239" s="35">
        <v>13</v>
      </c>
      <c r="E239" s="35">
        <v>14</v>
      </c>
      <c r="F239" s="7">
        <f t="shared" si="22"/>
        <v>75</v>
      </c>
      <c r="G239" s="7" t="str">
        <f t="shared" si="23"/>
        <v>3.5</v>
      </c>
      <c r="H239" s="8"/>
    </row>
    <row r="240" spans="1:8" ht="23.25" x14ac:dyDescent="0.55000000000000004">
      <c r="A240" s="35">
        <v>3</v>
      </c>
      <c r="B240" s="41" t="s">
        <v>33</v>
      </c>
      <c r="C240" s="37">
        <v>47</v>
      </c>
      <c r="D240" s="35">
        <v>14</v>
      </c>
      <c r="E240" s="35">
        <v>14</v>
      </c>
      <c r="F240" s="7">
        <f t="shared" si="22"/>
        <v>75</v>
      </c>
      <c r="G240" s="7" t="str">
        <f t="shared" si="23"/>
        <v>3.5</v>
      </c>
      <c r="H240" s="8"/>
    </row>
    <row r="241" spans="1:8" ht="23.25" x14ac:dyDescent="0.55000000000000004">
      <c r="A241" s="35">
        <v>4</v>
      </c>
      <c r="B241" s="27" t="s">
        <v>34</v>
      </c>
      <c r="C241" s="37">
        <v>47</v>
      </c>
      <c r="D241" s="35">
        <v>13</v>
      </c>
      <c r="E241" s="35">
        <v>13</v>
      </c>
      <c r="F241" s="7">
        <f t="shared" si="22"/>
        <v>73</v>
      </c>
      <c r="G241" s="7" t="str">
        <f t="shared" si="23"/>
        <v>3</v>
      </c>
      <c r="H241" s="8"/>
    </row>
    <row r="242" spans="1:8" ht="23.25" x14ac:dyDescent="0.55000000000000004">
      <c r="A242" s="35">
        <v>5</v>
      </c>
      <c r="B242" s="41" t="s">
        <v>35</v>
      </c>
      <c r="C242" s="37">
        <v>46</v>
      </c>
      <c r="D242" s="35">
        <v>12</v>
      </c>
      <c r="E242" s="35">
        <v>13</v>
      </c>
      <c r="F242" s="7">
        <f t="shared" si="22"/>
        <v>71</v>
      </c>
      <c r="G242" s="7" t="str">
        <f t="shared" si="23"/>
        <v>3</v>
      </c>
      <c r="H242" s="8"/>
    </row>
    <row r="243" spans="1:8" ht="23.25" x14ac:dyDescent="0.55000000000000004">
      <c r="A243" s="35">
        <v>6</v>
      </c>
      <c r="B243" s="27" t="s">
        <v>36</v>
      </c>
      <c r="C243" s="37">
        <v>53</v>
      </c>
      <c r="D243" s="35">
        <v>15</v>
      </c>
      <c r="E243" s="35">
        <v>14</v>
      </c>
      <c r="F243" s="7">
        <f t="shared" si="22"/>
        <v>82</v>
      </c>
      <c r="G243" s="7" t="str">
        <f t="shared" si="23"/>
        <v>4</v>
      </c>
      <c r="H243" s="8"/>
    </row>
    <row r="244" spans="1:8" ht="23.25" x14ac:dyDescent="0.55000000000000004">
      <c r="A244" s="35">
        <v>7</v>
      </c>
      <c r="B244" s="27" t="s">
        <v>37</v>
      </c>
      <c r="C244" s="37">
        <v>55</v>
      </c>
      <c r="D244" s="35">
        <v>15</v>
      </c>
      <c r="E244" s="35">
        <v>15</v>
      </c>
      <c r="F244" s="7">
        <f t="shared" si="22"/>
        <v>85</v>
      </c>
      <c r="G244" s="7" t="str">
        <f t="shared" si="23"/>
        <v>4</v>
      </c>
      <c r="H244" s="8"/>
    </row>
    <row r="245" spans="1:8" ht="23.25" x14ac:dyDescent="0.55000000000000004">
      <c r="A245" s="35">
        <v>8</v>
      </c>
      <c r="B245" s="27" t="s">
        <v>38</v>
      </c>
      <c r="C245" s="37">
        <v>53</v>
      </c>
      <c r="D245" s="35">
        <v>16</v>
      </c>
      <c r="E245" s="35">
        <v>15</v>
      </c>
      <c r="F245" s="7">
        <f t="shared" si="22"/>
        <v>84</v>
      </c>
      <c r="G245" s="7" t="str">
        <f t="shared" si="23"/>
        <v>4</v>
      </c>
      <c r="H245" s="8"/>
    </row>
    <row r="246" spans="1:8" ht="23.25" x14ac:dyDescent="0.55000000000000004">
      <c r="A246" s="35">
        <v>9</v>
      </c>
      <c r="B246" s="27" t="s">
        <v>39</v>
      </c>
      <c r="C246" s="37">
        <v>53</v>
      </c>
      <c r="D246" s="35">
        <v>16</v>
      </c>
      <c r="E246" s="35">
        <v>16</v>
      </c>
      <c r="F246" s="7">
        <f t="shared" si="22"/>
        <v>85</v>
      </c>
      <c r="G246" s="7" t="str">
        <f t="shared" si="23"/>
        <v>4</v>
      </c>
      <c r="H246" s="8"/>
    </row>
    <row r="247" spans="1:8" ht="23.25" x14ac:dyDescent="0.55000000000000004">
      <c r="A247" s="35">
        <v>10</v>
      </c>
      <c r="B247" s="27" t="s">
        <v>40</v>
      </c>
      <c r="C247" s="37">
        <v>47</v>
      </c>
      <c r="D247" s="35">
        <v>14</v>
      </c>
      <c r="E247" s="35">
        <v>14</v>
      </c>
      <c r="F247" s="7">
        <f t="shared" si="22"/>
        <v>75</v>
      </c>
      <c r="G247" s="7" t="str">
        <f t="shared" si="23"/>
        <v>3.5</v>
      </c>
      <c r="H247" s="8"/>
    </row>
    <row r="248" spans="1:8" ht="23.25" x14ac:dyDescent="0.55000000000000004">
      <c r="A248" s="35">
        <v>11</v>
      </c>
      <c r="B248" s="41" t="s">
        <v>41</v>
      </c>
      <c r="C248" s="37">
        <v>52</v>
      </c>
      <c r="D248" s="35">
        <v>15</v>
      </c>
      <c r="E248" s="35">
        <v>16</v>
      </c>
      <c r="F248" s="7">
        <f t="shared" si="22"/>
        <v>83</v>
      </c>
      <c r="G248" s="7" t="str">
        <f t="shared" si="23"/>
        <v>4</v>
      </c>
      <c r="H248" s="8"/>
    </row>
    <row r="249" spans="1:8" ht="23.25" x14ac:dyDescent="0.55000000000000004">
      <c r="A249" s="35">
        <v>12</v>
      </c>
      <c r="B249" s="44" t="s">
        <v>56</v>
      </c>
      <c r="C249" s="37">
        <v>51</v>
      </c>
      <c r="D249" s="35">
        <v>14</v>
      </c>
      <c r="E249" s="35">
        <v>16</v>
      </c>
      <c r="F249" s="7">
        <f t="shared" si="22"/>
        <v>81</v>
      </c>
      <c r="G249" s="7" t="str">
        <f t="shared" si="23"/>
        <v>4</v>
      </c>
      <c r="H249" s="8"/>
    </row>
    <row r="250" spans="1:8" ht="23.25" x14ac:dyDescent="0.55000000000000004">
      <c r="A250" s="35">
        <v>13</v>
      </c>
      <c r="B250" s="27" t="s">
        <v>42</v>
      </c>
      <c r="C250" s="37">
        <v>51</v>
      </c>
      <c r="D250" s="35">
        <v>15</v>
      </c>
      <c r="E250" s="35">
        <v>15</v>
      </c>
      <c r="F250" s="7">
        <f t="shared" si="22"/>
        <v>81</v>
      </c>
      <c r="G250" s="7" t="str">
        <f t="shared" si="23"/>
        <v>4</v>
      </c>
      <c r="H250" s="8"/>
    </row>
    <row r="251" spans="1:8" ht="23.25" customHeight="1" x14ac:dyDescent="0.55000000000000004">
      <c r="A251" s="35">
        <v>14</v>
      </c>
      <c r="B251" s="44" t="s">
        <v>43</v>
      </c>
      <c r="C251" s="37">
        <v>51</v>
      </c>
      <c r="D251" s="35">
        <v>16</v>
      </c>
      <c r="E251" s="35">
        <v>15</v>
      </c>
      <c r="F251" s="7">
        <f t="shared" si="22"/>
        <v>82</v>
      </c>
      <c r="G251" s="7" t="str">
        <f t="shared" si="23"/>
        <v>4</v>
      </c>
      <c r="H251" s="8"/>
    </row>
    <row r="252" spans="1:8" ht="23.25" x14ac:dyDescent="0.55000000000000004">
      <c r="A252" s="8"/>
      <c r="B252" s="16" t="s">
        <v>5</v>
      </c>
      <c r="C252" s="20">
        <f>SUM(C238:C251)</f>
        <v>708</v>
      </c>
      <c r="D252" s="20">
        <f>SUM(D238:D251)</f>
        <v>203</v>
      </c>
      <c r="E252" s="20">
        <f>SUM(E238:E251)</f>
        <v>206</v>
      </c>
      <c r="F252" s="20">
        <f>SUM(F238:F251)</f>
        <v>1117</v>
      </c>
      <c r="G252" s="20"/>
      <c r="H252" s="21"/>
    </row>
    <row r="253" spans="1:8" ht="23.25" x14ac:dyDescent="0.55000000000000004">
      <c r="A253" s="9"/>
      <c r="B253" s="5" t="s">
        <v>12</v>
      </c>
      <c r="C253" s="10">
        <f>C252/14</f>
        <v>50.571428571428569</v>
      </c>
      <c r="D253" s="10">
        <f t="shared" ref="D253" si="24">D252/14</f>
        <v>14.5</v>
      </c>
      <c r="E253" s="10">
        <f t="shared" ref="E253" si="25">E252/14</f>
        <v>14.714285714285714</v>
      </c>
      <c r="F253" s="10">
        <f t="shared" ref="F253" si="26">F252/14</f>
        <v>79.785714285714292</v>
      </c>
      <c r="G253" s="9"/>
      <c r="H253" s="9"/>
    </row>
    <row r="254" spans="1:8" ht="23.25" customHeight="1" x14ac:dyDescent="0.55000000000000004">
      <c r="A254" s="1"/>
      <c r="B254" s="1"/>
      <c r="C254" s="1" t="s">
        <v>13</v>
      </c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 t="s">
        <v>14</v>
      </c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 t="s">
        <v>15</v>
      </c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93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 x14ac:dyDescent="0.55000000000000004">
      <c r="A277" s="34">
        <v>1</v>
      </c>
      <c r="B277" s="43" t="s">
        <v>31</v>
      </c>
      <c r="C277" s="54">
        <v>59</v>
      </c>
      <c r="D277" s="55">
        <v>18</v>
      </c>
      <c r="E277" s="55">
        <v>18</v>
      </c>
      <c r="F277" s="51">
        <f t="shared" ref="F277:F290" si="27">SUM(C277:E277)</f>
        <v>95</v>
      </c>
      <c r="G277" s="7" t="str">
        <f t="shared" ref="G277:G290" si="28">IF(F277&gt;79,"4",IF(F277&gt;74,"3.5",IF(F277&gt;69,"3",IF(F277&gt;64,"2.5",IF(F277&gt;59,"2",IF(F277&gt;54,"1.5",IF(F277&gt;49,"1","0")))))))</f>
        <v>4</v>
      </c>
      <c r="H277" s="18"/>
    </row>
    <row r="278" spans="1:8" ht="23.25" x14ac:dyDescent="0.55000000000000004">
      <c r="A278" s="35">
        <v>2</v>
      </c>
      <c r="B278" s="56" t="s">
        <v>32</v>
      </c>
      <c r="C278" s="60">
        <v>47</v>
      </c>
      <c r="D278" s="58">
        <v>13</v>
      </c>
      <c r="E278" s="58">
        <v>13</v>
      </c>
      <c r="F278" s="59">
        <f t="shared" si="27"/>
        <v>73</v>
      </c>
      <c r="G278" s="12" t="str">
        <f t="shared" si="28"/>
        <v>3</v>
      </c>
      <c r="H278" s="8"/>
    </row>
    <row r="279" spans="1:8" ht="23.25" x14ac:dyDescent="0.55000000000000004">
      <c r="A279" s="35">
        <v>3</v>
      </c>
      <c r="B279" s="41" t="s">
        <v>33</v>
      </c>
      <c r="C279" s="60">
        <v>52</v>
      </c>
      <c r="D279" s="58">
        <v>18</v>
      </c>
      <c r="E279" s="58">
        <v>15</v>
      </c>
      <c r="F279" s="57">
        <f t="shared" si="27"/>
        <v>85</v>
      </c>
      <c r="G279" s="7" t="str">
        <f t="shared" si="28"/>
        <v>4</v>
      </c>
      <c r="H279" s="8"/>
    </row>
    <row r="280" spans="1:8" ht="23.25" x14ac:dyDescent="0.55000000000000004">
      <c r="A280" s="35">
        <v>4</v>
      </c>
      <c r="B280" s="61" t="s">
        <v>34</v>
      </c>
      <c r="C280" s="60">
        <v>47</v>
      </c>
      <c r="D280" s="58">
        <v>16</v>
      </c>
      <c r="E280" s="58">
        <v>17</v>
      </c>
      <c r="F280" s="52">
        <f t="shared" si="27"/>
        <v>80</v>
      </c>
      <c r="G280" s="7" t="str">
        <f t="shared" si="28"/>
        <v>4</v>
      </c>
      <c r="H280" s="8"/>
    </row>
    <row r="281" spans="1:8" ht="23.25" x14ac:dyDescent="0.55000000000000004">
      <c r="A281" s="35">
        <v>5</v>
      </c>
      <c r="B281" s="41" t="s">
        <v>35</v>
      </c>
      <c r="C281" s="60">
        <v>40</v>
      </c>
      <c r="D281" s="58">
        <v>12</v>
      </c>
      <c r="E281" s="58">
        <v>13</v>
      </c>
      <c r="F281" s="53">
        <f t="shared" si="27"/>
        <v>65</v>
      </c>
      <c r="G281" s="7" t="str">
        <f t="shared" si="28"/>
        <v>2.5</v>
      </c>
      <c r="H281" s="8"/>
    </row>
    <row r="282" spans="1:8" ht="23.25" x14ac:dyDescent="0.55000000000000004">
      <c r="A282" s="35">
        <v>6</v>
      </c>
      <c r="B282" s="27" t="s">
        <v>36</v>
      </c>
      <c r="C282" s="60">
        <v>58</v>
      </c>
      <c r="D282" s="58">
        <v>18</v>
      </c>
      <c r="E282" s="58">
        <v>18</v>
      </c>
      <c r="F282" s="53">
        <f t="shared" si="27"/>
        <v>94</v>
      </c>
      <c r="G282" s="7" t="str">
        <f t="shared" si="28"/>
        <v>4</v>
      </c>
      <c r="H282" s="8"/>
    </row>
    <row r="283" spans="1:8" ht="23.25" x14ac:dyDescent="0.55000000000000004">
      <c r="A283" s="35">
        <v>7</v>
      </c>
      <c r="B283" s="27" t="s">
        <v>37</v>
      </c>
      <c r="C283" s="60">
        <v>58</v>
      </c>
      <c r="D283" s="58">
        <v>18</v>
      </c>
      <c r="E283" s="58">
        <v>19</v>
      </c>
      <c r="F283" s="53">
        <f t="shared" si="27"/>
        <v>95</v>
      </c>
      <c r="G283" s="7" t="str">
        <f t="shared" si="28"/>
        <v>4</v>
      </c>
      <c r="H283" s="8"/>
    </row>
    <row r="284" spans="1:8" ht="23.25" x14ac:dyDescent="0.55000000000000004">
      <c r="A284" s="35">
        <v>8</v>
      </c>
      <c r="B284" s="27" t="s">
        <v>38</v>
      </c>
      <c r="C284" s="60">
        <v>58</v>
      </c>
      <c r="D284" s="58">
        <v>19</v>
      </c>
      <c r="E284" s="58">
        <v>19</v>
      </c>
      <c r="F284" s="53">
        <f t="shared" si="27"/>
        <v>96</v>
      </c>
      <c r="G284" s="7" t="str">
        <f t="shared" si="28"/>
        <v>4</v>
      </c>
      <c r="H284" s="8"/>
    </row>
    <row r="285" spans="1:8" ht="23.25" x14ac:dyDescent="0.55000000000000004">
      <c r="A285" s="35">
        <v>9</v>
      </c>
      <c r="B285" s="27" t="s">
        <v>39</v>
      </c>
      <c r="C285" s="60">
        <v>58</v>
      </c>
      <c r="D285" s="58">
        <v>17</v>
      </c>
      <c r="E285" s="58">
        <v>19</v>
      </c>
      <c r="F285" s="53">
        <f t="shared" si="27"/>
        <v>94</v>
      </c>
      <c r="G285" s="7" t="str">
        <f t="shared" si="28"/>
        <v>4</v>
      </c>
      <c r="H285" s="8"/>
    </row>
    <row r="286" spans="1:8" ht="23.25" x14ac:dyDescent="0.55000000000000004">
      <c r="A286" s="35">
        <v>10</v>
      </c>
      <c r="B286" s="27" t="s">
        <v>40</v>
      </c>
      <c r="C286" s="60">
        <v>51</v>
      </c>
      <c r="D286" s="58">
        <v>17</v>
      </c>
      <c r="E286" s="58">
        <v>15</v>
      </c>
      <c r="F286" s="53">
        <f t="shared" si="27"/>
        <v>83</v>
      </c>
      <c r="G286" s="7" t="str">
        <f t="shared" si="28"/>
        <v>4</v>
      </c>
      <c r="H286" s="8"/>
    </row>
    <row r="287" spans="1:8" ht="23.25" x14ac:dyDescent="0.55000000000000004">
      <c r="A287" s="35">
        <v>11</v>
      </c>
      <c r="B287" s="41" t="s">
        <v>41</v>
      </c>
      <c r="C287" s="60">
        <v>57</v>
      </c>
      <c r="D287" s="58">
        <v>17</v>
      </c>
      <c r="E287" s="58">
        <v>19</v>
      </c>
      <c r="F287" s="53">
        <f t="shared" si="27"/>
        <v>93</v>
      </c>
      <c r="G287" s="7" t="str">
        <f t="shared" si="28"/>
        <v>4</v>
      </c>
      <c r="H287" s="8"/>
    </row>
    <row r="288" spans="1:8" ht="23.25" x14ac:dyDescent="0.55000000000000004">
      <c r="A288" s="35">
        <v>12</v>
      </c>
      <c r="B288" s="44" t="s">
        <v>56</v>
      </c>
      <c r="C288" s="60">
        <v>57</v>
      </c>
      <c r="D288" s="58">
        <v>14</v>
      </c>
      <c r="E288" s="58">
        <v>19</v>
      </c>
      <c r="F288" s="53">
        <f t="shared" si="27"/>
        <v>90</v>
      </c>
      <c r="G288" s="7" t="str">
        <f t="shared" si="28"/>
        <v>4</v>
      </c>
      <c r="H288" s="8"/>
    </row>
    <row r="289" spans="1:8" ht="23.25" x14ac:dyDescent="0.55000000000000004">
      <c r="A289" s="35">
        <v>13</v>
      </c>
      <c r="B289" s="23" t="s">
        <v>42</v>
      </c>
      <c r="C289" s="63">
        <v>58</v>
      </c>
      <c r="D289" s="58">
        <v>17</v>
      </c>
      <c r="E289" s="58">
        <v>18</v>
      </c>
      <c r="F289" s="52">
        <f t="shared" si="27"/>
        <v>93</v>
      </c>
      <c r="G289" s="7" t="str">
        <f t="shared" si="28"/>
        <v>4</v>
      </c>
      <c r="H289" s="8"/>
    </row>
    <row r="290" spans="1:8" ht="22.5" customHeight="1" x14ac:dyDescent="0.55000000000000004">
      <c r="A290" s="35">
        <v>14</v>
      </c>
      <c r="B290" s="44" t="s">
        <v>43</v>
      </c>
      <c r="C290" s="60">
        <v>56</v>
      </c>
      <c r="D290" s="62">
        <v>15</v>
      </c>
      <c r="E290" s="62">
        <v>18</v>
      </c>
      <c r="F290" s="53">
        <f t="shared" si="27"/>
        <v>89</v>
      </c>
      <c r="G290" s="7" t="str">
        <f t="shared" si="28"/>
        <v>4</v>
      </c>
      <c r="H290" s="8"/>
    </row>
    <row r="291" spans="1:8" ht="23.25" x14ac:dyDescent="0.55000000000000004">
      <c r="A291" s="8"/>
      <c r="B291" s="16" t="s">
        <v>5</v>
      </c>
      <c r="C291" s="20">
        <f>SUM(C277:C290)</f>
        <v>756</v>
      </c>
      <c r="D291" s="20">
        <f>SUM(D277:D290)</f>
        <v>229</v>
      </c>
      <c r="E291" s="20">
        <f>SUM(E277:E290)</f>
        <v>240</v>
      </c>
      <c r="F291" s="20">
        <f>SUM(F277:F290)</f>
        <v>1225</v>
      </c>
      <c r="G291" s="20"/>
      <c r="H291" s="21"/>
    </row>
    <row r="292" spans="1:8" ht="23.25" x14ac:dyDescent="0.55000000000000004">
      <c r="A292" s="9"/>
      <c r="B292" s="5" t="s">
        <v>12</v>
      </c>
      <c r="C292" s="10">
        <f>C291/14</f>
        <v>54</v>
      </c>
      <c r="D292" s="10">
        <f t="shared" ref="D292" si="29">D291/14</f>
        <v>16.357142857142858</v>
      </c>
      <c r="E292" s="10">
        <f t="shared" ref="E292" si="30">E291/14</f>
        <v>17.142857142857142</v>
      </c>
      <c r="F292" s="10">
        <f t="shared" ref="F292" si="31">F291/14</f>
        <v>87.5</v>
      </c>
      <c r="G292" s="9"/>
      <c r="H292" s="9"/>
    </row>
    <row r="293" spans="1:8" ht="21.75" customHeight="1" x14ac:dyDescent="0.55000000000000004">
      <c r="A293" s="1"/>
      <c r="B293" s="1"/>
      <c r="C293" s="1" t="s">
        <v>13</v>
      </c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 t="s">
        <v>14</v>
      </c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 t="s">
        <v>15</v>
      </c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19" t="s">
        <v>94</v>
      </c>
      <c r="C313" s="119"/>
      <c r="D313" s="119"/>
      <c r="E313" s="119"/>
      <c r="F313" s="119"/>
      <c r="G313" s="119"/>
      <c r="H313" s="11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 x14ac:dyDescent="0.55000000000000004">
      <c r="A316" s="34">
        <v>1</v>
      </c>
      <c r="B316" s="43" t="s">
        <v>31</v>
      </c>
      <c r="C316" s="47">
        <v>53</v>
      </c>
      <c r="D316" s="48">
        <v>19</v>
      </c>
      <c r="E316" s="48">
        <v>17</v>
      </c>
      <c r="F316" s="6">
        <f t="shared" ref="F316:F329" si="32">SUM(C316:E316)</f>
        <v>89</v>
      </c>
      <c r="G316" s="7" t="str">
        <f t="shared" ref="G316:G329" si="33">IF(F316&gt;79,"4",IF(F316&gt;74,"3.5",IF(F316&gt;69,"3",IF(F316&gt;64,"2.5",IF(F316&gt;59,"2",IF(F316&gt;54,"1.5",IF(F316&gt;49,"1","0")))))))</f>
        <v>4</v>
      </c>
      <c r="H316" s="18"/>
    </row>
    <row r="317" spans="1:8" ht="23.25" x14ac:dyDescent="0.55000000000000004">
      <c r="A317" s="35">
        <v>2</v>
      </c>
      <c r="B317" s="28" t="s">
        <v>32</v>
      </c>
      <c r="C317" s="49">
        <v>31</v>
      </c>
      <c r="D317" s="50">
        <v>10</v>
      </c>
      <c r="E317" s="50">
        <v>10</v>
      </c>
      <c r="F317" s="7">
        <f t="shared" si="32"/>
        <v>51</v>
      </c>
      <c r="G317" s="7" t="str">
        <f t="shared" si="33"/>
        <v>1</v>
      </c>
      <c r="H317" s="8"/>
    </row>
    <row r="318" spans="1:8" ht="23.25" x14ac:dyDescent="0.55000000000000004">
      <c r="A318" s="35">
        <v>3</v>
      </c>
      <c r="B318" s="41" t="s">
        <v>33</v>
      </c>
      <c r="C318" s="49">
        <v>45</v>
      </c>
      <c r="D318" s="50">
        <v>15</v>
      </c>
      <c r="E318" s="50">
        <v>10</v>
      </c>
      <c r="F318" s="7">
        <f t="shared" si="32"/>
        <v>70</v>
      </c>
      <c r="G318" s="7" t="str">
        <f t="shared" si="33"/>
        <v>3</v>
      </c>
      <c r="H318" s="8"/>
    </row>
    <row r="319" spans="1:8" ht="23.25" x14ac:dyDescent="0.55000000000000004">
      <c r="A319" s="35">
        <v>4</v>
      </c>
      <c r="B319" s="27" t="s">
        <v>34</v>
      </c>
      <c r="C319" s="49">
        <v>39</v>
      </c>
      <c r="D319" s="50">
        <v>12</v>
      </c>
      <c r="E319" s="50">
        <v>10</v>
      </c>
      <c r="F319" s="7">
        <f t="shared" si="32"/>
        <v>61</v>
      </c>
      <c r="G319" s="7" t="str">
        <f t="shared" si="33"/>
        <v>2</v>
      </c>
      <c r="H319" s="8"/>
    </row>
    <row r="320" spans="1:8" ht="23.25" x14ac:dyDescent="0.55000000000000004">
      <c r="A320" s="35">
        <v>5</v>
      </c>
      <c r="B320" s="41" t="s">
        <v>35</v>
      </c>
      <c r="C320" s="49">
        <v>32</v>
      </c>
      <c r="D320" s="50">
        <v>12</v>
      </c>
      <c r="E320" s="50">
        <v>10</v>
      </c>
      <c r="F320" s="7">
        <f t="shared" si="32"/>
        <v>54</v>
      </c>
      <c r="G320" s="7" t="str">
        <f t="shared" si="33"/>
        <v>1</v>
      </c>
      <c r="H320" s="8"/>
    </row>
    <row r="321" spans="1:8" ht="23.25" x14ac:dyDescent="0.55000000000000004">
      <c r="A321" s="35">
        <v>6</v>
      </c>
      <c r="B321" s="27" t="s">
        <v>36</v>
      </c>
      <c r="C321" s="49">
        <v>54</v>
      </c>
      <c r="D321" s="50">
        <v>15</v>
      </c>
      <c r="E321" s="50">
        <v>15</v>
      </c>
      <c r="F321" s="7">
        <f t="shared" si="32"/>
        <v>84</v>
      </c>
      <c r="G321" s="7" t="str">
        <f t="shared" si="33"/>
        <v>4</v>
      </c>
      <c r="H321" s="8"/>
    </row>
    <row r="322" spans="1:8" ht="23.25" x14ac:dyDescent="0.55000000000000004">
      <c r="A322" s="35">
        <v>7</v>
      </c>
      <c r="B322" s="27" t="s">
        <v>37</v>
      </c>
      <c r="C322" s="49">
        <v>52</v>
      </c>
      <c r="D322" s="50">
        <v>17</v>
      </c>
      <c r="E322" s="50">
        <v>15</v>
      </c>
      <c r="F322" s="7">
        <f t="shared" si="32"/>
        <v>84</v>
      </c>
      <c r="G322" s="7" t="str">
        <f t="shared" si="33"/>
        <v>4</v>
      </c>
      <c r="H322" s="8"/>
    </row>
    <row r="323" spans="1:8" ht="23.25" x14ac:dyDescent="0.55000000000000004">
      <c r="A323" s="35">
        <v>8</v>
      </c>
      <c r="B323" s="27" t="s">
        <v>38</v>
      </c>
      <c r="C323" s="49">
        <v>53</v>
      </c>
      <c r="D323" s="50">
        <v>12</v>
      </c>
      <c r="E323" s="50">
        <v>16</v>
      </c>
      <c r="F323" s="7">
        <f t="shared" si="32"/>
        <v>81</v>
      </c>
      <c r="G323" s="7" t="str">
        <f t="shared" si="33"/>
        <v>4</v>
      </c>
      <c r="H323" s="8"/>
    </row>
    <row r="324" spans="1:8" ht="23.25" x14ac:dyDescent="0.55000000000000004">
      <c r="A324" s="35">
        <v>9</v>
      </c>
      <c r="B324" s="27" t="s">
        <v>39</v>
      </c>
      <c r="C324" s="49">
        <v>55</v>
      </c>
      <c r="D324" s="50">
        <v>17</v>
      </c>
      <c r="E324" s="50">
        <v>17</v>
      </c>
      <c r="F324" s="7">
        <f t="shared" si="32"/>
        <v>89</v>
      </c>
      <c r="G324" s="7" t="str">
        <f t="shared" si="33"/>
        <v>4</v>
      </c>
      <c r="H324" s="8"/>
    </row>
    <row r="325" spans="1:8" ht="23.25" x14ac:dyDescent="0.55000000000000004">
      <c r="A325" s="35">
        <v>10</v>
      </c>
      <c r="B325" s="27" t="s">
        <v>40</v>
      </c>
      <c r="C325" s="49">
        <v>47</v>
      </c>
      <c r="D325" s="50">
        <v>15</v>
      </c>
      <c r="E325" s="50">
        <v>12</v>
      </c>
      <c r="F325" s="7">
        <f t="shared" si="32"/>
        <v>74</v>
      </c>
      <c r="G325" s="7" t="str">
        <f t="shared" si="33"/>
        <v>3</v>
      </c>
      <c r="H325" s="8"/>
    </row>
    <row r="326" spans="1:8" ht="23.25" x14ac:dyDescent="0.55000000000000004">
      <c r="A326" s="35">
        <v>11</v>
      </c>
      <c r="B326" s="41" t="s">
        <v>41</v>
      </c>
      <c r="C326" s="49">
        <v>54</v>
      </c>
      <c r="D326" s="50">
        <v>17</v>
      </c>
      <c r="E326" s="50">
        <v>15</v>
      </c>
      <c r="F326" s="7">
        <f t="shared" si="32"/>
        <v>86</v>
      </c>
      <c r="G326" s="7" t="str">
        <f t="shared" si="33"/>
        <v>4</v>
      </c>
      <c r="H326" s="8"/>
    </row>
    <row r="327" spans="1:8" ht="23.25" x14ac:dyDescent="0.55000000000000004">
      <c r="A327" s="35">
        <v>12</v>
      </c>
      <c r="B327" s="44" t="s">
        <v>56</v>
      </c>
      <c r="C327" s="49">
        <v>51</v>
      </c>
      <c r="D327" s="50">
        <v>11</v>
      </c>
      <c r="E327" s="50">
        <v>11</v>
      </c>
      <c r="F327" s="7">
        <f t="shared" si="32"/>
        <v>73</v>
      </c>
      <c r="G327" s="7" t="str">
        <f t="shared" si="33"/>
        <v>3</v>
      </c>
      <c r="H327" s="8"/>
    </row>
    <row r="328" spans="1:8" ht="23.25" x14ac:dyDescent="0.55000000000000004">
      <c r="A328" s="35">
        <v>13</v>
      </c>
      <c r="B328" s="27" t="s">
        <v>42</v>
      </c>
      <c r="C328" s="49">
        <v>50</v>
      </c>
      <c r="D328" s="50">
        <v>15</v>
      </c>
      <c r="E328" s="50">
        <v>12</v>
      </c>
      <c r="F328" s="7">
        <f t="shared" si="32"/>
        <v>77</v>
      </c>
      <c r="G328" s="7" t="str">
        <f t="shared" si="33"/>
        <v>3.5</v>
      </c>
      <c r="H328" s="8"/>
    </row>
    <row r="329" spans="1:8" ht="22.5" customHeight="1" x14ac:dyDescent="0.55000000000000004">
      <c r="A329" s="35">
        <v>14</v>
      </c>
      <c r="B329" s="44" t="s">
        <v>43</v>
      </c>
      <c r="C329" s="49">
        <v>53</v>
      </c>
      <c r="D329" s="50">
        <v>12</v>
      </c>
      <c r="E329" s="50">
        <v>13</v>
      </c>
      <c r="F329" s="7">
        <f t="shared" si="32"/>
        <v>78</v>
      </c>
      <c r="G329" s="7" t="str">
        <f t="shared" si="33"/>
        <v>3.5</v>
      </c>
      <c r="H329" s="8"/>
    </row>
    <row r="330" spans="1:8" ht="23.25" x14ac:dyDescent="0.55000000000000004">
      <c r="A330" s="8"/>
      <c r="B330" s="16" t="s">
        <v>5</v>
      </c>
      <c r="C330" s="20">
        <f>SUM(C316:C329)</f>
        <v>669</v>
      </c>
      <c r="D330" s="20">
        <f>SUM(D316:D329)</f>
        <v>199</v>
      </c>
      <c r="E330" s="20">
        <f>SUM(E316:E329)</f>
        <v>183</v>
      </c>
      <c r="F330" s="20">
        <f>SUM(F316:F329)</f>
        <v>1051</v>
      </c>
      <c r="G330" s="20"/>
      <c r="H330" s="21"/>
    </row>
    <row r="331" spans="1:8" ht="23.25" x14ac:dyDescent="0.55000000000000004">
      <c r="A331" s="9"/>
      <c r="B331" s="5" t="s">
        <v>12</v>
      </c>
      <c r="C331" s="10">
        <f>C330/14</f>
        <v>47.785714285714285</v>
      </c>
      <c r="D331" s="10">
        <f t="shared" ref="D331" si="34">D330/14</f>
        <v>14.214285714285714</v>
      </c>
      <c r="E331" s="10">
        <f t="shared" ref="E331" si="35">E330/14</f>
        <v>13.071428571428571</v>
      </c>
      <c r="F331" s="10">
        <f t="shared" ref="F331" si="36">F330/14</f>
        <v>75.071428571428569</v>
      </c>
      <c r="G331" s="9"/>
      <c r="H331" s="9"/>
    </row>
    <row r="332" spans="1:8" ht="21" customHeight="1" x14ac:dyDescent="0.55000000000000004">
      <c r="A332" s="1"/>
      <c r="B332" s="1"/>
      <c r="C332" s="1" t="s">
        <v>13</v>
      </c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 t="s">
        <v>14</v>
      </c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 t="s">
        <v>15</v>
      </c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19" t="s">
        <v>107</v>
      </c>
      <c r="C352" s="119"/>
      <c r="D352" s="119"/>
      <c r="E352" s="119"/>
      <c r="F352" s="119"/>
      <c r="G352" s="119"/>
      <c r="H352" s="11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 x14ac:dyDescent="0.55000000000000004">
      <c r="A355" s="34">
        <v>1</v>
      </c>
      <c r="B355" s="43" t="s">
        <v>31</v>
      </c>
      <c r="C355" s="33">
        <v>52</v>
      </c>
      <c r="D355" s="34">
        <v>18</v>
      </c>
      <c r="E355" s="34">
        <v>18</v>
      </c>
      <c r="F355" s="6">
        <f t="shared" ref="F355:F368" si="37">SUM(C355:E355)</f>
        <v>88</v>
      </c>
      <c r="G355" s="7" t="str">
        <f t="shared" ref="G355:G368" si="38">IF(F355&gt;79,"4",IF(F355&gt;74,"3.5",IF(F355&gt;69,"3",IF(F355&gt;64,"2.5",IF(F355&gt;59,"2",IF(F355&gt;54,"1.5",IF(F355&gt;49,"1","0")))))))</f>
        <v>4</v>
      </c>
      <c r="H355" s="18"/>
    </row>
    <row r="356" spans="1:8" ht="23.25" x14ac:dyDescent="0.55000000000000004">
      <c r="A356" s="35">
        <v>2</v>
      </c>
      <c r="B356" s="28" t="s">
        <v>32</v>
      </c>
      <c r="C356" s="37">
        <v>42</v>
      </c>
      <c r="D356" s="35">
        <v>14</v>
      </c>
      <c r="E356" s="35">
        <v>12</v>
      </c>
      <c r="F356" s="7">
        <f t="shared" si="37"/>
        <v>68</v>
      </c>
      <c r="G356" s="7" t="str">
        <f t="shared" si="38"/>
        <v>2.5</v>
      </c>
      <c r="H356" s="8"/>
    </row>
    <row r="357" spans="1:8" ht="23.25" x14ac:dyDescent="0.55000000000000004">
      <c r="A357" s="35">
        <v>3</v>
      </c>
      <c r="B357" s="41" t="s">
        <v>33</v>
      </c>
      <c r="C357" s="37">
        <v>44</v>
      </c>
      <c r="D357" s="35">
        <v>15</v>
      </c>
      <c r="E357" s="35">
        <v>15</v>
      </c>
      <c r="F357" s="7">
        <f t="shared" si="37"/>
        <v>74</v>
      </c>
      <c r="G357" s="7" t="str">
        <f t="shared" si="38"/>
        <v>3</v>
      </c>
      <c r="H357" s="8"/>
    </row>
    <row r="358" spans="1:8" ht="23.25" x14ac:dyDescent="0.55000000000000004">
      <c r="A358" s="35">
        <v>4</v>
      </c>
      <c r="B358" s="27" t="s">
        <v>34</v>
      </c>
      <c r="C358" s="37">
        <v>40</v>
      </c>
      <c r="D358" s="35">
        <v>16</v>
      </c>
      <c r="E358" s="35">
        <v>15</v>
      </c>
      <c r="F358" s="7">
        <f t="shared" si="37"/>
        <v>71</v>
      </c>
      <c r="G358" s="7" t="str">
        <f t="shared" si="38"/>
        <v>3</v>
      </c>
      <c r="H358" s="8"/>
    </row>
    <row r="359" spans="1:8" ht="23.25" x14ac:dyDescent="0.55000000000000004">
      <c r="A359" s="35">
        <v>5</v>
      </c>
      <c r="B359" s="41" t="s">
        <v>35</v>
      </c>
      <c r="C359" s="37">
        <v>38</v>
      </c>
      <c r="D359" s="35">
        <v>10</v>
      </c>
      <c r="E359" s="35">
        <v>12</v>
      </c>
      <c r="F359" s="7">
        <f t="shared" si="37"/>
        <v>60</v>
      </c>
      <c r="G359" s="7" t="str">
        <f t="shared" si="38"/>
        <v>2</v>
      </c>
      <c r="H359" s="8"/>
    </row>
    <row r="360" spans="1:8" ht="23.25" x14ac:dyDescent="0.55000000000000004">
      <c r="A360" s="35">
        <v>6</v>
      </c>
      <c r="B360" s="27" t="s">
        <v>36</v>
      </c>
      <c r="C360" s="37">
        <v>54</v>
      </c>
      <c r="D360" s="35">
        <v>19</v>
      </c>
      <c r="E360" s="35">
        <v>17</v>
      </c>
      <c r="F360" s="7">
        <f t="shared" si="37"/>
        <v>90</v>
      </c>
      <c r="G360" s="7" t="str">
        <f t="shared" si="38"/>
        <v>4</v>
      </c>
      <c r="H360" s="8"/>
    </row>
    <row r="361" spans="1:8" ht="23.25" x14ac:dyDescent="0.55000000000000004">
      <c r="A361" s="35">
        <v>7</v>
      </c>
      <c r="B361" s="27" t="s">
        <v>37</v>
      </c>
      <c r="C361" s="37">
        <v>52</v>
      </c>
      <c r="D361" s="35">
        <v>18</v>
      </c>
      <c r="E361" s="35">
        <v>17</v>
      </c>
      <c r="F361" s="7">
        <f t="shared" si="37"/>
        <v>87</v>
      </c>
      <c r="G361" s="7" t="str">
        <f t="shared" si="38"/>
        <v>4</v>
      </c>
      <c r="H361" s="8"/>
    </row>
    <row r="362" spans="1:8" ht="23.25" x14ac:dyDescent="0.55000000000000004">
      <c r="A362" s="35">
        <v>8</v>
      </c>
      <c r="B362" s="27" t="s">
        <v>38</v>
      </c>
      <c r="C362" s="37">
        <v>53</v>
      </c>
      <c r="D362" s="35">
        <v>18</v>
      </c>
      <c r="E362" s="35">
        <v>18</v>
      </c>
      <c r="F362" s="7">
        <f t="shared" si="37"/>
        <v>89</v>
      </c>
      <c r="G362" s="7" t="str">
        <f t="shared" si="38"/>
        <v>4</v>
      </c>
      <c r="H362" s="8"/>
    </row>
    <row r="363" spans="1:8" ht="23.25" x14ac:dyDescent="0.55000000000000004">
      <c r="A363" s="35">
        <v>9</v>
      </c>
      <c r="B363" s="27" t="s">
        <v>39</v>
      </c>
      <c r="C363" s="37">
        <v>56</v>
      </c>
      <c r="D363" s="35">
        <v>18</v>
      </c>
      <c r="E363" s="35">
        <v>17</v>
      </c>
      <c r="F363" s="7">
        <f t="shared" si="37"/>
        <v>91</v>
      </c>
      <c r="G363" s="7" t="str">
        <f t="shared" si="38"/>
        <v>4</v>
      </c>
      <c r="H363" s="8"/>
    </row>
    <row r="364" spans="1:8" ht="23.25" x14ac:dyDescent="0.55000000000000004">
      <c r="A364" s="35">
        <v>10</v>
      </c>
      <c r="B364" s="27" t="s">
        <v>40</v>
      </c>
      <c r="C364" s="37">
        <v>44</v>
      </c>
      <c r="D364" s="35">
        <v>16</v>
      </c>
      <c r="E364" s="35">
        <v>15</v>
      </c>
      <c r="F364" s="7">
        <f t="shared" si="37"/>
        <v>75</v>
      </c>
      <c r="G364" s="7" t="str">
        <f t="shared" si="38"/>
        <v>3.5</v>
      </c>
      <c r="H364" s="8"/>
    </row>
    <row r="365" spans="1:8" ht="23.25" x14ac:dyDescent="0.55000000000000004">
      <c r="A365" s="35">
        <v>11</v>
      </c>
      <c r="B365" s="41" t="s">
        <v>41</v>
      </c>
      <c r="C365" s="37">
        <v>52</v>
      </c>
      <c r="D365" s="35">
        <v>17</v>
      </c>
      <c r="E365" s="35">
        <v>18</v>
      </c>
      <c r="F365" s="7">
        <f t="shared" si="37"/>
        <v>87</v>
      </c>
      <c r="G365" s="7" t="str">
        <f t="shared" si="38"/>
        <v>4</v>
      </c>
      <c r="H365" s="8"/>
    </row>
    <row r="366" spans="1:8" ht="23.25" x14ac:dyDescent="0.55000000000000004">
      <c r="A366" s="35">
        <v>12</v>
      </c>
      <c r="B366" s="44" t="s">
        <v>56</v>
      </c>
      <c r="C366" s="37">
        <v>50</v>
      </c>
      <c r="D366" s="35">
        <v>17</v>
      </c>
      <c r="E366" s="35">
        <v>16</v>
      </c>
      <c r="F366" s="7">
        <f t="shared" si="37"/>
        <v>83</v>
      </c>
      <c r="G366" s="7" t="str">
        <f t="shared" si="38"/>
        <v>4</v>
      </c>
      <c r="H366" s="8"/>
    </row>
    <row r="367" spans="1:8" ht="23.25" x14ac:dyDescent="0.55000000000000004">
      <c r="A367" s="35">
        <v>13</v>
      </c>
      <c r="B367" s="27" t="s">
        <v>42</v>
      </c>
      <c r="C367" s="37">
        <v>50</v>
      </c>
      <c r="D367" s="35">
        <v>17</v>
      </c>
      <c r="E367" s="35">
        <v>18</v>
      </c>
      <c r="F367" s="7">
        <f t="shared" si="37"/>
        <v>85</v>
      </c>
      <c r="G367" s="7" t="str">
        <f t="shared" si="38"/>
        <v>4</v>
      </c>
      <c r="H367" s="8"/>
    </row>
    <row r="368" spans="1:8" ht="23.25" x14ac:dyDescent="0.55000000000000004">
      <c r="A368" s="35">
        <v>14</v>
      </c>
      <c r="B368" s="44" t="s">
        <v>43</v>
      </c>
      <c r="C368" s="37">
        <v>50</v>
      </c>
      <c r="D368" s="35">
        <v>16</v>
      </c>
      <c r="E368" s="35">
        <v>16</v>
      </c>
      <c r="F368" s="7">
        <f t="shared" si="37"/>
        <v>82</v>
      </c>
      <c r="G368" s="7" t="str">
        <f t="shared" si="38"/>
        <v>4</v>
      </c>
      <c r="H368" s="8"/>
    </row>
    <row r="369" spans="1:8" ht="23.25" x14ac:dyDescent="0.55000000000000004">
      <c r="A369" s="8"/>
      <c r="B369" s="16" t="s">
        <v>5</v>
      </c>
      <c r="C369" s="20">
        <f>SUM(C355:C368)</f>
        <v>677</v>
      </c>
      <c r="D369" s="20">
        <f>SUM(D355:D368)</f>
        <v>229</v>
      </c>
      <c r="E369" s="20">
        <f>SUM(E355:E368)</f>
        <v>224</v>
      </c>
      <c r="F369" s="20">
        <f>SUM(F355:F368)</f>
        <v>1130</v>
      </c>
      <c r="G369" s="20"/>
      <c r="H369" s="21"/>
    </row>
    <row r="370" spans="1:8" ht="23.25" x14ac:dyDescent="0.55000000000000004">
      <c r="A370" s="9"/>
      <c r="B370" s="5" t="s">
        <v>12</v>
      </c>
      <c r="C370" s="10">
        <f>C369/14</f>
        <v>48.357142857142854</v>
      </c>
      <c r="D370" s="10">
        <f t="shared" ref="D370:F370" si="39">D369/14</f>
        <v>16.357142857142858</v>
      </c>
      <c r="E370" s="10">
        <f t="shared" si="39"/>
        <v>16</v>
      </c>
      <c r="F370" s="10">
        <f t="shared" si="39"/>
        <v>80.714285714285708</v>
      </c>
      <c r="G370" s="9"/>
      <c r="H370" s="9"/>
    </row>
    <row r="371" spans="1:8" ht="23.25" x14ac:dyDescent="0.55000000000000004">
      <c r="A371" s="1"/>
      <c r="B371" s="1"/>
      <c r="C371" s="1" t="s">
        <v>13</v>
      </c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 t="s">
        <v>14</v>
      </c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 t="s">
        <v>15</v>
      </c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"/>
      <c r="C379" s="1"/>
      <c r="D379" s="1"/>
      <c r="E379" s="1"/>
      <c r="F379" s="1"/>
      <c r="G379" s="1"/>
      <c r="H379" s="1"/>
    </row>
    <row r="380" spans="1:8" ht="23.25" x14ac:dyDescent="0.55000000000000004">
      <c r="A380" s="1"/>
      <c r="B380" s="1"/>
      <c r="C380" s="1"/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/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/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19" t="s">
        <v>95</v>
      </c>
      <c r="C391" s="119"/>
      <c r="D391" s="119"/>
      <c r="E391" s="119"/>
      <c r="F391" s="119"/>
      <c r="G391" s="119"/>
      <c r="H391" s="119"/>
    </row>
    <row r="392" spans="1:8" ht="23.25" x14ac:dyDescent="0.55000000000000004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 x14ac:dyDescent="0.55000000000000004">
      <c r="A393" s="5"/>
      <c r="B393" s="5"/>
      <c r="C393" s="5" t="s">
        <v>8</v>
      </c>
      <c r="D393" s="5" t="s">
        <v>9</v>
      </c>
      <c r="E393" s="5" t="s">
        <v>10</v>
      </c>
      <c r="F393" s="5" t="s">
        <v>11</v>
      </c>
      <c r="G393" s="17"/>
      <c r="H393" s="17"/>
    </row>
    <row r="394" spans="1:8" ht="23.25" x14ac:dyDescent="0.55000000000000004">
      <c r="A394" s="34">
        <v>1</v>
      </c>
      <c r="B394" s="43" t="s">
        <v>31</v>
      </c>
      <c r="C394" s="33">
        <v>54</v>
      </c>
      <c r="D394" s="34">
        <v>15</v>
      </c>
      <c r="E394" s="30">
        <v>14</v>
      </c>
      <c r="F394" s="6">
        <f t="shared" ref="F394:F395" si="40">SUM(C394:E394)</f>
        <v>83</v>
      </c>
      <c r="G394" s="7" t="str">
        <f t="shared" ref="G394:G407" si="41">IF(F394&gt;79,"4",IF(F394&gt;74,"3.5",IF(F394&gt;69,"3",IF(F394&gt;64,"2.5",IF(F394&gt;59,"2",IF(F394&gt;54,"1.5",IF(F394&gt;49,"1","0")))))))</f>
        <v>4</v>
      </c>
      <c r="H394" s="18"/>
    </row>
    <row r="395" spans="1:8" ht="23.25" x14ac:dyDescent="0.55000000000000004">
      <c r="A395" s="35">
        <v>2</v>
      </c>
      <c r="B395" s="28" t="s">
        <v>32</v>
      </c>
      <c r="C395" s="37">
        <v>48</v>
      </c>
      <c r="D395" s="35">
        <v>12</v>
      </c>
      <c r="E395" s="46">
        <v>13</v>
      </c>
      <c r="F395" s="7">
        <f t="shared" si="40"/>
        <v>73</v>
      </c>
      <c r="G395" s="7" t="str">
        <f t="shared" si="41"/>
        <v>3</v>
      </c>
      <c r="H395" s="8"/>
    </row>
    <row r="396" spans="1:8" ht="23.25" x14ac:dyDescent="0.55000000000000004">
      <c r="A396" s="35">
        <v>3</v>
      </c>
      <c r="B396" s="41" t="s">
        <v>33</v>
      </c>
      <c r="C396" s="37">
        <v>49</v>
      </c>
      <c r="D396" s="35">
        <v>13</v>
      </c>
      <c r="E396" s="46">
        <v>14</v>
      </c>
      <c r="F396" s="7">
        <f>SUM(C396:E396)</f>
        <v>76</v>
      </c>
      <c r="G396" s="7" t="str">
        <f t="shared" si="41"/>
        <v>3.5</v>
      </c>
      <c r="H396" s="8"/>
    </row>
    <row r="397" spans="1:8" ht="23.25" x14ac:dyDescent="0.55000000000000004">
      <c r="A397" s="35">
        <v>4</v>
      </c>
      <c r="B397" s="27" t="s">
        <v>34</v>
      </c>
      <c r="C397" s="37">
        <v>47</v>
      </c>
      <c r="D397" s="35">
        <v>13</v>
      </c>
      <c r="E397" s="35">
        <v>13</v>
      </c>
      <c r="F397" s="7">
        <f>SUM(C397:E397)</f>
        <v>73</v>
      </c>
      <c r="G397" s="7" t="str">
        <f t="shared" si="41"/>
        <v>3</v>
      </c>
      <c r="H397" s="8"/>
    </row>
    <row r="398" spans="1:8" ht="23.25" x14ac:dyDescent="0.55000000000000004">
      <c r="A398" s="35">
        <v>5</v>
      </c>
      <c r="B398" s="41" t="s">
        <v>35</v>
      </c>
      <c r="C398" s="37">
        <v>46</v>
      </c>
      <c r="D398" s="35">
        <v>12</v>
      </c>
      <c r="E398" s="31">
        <v>12</v>
      </c>
      <c r="F398" s="7">
        <f>SUM(C398:E398)</f>
        <v>70</v>
      </c>
      <c r="G398" s="7" t="str">
        <f t="shared" si="41"/>
        <v>3</v>
      </c>
      <c r="H398" s="8"/>
    </row>
    <row r="399" spans="1:8" ht="23.25" x14ac:dyDescent="0.55000000000000004">
      <c r="A399" s="35">
        <v>6</v>
      </c>
      <c r="B399" s="27" t="s">
        <v>36</v>
      </c>
      <c r="C399" s="37">
        <v>53</v>
      </c>
      <c r="D399" s="35">
        <v>15</v>
      </c>
      <c r="E399" s="46">
        <v>15</v>
      </c>
      <c r="F399" s="7">
        <f t="shared" ref="F399:F407" si="42">SUM(C399:E399)</f>
        <v>83</v>
      </c>
      <c r="G399" s="7" t="str">
        <f t="shared" si="41"/>
        <v>4</v>
      </c>
      <c r="H399" s="8"/>
    </row>
    <row r="400" spans="1:8" ht="23.25" x14ac:dyDescent="0.55000000000000004">
      <c r="A400" s="35">
        <v>7</v>
      </c>
      <c r="B400" s="27" t="s">
        <v>37</v>
      </c>
      <c r="C400" s="37">
        <v>54</v>
      </c>
      <c r="D400" s="35">
        <v>16</v>
      </c>
      <c r="E400" s="46">
        <v>15</v>
      </c>
      <c r="F400" s="7">
        <f t="shared" si="42"/>
        <v>85</v>
      </c>
      <c r="G400" s="7" t="str">
        <f t="shared" si="41"/>
        <v>4</v>
      </c>
      <c r="H400" s="8"/>
    </row>
    <row r="401" spans="1:8" ht="23.25" x14ac:dyDescent="0.55000000000000004">
      <c r="A401" s="35">
        <v>8</v>
      </c>
      <c r="B401" s="27" t="s">
        <v>38</v>
      </c>
      <c r="C401" s="37">
        <v>53</v>
      </c>
      <c r="D401" s="35">
        <v>14</v>
      </c>
      <c r="E401" s="46">
        <v>15</v>
      </c>
      <c r="F401" s="7">
        <f t="shared" si="42"/>
        <v>82</v>
      </c>
      <c r="G401" s="7" t="str">
        <f t="shared" si="41"/>
        <v>4</v>
      </c>
      <c r="H401" s="8"/>
    </row>
    <row r="402" spans="1:8" ht="23.25" x14ac:dyDescent="0.55000000000000004">
      <c r="A402" s="35">
        <v>9</v>
      </c>
      <c r="B402" s="27" t="s">
        <v>39</v>
      </c>
      <c r="C402" s="37">
        <v>54</v>
      </c>
      <c r="D402" s="35">
        <v>15</v>
      </c>
      <c r="E402" s="35">
        <v>16</v>
      </c>
      <c r="F402" s="7">
        <f t="shared" si="42"/>
        <v>85</v>
      </c>
      <c r="G402" s="7" t="str">
        <f t="shared" si="41"/>
        <v>4</v>
      </c>
      <c r="H402" s="8"/>
    </row>
    <row r="403" spans="1:8" ht="23.25" x14ac:dyDescent="0.55000000000000004">
      <c r="A403" s="35">
        <v>10</v>
      </c>
      <c r="B403" s="27" t="s">
        <v>40</v>
      </c>
      <c r="C403" s="37">
        <v>48</v>
      </c>
      <c r="D403" s="35">
        <v>12</v>
      </c>
      <c r="E403" s="35">
        <v>13</v>
      </c>
      <c r="F403" s="7">
        <f t="shared" si="42"/>
        <v>73</v>
      </c>
      <c r="G403" s="7" t="str">
        <f t="shared" si="41"/>
        <v>3</v>
      </c>
      <c r="H403" s="8"/>
    </row>
    <row r="404" spans="1:8" ht="23.25" x14ac:dyDescent="0.55000000000000004">
      <c r="A404" s="35">
        <v>11</v>
      </c>
      <c r="B404" s="41" t="s">
        <v>41</v>
      </c>
      <c r="C404" s="37">
        <v>52</v>
      </c>
      <c r="D404" s="35">
        <v>15</v>
      </c>
      <c r="E404" s="31">
        <v>16</v>
      </c>
      <c r="F404" s="7">
        <f t="shared" si="42"/>
        <v>83</v>
      </c>
      <c r="G404" s="7" t="str">
        <f t="shared" si="41"/>
        <v>4</v>
      </c>
      <c r="H404" s="8"/>
    </row>
    <row r="405" spans="1:8" ht="23.25" x14ac:dyDescent="0.55000000000000004">
      <c r="A405" s="35">
        <v>12</v>
      </c>
      <c r="B405" s="44" t="s">
        <v>56</v>
      </c>
      <c r="C405" s="37">
        <v>50</v>
      </c>
      <c r="D405" s="35">
        <v>15</v>
      </c>
      <c r="E405" s="46">
        <v>15</v>
      </c>
      <c r="F405" s="7">
        <f t="shared" si="42"/>
        <v>80</v>
      </c>
      <c r="G405" s="7" t="str">
        <f t="shared" si="41"/>
        <v>4</v>
      </c>
      <c r="H405" s="8"/>
    </row>
    <row r="406" spans="1:8" ht="23.25" x14ac:dyDescent="0.55000000000000004">
      <c r="A406" s="35">
        <v>13</v>
      </c>
      <c r="B406" s="27" t="s">
        <v>42</v>
      </c>
      <c r="C406" s="37">
        <v>50</v>
      </c>
      <c r="D406" s="35">
        <v>15</v>
      </c>
      <c r="E406" s="35">
        <v>15</v>
      </c>
      <c r="F406" s="7">
        <f t="shared" si="42"/>
        <v>80</v>
      </c>
      <c r="G406" s="7" t="str">
        <f t="shared" si="41"/>
        <v>4</v>
      </c>
      <c r="H406" s="8"/>
    </row>
    <row r="407" spans="1:8" ht="21.75" customHeight="1" x14ac:dyDescent="0.55000000000000004">
      <c r="A407" s="35">
        <v>14</v>
      </c>
      <c r="B407" s="44" t="s">
        <v>43</v>
      </c>
      <c r="C407" s="37">
        <v>50</v>
      </c>
      <c r="D407" s="35">
        <v>15</v>
      </c>
      <c r="E407" s="45">
        <v>15</v>
      </c>
      <c r="F407" s="7">
        <f t="shared" si="42"/>
        <v>80</v>
      </c>
      <c r="G407" s="7" t="str">
        <f t="shared" si="41"/>
        <v>4</v>
      </c>
      <c r="H407" s="8"/>
    </row>
    <row r="408" spans="1:8" ht="23.25" x14ac:dyDescent="0.55000000000000004">
      <c r="A408" s="8"/>
      <c r="B408" s="16" t="s">
        <v>5</v>
      </c>
      <c r="C408" s="20">
        <f>SUM(C394:C407)</f>
        <v>708</v>
      </c>
      <c r="D408" s="20">
        <f>SUM(D394:D407)</f>
        <v>197</v>
      </c>
      <c r="E408" s="20">
        <f>SUM(E394:E407)</f>
        <v>201</v>
      </c>
      <c r="F408" s="20">
        <f>SUM(F394:F407)</f>
        <v>1106</v>
      </c>
      <c r="G408" s="20"/>
      <c r="H408" s="21"/>
    </row>
    <row r="409" spans="1:8" ht="23.25" x14ac:dyDescent="0.55000000000000004">
      <c r="A409" s="9"/>
      <c r="B409" s="5" t="s">
        <v>12</v>
      </c>
      <c r="C409" s="10">
        <f>C408/14</f>
        <v>50.571428571428569</v>
      </c>
      <c r="D409" s="10">
        <f t="shared" ref="D409:F409" si="43">D408/14</f>
        <v>14.071428571428571</v>
      </c>
      <c r="E409" s="10">
        <f t="shared" si="43"/>
        <v>14.357142857142858</v>
      </c>
      <c r="F409" s="10">
        <f t="shared" si="43"/>
        <v>79</v>
      </c>
      <c r="G409" s="9"/>
      <c r="H409" s="9"/>
    </row>
    <row r="410" spans="1:8" ht="22.5" customHeight="1" x14ac:dyDescent="0.55000000000000004">
      <c r="A410" s="1"/>
      <c r="B410" s="1"/>
      <c r="C410" s="1" t="s">
        <v>13</v>
      </c>
      <c r="D410" s="1"/>
      <c r="E410" s="1"/>
      <c r="F410" s="1"/>
      <c r="G410" s="1"/>
      <c r="H410" s="1"/>
    </row>
    <row r="411" spans="1:8" ht="23.25" x14ac:dyDescent="0.55000000000000004">
      <c r="A411" s="1"/>
      <c r="B411" s="1"/>
      <c r="C411" s="1" t="s">
        <v>14</v>
      </c>
      <c r="D411" s="1"/>
      <c r="E411" s="1"/>
      <c r="F411" s="1"/>
      <c r="G411" s="1"/>
      <c r="H411" s="1"/>
    </row>
    <row r="412" spans="1:8" ht="23.25" x14ac:dyDescent="0.55000000000000004">
      <c r="A412" s="1"/>
      <c r="B412" s="1"/>
      <c r="C412" s="1" t="s">
        <v>15</v>
      </c>
      <c r="D412" s="1"/>
      <c r="E412" s="1"/>
      <c r="F412" s="1"/>
      <c r="G412" s="1"/>
      <c r="H412" s="1"/>
    </row>
  </sheetData>
  <mergeCells count="8">
    <mergeCell ref="B352:H352"/>
    <mergeCell ref="B391:H391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tabSelected="1" view="pageBreakPreview" zoomScaleSheetLayoutView="100" workbookViewId="0">
      <selection activeCell="E12" sqref="E12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20" t="s">
        <v>76</v>
      </c>
      <c r="C1" s="120"/>
      <c r="D1" s="120"/>
      <c r="E1" s="120"/>
      <c r="F1" s="120"/>
      <c r="G1" s="120"/>
      <c r="H1" s="120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17"/>
      <c r="H3" s="17"/>
    </row>
    <row r="4" spans="1:8" ht="23.25" x14ac:dyDescent="0.55000000000000004">
      <c r="A4" s="34">
        <v>1</v>
      </c>
      <c r="B4" s="28" t="s">
        <v>16</v>
      </c>
      <c r="C4" s="33">
        <v>50</v>
      </c>
      <c r="D4" s="34">
        <v>18</v>
      </c>
      <c r="E4" s="34">
        <v>17</v>
      </c>
      <c r="F4" s="6">
        <f t="shared" ref="F4:F19" si="0">SUM(C4:E4)</f>
        <v>85</v>
      </c>
      <c r="G4" s="7" t="str">
        <f t="shared" ref="G4:G19" si="1">IF(F4&gt;79,"4",IF(F4&gt;74,"3.5",IF(F4&gt;69,"3",IF(F4&gt;64,"2.5",IF(F4&gt;59,"2",IF(F4&gt;54,"1.5",IF(F4&gt;49,"1","0")))))))</f>
        <v>4</v>
      </c>
      <c r="H4" s="18"/>
    </row>
    <row r="5" spans="1:8" ht="23.25" x14ac:dyDescent="0.55000000000000004">
      <c r="A5" s="35">
        <v>2</v>
      </c>
      <c r="B5" s="41" t="s">
        <v>17</v>
      </c>
      <c r="C5" s="37">
        <v>51</v>
      </c>
      <c r="D5" s="35">
        <v>17</v>
      </c>
      <c r="E5" s="35">
        <v>16</v>
      </c>
      <c r="F5" s="7">
        <f t="shared" si="0"/>
        <v>84</v>
      </c>
      <c r="G5" s="7" t="str">
        <f t="shared" si="1"/>
        <v>4</v>
      </c>
      <c r="H5" s="8"/>
    </row>
    <row r="6" spans="1:8" ht="23.25" x14ac:dyDescent="0.55000000000000004">
      <c r="A6" s="35">
        <v>3</v>
      </c>
      <c r="B6" s="42" t="s">
        <v>18</v>
      </c>
      <c r="C6" s="37">
        <v>56</v>
      </c>
      <c r="D6" s="35">
        <v>18</v>
      </c>
      <c r="E6" s="35">
        <v>18</v>
      </c>
      <c r="F6" s="7">
        <f t="shared" si="0"/>
        <v>92</v>
      </c>
      <c r="G6" s="7" t="str">
        <f t="shared" si="1"/>
        <v>4</v>
      </c>
      <c r="H6" s="8"/>
    </row>
    <row r="7" spans="1:8" ht="23.25" x14ac:dyDescent="0.55000000000000004">
      <c r="A7" s="35">
        <v>4</v>
      </c>
      <c r="B7" s="42" t="s">
        <v>19</v>
      </c>
      <c r="C7" s="37">
        <v>43</v>
      </c>
      <c r="D7" s="35">
        <v>13</v>
      </c>
      <c r="E7" s="35">
        <v>14</v>
      </c>
      <c r="F7" s="7">
        <f t="shared" si="0"/>
        <v>70</v>
      </c>
      <c r="G7" s="7" t="str">
        <f t="shared" si="1"/>
        <v>3</v>
      </c>
      <c r="H7" s="8"/>
    </row>
    <row r="8" spans="1:8" ht="23.25" x14ac:dyDescent="0.55000000000000004">
      <c r="A8" s="35">
        <v>5</v>
      </c>
      <c r="B8" s="42" t="s">
        <v>20</v>
      </c>
      <c r="C8" s="37">
        <v>52</v>
      </c>
      <c r="D8" s="35">
        <v>18</v>
      </c>
      <c r="E8" s="35">
        <v>16</v>
      </c>
      <c r="F8" s="7">
        <f t="shared" si="0"/>
        <v>86</v>
      </c>
      <c r="G8" s="7" t="str">
        <f t="shared" si="1"/>
        <v>4</v>
      </c>
      <c r="H8" s="8"/>
    </row>
    <row r="9" spans="1:8" ht="23.25" x14ac:dyDescent="0.55000000000000004">
      <c r="A9" s="35">
        <v>6</v>
      </c>
      <c r="B9" s="42" t="s">
        <v>21</v>
      </c>
      <c r="C9" s="37">
        <v>39</v>
      </c>
      <c r="D9" s="35">
        <v>17</v>
      </c>
      <c r="E9" s="35">
        <v>15</v>
      </c>
      <c r="F9" s="7">
        <f t="shared" si="0"/>
        <v>71</v>
      </c>
      <c r="G9" s="7" t="str">
        <f t="shared" si="1"/>
        <v>3</v>
      </c>
      <c r="H9" s="8"/>
    </row>
    <row r="10" spans="1:8" ht="23.25" x14ac:dyDescent="0.55000000000000004">
      <c r="A10" s="35">
        <v>7</v>
      </c>
      <c r="B10" s="42" t="s">
        <v>22</v>
      </c>
      <c r="C10" s="37">
        <v>45</v>
      </c>
      <c r="D10" s="35">
        <v>14</v>
      </c>
      <c r="E10" s="35">
        <v>11</v>
      </c>
      <c r="F10" s="7">
        <f t="shared" si="0"/>
        <v>70</v>
      </c>
      <c r="G10" s="7" t="str">
        <f t="shared" si="1"/>
        <v>3</v>
      </c>
      <c r="H10" s="8"/>
    </row>
    <row r="11" spans="1:8" ht="23.25" x14ac:dyDescent="0.55000000000000004">
      <c r="A11" s="35">
        <v>8</v>
      </c>
      <c r="B11" s="42" t="s">
        <v>23</v>
      </c>
      <c r="C11" s="37">
        <v>38</v>
      </c>
      <c r="D11" s="35">
        <v>14</v>
      </c>
      <c r="E11" s="35">
        <v>11</v>
      </c>
      <c r="F11" s="7">
        <f t="shared" si="0"/>
        <v>63</v>
      </c>
      <c r="G11" s="7" t="str">
        <f t="shared" si="1"/>
        <v>2</v>
      </c>
      <c r="H11" s="8"/>
    </row>
    <row r="12" spans="1:8" ht="23.25" x14ac:dyDescent="0.55000000000000004">
      <c r="A12" s="35">
        <v>9</v>
      </c>
      <c r="B12" s="27" t="s">
        <v>30</v>
      </c>
      <c r="C12" s="37">
        <v>33</v>
      </c>
      <c r="D12" s="35">
        <v>15</v>
      </c>
      <c r="E12" s="35">
        <v>13</v>
      </c>
      <c r="F12" s="7">
        <f t="shared" si="0"/>
        <v>61</v>
      </c>
      <c r="G12" s="7" t="str">
        <f t="shared" si="1"/>
        <v>2</v>
      </c>
      <c r="H12" s="8"/>
    </row>
    <row r="13" spans="1:8" ht="23.25" x14ac:dyDescent="0.55000000000000004">
      <c r="A13" s="35">
        <v>10</v>
      </c>
      <c r="B13" s="8" t="s">
        <v>64</v>
      </c>
      <c r="C13" s="37">
        <v>34</v>
      </c>
      <c r="D13" s="35">
        <v>11</v>
      </c>
      <c r="E13" s="35">
        <v>11</v>
      </c>
      <c r="F13" s="7">
        <f t="shared" si="0"/>
        <v>56</v>
      </c>
      <c r="G13" s="7" t="str">
        <f t="shared" si="1"/>
        <v>1.5</v>
      </c>
      <c r="H13" s="8"/>
    </row>
    <row r="14" spans="1:8" ht="23.25" x14ac:dyDescent="0.55000000000000004">
      <c r="A14" s="35">
        <v>11</v>
      </c>
      <c r="B14" s="41" t="s">
        <v>25</v>
      </c>
      <c r="C14" s="37">
        <v>54</v>
      </c>
      <c r="D14" s="35">
        <v>17</v>
      </c>
      <c r="E14" s="35">
        <v>19</v>
      </c>
      <c r="F14" s="7">
        <f t="shared" si="0"/>
        <v>90</v>
      </c>
      <c r="G14" s="7" t="str">
        <f t="shared" si="1"/>
        <v>4</v>
      </c>
      <c r="H14" s="8"/>
    </row>
    <row r="15" spans="1:8" ht="23.25" x14ac:dyDescent="0.55000000000000004">
      <c r="A15" s="35">
        <v>12</v>
      </c>
      <c r="B15" s="27" t="s">
        <v>24</v>
      </c>
      <c r="C15" s="37">
        <v>55</v>
      </c>
      <c r="D15" s="35">
        <v>19</v>
      </c>
      <c r="E15" s="35">
        <v>19</v>
      </c>
      <c r="F15" s="7">
        <f t="shared" si="0"/>
        <v>93</v>
      </c>
      <c r="G15" s="7" t="str">
        <f t="shared" si="1"/>
        <v>4</v>
      </c>
      <c r="H15" s="8"/>
    </row>
    <row r="16" spans="1:8" ht="23.25" x14ac:dyDescent="0.55000000000000004">
      <c r="A16" s="35">
        <v>13</v>
      </c>
      <c r="B16" s="41" t="s">
        <v>26</v>
      </c>
      <c r="C16" s="37">
        <v>55</v>
      </c>
      <c r="D16" s="35">
        <v>18</v>
      </c>
      <c r="E16" s="35">
        <v>17</v>
      </c>
      <c r="F16" s="7">
        <f t="shared" si="0"/>
        <v>90</v>
      </c>
      <c r="G16" s="7" t="str">
        <f t="shared" si="1"/>
        <v>4</v>
      </c>
      <c r="H16" s="8"/>
    </row>
    <row r="17" spans="1:8" ht="23.25" x14ac:dyDescent="0.55000000000000004">
      <c r="A17" s="35">
        <v>14</v>
      </c>
      <c r="B17" s="27" t="s">
        <v>27</v>
      </c>
      <c r="C17" s="37">
        <v>53</v>
      </c>
      <c r="D17" s="35">
        <v>17</v>
      </c>
      <c r="E17" s="35">
        <v>16</v>
      </c>
      <c r="F17" s="7">
        <f t="shared" si="0"/>
        <v>86</v>
      </c>
      <c r="G17" s="7" t="str">
        <f t="shared" si="1"/>
        <v>4</v>
      </c>
      <c r="H17" s="8"/>
    </row>
    <row r="18" spans="1:8" ht="23.25" x14ac:dyDescent="0.55000000000000004">
      <c r="A18" s="35">
        <v>15</v>
      </c>
      <c r="B18" s="27" t="s">
        <v>28</v>
      </c>
      <c r="C18" s="37">
        <v>52</v>
      </c>
      <c r="D18" s="35">
        <v>17</v>
      </c>
      <c r="E18" s="35">
        <v>17</v>
      </c>
      <c r="F18" s="7">
        <f t="shared" si="0"/>
        <v>86</v>
      </c>
      <c r="G18" s="7" t="str">
        <f t="shared" si="1"/>
        <v>4</v>
      </c>
      <c r="H18" s="8"/>
    </row>
    <row r="19" spans="1:8" ht="23.25" x14ac:dyDescent="0.55000000000000004">
      <c r="A19" s="35">
        <v>16</v>
      </c>
      <c r="B19" s="27" t="s">
        <v>29</v>
      </c>
      <c r="C19" s="64">
        <v>52</v>
      </c>
      <c r="D19" s="45">
        <v>17</v>
      </c>
      <c r="E19" s="45">
        <v>17</v>
      </c>
      <c r="F19" s="7">
        <f t="shared" si="0"/>
        <v>86</v>
      </c>
      <c r="G19" s="7" t="str">
        <f t="shared" si="1"/>
        <v>4</v>
      </c>
      <c r="H19" s="21"/>
    </row>
    <row r="20" spans="1:8" ht="23.25" x14ac:dyDescent="0.55000000000000004">
      <c r="A20" s="8"/>
      <c r="B20" s="40" t="s">
        <v>5</v>
      </c>
      <c r="C20" s="20">
        <f>SUM(C4:C18)</f>
        <v>710</v>
      </c>
      <c r="D20" s="20">
        <f>SUM(D4:D18)</f>
        <v>243</v>
      </c>
      <c r="E20" s="20">
        <f>SUM(E4:E18)</f>
        <v>230</v>
      </c>
      <c r="F20" s="20">
        <f>SUM(F4:F19)</f>
        <v>1269</v>
      </c>
      <c r="G20" s="20"/>
      <c r="H20" s="21"/>
    </row>
    <row r="21" spans="1:8" ht="23.25" x14ac:dyDescent="0.55000000000000004">
      <c r="A21" s="9"/>
      <c r="B21" s="5" t="s">
        <v>12</v>
      </c>
      <c r="C21" s="10">
        <f>C20/16</f>
        <v>44.375</v>
      </c>
      <c r="D21" s="10">
        <f t="shared" ref="D21:F21" si="2">D20/16</f>
        <v>15.1875</v>
      </c>
      <c r="E21" s="10">
        <f t="shared" si="2"/>
        <v>14.375</v>
      </c>
      <c r="F21" s="10">
        <f t="shared" si="2"/>
        <v>79.3125</v>
      </c>
      <c r="G21" s="9"/>
      <c r="H21" s="9"/>
    </row>
    <row r="22" spans="1:8" ht="23.25" x14ac:dyDescent="0.55000000000000004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19" t="s">
        <v>77</v>
      </c>
      <c r="C40" s="119"/>
      <c r="D40" s="119"/>
      <c r="E40" s="119"/>
      <c r="F40" s="119"/>
      <c r="G40" s="119"/>
      <c r="H40" s="11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17"/>
      <c r="H42" s="17"/>
    </row>
    <row r="43" spans="1:8" ht="23.25" x14ac:dyDescent="0.55000000000000004">
      <c r="A43" s="34">
        <v>1</v>
      </c>
      <c r="B43" s="28" t="s">
        <v>16</v>
      </c>
      <c r="C43" s="67">
        <v>56</v>
      </c>
      <c r="D43" s="68">
        <v>16</v>
      </c>
      <c r="E43" s="68">
        <v>18</v>
      </c>
      <c r="F43" s="6">
        <f t="shared" ref="F43:F58" si="3">SUM(C43:E43)</f>
        <v>90</v>
      </c>
      <c r="G43" s="7" t="str">
        <f t="shared" ref="G43:G58" si="4">IF(F43&gt;79,"4",IF(F43&gt;74,"3.5",IF(F43&gt;69,"3",IF(F43&gt;64,"2.5",IF(F43&gt;59,"2",IF(F43&gt;54,"1.5",IF(F43&gt;49,"1","0")))))))</f>
        <v>4</v>
      </c>
      <c r="H43" s="18"/>
    </row>
    <row r="44" spans="1:8" ht="23.25" x14ac:dyDescent="0.55000000000000004">
      <c r="A44" s="35">
        <v>2</v>
      </c>
      <c r="B44" s="41" t="s">
        <v>17</v>
      </c>
      <c r="C44" s="69">
        <v>53</v>
      </c>
      <c r="D44" s="66">
        <v>15</v>
      </c>
      <c r="E44" s="66">
        <v>12</v>
      </c>
      <c r="F44" s="7">
        <f t="shared" si="3"/>
        <v>80</v>
      </c>
      <c r="G44" s="7" t="str">
        <f t="shared" si="4"/>
        <v>4</v>
      </c>
      <c r="H44" s="8"/>
    </row>
    <row r="45" spans="1:8" ht="23.25" x14ac:dyDescent="0.55000000000000004">
      <c r="A45" s="35">
        <v>3</v>
      </c>
      <c r="B45" s="42" t="s">
        <v>18</v>
      </c>
      <c r="C45" s="69">
        <v>59</v>
      </c>
      <c r="D45" s="66">
        <v>19</v>
      </c>
      <c r="E45" s="66">
        <v>20</v>
      </c>
      <c r="F45" s="7">
        <f t="shared" si="3"/>
        <v>98</v>
      </c>
      <c r="G45" s="7" t="str">
        <f t="shared" si="4"/>
        <v>4</v>
      </c>
      <c r="H45" s="8"/>
    </row>
    <row r="46" spans="1:8" ht="23.25" x14ac:dyDescent="0.55000000000000004">
      <c r="A46" s="35">
        <v>4</v>
      </c>
      <c r="B46" s="42" t="s">
        <v>19</v>
      </c>
      <c r="C46" s="69">
        <v>46</v>
      </c>
      <c r="D46" s="66">
        <v>11</v>
      </c>
      <c r="E46" s="66">
        <v>11</v>
      </c>
      <c r="F46" s="7">
        <f t="shared" si="3"/>
        <v>68</v>
      </c>
      <c r="G46" s="7" t="str">
        <f t="shared" si="4"/>
        <v>2.5</v>
      </c>
      <c r="H46" s="8"/>
    </row>
    <row r="47" spans="1:8" ht="23.25" x14ac:dyDescent="0.55000000000000004">
      <c r="A47" s="35">
        <v>5</v>
      </c>
      <c r="B47" s="42" t="s">
        <v>20</v>
      </c>
      <c r="C47" s="69">
        <v>50</v>
      </c>
      <c r="D47" s="66">
        <v>15</v>
      </c>
      <c r="E47" s="66">
        <v>15</v>
      </c>
      <c r="F47" s="7">
        <f t="shared" si="3"/>
        <v>80</v>
      </c>
      <c r="G47" s="7" t="str">
        <f t="shared" si="4"/>
        <v>4</v>
      </c>
      <c r="H47" s="8"/>
    </row>
    <row r="48" spans="1:8" ht="23.25" x14ac:dyDescent="0.55000000000000004">
      <c r="A48" s="35">
        <v>6</v>
      </c>
      <c r="B48" s="42" t="s">
        <v>21</v>
      </c>
      <c r="C48" s="69">
        <v>50</v>
      </c>
      <c r="D48" s="66">
        <v>12</v>
      </c>
      <c r="E48" s="66">
        <v>13</v>
      </c>
      <c r="F48" s="7">
        <f t="shared" si="3"/>
        <v>75</v>
      </c>
      <c r="G48" s="7" t="str">
        <f t="shared" si="4"/>
        <v>3.5</v>
      </c>
      <c r="H48" s="8"/>
    </row>
    <row r="49" spans="1:8" ht="23.25" x14ac:dyDescent="0.55000000000000004">
      <c r="A49" s="35">
        <v>7</v>
      </c>
      <c r="B49" s="42" t="s">
        <v>22</v>
      </c>
      <c r="C49" s="69">
        <v>41</v>
      </c>
      <c r="D49" s="66">
        <v>10</v>
      </c>
      <c r="E49" s="66">
        <v>11</v>
      </c>
      <c r="F49" s="7">
        <f t="shared" si="3"/>
        <v>62</v>
      </c>
      <c r="G49" s="7" t="str">
        <f t="shared" si="4"/>
        <v>2</v>
      </c>
      <c r="H49" s="8"/>
    </row>
    <row r="50" spans="1:8" ht="23.25" x14ac:dyDescent="0.55000000000000004">
      <c r="A50" s="35">
        <v>8</v>
      </c>
      <c r="B50" s="42" t="s">
        <v>23</v>
      </c>
      <c r="C50" s="69">
        <v>41</v>
      </c>
      <c r="D50" s="66">
        <v>13</v>
      </c>
      <c r="E50" s="66">
        <v>11</v>
      </c>
      <c r="F50" s="7">
        <f t="shared" si="3"/>
        <v>65</v>
      </c>
      <c r="G50" s="7" t="str">
        <f t="shared" si="4"/>
        <v>2.5</v>
      </c>
      <c r="H50" s="8"/>
    </row>
    <row r="51" spans="1:8" ht="23.25" x14ac:dyDescent="0.55000000000000004">
      <c r="A51" s="35">
        <v>9</v>
      </c>
      <c r="B51" s="27" t="s">
        <v>30</v>
      </c>
      <c r="C51" s="69">
        <v>40</v>
      </c>
      <c r="D51" s="66">
        <v>11</v>
      </c>
      <c r="E51" s="66">
        <v>14</v>
      </c>
      <c r="F51" s="7">
        <f t="shared" si="3"/>
        <v>65</v>
      </c>
      <c r="G51" s="7" t="str">
        <f t="shared" si="4"/>
        <v>2.5</v>
      </c>
      <c r="H51" s="8"/>
    </row>
    <row r="52" spans="1:8" ht="23.25" x14ac:dyDescent="0.55000000000000004">
      <c r="A52" s="35">
        <v>10</v>
      </c>
      <c r="B52" s="8" t="s">
        <v>64</v>
      </c>
      <c r="C52" s="69">
        <v>39</v>
      </c>
      <c r="D52" s="66">
        <v>11</v>
      </c>
      <c r="E52" s="66">
        <v>10</v>
      </c>
      <c r="F52" s="7">
        <f t="shared" si="3"/>
        <v>60</v>
      </c>
      <c r="G52" s="7" t="str">
        <f t="shared" si="4"/>
        <v>2</v>
      </c>
      <c r="H52" s="8"/>
    </row>
    <row r="53" spans="1:8" ht="23.25" x14ac:dyDescent="0.55000000000000004">
      <c r="A53" s="35">
        <v>11</v>
      </c>
      <c r="B53" s="41" t="s">
        <v>25</v>
      </c>
      <c r="C53" s="69">
        <v>58</v>
      </c>
      <c r="D53" s="66">
        <v>16</v>
      </c>
      <c r="E53" s="66">
        <v>14</v>
      </c>
      <c r="F53" s="7">
        <f t="shared" si="3"/>
        <v>88</v>
      </c>
      <c r="G53" s="7" t="str">
        <f t="shared" si="4"/>
        <v>4</v>
      </c>
      <c r="H53" s="8"/>
    </row>
    <row r="54" spans="1:8" ht="23.25" x14ac:dyDescent="0.55000000000000004">
      <c r="A54" s="35">
        <v>12</v>
      </c>
      <c r="B54" s="27" t="s">
        <v>24</v>
      </c>
      <c r="C54" s="69">
        <v>58</v>
      </c>
      <c r="D54" s="66">
        <v>18</v>
      </c>
      <c r="E54" s="66">
        <v>17</v>
      </c>
      <c r="F54" s="7">
        <f t="shared" si="3"/>
        <v>93</v>
      </c>
      <c r="G54" s="7" t="str">
        <f t="shared" si="4"/>
        <v>4</v>
      </c>
      <c r="H54" s="8"/>
    </row>
    <row r="55" spans="1:8" ht="23.25" x14ac:dyDescent="0.55000000000000004">
      <c r="A55" s="35">
        <v>13</v>
      </c>
      <c r="B55" s="41" t="s">
        <v>26</v>
      </c>
      <c r="C55" s="69">
        <v>57</v>
      </c>
      <c r="D55" s="66">
        <v>17</v>
      </c>
      <c r="E55" s="66">
        <v>17</v>
      </c>
      <c r="F55" s="7">
        <f t="shared" si="3"/>
        <v>91</v>
      </c>
      <c r="G55" s="7" t="str">
        <f t="shared" si="4"/>
        <v>4</v>
      </c>
      <c r="H55" s="8"/>
    </row>
    <row r="56" spans="1:8" ht="23.25" x14ac:dyDescent="0.55000000000000004">
      <c r="A56" s="35">
        <v>14</v>
      </c>
      <c r="B56" s="27" t="s">
        <v>27</v>
      </c>
      <c r="C56" s="69">
        <v>55</v>
      </c>
      <c r="D56" s="66">
        <v>16</v>
      </c>
      <c r="E56" s="66">
        <v>18</v>
      </c>
      <c r="F56" s="7">
        <f t="shared" si="3"/>
        <v>89</v>
      </c>
      <c r="G56" s="7" t="str">
        <f t="shared" si="4"/>
        <v>4</v>
      </c>
      <c r="H56" s="8"/>
    </row>
    <row r="57" spans="1:8" ht="23.25" x14ac:dyDescent="0.55000000000000004">
      <c r="A57" s="35">
        <v>15</v>
      </c>
      <c r="B57" s="27" t="s">
        <v>28</v>
      </c>
      <c r="C57" s="69">
        <v>50</v>
      </c>
      <c r="D57" s="66">
        <v>13</v>
      </c>
      <c r="E57" s="66">
        <v>12</v>
      </c>
      <c r="F57" s="7">
        <f t="shared" si="3"/>
        <v>75</v>
      </c>
      <c r="G57" s="7" t="str">
        <f t="shared" si="4"/>
        <v>3.5</v>
      </c>
      <c r="H57" s="8"/>
    </row>
    <row r="58" spans="1:8" ht="23.25" x14ac:dyDescent="0.55000000000000004">
      <c r="A58" s="35">
        <v>16</v>
      </c>
      <c r="B58" s="27" t="s">
        <v>29</v>
      </c>
      <c r="C58" s="70">
        <v>52</v>
      </c>
      <c r="D58" s="71">
        <v>15</v>
      </c>
      <c r="E58" s="71">
        <v>16</v>
      </c>
      <c r="F58" s="7">
        <f t="shared" si="3"/>
        <v>83</v>
      </c>
      <c r="G58" s="7" t="str">
        <f t="shared" si="4"/>
        <v>4</v>
      </c>
      <c r="H58" s="21"/>
    </row>
    <row r="59" spans="1:8" ht="23.25" x14ac:dyDescent="0.55000000000000004">
      <c r="A59" s="8"/>
      <c r="B59" s="40" t="s">
        <v>5</v>
      </c>
      <c r="C59" s="20">
        <f>SUM(C43:C57)</f>
        <v>753</v>
      </c>
      <c r="D59" s="20">
        <f>SUM(D43:D57)</f>
        <v>213</v>
      </c>
      <c r="E59" s="20">
        <f>SUM(E43:E57)</f>
        <v>213</v>
      </c>
      <c r="F59" s="20">
        <f>SUM(F43:F58)</f>
        <v>1262</v>
      </c>
      <c r="G59" s="20"/>
      <c r="H59" s="21"/>
    </row>
    <row r="60" spans="1:8" ht="23.25" x14ac:dyDescent="0.55000000000000004">
      <c r="A60" s="9"/>
      <c r="B60" s="5" t="s">
        <v>12</v>
      </c>
      <c r="C60" s="10">
        <f>C59/16</f>
        <v>47.0625</v>
      </c>
      <c r="D60" s="10">
        <f t="shared" ref="D60" si="5">D59/16</f>
        <v>13.3125</v>
      </c>
      <c r="E60" s="10">
        <f t="shared" ref="E60" si="6">E59/16</f>
        <v>13.3125</v>
      </c>
      <c r="F60" s="10">
        <f t="shared" ref="F60" si="7">F59/16</f>
        <v>78.875</v>
      </c>
      <c r="G60" s="9"/>
      <c r="H60" s="9"/>
    </row>
    <row r="61" spans="1:8" ht="23.25" x14ac:dyDescent="0.55000000000000004">
      <c r="A61" s="1"/>
      <c r="B61" s="1"/>
      <c r="C61" s="1" t="s">
        <v>13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14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 t="s">
        <v>15</v>
      </c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38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39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19" t="s">
        <v>78</v>
      </c>
      <c r="C79" s="119"/>
      <c r="D79" s="119"/>
      <c r="E79" s="119"/>
      <c r="F79" s="119"/>
      <c r="G79" s="119"/>
      <c r="H79" s="11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17"/>
      <c r="H81" s="17"/>
    </row>
    <row r="82" spans="1:8" ht="23.25" x14ac:dyDescent="0.55000000000000004">
      <c r="A82" s="34">
        <v>1</v>
      </c>
      <c r="B82" s="28" t="s">
        <v>16</v>
      </c>
      <c r="C82" s="78">
        <v>49.5</v>
      </c>
      <c r="D82" s="79">
        <v>19</v>
      </c>
      <c r="E82" s="80">
        <v>17.5</v>
      </c>
      <c r="F82" s="51">
        <f t="shared" ref="F82:F97" si="8">SUM(C82:E82)</f>
        <v>86</v>
      </c>
      <c r="G82" s="7" t="str">
        <f t="shared" ref="G82:G97" si="9">IF(F82&gt;79,"4",IF(F82&gt;74,"3.5",IF(F82&gt;69,"3",IF(F82&gt;64,"2.5",IF(F82&gt;59,"2",IF(F82&gt;54,"1.5",IF(F82&gt;49,"1","0")))))))</f>
        <v>4</v>
      </c>
      <c r="H82" s="18"/>
    </row>
    <row r="83" spans="1:8" ht="23.25" x14ac:dyDescent="0.55000000000000004">
      <c r="A83" s="35">
        <v>2</v>
      </c>
      <c r="B83" s="41" t="s">
        <v>17</v>
      </c>
      <c r="C83" s="76">
        <v>47</v>
      </c>
      <c r="D83" s="77">
        <v>17</v>
      </c>
      <c r="E83" s="75">
        <v>18</v>
      </c>
      <c r="F83" s="53">
        <f t="shared" si="8"/>
        <v>82</v>
      </c>
      <c r="G83" s="7" t="str">
        <f t="shared" si="9"/>
        <v>4</v>
      </c>
      <c r="H83" s="8"/>
    </row>
    <row r="84" spans="1:8" ht="23.25" x14ac:dyDescent="0.55000000000000004">
      <c r="A84" s="35">
        <v>3</v>
      </c>
      <c r="B84" s="42" t="s">
        <v>18</v>
      </c>
      <c r="C84" s="76">
        <v>54.5</v>
      </c>
      <c r="D84" s="77">
        <v>19.5</v>
      </c>
      <c r="E84" s="75">
        <v>18.5</v>
      </c>
      <c r="F84" s="53">
        <f t="shared" si="8"/>
        <v>92.5</v>
      </c>
      <c r="G84" s="7" t="str">
        <f t="shared" si="9"/>
        <v>4</v>
      </c>
      <c r="H84" s="8"/>
    </row>
    <row r="85" spans="1:8" ht="23.25" x14ac:dyDescent="0.55000000000000004">
      <c r="A85" s="35">
        <v>4</v>
      </c>
      <c r="B85" s="42" t="s">
        <v>19</v>
      </c>
      <c r="C85" s="76">
        <v>45</v>
      </c>
      <c r="D85" s="77">
        <v>16.5</v>
      </c>
      <c r="E85" s="75">
        <v>13.5</v>
      </c>
      <c r="F85" s="53">
        <f t="shared" si="8"/>
        <v>75</v>
      </c>
      <c r="G85" s="7" t="str">
        <f t="shared" si="9"/>
        <v>3.5</v>
      </c>
      <c r="H85" s="8"/>
    </row>
    <row r="86" spans="1:8" ht="23.25" x14ac:dyDescent="0.55000000000000004">
      <c r="A86" s="35">
        <v>5</v>
      </c>
      <c r="B86" s="42" t="s">
        <v>20</v>
      </c>
      <c r="C86" s="76">
        <v>47</v>
      </c>
      <c r="D86" s="77">
        <v>17</v>
      </c>
      <c r="E86" s="75">
        <v>15.5</v>
      </c>
      <c r="F86" s="53">
        <f t="shared" si="8"/>
        <v>79.5</v>
      </c>
      <c r="G86" s="7" t="str">
        <f t="shared" si="9"/>
        <v>4</v>
      </c>
      <c r="H86" s="8"/>
    </row>
    <row r="87" spans="1:8" ht="23.25" x14ac:dyDescent="0.55000000000000004">
      <c r="A87" s="35">
        <v>6</v>
      </c>
      <c r="B87" s="42" t="s">
        <v>21</v>
      </c>
      <c r="C87" s="76">
        <v>43.5</v>
      </c>
      <c r="D87" s="77">
        <v>15.5</v>
      </c>
      <c r="E87" s="75">
        <v>16</v>
      </c>
      <c r="F87" s="53">
        <f t="shared" si="8"/>
        <v>75</v>
      </c>
      <c r="G87" s="7" t="str">
        <f t="shared" si="9"/>
        <v>3.5</v>
      </c>
      <c r="H87" s="8"/>
    </row>
    <row r="88" spans="1:8" ht="23.25" x14ac:dyDescent="0.55000000000000004">
      <c r="A88" s="35">
        <v>7</v>
      </c>
      <c r="B88" s="42" t="s">
        <v>22</v>
      </c>
      <c r="C88" s="76">
        <v>41</v>
      </c>
      <c r="D88" s="77">
        <v>13.5</v>
      </c>
      <c r="E88" s="75">
        <v>10.5</v>
      </c>
      <c r="F88" s="53">
        <f t="shared" si="8"/>
        <v>65</v>
      </c>
      <c r="G88" s="7" t="str">
        <f t="shared" si="9"/>
        <v>2.5</v>
      </c>
      <c r="H88" s="8"/>
    </row>
    <row r="89" spans="1:8" ht="23.25" x14ac:dyDescent="0.55000000000000004">
      <c r="A89" s="35">
        <v>8</v>
      </c>
      <c r="B89" s="42" t="s">
        <v>23</v>
      </c>
      <c r="C89" s="76">
        <v>41</v>
      </c>
      <c r="D89" s="77">
        <v>12.5</v>
      </c>
      <c r="E89" s="75">
        <v>11.5</v>
      </c>
      <c r="F89" s="53">
        <f t="shared" si="8"/>
        <v>65</v>
      </c>
      <c r="G89" s="7" t="str">
        <f t="shared" si="9"/>
        <v>2.5</v>
      </c>
      <c r="H89" s="8"/>
    </row>
    <row r="90" spans="1:8" ht="23.25" x14ac:dyDescent="0.55000000000000004">
      <c r="A90" s="35">
        <v>9</v>
      </c>
      <c r="B90" s="27" t="s">
        <v>30</v>
      </c>
      <c r="C90" s="76">
        <v>39.5</v>
      </c>
      <c r="D90" s="77">
        <v>13.5</v>
      </c>
      <c r="E90" s="75">
        <v>12.5</v>
      </c>
      <c r="F90" s="53">
        <f t="shared" si="8"/>
        <v>65.5</v>
      </c>
      <c r="G90" s="7" t="str">
        <f t="shared" si="9"/>
        <v>2.5</v>
      </c>
      <c r="H90" s="8"/>
    </row>
    <row r="91" spans="1:8" ht="23.25" x14ac:dyDescent="0.55000000000000004">
      <c r="A91" s="35">
        <v>10</v>
      </c>
      <c r="B91" s="8" t="s">
        <v>64</v>
      </c>
      <c r="C91" s="76">
        <v>38.5</v>
      </c>
      <c r="D91" s="77">
        <v>12</v>
      </c>
      <c r="E91" s="75">
        <v>11.5</v>
      </c>
      <c r="F91" s="53">
        <f t="shared" si="8"/>
        <v>62</v>
      </c>
      <c r="G91" s="7" t="str">
        <f t="shared" si="9"/>
        <v>2</v>
      </c>
      <c r="H91" s="8"/>
    </row>
    <row r="92" spans="1:8" ht="23.25" x14ac:dyDescent="0.55000000000000004">
      <c r="A92" s="35">
        <v>11</v>
      </c>
      <c r="B92" s="41" t="s">
        <v>25</v>
      </c>
      <c r="C92" s="76">
        <v>52.5</v>
      </c>
      <c r="D92" s="77">
        <v>18.5</v>
      </c>
      <c r="E92" s="75">
        <v>15.5</v>
      </c>
      <c r="F92" s="53">
        <f t="shared" si="8"/>
        <v>86.5</v>
      </c>
      <c r="G92" s="7" t="str">
        <f t="shared" si="9"/>
        <v>4</v>
      </c>
      <c r="H92" s="8"/>
    </row>
    <row r="93" spans="1:8" ht="23.25" x14ac:dyDescent="0.55000000000000004">
      <c r="A93" s="35">
        <v>12</v>
      </c>
      <c r="B93" s="27" t="s">
        <v>24</v>
      </c>
      <c r="C93" s="76">
        <v>52.5</v>
      </c>
      <c r="D93" s="77">
        <v>18.5</v>
      </c>
      <c r="E93" s="75">
        <v>15.5</v>
      </c>
      <c r="F93" s="53">
        <f t="shared" si="8"/>
        <v>86.5</v>
      </c>
      <c r="G93" s="7" t="str">
        <f t="shared" si="9"/>
        <v>4</v>
      </c>
      <c r="H93" s="8"/>
    </row>
    <row r="94" spans="1:8" ht="23.25" x14ac:dyDescent="0.55000000000000004">
      <c r="A94" s="35">
        <v>13</v>
      </c>
      <c r="B94" s="41" t="s">
        <v>26</v>
      </c>
      <c r="C94" s="76">
        <v>55</v>
      </c>
      <c r="D94" s="77">
        <v>19.5</v>
      </c>
      <c r="E94" s="75">
        <v>18.5</v>
      </c>
      <c r="F94" s="53">
        <f t="shared" si="8"/>
        <v>93</v>
      </c>
      <c r="G94" s="7" t="str">
        <f t="shared" si="9"/>
        <v>4</v>
      </c>
      <c r="H94" s="8"/>
    </row>
    <row r="95" spans="1:8" ht="23.25" x14ac:dyDescent="0.55000000000000004">
      <c r="A95" s="35">
        <v>14</v>
      </c>
      <c r="B95" s="27" t="s">
        <v>27</v>
      </c>
      <c r="C95" s="76">
        <v>53.5</v>
      </c>
      <c r="D95" s="77">
        <v>16</v>
      </c>
      <c r="E95" s="75">
        <v>19</v>
      </c>
      <c r="F95" s="53">
        <f t="shared" si="8"/>
        <v>88.5</v>
      </c>
      <c r="G95" s="7" t="str">
        <f t="shared" si="9"/>
        <v>4</v>
      </c>
      <c r="H95" s="8"/>
    </row>
    <row r="96" spans="1:8" ht="23.25" x14ac:dyDescent="0.55000000000000004">
      <c r="A96" s="35">
        <v>15</v>
      </c>
      <c r="B96" s="27" t="s">
        <v>28</v>
      </c>
      <c r="C96" s="76">
        <v>48</v>
      </c>
      <c r="D96" s="77">
        <v>17.5</v>
      </c>
      <c r="E96" s="75">
        <v>15</v>
      </c>
      <c r="F96" s="53">
        <f t="shared" si="8"/>
        <v>80.5</v>
      </c>
      <c r="G96" s="7" t="str">
        <f t="shared" si="9"/>
        <v>4</v>
      </c>
      <c r="H96" s="8"/>
    </row>
    <row r="97" spans="1:8" ht="23.25" x14ac:dyDescent="0.55000000000000004">
      <c r="A97" s="35">
        <v>16</v>
      </c>
      <c r="B97" s="27" t="s">
        <v>29</v>
      </c>
      <c r="C97" s="74">
        <v>48.5</v>
      </c>
      <c r="D97" s="73">
        <v>18</v>
      </c>
      <c r="E97" s="72">
        <v>15</v>
      </c>
      <c r="F97" s="53">
        <f t="shared" si="8"/>
        <v>81.5</v>
      </c>
      <c r="G97" s="7" t="str">
        <f t="shared" si="9"/>
        <v>4</v>
      </c>
      <c r="H97" s="21"/>
    </row>
    <row r="98" spans="1:8" ht="23.25" x14ac:dyDescent="0.55000000000000004">
      <c r="A98" s="8"/>
      <c r="B98" s="40" t="s">
        <v>5</v>
      </c>
      <c r="C98" s="20">
        <f>SUM(C82:C97)</f>
        <v>756.5</v>
      </c>
      <c r="D98" s="20">
        <f>SUM(D82:D97)</f>
        <v>264</v>
      </c>
      <c r="E98" s="20">
        <f>SUM(E82:E97)</f>
        <v>243.5</v>
      </c>
      <c r="F98" s="20">
        <f>SUM(F82:F97)</f>
        <v>1264</v>
      </c>
      <c r="G98" s="20"/>
      <c r="H98" s="21"/>
    </row>
    <row r="99" spans="1:8" ht="23.25" x14ac:dyDescent="0.55000000000000004">
      <c r="A99" s="9"/>
      <c r="B99" s="5" t="s">
        <v>12</v>
      </c>
      <c r="C99" s="10">
        <f>C98/16</f>
        <v>47.28125</v>
      </c>
      <c r="D99" s="10">
        <f t="shared" ref="D99" si="10">D98/16</f>
        <v>16.5</v>
      </c>
      <c r="E99" s="10">
        <f t="shared" ref="E99" si="11">E98/16</f>
        <v>15.21875</v>
      </c>
      <c r="F99" s="10">
        <f t="shared" ref="F99" si="12">F98/16</f>
        <v>79</v>
      </c>
      <c r="G99" s="9"/>
      <c r="H99" s="9"/>
    </row>
    <row r="100" spans="1:8" ht="23.25" x14ac:dyDescent="0.55000000000000004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 t="s">
        <v>14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15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79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17"/>
      <c r="H120" s="17"/>
    </row>
    <row r="121" spans="1:8" ht="23.25" x14ac:dyDescent="0.55000000000000004">
      <c r="A121" s="34">
        <v>1</v>
      </c>
      <c r="B121" s="28" t="s">
        <v>16</v>
      </c>
      <c r="C121" s="33">
        <v>52</v>
      </c>
      <c r="D121" s="34">
        <v>16</v>
      </c>
      <c r="E121" s="34">
        <v>15</v>
      </c>
      <c r="F121" s="6">
        <f t="shared" ref="F121:F136" si="13">SUM(C121:E121)</f>
        <v>83</v>
      </c>
      <c r="G121" s="7" t="str">
        <f t="shared" ref="G121:G136" si="14">IF(F121&gt;79,"4",IF(F121&gt;74,"3.5",IF(F121&gt;69,"3",IF(F121&gt;64,"2.5",IF(F121&gt;59,"2",IF(F121&gt;54,"1.5",IF(F121&gt;49,"1","0")))))))</f>
        <v>4</v>
      </c>
      <c r="H121" s="18"/>
    </row>
    <row r="122" spans="1:8" ht="23.25" x14ac:dyDescent="0.55000000000000004">
      <c r="A122" s="35">
        <v>2</v>
      </c>
      <c r="B122" s="41" t="s">
        <v>17</v>
      </c>
      <c r="C122" s="37">
        <v>51</v>
      </c>
      <c r="D122" s="35">
        <v>16</v>
      </c>
      <c r="E122" s="35">
        <v>15</v>
      </c>
      <c r="F122" s="7">
        <f t="shared" si="13"/>
        <v>82</v>
      </c>
      <c r="G122" s="7" t="str">
        <f t="shared" si="14"/>
        <v>4</v>
      </c>
      <c r="H122" s="8"/>
    </row>
    <row r="123" spans="1:8" ht="23.25" x14ac:dyDescent="0.55000000000000004">
      <c r="A123" s="35">
        <v>3</v>
      </c>
      <c r="B123" s="42" t="s">
        <v>18</v>
      </c>
      <c r="C123" s="37">
        <v>54</v>
      </c>
      <c r="D123" s="35">
        <v>16</v>
      </c>
      <c r="E123" s="35">
        <v>15</v>
      </c>
      <c r="F123" s="7">
        <f t="shared" si="13"/>
        <v>85</v>
      </c>
      <c r="G123" s="7" t="str">
        <f t="shared" si="14"/>
        <v>4</v>
      </c>
      <c r="H123" s="8"/>
    </row>
    <row r="124" spans="1:8" ht="23.25" x14ac:dyDescent="0.55000000000000004">
      <c r="A124" s="35">
        <v>4</v>
      </c>
      <c r="B124" s="42" t="s">
        <v>19</v>
      </c>
      <c r="C124" s="37">
        <v>48</v>
      </c>
      <c r="D124" s="35">
        <v>13</v>
      </c>
      <c r="E124" s="35">
        <v>14</v>
      </c>
      <c r="F124" s="7">
        <f t="shared" si="13"/>
        <v>75</v>
      </c>
      <c r="G124" s="7" t="str">
        <f t="shared" si="14"/>
        <v>3.5</v>
      </c>
      <c r="H124" s="8"/>
    </row>
    <row r="125" spans="1:8" ht="23.25" x14ac:dyDescent="0.55000000000000004">
      <c r="A125" s="35">
        <v>5</v>
      </c>
      <c r="B125" s="42" t="s">
        <v>20</v>
      </c>
      <c r="C125" s="37">
        <v>51</v>
      </c>
      <c r="D125" s="35">
        <v>15</v>
      </c>
      <c r="E125" s="35">
        <v>15</v>
      </c>
      <c r="F125" s="7">
        <f t="shared" si="13"/>
        <v>81</v>
      </c>
      <c r="G125" s="7" t="str">
        <f t="shared" si="14"/>
        <v>4</v>
      </c>
      <c r="H125" s="8"/>
    </row>
    <row r="126" spans="1:8" ht="23.25" x14ac:dyDescent="0.55000000000000004">
      <c r="A126" s="35">
        <v>6</v>
      </c>
      <c r="B126" s="42" t="s">
        <v>21</v>
      </c>
      <c r="C126" s="37">
        <v>47</v>
      </c>
      <c r="D126" s="35">
        <v>14</v>
      </c>
      <c r="E126" s="35">
        <v>14</v>
      </c>
      <c r="F126" s="7">
        <f t="shared" si="13"/>
        <v>75</v>
      </c>
      <c r="G126" s="7" t="str">
        <f t="shared" si="14"/>
        <v>3.5</v>
      </c>
      <c r="H126" s="8"/>
    </row>
    <row r="127" spans="1:8" ht="23.25" x14ac:dyDescent="0.55000000000000004">
      <c r="A127" s="35">
        <v>7</v>
      </c>
      <c r="B127" s="42" t="s">
        <v>22</v>
      </c>
      <c r="C127" s="37">
        <v>45</v>
      </c>
      <c r="D127" s="35">
        <v>15</v>
      </c>
      <c r="E127" s="35">
        <v>15</v>
      </c>
      <c r="F127" s="7">
        <f t="shared" si="13"/>
        <v>75</v>
      </c>
      <c r="G127" s="7" t="str">
        <f t="shared" si="14"/>
        <v>3.5</v>
      </c>
      <c r="H127" s="8"/>
    </row>
    <row r="128" spans="1:8" ht="23.25" x14ac:dyDescent="0.55000000000000004">
      <c r="A128" s="35">
        <v>8</v>
      </c>
      <c r="B128" s="42" t="s">
        <v>23</v>
      </c>
      <c r="C128" s="37">
        <v>45</v>
      </c>
      <c r="D128" s="35">
        <v>13</v>
      </c>
      <c r="E128" s="35">
        <v>14</v>
      </c>
      <c r="F128" s="7">
        <f t="shared" si="13"/>
        <v>72</v>
      </c>
      <c r="G128" s="7" t="str">
        <f t="shared" si="14"/>
        <v>3</v>
      </c>
      <c r="H128" s="8"/>
    </row>
    <row r="129" spans="1:8" ht="23.25" x14ac:dyDescent="0.55000000000000004">
      <c r="A129" s="35">
        <v>9</v>
      </c>
      <c r="B129" s="27" t="s">
        <v>30</v>
      </c>
      <c r="C129" s="37">
        <v>44</v>
      </c>
      <c r="D129" s="35">
        <v>13</v>
      </c>
      <c r="E129" s="35">
        <v>13</v>
      </c>
      <c r="F129" s="7">
        <f t="shared" si="13"/>
        <v>70</v>
      </c>
      <c r="G129" s="7" t="str">
        <f t="shared" si="14"/>
        <v>3</v>
      </c>
      <c r="H129" s="8"/>
    </row>
    <row r="130" spans="1:8" ht="23.25" x14ac:dyDescent="0.55000000000000004">
      <c r="A130" s="35">
        <v>10</v>
      </c>
      <c r="B130" s="8" t="s">
        <v>64</v>
      </c>
      <c r="C130" s="37">
        <v>40</v>
      </c>
      <c r="D130" s="35">
        <v>10</v>
      </c>
      <c r="E130" s="35">
        <v>10</v>
      </c>
      <c r="F130" s="7">
        <f t="shared" si="13"/>
        <v>60</v>
      </c>
      <c r="G130" s="7" t="str">
        <f t="shared" si="14"/>
        <v>2</v>
      </c>
      <c r="H130" s="8"/>
    </row>
    <row r="131" spans="1:8" ht="23.25" x14ac:dyDescent="0.55000000000000004">
      <c r="A131" s="35">
        <v>11</v>
      </c>
      <c r="B131" s="41" t="s">
        <v>25</v>
      </c>
      <c r="C131" s="37">
        <v>53</v>
      </c>
      <c r="D131" s="35">
        <v>16</v>
      </c>
      <c r="E131" s="35">
        <v>15</v>
      </c>
      <c r="F131" s="7">
        <f t="shared" si="13"/>
        <v>84</v>
      </c>
      <c r="G131" s="7" t="str">
        <f t="shared" si="14"/>
        <v>4</v>
      </c>
      <c r="H131" s="8"/>
    </row>
    <row r="132" spans="1:8" ht="23.25" x14ac:dyDescent="0.55000000000000004">
      <c r="A132" s="35">
        <v>12</v>
      </c>
      <c r="B132" s="27" t="s">
        <v>24</v>
      </c>
      <c r="C132" s="37">
        <v>52</v>
      </c>
      <c r="D132" s="35">
        <v>16</v>
      </c>
      <c r="E132" s="35">
        <v>15</v>
      </c>
      <c r="F132" s="7">
        <f t="shared" si="13"/>
        <v>83</v>
      </c>
      <c r="G132" s="7" t="str">
        <f t="shared" si="14"/>
        <v>4</v>
      </c>
      <c r="H132" s="8"/>
    </row>
    <row r="133" spans="1:8" ht="23.25" x14ac:dyDescent="0.55000000000000004">
      <c r="A133" s="35">
        <v>13</v>
      </c>
      <c r="B133" s="41" t="s">
        <v>26</v>
      </c>
      <c r="C133" s="37">
        <v>53</v>
      </c>
      <c r="D133" s="35">
        <v>15</v>
      </c>
      <c r="E133" s="35">
        <v>16</v>
      </c>
      <c r="F133" s="7">
        <f t="shared" si="13"/>
        <v>84</v>
      </c>
      <c r="G133" s="7" t="str">
        <f t="shared" si="14"/>
        <v>4</v>
      </c>
      <c r="H133" s="8"/>
    </row>
    <row r="134" spans="1:8" ht="23.25" x14ac:dyDescent="0.55000000000000004">
      <c r="A134" s="35">
        <v>14</v>
      </c>
      <c r="B134" s="27" t="s">
        <v>27</v>
      </c>
      <c r="C134" s="37">
        <v>52</v>
      </c>
      <c r="D134" s="35">
        <v>15</v>
      </c>
      <c r="E134" s="35">
        <v>16</v>
      </c>
      <c r="F134" s="7">
        <f t="shared" si="13"/>
        <v>83</v>
      </c>
      <c r="G134" s="7" t="str">
        <f t="shared" si="14"/>
        <v>4</v>
      </c>
      <c r="H134" s="8"/>
    </row>
    <row r="135" spans="1:8" ht="23.25" x14ac:dyDescent="0.55000000000000004">
      <c r="A135" s="35">
        <v>15</v>
      </c>
      <c r="B135" s="27" t="s">
        <v>28</v>
      </c>
      <c r="C135" s="37">
        <v>51</v>
      </c>
      <c r="D135" s="35">
        <v>15</v>
      </c>
      <c r="E135" s="35">
        <v>15</v>
      </c>
      <c r="F135" s="7">
        <f t="shared" si="13"/>
        <v>81</v>
      </c>
      <c r="G135" s="7" t="str">
        <f t="shared" si="14"/>
        <v>4</v>
      </c>
      <c r="H135" s="8"/>
    </row>
    <row r="136" spans="1:8" ht="23.25" x14ac:dyDescent="0.55000000000000004">
      <c r="A136" s="35">
        <v>16</v>
      </c>
      <c r="B136" s="27" t="s">
        <v>29</v>
      </c>
      <c r="C136" s="64">
        <v>50</v>
      </c>
      <c r="D136" s="45">
        <v>16</v>
      </c>
      <c r="E136" s="45">
        <v>15</v>
      </c>
      <c r="F136" s="7">
        <f t="shared" si="13"/>
        <v>81</v>
      </c>
      <c r="G136" s="7" t="str">
        <f t="shared" si="14"/>
        <v>4</v>
      </c>
      <c r="H136" s="21"/>
    </row>
    <row r="137" spans="1:8" ht="23.25" x14ac:dyDescent="0.55000000000000004">
      <c r="A137" s="8"/>
      <c r="B137" s="40" t="s">
        <v>5</v>
      </c>
      <c r="C137" s="20">
        <f>SUM(C121:C136)</f>
        <v>788</v>
      </c>
      <c r="D137" s="20">
        <f>SUM(D121:D136)</f>
        <v>234</v>
      </c>
      <c r="E137" s="20">
        <f>SUM(E121:E136)</f>
        <v>232</v>
      </c>
      <c r="F137" s="20">
        <f>SUM(F121:F136)</f>
        <v>1254</v>
      </c>
      <c r="G137" s="20"/>
      <c r="H137" s="21"/>
    </row>
    <row r="138" spans="1:8" ht="23.25" x14ac:dyDescent="0.55000000000000004">
      <c r="A138" s="9"/>
      <c r="B138" s="5" t="s">
        <v>12</v>
      </c>
      <c r="C138" s="10">
        <f>C137/16</f>
        <v>49.25</v>
      </c>
      <c r="D138" s="10">
        <f t="shared" ref="D138" si="15">D137/16</f>
        <v>14.625</v>
      </c>
      <c r="E138" s="10">
        <f t="shared" ref="E138" si="16">E137/16</f>
        <v>14.5</v>
      </c>
      <c r="F138" s="10">
        <f t="shared" ref="F138" si="17">F137/16</f>
        <v>78.375</v>
      </c>
      <c r="G138" s="9"/>
      <c r="H138" s="9"/>
    </row>
    <row r="139" spans="1:8" ht="23.25" x14ac:dyDescent="0.55000000000000004">
      <c r="A139" s="1"/>
      <c r="B139" s="1"/>
      <c r="C139" s="1" t="s">
        <v>13</v>
      </c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 t="s">
        <v>14</v>
      </c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 t="s">
        <v>15</v>
      </c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5" customFormat="1" ht="23.25" x14ac:dyDescent="0.55000000000000004">
      <c r="A157" s="1"/>
      <c r="B157" s="119" t="s">
        <v>80</v>
      </c>
      <c r="C157" s="119"/>
      <c r="D157" s="119"/>
      <c r="E157" s="119"/>
      <c r="F157" s="119"/>
      <c r="G157" s="119"/>
      <c r="H157" s="119"/>
    </row>
    <row r="158" spans="1:8" s="15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5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17"/>
      <c r="H159" s="17"/>
    </row>
    <row r="160" spans="1:8" s="15" customFormat="1" ht="23.25" x14ac:dyDescent="0.55000000000000004">
      <c r="A160" s="34">
        <v>1</v>
      </c>
      <c r="B160" s="28" t="s">
        <v>16</v>
      </c>
      <c r="C160" s="33">
        <v>53</v>
      </c>
      <c r="D160" s="34">
        <v>15</v>
      </c>
      <c r="E160" s="34">
        <v>15</v>
      </c>
      <c r="F160" s="6">
        <f t="shared" ref="F160:F175" si="18">SUM(C160:E160)</f>
        <v>83</v>
      </c>
      <c r="G160" s="7" t="str">
        <f t="shared" ref="G160:G175" si="19">IF(F160&gt;79,"4",IF(F160&gt;74,"3.5",IF(F160&gt;69,"3",IF(F160&gt;64,"2.5",IF(F160&gt;59,"2",IF(F160&gt;54,"1.5",IF(F160&gt;49,"1","0")))))))</f>
        <v>4</v>
      </c>
      <c r="H160" s="18"/>
    </row>
    <row r="161" spans="1:8" s="15" customFormat="1" ht="23.25" x14ac:dyDescent="0.55000000000000004">
      <c r="A161" s="35">
        <v>2</v>
      </c>
      <c r="B161" s="41" t="s">
        <v>17</v>
      </c>
      <c r="C161" s="37">
        <v>52</v>
      </c>
      <c r="D161" s="35">
        <v>14</v>
      </c>
      <c r="E161" s="35">
        <v>15</v>
      </c>
      <c r="F161" s="7">
        <f t="shared" si="18"/>
        <v>81</v>
      </c>
      <c r="G161" s="7" t="str">
        <f t="shared" si="19"/>
        <v>4</v>
      </c>
      <c r="H161" s="8"/>
    </row>
    <row r="162" spans="1:8" s="15" customFormat="1" ht="23.25" x14ac:dyDescent="0.55000000000000004">
      <c r="A162" s="35">
        <v>3</v>
      </c>
      <c r="B162" s="42" t="s">
        <v>18</v>
      </c>
      <c r="C162" s="37">
        <v>52</v>
      </c>
      <c r="D162" s="35">
        <v>15</v>
      </c>
      <c r="E162" s="35">
        <v>16</v>
      </c>
      <c r="F162" s="7">
        <f t="shared" si="18"/>
        <v>83</v>
      </c>
      <c r="G162" s="7" t="str">
        <f t="shared" si="19"/>
        <v>4</v>
      </c>
      <c r="H162" s="8"/>
    </row>
    <row r="163" spans="1:8" s="15" customFormat="1" ht="23.25" x14ac:dyDescent="0.55000000000000004">
      <c r="A163" s="35">
        <v>4</v>
      </c>
      <c r="B163" s="42" t="s">
        <v>19</v>
      </c>
      <c r="C163" s="37">
        <v>45</v>
      </c>
      <c r="D163" s="35">
        <v>15</v>
      </c>
      <c r="E163" s="35">
        <v>15</v>
      </c>
      <c r="F163" s="7">
        <f t="shared" si="18"/>
        <v>75</v>
      </c>
      <c r="G163" s="7" t="str">
        <f t="shared" si="19"/>
        <v>3.5</v>
      </c>
      <c r="H163" s="8"/>
    </row>
    <row r="164" spans="1:8" s="15" customFormat="1" ht="23.25" x14ac:dyDescent="0.55000000000000004">
      <c r="A164" s="35">
        <v>5</v>
      </c>
      <c r="B164" s="42" t="s">
        <v>20</v>
      </c>
      <c r="C164" s="37">
        <v>55</v>
      </c>
      <c r="D164" s="35">
        <v>13</v>
      </c>
      <c r="E164" s="35">
        <v>14</v>
      </c>
      <c r="F164" s="7">
        <f t="shared" si="18"/>
        <v>82</v>
      </c>
      <c r="G164" s="7" t="str">
        <f t="shared" si="19"/>
        <v>4</v>
      </c>
      <c r="H164" s="8"/>
    </row>
    <row r="165" spans="1:8" s="15" customFormat="1" ht="23.25" x14ac:dyDescent="0.55000000000000004">
      <c r="A165" s="35">
        <v>6</v>
      </c>
      <c r="B165" s="42" t="s">
        <v>21</v>
      </c>
      <c r="C165" s="37">
        <v>48</v>
      </c>
      <c r="D165" s="35">
        <v>13</v>
      </c>
      <c r="E165" s="35">
        <v>14</v>
      </c>
      <c r="F165" s="7">
        <f t="shared" si="18"/>
        <v>75</v>
      </c>
      <c r="G165" s="7" t="str">
        <f t="shared" si="19"/>
        <v>3.5</v>
      </c>
      <c r="H165" s="8"/>
    </row>
    <row r="166" spans="1:8" s="15" customFormat="1" ht="23.25" x14ac:dyDescent="0.55000000000000004">
      <c r="A166" s="35">
        <v>7</v>
      </c>
      <c r="B166" s="42" t="s">
        <v>22</v>
      </c>
      <c r="C166" s="37">
        <v>47</v>
      </c>
      <c r="D166" s="35">
        <v>14</v>
      </c>
      <c r="E166" s="35">
        <v>14</v>
      </c>
      <c r="F166" s="7">
        <f t="shared" si="18"/>
        <v>75</v>
      </c>
      <c r="G166" s="7" t="str">
        <f t="shared" si="19"/>
        <v>3.5</v>
      </c>
      <c r="H166" s="8"/>
    </row>
    <row r="167" spans="1:8" s="15" customFormat="1" ht="23.25" x14ac:dyDescent="0.55000000000000004">
      <c r="A167" s="35">
        <v>8</v>
      </c>
      <c r="B167" s="42" t="s">
        <v>23</v>
      </c>
      <c r="C167" s="37">
        <v>48</v>
      </c>
      <c r="D167" s="35">
        <v>12</v>
      </c>
      <c r="E167" s="35">
        <v>13</v>
      </c>
      <c r="F167" s="7">
        <f t="shared" si="18"/>
        <v>73</v>
      </c>
      <c r="G167" s="7" t="str">
        <f t="shared" si="19"/>
        <v>3</v>
      </c>
      <c r="H167" s="8"/>
    </row>
    <row r="168" spans="1:8" s="15" customFormat="1" ht="23.25" x14ac:dyDescent="0.55000000000000004">
      <c r="A168" s="35">
        <v>9</v>
      </c>
      <c r="B168" s="27" t="s">
        <v>30</v>
      </c>
      <c r="C168" s="37">
        <v>47</v>
      </c>
      <c r="D168" s="35">
        <v>12</v>
      </c>
      <c r="E168" s="35">
        <v>13</v>
      </c>
      <c r="F168" s="7">
        <f t="shared" si="18"/>
        <v>72</v>
      </c>
      <c r="G168" s="7" t="str">
        <f t="shared" si="19"/>
        <v>3</v>
      </c>
      <c r="H168" s="8"/>
    </row>
    <row r="169" spans="1:8" s="15" customFormat="1" ht="23.25" x14ac:dyDescent="0.55000000000000004">
      <c r="A169" s="35">
        <v>10</v>
      </c>
      <c r="B169" s="8" t="s">
        <v>64</v>
      </c>
      <c r="C169" s="37">
        <v>40</v>
      </c>
      <c r="D169" s="35">
        <v>12</v>
      </c>
      <c r="E169" s="35">
        <v>13</v>
      </c>
      <c r="F169" s="7">
        <f t="shared" si="18"/>
        <v>65</v>
      </c>
      <c r="G169" s="7" t="str">
        <f t="shared" si="19"/>
        <v>2.5</v>
      </c>
      <c r="H169" s="8"/>
    </row>
    <row r="170" spans="1:8" s="15" customFormat="1" ht="23.25" x14ac:dyDescent="0.55000000000000004">
      <c r="A170" s="35">
        <v>11</v>
      </c>
      <c r="B170" s="41" t="s">
        <v>25</v>
      </c>
      <c r="C170" s="37">
        <v>55</v>
      </c>
      <c r="D170" s="35">
        <v>14</v>
      </c>
      <c r="E170" s="35">
        <v>15</v>
      </c>
      <c r="F170" s="7">
        <f t="shared" si="18"/>
        <v>84</v>
      </c>
      <c r="G170" s="7" t="str">
        <f t="shared" si="19"/>
        <v>4</v>
      </c>
      <c r="H170" s="8"/>
    </row>
    <row r="171" spans="1:8" s="15" customFormat="1" ht="23.25" x14ac:dyDescent="0.55000000000000004">
      <c r="A171" s="35">
        <v>12</v>
      </c>
      <c r="B171" s="27" t="s">
        <v>24</v>
      </c>
      <c r="C171" s="37">
        <v>52</v>
      </c>
      <c r="D171" s="35">
        <v>15</v>
      </c>
      <c r="E171" s="35">
        <v>15</v>
      </c>
      <c r="F171" s="7">
        <f t="shared" si="18"/>
        <v>82</v>
      </c>
      <c r="G171" s="7" t="str">
        <f t="shared" si="19"/>
        <v>4</v>
      </c>
      <c r="H171" s="8"/>
    </row>
    <row r="172" spans="1:8" s="15" customFormat="1" ht="23.25" x14ac:dyDescent="0.55000000000000004">
      <c r="A172" s="35">
        <v>13</v>
      </c>
      <c r="B172" s="41" t="s">
        <v>26</v>
      </c>
      <c r="C172" s="37">
        <v>55</v>
      </c>
      <c r="D172" s="35">
        <v>14</v>
      </c>
      <c r="E172" s="35">
        <v>15</v>
      </c>
      <c r="F172" s="7">
        <f t="shared" si="18"/>
        <v>84</v>
      </c>
      <c r="G172" s="7" t="str">
        <f t="shared" si="19"/>
        <v>4</v>
      </c>
      <c r="H172" s="8"/>
    </row>
    <row r="173" spans="1:8" s="15" customFormat="1" ht="23.25" x14ac:dyDescent="0.55000000000000004">
      <c r="A173" s="35">
        <v>14</v>
      </c>
      <c r="B173" s="27" t="s">
        <v>27</v>
      </c>
      <c r="C173" s="37">
        <v>55</v>
      </c>
      <c r="D173" s="35">
        <v>14</v>
      </c>
      <c r="E173" s="35">
        <v>15</v>
      </c>
      <c r="F173" s="7">
        <f t="shared" si="18"/>
        <v>84</v>
      </c>
      <c r="G173" s="7" t="str">
        <f t="shared" si="19"/>
        <v>4</v>
      </c>
      <c r="H173" s="8"/>
    </row>
    <row r="174" spans="1:8" s="15" customFormat="1" ht="23.25" x14ac:dyDescent="0.55000000000000004">
      <c r="A174" s="35">
        <v>15</v>
      </c>
      <c r="B174" s="27" t="s">
        <v>28</v>
      </c>
      <c r="C174" s="37">
        <v>51</v>
      </c>
      <c r="D174" s="35">
        <v>15</v>
      </c>
      <c r="E174" s="35">
        <v>15</v>
      </c>
      <c r="F174" s="7">
        <f t="shared" si="18"/>
        <v>81</v>
      </c>
      <c r="G174" s="7" t="str">
        <f t="shared" si="19"/>
        <v>4</v>
      </c>
      <c r="H174" s="8"/>
    </row>
    <row r="175" spans="1:8" s="15" customFormat="1" ht="23.25" x14ac:dyDescent="0.55000000000000004">
      <c r="A175" s="35">
        <v>16</v>
      </c>
      <c r="B175" s="27" t="s">
        <v>29</v>
      </c>
      <c r="C175" s="64">
        <v>51</v>
      </c>
      <c r="D175" s="45">
        <v>15</v>
      </c>
      <c r="E175" s="45">
        <v>15</v>
      </c>
      <c r="F175" s="7">
        <f t="shared" si="18"/>
        <v>81</v>
      </c>
      <c r="G175" s="7" t="str">
        <f t="shared" si="19"/>
        <v>4</v>
      </c>
      <c r="H175" s="21"/>
    </row>
    <row r="176" spans="1:8" s="15" customFormat="1" ht="23.25" x14ac:dyDescent="0.55000000000000004">
      <c r="A176" s="8"/>
      <c r="B176" s="40" t="s">
        <v>5</v>
      </c>
      <c r="C176" s="20">
        <f>SUM(C160:C175)</f>
        <v>806</v>
      </c>
      <c r="D176" s="20">
        <f t="shared" ref="D176:F176" si="20">SUM(D160:D175)</f>
        <v>222</v>
      </c>
      <c r="E176" s="20">
        <f t="shared" si="20"/>
        <v>232</v>
      </c>
      <c r="F176" s="20">
        <f t="shared" si="20"/>
        <v>1260</v>
      </c>
      <c r="G176" s="20"/>
      <c r="H176" s="21"/>
    </row>
    <row r="177" spans="1:8" s="15" customFormat="1" ht="23.25" x14ac:dyDescent="0.55000000000000004">
      <c r="A177" s="9"/>
      <c r="B177" s="5" t="s">
        <v>12</v>
      </c>
      <c r="C177" s="10">
        <f>C176/16</f>
        <v>50.375</v>
      </c>
      <c r="D177" s="10">
        <f t="shared" ref="D177" si="21">D176/16</f>
        <v>13.875</v>
      </c>
      <c r="E177" s="10">
        <f t="shared" ref="E177" si="22">E176/16</f>
        <v>14.5</v>
      </c>
      <c r="F177" s="10">
        <f t="shared" ref="F177" si="23">F176/16</f>
        <v>78.75</v>
      </c>
      <c r="G177" s="9"/>
      <c r="H177" s="9"/>
    </row>
    <row r="178" spans="1:8" s="15" customFormat="1" ht="23.25" x14ac:dyDescent="0.55000000000000004">
      <c r="A178" s="1"/>
      <c r="B178" s="1"/>
      <c r="C178" s="1" t="s">
        <v>13</v>
      </c>
      <c r="D178" s="1"/>
      <c r="E178" s="1"/>
      <c r="F178" s="1"/>
      <c r="G178" s="1"/>
      <c r="H178" s="1"/>
    </row>
    <row r="179" spans="1:8" s="15" customFormat="1" ht="23.25" x14ac:dyDescent="0.55000000000000004">
      <c r="A179" s="1"/>
      <c r="B179" s="1"/>
      <c r="C179" s="1" t="s">
        <v>14</v>
      </c>
      <c r="D179" s="1"/>
      <c r="E179" s="1"/>
      <c r="F179" s="1"/>
      <c r="G179" s="1"/>
      <c r="H179" s="1"/>
    </row>
    <row r="180" spans="1:8" s="15" customFormat="1" ht="23.25" x14ac:dyDescent="0.55000000000000004">
      <c r="A180" s="1"/>
      <c r="B180" s="1"/>
      <c r="C180" s="1" t="s">
        <v>15</v>
      </c>
      <c r="D180" s="1"/>
      <c r="E180" s="1"/>
      <c r="F180" s="1"/>
      <c r="G180" s="1"/>
      <c r="H180" s="1"/>
    </row>
    <row r="181" spans="1:8" s="15" customFormat="1" ht="23.25" x14ac:dyDescent="0.55000000000000004">
      <c r="A181" s="1"/>
      <c r="B181" s="1"/>
      <c r="C181" s="1"/>
      <c r="D181" s="1"/>
      <c r="E181" s="1"/>
      <c r="F181" s="1"/>
      <c r="G181" s="1"/>
      <c r="H181" s="1"/>
    </row>
    <row r="182" spans="1:8" s="15" customFormat="1" ht="23.25" x14ac:dyDescent="0.55000000000000004">
      <c r="A182" s="14"/>
      <c r="B182" s="19"/>
      <c r="C182" s="14"/>
      <c r="D182" s="14"/>
      <c r="E182" s="14"/>
      <c r="F182" s="14"/>
      <c r="G182" s="14"/>
      <c r="H182" s="11"/>
    </row>
    <row r="183" spans="1:8" s="15" customFormat="1" ht="23.25" x14ac:dyDescent="0.55000000000000004">
      <c r="A183" s="14"/>
      <c r="B183" s="19"/>
      <c r="C183" s="14"/>
      <c r="D183" s="14"/>
      <c r="E183" s="14"/>
      <c r="F183" s="14"/>
      <c r="G183" s="14"/>
      <c r="H183" s="11"/>
    </row>
    <row r="184" spans="1:8" s="15" customFormat="1" ht="23.25" x14ac:dyDescent="0.55000000000000004">
      <c r="A184" s="14"/>
      <c r="B184" s="19"/>
      <c r="C184" s="14"/>
      <c r="D184" s="14"/>
      <c r="E184" s="14"/>
      <c r="F184" s="14"/>
      <c r="G184" s="14"/>
      <c r="H184" s="11"/>
    </row>
    <row r="185" spans="1:8" s="15" customFormat="1" ht="23.25" x14ac:dyDescent="0.55000000000000004">
      <c r="A185" s="14"/>
      <c r="B185" s="19"/>
      <c r="C185" s="14"/>
      <c r="D185" s="14"/>
      <c r="E185" s="14"/>
      <c r="F185" s="14"/>
      <c r="G185" s="14"/>
      <c r="H185" s="11"/>
    </row>
    <row r="186" spans="1:8" s="15" customFormat="1" ht="23.25" x14ac:dyDescent="0.55000000000000004">
      <c r="A186" s="14"/>
      <c r="B186" s="19"/>
      <c r="C186" s="14"/>
      <c r="D186" s="14"/>
      <c r="E186" s="14"/>
      <c r="F186" s="14"/>
      <c r="G186" s="14"/>
      <c r="H186" s="11"/>
    </row>
    <row r="187" spans="1:8" s="15" customFormat="1" ht="23.25" x14ac:dyDescent="0.55000000000000004">
      <c r="A187" s="14"/>
      <c r="B187" s="19"/>
      <c r="C187" s="14"/>
      <c r="D187" s="14"/>
      <c r="E187" s="14"/>
      <c r="F187" s="14"/>
      <c r="G187" s="14"/>
      <c r="H187" s="11"/>
    </row>
    <row r="188" spans="1:8" s="15" customFormat="1" ht="23.25" x14ac:dyDescent="0.55000000000000004">
      <c r="A188" s="14"/>
      <c r="B188" s="19"/>
      <c r="C188" s="14"/>
      <c r="D188" s="14"/>
      <c r="E188" s="14"/>
      <c r="F188" s="14"/>
      <c r="G188" s="14"/>
      <c r="H188" s="11"/>
    </row>
    <row r="189" spans="1:8" s="15" customFormat="1" ht="23.25" x14ac:dyDescent="0.55000000000000004">
      <c r="A189" s="14"/>
      <c r="B189" s="19"/>
      <c r="C189" s="14"/>
      <c r="D189" s="14"/>
      <c r="E189" s="14"/>
      <c r="F189" s="14"/>
      <c r="G189" s="14"/>
      <c r="H189" s="11"/>
    </row>
    <row r="190" spans="1:8" s="15" customFormat="1" ht="23.25" x14ac:dyDescent="0.55000000000000004">
      <c r="A190" s="14"/>
      <c r="B190" s="19"/>
      <c r="C190" s="14"/>
      <c r="D190" s="14"/>
      <c r="E190" s="14"/>
      <c r="F190" s="14"/>
      <c r="G190" s="14"/>
      <c r="H190" s="11"/>
    </row>
    <row r="191" spans="1:8" s="15" customFormat="1" ht="23.25" x14ac:dyDescent="0.55000000000000004">
      <c r="A191" s="14"/>
      <c r="B191" s="19"/>
      <c r="C191" s="14"/>
      <c r="D191" s="14"/>
      <c r="E191" s="14"/>
      <c r="F191" s="14"/>
      <c r="G191" s="14"/>
      <c r="H191" s="11"/>
    </row>
    <row r="192" spans="1:8" s="15" customFormat="1" ht="23.25" x14ac:dyDescent="0.55000000000000004">
      <c r="A192" s="14"/>
      <c r="B192" s="19"/>
      <c r="C192" s="14"/>
      <c r="D192" s="14"/>
      <c r="E192" s="14"/>
      <c r="F192" s="14"/>
      <c r="G192" s="14"/>
      <c r="H192" s="11"/>
    </row>
    <row r="193" spans="1:8" s="15" customFormat="1" ht="23.25" x14ac:dyDescent="0.55000000000000004">
      <c r="A193" s="14"/>
      <c r="B193" s="19"/>
      <c r="C193" s="14"/>
      <c r="D193" s="14"/>
      <c r="E193" s="14"/>
      <c r="F193" s="14"/>
      <c r="G193" s="14"/>
      <c r="H193" s="11"/>
    </row>
    <row r="194" spans="1:8" s="15" customFormat="1" ht="23.25" x14ac:dyDescent="0.55000000000000004">
      <c r="A194" s="14"/>
      <c r="B194" s="19"/>
      <c r="C194" s="14"/>
      <c r="D194" s="14"/>
      <c r="E194" s="14"/>
      <c r="F194" s="14"/>
      <c r="G194" s="14"/>
      <c r="H194" s="11"/>
    </row>
    <row r="195" spans="1:8" s="15" customFormat="1" ht="23.25" x14ac:dyDescent="0.55000000000000004">
      <c r="A195" s="14"/>
      <c r="B195" s="19"/>
      <c r="C195" s="14"/>
      <c r="D195" s="14"/>
      <c r="E195" s="14"/>
      <c r="F195" s="14"/>
      <c r="G195" s="14"/>
      <c r="H195" s="11"/>
    </row>
    <row r="196" spans="1:8" ht="23.25" x14ac:dyDescent="0.55000000000000004">
      <c r="A196" s="1"/>
      <c r="B196" s="2" t="s">
        <v>81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17"/>
      <c r="H198" s="17"/>
    </row>
    <row r="199" spans="1:8" ht="23.25" x14ac:dyDescent="0.55000000000000004">
      <c r="A199" s="34">
        <v>1</v>
      </c>
      <c r="B199" s="28" t="s">
        <v>16</v>
      </c>
      <c r="C199" s="33">
        <v>48</v>
      </c>
      <c r="D199" s="34">
        <v>20</v>
      </c>
      <c r="E199" s="34">
        <v>18</v>
      </c>
      <c r="F199" s="6">
        <f t="shared" ref="F199:F214" si="24">SUM(C199:E199)</f>
        <v>86</v>
      </c>
      <c r="G199" s="7" t="str">
        <f t="shared" ref="G199:G214" si="25">IF(F199&gt;79,"4",IF(F199&gt;74,"3.5",IF(F199&gt;69,"3",IF(F199&gt;64,"2.5",IF(F199&gt;59,"2",IF(F199&gt;54,"1.5",IF(F199&gt;49,"1","0")))))))</f>
        <v>4</v>
      </c>
      <c r="H199" s="18"/>
    </row>
    <row r="200" spans="1:8" ht="23.25" x14ac:dyDescent="0.55000000000000004">
      <c r="A200" s="35">
        <v>2</v>
      </c>
      <c r="B200" s="41" t="s">
        <v>17</v>
      </c>
      <c r="C200" s="37">
        <v>48</v>
      </c>
      <c r="D200" s="35">
        <v>19</v>
      </c>
      <c r="E200" s="35">
        <v>17</v>
      </c>
      <c r="F200" s="7">
        <f t="shared" si="24"/>
        <v>84</v>
      </c>
      <c r="G200" s="7" t="str">
        <f t="shared" si="25"/>
        <v>4</v>
      </c>
      <c r="H200" s="8"/>
    </row>
    <row r="201" spans="1:8" ht="23.25" x14ac:dyDescent="0.55000000000000004">
      <c r="A201" s="35">
        <v>3</v>
      </c>
      <c r="B201" s="42" t="s">
        <v>18</v>
      </c>
      <c r="C201" s="37">
        <v>50</v>
      </c>
      <c r="D201" s="35">
        <v>20</v>
      </c>
      <c r="E201" s="35">
        <v>20</v>
      </c>
      <c r="F201" s="7">
        <f t="shared" si="24"/>
        <v>90</v>
      </c>
      <c r="G201" s="7" t="str">
        <f t="shared" si="25"/>
        <v>4</v>
      </c>
      <c r="H201" s="8"/>
    </row>
    <row r="202" spans="1:8" ht="23.25" x14ac:dyDescent="0.55000000000000004">
      <c r="A202" s="35">
        <v>4</v>
      </c>
      <c r="B202" s="42" t="s">
        <v>19</v>
      </c>
      <c r="C202" s="37">
        <v>42</v>
      </c>
      <c r="D202" s="35">
        <v>18</v>
      </c>
      <c r="E202" s="35">
        <v>17</v>
      </c>
      <c r="F202" s="7">
        <f t="shared" si="24"/>
        <v>77</v>
      </c>
      <c r="G202" s="7" t="str">
        <f t="shared" si="25"/>
        <v>3.5</v>
      </c>
      <c r="H202" s="8"/>
    </row>
    <row r="203" spans="1:8" ht="23.25" x14ac:dyDescent="0.55000000000000004">
      <c r="A203" s="35">
        <v>5</v>
      </c>
      <c r="B203" s="42" t="s">
        <v>20</v>
      </c>
      <c r="C203" s="37">
        <v>46</v>
      </c>
      <c r="D203" s="35">
        <v>19</v>
      </c>
      <c r="E203" s="35">
        <v>17</v>
      </c>
      <c r="F203" s="7">
        <f t="shared" si="24"/>
        <v>82</v>
      </c>
      <c r="G203" s="7" t="str">
        <f t="shared" si="25"/>
        <v>4</v>
      </c>
      <c r="H203" s="8"/>
    </row>
    <row r="204" spans="1:8" ht="23.25" x14ac:dyDescent="0.55000000000000004">
      <c r="A204" s="35">
        <v>6</v>
      </c>
      <c r="B204" s="42" t="s">
        <v>21</v>
      </c>
      <c r="C204" s="37">
        <v>42</v>
      </c>
      <c r="D204" s="35">
        <v>19</v>
      </c>
      <c r="E204" s="35">
        <v>15</v>
      </c>
      <c r="F204" s="7">
        <f t="shared" si="24"/>
        <v>76</v>
      </c>
      <c r="G204" s="7" t="str">
        <f t="shared" si="25"/>
        <v>3.5</v>
      </c>
      <c r="H204" s="8"/>
    </row>
    <row r="205" spans="1:8" ht="23.25" x14ac:dyDescent="0.55000000000000004">
      <c r="A205" s="35">
        <v>7</v>
      </c>
      <c r="B205" s="42" t="s">
        <v>22</v>
      </c>
      <c r="C205" s="37">
        <v>48</v>
      </c>
      <c r="D205" s="35">
        <v>18</v>
      </c>
      <c r="E205" s="35">
        <v>14</v>
      </c>
      <c r="F205" s="7">
        <f t="shared" si="24"/>
        <v>80</v>
      </c>
      <c r="G205" s="7" t="str">
        <f t="shared" si="25"/>
        <v>4</v>
      </c>
      <c r="H205" s="8"/>
    </row>
    <row r="206" spans="1:8" ht="23.25" x14ac:dyDescent="0.55000000000000004">
      <c r="A206" s="35">
        <v>8</v>
      </c>
      <c r="B206" s="42" t="s">
        <v>23</v>
      </c>
      <c r="C206" s="37">
        <v>48</v>
      </c>
      <c r="D206" s="35">
        <v>16</v>
      </c>
      <c r="E206" s="35">
        <v>11</v>
      </c>
      <c r="F206" s="7">
        <f t="shared" si="24"/>
        <v>75</v>
      </c>
      <c r="G206" s="7" t="str">
        <f t="shared" si="25"/>
        <v>3.5</v>
      </c>
      <c r="H206" s="8"/>
    </row>
    <row r="207" spans="1:8" ht="23.25" x14ac:dyDescent="0.55000000000000004">
      <c r="A207" s="35">
        <v>9</v>
      </c>
      <c r="B207" s="27" t="s">
        <v>30</v>
      </c>
      <c r="C207" s="37">
        <v>40</v>
      </c>
      <c r="D207" s="35">
        <v>16</v>
      </c>
      <c r="E207" s="35">
        <v>14</v>
      </c>
      <c r="F207" s="7">
        <f t="shared" si="24"/>
        <v>70</v>
      </c>
      <c r="G207" s="7" t="str">
        <f t="shared" si="25"/>
        <v>3</v>
      </c>
      <c r="H207" s="8"/>
    </row>
    <row r="208" spans="1:8" ht="23.25" x14ac:dyDescent="0.55000000000000004">
      <c r="A208" s="35">
        <v>10</v>
      </c>
      <c r="B208" s="8" t="s">
        <v>64</v>
      </c>
      <c r="C208" s="37">
        <v>40</v>
      </c>
      <c r="D208" s="35">
        <v>16</v>
      </c>
      <c r="E208" s="35">
        <v>10</v>
      </c>
      <c r="F208" s="7">
        <f t="shared" si="24"/>
        <v>66</v>
      </c>
      <c r="G208" s="7" t="str">
        <f t="shared" si="25"/>
        <v>2.5</v>
      </c>
      <c r="H208" s="8"/>
    </row>
    <row r="209" spans="1:8" ht="23.25" x14ac:dyDescent="0.55000000000000004">
      <c r="A209" s="35">
        <v>11</v>
      </c>
      <c r="B209" s="41" t="s">
        <v>25</v>
      </c>
      <c r="C209" s="37">
        <v>46</v>
      </c>
      <c r="D209" s="35">
        <v>20</v>
      </c>
      <c r="E209" s="35">
        <v>17</v>
      </c>
      <c r="F209" s="7">
        <f t="shared" si="24"/>
        <v>83</v>
      </c>
      <c r="G209" s="7" t="str">
        <f t="shared" si="25"/>
        <v>4</v>
      </c>
      <c r="H209" s="8"/>
    </row>
    <row r="210" spans="1:8" ht="23.25" x14ac:dyDescent="0.55000000000000004">
      <c r="A210" s="35">
        <v>12</v>
      </c>
      <c r="B210" s="27" t="s">
        <v>24</v>
      </c>
      <c r="C210" s="37">
        <v>44</v>
      </c>
      <c r="D210" s="35">
        <v>20</v>
      </c>
      <c r="E210" s="35">
        <v>16</v>
      </c>
      <c r="F210" s="7">
        <f t="shared" si="24"/>
        <v>80</v>
      </c>
      <c r="G210" s="7" t="str">
        <f t="shared" si="25"/>
        <v>4</v>
      </c>
      <c r="H210" s="8"/>
    </row>
    <row r="211" spans="1:8" ht="23.25" x14ac:dyDescent="0.55000000000000004">
      <c r="A211" s="35">
        <v>13</v>
      </c>
      <c r="B211" s="41" t="s">
        <v>26</v>
      </c>
      <c r="C211" s="37">
        <v>44</v>
      </c>
      <c r="D211" s="35">
        <v>20</v>
      </c>
      <c r="E211" s="35">
        <v>20</v>
      </c>
      <c r="F211" s="7">
        <f t="shared" si="24"/>
        <v>84</v>
      </c>
      <c r="G211" s="7" t="str">
        <f t="shared" si="25"/>
        <v>4</v>
      </c>
      <c r="H211" s="8"/>
    </row>
    <row r="212" spans="1:8" ht="23.25" x14ac:dyDescent="0.55000000000000004">
      <c r="A212" s="35">
        <v>14</v>
      </c>
      <c r="B212" s="27" t="s">
        <v>27</v>
      </c>
      <c r="C212" s="37">
        <v>56</v>
      </c>
      <c r="D212" s="35">
        <v>20</v>
      </c>
      <c r="E212" s="35">
        <v>20</v>
      </c>
      <c r="F212" s="7">
        <f t="shared" si="24"/>
        <v>96</v>
      </c>
      <c r="G212" s="7" t="str">
        <f t="shared" si="25"/>
        <v>4</v>
      </c>
      <c r="H212" s="8"/>
    </row>
    <row r="213" spans="1:8" ht="23.25" x14ac:dyDescent="0.55000000000000004">
      <c r="A213" s="35">
        <v>15</v>
      </c>
      <c r="B213" s="27" t="s">
        <v>28</v>
      </c>
      <c r="C213" s="37">
        <v>44</v>
      </c>
      <c r="D213" s="35">
        <v>18</v>
      </c>
      <c r="E213" s="35">
        <v>18</v>
      </c>
      <c r="F213" s="7">
        <f t="shared" si="24"/>
        <v>80</v>
      </c>
      <c r="G213" s="7" t="str">
        <f t="shared" si="25"/>
        <v>4</v>
      </c>
      <c r="H213" s="8"/>
    </row>
    <row r="214" spans="1:8" ht="23.25" x14ac:dyDescent="0.55000000000000004">
      <c r="A214" s="35">
        <v>16</v>
      </c>
      <c r="B214" s="27" t="s">
        <v>29</v>
      </c>
      <c r="C214" s="64">
        <v>44</v>
      </c>
      <c r="D214" s="45">
        <v>20</v>
      </c>
      <c r="E214" s="45">
        <v>18</v>
      </c>
      <c r="F214" s="7">
        <f t="shared" si="24"/>
        <v>82</v>
      </c>
      <c r="G214" s="7" t="str">
        <f t="shared" si="25"/>
        <v>4</v>
      </c>
      <c r="H214" s="21"/>
    </row>
    <row r="215" spans="1:8" ht="23.25" x14ac:dyDescent="0.55000000000000004">
      <c r="A215" s="8"/>
      <c r="B215" s="40" t="s">
        <v>5</v>
      </c>
      <c r="C215" s="20">
        <f>SUM(C199:C214)</f>
        <v>730</v>
      </c>
      <c r="D215" s="20">
        <f>SUM(D199:D214)</f>
        <v>299</v>
      </c>
      <c r="E215" s="20">
        <f>SUM(E199:E214)</f>
        <v>262</v>
      </c>
      <c r="F215" s="20">
        <f>SUM(F199:F214)</f>
        <v>1291</v>
      </c>
      <c r="G215" s="20"/>
      <c r="H215" s="21"/>
    </row>
    <row r="216" spans="1:8" ht="23.25" x14ac:dyDescent="0.55000000000000004">
      <c r="A216" s="9"/>
      <c r="B216" s="5" t="s">
        <v>12</v>
      </c>
      <c r="C216" s="10">
        <f>C215/16</f>
        <v>45.625</v>
      </c>
      <c r="D216" s="10">
        <f t="shared" ref="D216" si="26">D215/16</f>
        <v>18.6875</v>
      </c>
      <c r="E216" s="10">
        <f t="shared" ref="E216" si="27">E215/16</f>
        <v>16.375</v>
      </c>
      <c r="F216" s="10">
        <f t="shared" ref="F216" si="28">F215/16</f>
        <v>80.6875</v>
      </c>
      <c r="G216" s="9"/>
      <c r="H216" s="9"/>
    </row>
    <row r="217" spans="1:8" ht="23.25" x14ac:dyDescent="0.55000000000000004">
      <c r="A217" s="1"/>
      <c r="B217" s="1"/>
      <c r="C217" s="1" t="s">
        <v>13</v>
      </c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 t="s">
        <v>14</v>
      </c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 t="s">
        <v>15</v>
      </c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19" t="s">
        <v>82</v>
      </c>
      <c r="C235" s="119"/>
      <c r="D235" s="119"/>
      <c r="E235" s="119"/>
      <c r="F235" s="119"/>
      <c r="G235" s="119"/>
      <c r="H235" s="11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17"/>
      <c r="H237" s="17"/>
    </row>
    <row r="238" spans="1:8" ht="23.25" x14ac:dyDescent="0.55000000000000004">
      <c r="A238" s="34">
        <v>1</v>
      </c>
      <c r="B238" s="28" t="s">
        <v>16</v>
      </c>
      <c r="C238" s="33">
        <v>52</v>
      </c>
      <c r="D238" s="34">
        <v>14</v>
      </c>
      <c r="E238" s="34">
        <v>16</v>
      </c>
      <c r="F238" s="6">
        <f t="shared" ref="F238:F253" si="29">SUM(C238:E238)</f>
        <v>82</v>
      </c>
      <c r="G238" s="7" t="str">
        <f t="shared" ref="G238:G253" si="30">IF(F238&gt;79,"4",IF(F238&gt;74,"3.5",IF(F238&gt;69,"3",IF(F238&gt;64,"2.5",IF(F238&gt;59,"2",IF(F238&gt;54,"1.5",IF(F238&gt;49,"1","0")))))))</f>
        <v>4</v>
      </c>
      <c r="H238" s="18"/>
    </row>
    <row r="239" spans="1:8" ht="23.25" x14ac:dyDescent="0.55000000000000004">
      <c r="A239" s="35">
        <v>2</v>
      </c>
      <c r="B239" s="41" t="s">
        <v>17</v>
      </c>
      <c r="C239" s="37">
        <v>51</v>
      </c>
      <c r="D239" s="35">
        <v>15</v>
      </c>
      <c r="E239" s="35">
        <v>15</v>
      </c>
      <c r="F239" s="7">
        <f t="shared" si="29"/>
        <v>81</v>
      </c>
      <c r="G239" s="7" t="str">
        <f t="shared" si="30"/>
        <v>4</v>
      </c>
      <c r="H239" s="8"/>
    </row>
    <row r="240" spans="1:8" ht="23.25" x14ac:dyDescent="0.55000000000000004">
      <c r="A240" s="35">
        <v>3</v>
      </c>
      <c r="B240" s="42" t="s">
        <v>18</v>
      </c>
      <c r="C240" s="37">
        <v>52</v>
      </c>
      <c r="D240" s="35">
        <v>15</v>
      </c>
      <c r="E240" s="35">
        <v>16</v>
      </c>
      <c r="F240" s="7">
        <f t="shared" si="29"/>
        <v>83</v>
      </c>
      <c r="G240" s="7" t="str">
        <f t="shared" si="30"/>
        <v>4</v>
      </c>
      <c r="H240" s="8"/>
    </row>
    <row r="241" spans="1:8" ht="23.25" x14ac:dyDescent="0.55000000000000004">
      <c r="A241" s="35">
        <v>4</v>
      </c>
      <c r="B241" s="42" t="s">
        <v>19</v>
      </c>
      <c r="C241" s="37">
        <v>48</v>
      </c>
      <c r="D241" s="35">
        <v>14</v>
      </c>
      <c r="E241" s="35">
        <v>14</v>
      </c>
      <c r="F241" s="7">
        <f t="shared" si="29"/>
        <v>76</v>
      </c>
      <c r="G241" s="7" t="str">
        <f t="shared" si="30"/>
        <v>3.5</v>
      </c>
      <c r="H241" s="8"/>
    </row>
    <row r="242" spans="1:8" ht="23.25" x14ac:dyDescent="0.55000000000000004">
      <c r="A242" s="35">
        <v>5</v>
      </c>
      <c r="B242" s="42" t="s">
        <v>20</v>
      </c>
      <c r="C242" s="37">
        <v>50</v>
      </c>
      <c r="D242" s="35">
        <v>15</v>
      </c>
      <c r="E242" s="35">
        <v>16</v>
      </c>
      <c r="F242" s="7">
        <f t="shared" si="29"/>
        <v>81</v>
      </c>
      <c r="G242" s="7" t="str">
        <f t="shared" si="30"/>
        <v>4</v>
      </c>
      <c r="H242" s="8"/>
    </row>
    <row r="243" spans="1:8" ht="23.25" x14ac:dyDescent="0.55000000000000004">
      <c r="A243" s="35">
        <v>6</v>
      </c>
      <c r="B243" s="42" t="s">
        <v>21</v>
      </c>
      <c r="C243" s="37">
        <v>48</v>
      </c>
      <c r="D243" s="35">
        <v>14</v>
      </c>
      <c r="E243" s="35">
        <v>14</v>
      </c>
      <c r="F243" s="7">
        <f t="shared" si="29"/>
        <v>76</v>
      </c>
      <c r="G243" s="7" t="str">
        <f t="shared" si="30"/>
        <v>3.5</v>
      </c>
      <c r="H243" s="8"/>
    </row>
    <row r="244" spans="1:8" ht="23.25" x14ac:dyDescent="0.55000000000000004">
      <c r="A244" s="35">
        <v>7</v>
      </c>
      <c r="B244" s="42" t="s">
        <v>22</v>
      </c>
      <c r="C244" s="37">
        <v>48</v>
      </c>
      <c r="D244" s="35">
        <v>14</v>
      </c>
      <c r="E244" s="35">
        <v>15</v>
      </c>
      <c r="F244" s="7">
        <f t="shared" si="29"/>
        <v>77</v>
      </c>
      <c r="G244" s="7" t="str">
        <f t="shared" si="30"/>
        <v>3.5</v>
      </c>
      <c r="H244" s="8"/>
    </row>
    <row r="245" spans="1:8" ht="23.25" x14ac:dyDescent="0.55000000000000004">
      <c r="A245" s="35">
        <v>8</v>
      </c>
      <c r="B245" s="42" t="s">
        <v>23</v>
      </c>
      <c r="C245" s="37">
        <v>48</v>
      </c>
      <c r="D245" s="35">
        <v>15</v>
      </c>
      <c r="E245" s="35">
        <v>15</v>
      </c>
      <c r="F245" s="7">
        <f t="shared" si="29"/>
        <v>78</v>
      </c>
      <c r="G245" s="7" t="str">
        <f t="shared" si="30"/>
        <v>3.5</v>
      </c>
      <c r="H245" s="8"/>
    </row>
    <row r="246" spans="1:8" ht="23.25" x14ac:dyDescent="0.55000000000000004">
      <c r="A246" s="35">
        <v>9</v>
      </c>
      <c r="B246" s="27" t="s">
        <v>30</v>
      </c>
      <c r="C246" s="37">
        <v>48</v>
      </c>
      <c r="D246" s="35">
        <v>14</v>
      </c>
      <c r="E246" s="35">
        <v>14</v>
      </c>
      <c r="F246" s="7">
        <f t="shared" si="29"/>
        <v>76</v>
      </c>
      <c r="G246" s="7" t="str">
        <f t="shared" si="30"/>
        <v>3.5</v>
      </c>
      <c r="H246" s="8"/>
    </row>
    <row r="247" spans="1:8" ht="23.25" x14ac:dyDescent="0.55000000000000004">
      <c r="A247" s="35">
        <v>10</v>
      </c>
      <c r="B247" s="8" t="s">
        <v>64</v>
      </c>
      <c r="C247" s="37">
        <v>45</v>
      </c>
      <c r="D247" s="35">
        <v>12</v>
      </c>
      <c r="E247" s="35">
        <v>13</v>
      </c>
      <c r="F247" s="7">
        <f t="shared" si="29"/>
        <v>70</v>
      </c>
      <c r="G247" s="7" t="str">
        <f t="shared" si="30"/>
        <v>3</v>
      </c>
      <c r="H247" s="8"/>
    </row>
    <row r="248" spans="1:8" ht="23.25" x14ac:dyDescent="0.55000000000000004">
      <c r="A248" s="35">
        <v>11</v>
      </c>
      <c r="B248" s="41" t="s">
        <v>25</v>
      </c>
      <c r="C248" s="37">
        <v>53</v>
      </c>
      <c r="D248" s="35">
        <v>15</v>
      </c>
      <c r="E248" s="35">
        <v>16</v>
      </c>
      <c r="F248" s="7">
        <f t="shared" si="29"/>
        <v>84</v>
      </c>
      <c r="G248" s="7" t="str">
        <f t="shared" si="30"/>
        <v>4</v>
      </c>
      <c r="H248" s="8"/>
    </row>
    <row r="249" spans="1:8" ht="23.25" x14ac:dyDescent="0.55000000000000004">
      <c r="A249" s="35">
        <v>12</v>
      </c>
      <c r="B249" s="27" t="s">
        <v>24</v>
      </c>
      <c r="C249" s="37">
        <v>53</v>
      </c>
      <c r="D249" s="35">
        <v>15</v>
      </c>
      <c r="E249" s="35">
        <v>16</v>
      </c>
      <c r="F249" s="7">
        <f t="shared" si="29"/>
        <v>84</v>
      </c>
      <c r="G249" s="7" t="str">
        <f t="shared" si="30"/>
        <v>4</v>
      </c>
      <c r="H249" s="8"/>
    </row>
    <row r="250" spans="1:8" ht="23.25" x14ac:dyDescent="0.55000000000000004">
      <c r="A250" s="35">
        <v>13</v>
      </c>
      <c r="B250" s="41" t="s">
        <v>26</v>
      </c>
      <c r="C250" s="37">
        <v>54</v>
      </c>
      <c r="D250" s="35">
        <v>16</v>
      </c>
      <c r="E250" s="35">
        <v>16</v>
      </c>
      <c r="F250" s="7">
        <f t="shared" si="29"/>
        <v>86</v>
      </c>
      <c r="G250" s="7" t="str">
        <f t="shared" si="30"/>
        <v>4</v>
      </c>
      <c r="H250" s="8"/>
    </row>
    <row r="251" spans="1:8" ht="23.25" x14ac:dyDescent="0.55000000000000004">
      <c r="A251" s="35">
        <v>14</v>
      </c>
      <c r="B251" s="27" t="s">
        <v>27</v>
      </c>
      <c r="C251" s="37">
        <v>53</v>
      </c>
      <c r="D251" s="35">
        <v>14</v>
      </c>
      <c r="E251" s="35">
        <v>16</v>
      </c>
      <c r="F251" s="7">
        <f t="shared" si="29"/>
        <v>83</v>
      </c>
      <c r="G251" s="7" t="str">
        <f t="shared" si="30"/>
        <v>4</v>
      </c>
      <c r="H251" s="8"/>
    </row>
    <row r="252" spans="1:8" ht="23.25" x14ac:dyDescent="0.55000000000000004">
      <c r="A252" s="35">
        <v>15</v>
      </c>
      <c r="B252" s="27" t="s">
        <v>28</v>
      </c>
      <c r="C252" s="37">
        <v>51</v>
      </c>
      <c r="D252" s="35">
        <v>15</v>
      </c>
      <c r="E252" s="35">
        <v>16</v>
      </c>
      <c r="F252" s="7">
        <f t="shared" si="29"/>
        <v>82</v>
      </c>
      <c r="G252" s="7" t="str">
        <f t="shared" si="30"/>
        <v>4</v>
      </c>
      <c r="H252" s="8"/>
    </row>
    <row r="253" spans="1:8" ht="23.25" x14ac:dyDescent="0.55000000000000004">
      <c r="A253" s="35">
        <v>16</v>
      </c>
      <c r="B253" s="27" t="s">
        <v>29</v>
      </c>
      <c r="C253" s="64">
        <v>51</v>
      </c>
      <c r="D253" s="45">
        <v>16</v>
      </c>
      <c r="E253" s="45">
        <v>15</v>
      </c>
      <c r="F253" s="7">
        <f t="shared" si="29"/>
        <v>82</v>
      </c>
      <c r="G253" s="7" t="str">
        <f t="shared" si="30"/>
        <v>4</v>
      </c>
      <c r="H253" s="21"/>
    </row>
    <row r="254" spans="1:8" ht="23.25" x14ac:dyDescent="0.55000000000000004">
      <c r="A254" s="8"/>
      <c r="B254" s="40" t="s">
        <v>5</v>
      </c>
      <c r="C254" s="20">
        <f>SUM(C238:C253)</f>
        <v>805</v>
      </c>
      <c r="D254" s="20">
        <f>SUM(D238:D253)</f>
        <v>233</v>
      </c>
      <c r="E254" s="20">
        <f>SUM(E238:E253)</f>
        <v>243</v>
      </c>
      <c r="F254" s="20">
        <f>SUM(F238:F253)</f>
        <v>1281</v>
      </c>
      <c r="G254" s="20"/>
      <c r="H254" s="21"/>
    </row>
    <row r="255" spans="1:8" ht="23.25" x14ac:dyDescent="0.55000000000000004">
      <c r="A255" s="9"/>
      <c r="B255" s="5" t="s">
        <v>12</v>
      </c>
      <c r="C255" s="10">
        <f>C254/16</f>
        <v>50.3125</v>
      </c>
      <c r="D255" s="10">
        <f t="shared" ref="D255" si="31">D254/16</f>
        <v>14.5625</v>
      </c>
      <c r="E255" s="10">
        <f t="shared" ref="E255" si="32">E254/16</f>
        <v>15.1875</v>
      </c>
      <c r="F255" s="10">
        <f t="shared" ref="F255" si="33">F254/16</f>
        <v>80.0625</v>
      </c>
      <c r="G255" s="9"/>
      <c r="H255" s="9"/>
    </row>
    <row r="256" spans="1:8" ht="23.25" x14ac:dyDescent="0.55000000000000004">
      <c r="A256" s="1"/>
      <c r="B256" s="1"/>
      <c r="C256" s="1" t="s">
        <v>13</v>
      </c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 t="s">
        <v>14</v>
      </c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 t="s">
        <v>15</v>
      </c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83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17"/>
      <c r="H276" s="17"/>
    </row>
    <row r="277" spans="1:8" ht="23.25" x14ac:dyDescent="0.55000000000000004">
      <c r="A277" s="34">
        <v>1</v>
      </c>
      <c r="B277" s="28" t="s">
        <v>16</v>
      </c>
      <c r="C277" s="33">
        <v>52</v>
      </c>
      <c r="D277" s="34">
        <v>17</v>
      </c>
      <c r="E277" s="34">
        <v>20</v>
      </c>
      <c r="F277" s="6">
        <f t="shared" ref="F277:F292" si="34">SUM(C277:E277)</f>
        <v>89</v>
      </c>
      <c r="G277" s="7" t="str">
        <f t="shared" ref="G277:G292" si="35">IF(F277&gt;79,"4",IF(F277&gt;74,"3.5",IF(F277&gt;69,"3",IF(F277&gt;64,"2.5",IF(F277&gt;59,"2",IF(F277&gt;54,"1.5",IF(F277&gt;49,"1","0")))))))</f>
        <v>4</v>
      </c>
      <c r="H277" s="18"/>
    </row>
    <row r="278" spans="1:8" ht="23.25" x14ac:dyDescent="0.55000000000000004">
      <c r="A278" s="35">
        <v>2</v>
      </c>
      <c r="B278" s="41" t="s">
        <v>17</v>
      </c>
      <c r="C278" s="37">
        <v>55</v>
      </c>
      <c r="D278" s="35">
        <v>17</v>
      </c>
      <c r="E278" s="35">
        <v>19</v>
      </c>
      <c r="F278" s="7">
        <f t="shared" si="34"/>
        <v>91</v>
      </c>
      <c r="G278" s="7" t="str">
        <f t="shared" si="35"/>
        <v>4</v>
      </c>
      <c r="H278" s="8"/>
    </row>
    <row r="279" spans="1:8" ht="23.25" x14ac:dyDescent="0.55000000000000004">
      <c r="A279" s="35">
        <v>3</v>
      </c>
      <c r="B279" s="42" t="s">
        <v>18</v>
      </c>
      <c r="C279" s="37">
        <v>57</v>
      </c>
      <c r="D279" s="35">
        <v>18</v>
      </c>
      <c r="E279" s="35">
        <v>20</v>
      </c>
      <c r="F279" s="7">
        <f t="shared" si="34"/>
        <v>95</v>
      </c>
      <c r="G279" s="7" t="str">
        <f t="shared" si="35"/>
        <v>4</v>
      </c>
      <c r="H279" s="8"/>
    </row>
    <row r="280" spans="1:8" ht="23.25" x14ac:dyDescent="0.55000000000000004">
      <c r="A280" s="35">
        <v>4</v>
      </c>
      <c r="B280" s="42" t="s">
        <v>19</v>
      </c>
      <c r="C280" s="37">
        <v>52</v>
      </c>
      <c r="D280" s="35">
        <v>13</v>
      </c>
      <c r="E280" s="35">
        <v>18</v>
      </c>
      <c r="F280" s="7">
        <f t="shared" si="34"/>
        <v>83</v>
      </c>
      <c r="G280" s="7" t="str">
        <f t="shared" si="35"/>
        <v>4</v>
      </c>
      <c r="H280" s="8"/>
    </row>
    <row r="281" spans="1:8" ht="23.25" x14ac:dyDescent="0.55000000000000004">
      <c r="A281" s="35">
        <v>5</v>
      </c>
      <c r="B281" s="42" t="s">
        <v>20</v>
      </c>
      <c r="C281" s="37">
        <v>54</v>
      </c>
      <c r="D281" s="35">
        <v>18</v>
      </c>
      <c r="E281" s="35">
        <v>18</v>
      </c>
      <c r="F281" s="7">
        <f t="shared" si="34"/>
        <v>90</v>
      </c>
      <c r="G281" s="7" t="str">
        <f t="shared" si="35"/>
        <v>4</v>
      </c>
      <c r="H281" s="8"/>
    </row>
    <row r="282" spans="1:8" ht="23.25" x14ac:dyDescent="0.55000000000000004">
      <c r="A282" s="35">
        <v>6</v>
      </c>
      <c r="B282" s="42" t="s">
        <v>21</v>
      </c>
      <c r="C282" s="37">
        <v>49</v>
      </c>
      <c r="D282" s="35">
        <v>16</v>
      </c>
      <c r="E282" s="35">
        <v>18</v>
      </c>
      <c r="F282" s="7">
        <f t="shared" si="34"/>
        <v>83</v>
      </c>
      <c r="G282" s="7" t="str">
        <f t="shared" si="35"/>
        <v>4</v>
      </c>
      <c r="H282" s="8"/>
    </row>
    <row r="283" spans="1:8" ht="23.25" x14ac:dyDescent="0.55000000000000004">
      <c r="A283" s="35">
        <v>7</v>
      </c>
      <c r="B283" s="42" t="s">
        <v>22</v>
      </c>
      <c r="C283" s="37">
        <v>51</v>
      </c>
      <c r="D283" s="35">
        <v>14</v>
      </c>
      <c r="E283" s="35">
        <v>18</v>
      </c>
      <c r="F283" s="7">
        <f t="shared" si="34"/>
        <v>83</v>
      </c>
      <c r="G283" s="7" t="str">
        <f t="shared" si="35"/>
        <v>4</v>
      </c>
      <c r="H283" s="8"/>
    </row>
    <row r="284" spans="1:8" ht="23.25" x14ac:dyDescent="0.55000000000000004">
      <c r="A284" s="35">
        <v>8</v>
      </c>
      <c r="B284" s="42" t="s">
        <v>23</v>
      </c>
      <c r="C284" s="37">
        <v>43</v>
      </c>
      <c r="D284" s="35">
        <v>16</v>
      </c>
      <c r="E284" s="35">
        <v>17</v>
      </c>
      <c r="F284" s="7">
        <f t="shared" si="34"/>
        <v>76</v>
      </c>
      <c r="G284" s="7" t="str">
        <f t="shared" si="35"/>
        <v>3.5</v>
      </c>
      <c r="H284" s="8"/>
    </row>
    <row r="285" spans="1:8" ht="23.25" x14ac:dyDescent="0.55000000000000004">
      <c r="A285" s="35">
        <v>9</v>
      </c>
      <c r="B285" s="27" t="s">
        <v>30</v>
      </c>
      <c r="C285" s="37">
        <v>40</v>
      </c>
      <c r="D285" s="35">
        <v>15</v>
      </c>
      <c r="E285" s="35">
        <v>16</v>
      </c>
      <c r="F285" s="7">
        <f t="shared" si="34"/>
        <v>71</v>
      </c>
      <c r="G285" s="7" t="str">
        <f t="shared" si="35"/>
        <v>3</v>
      </c>
      <c r="H285" s="8"/>
    </row>
    <row r="286" spans="1:8" ht="23.25" x14ac:dyDescent="0.55000000000000004">
      <c r="A286" s="35">
        <v>10</v>
      </c>
      <c r="B286" s="8" t="s">
        <v>64</v>
      </c>
      <c r="C286" s="37">
        <v>39</v>
      </c>
      <c r="D286" s="35">
        <v>12</v>
      </c>
      <c r="E286" s="35">
        <v>14</v>
      </c>
      <c r="F286" s="7">
        <f t="shared" si="34"/>
        <v>65</v>
      </c>
      <c r="G286" s="7" t="str">
        <f t="shared" si="35"/>
        <v>2.5</v>
      </c>
      <c r="H286" s="8"/>
    </row>
    <row r="287" spans="1:8" ht="23.25" x14ac:dyDescent="0.55000000000000004">
      <c r="A287" s="35">
        <v>11</v>
      </c>
      <c r="B287" s="41" t="s">
        <v>25</v>
      </c>
      <c r="C287" s="37">
        <v>54</v>
      </c>
      <c r="D287" s="35">
        <v>17</v>
      </c>
      <c r="E287" s="35">
        <v>19</v>
      </c>
      <c r="F287" s="7">
        <f t="shared" si="34"/>
        <v>90</v>
      </c>
      <c r="G287" s="7" t="str">
        <f t="shared" si="35"/>
        <v>4</v>
      </c>
      <c r="H287" s="8"/>
    </row>
    <row r="288" spans="1:8" ht="23.25" x14ac:dyDescent="0.55000000000000004">
      <c r="A288" s="35">
        <v>12</v>
      </c>
      <c r="B288" s="27" t="s">
        <v>24</v>
      </c>
      <c r="C288" s="37">
        <v>56</v>
      </c>
      <c r="D288" s="35">
        <v>18</v>
      </c>
      <c r="E288" s="35">
        <v>20</v>
      </c>
      <c r="F288" s="7">
        <f t="shared" si="34"/>
        <v>94</v>
      </c>
      <c r="G288" s="7" t="str">
        <f t="shared" si="35"/>
        <v>4</v>
      </c>
      <c r="H288" s="8"/>
    </row>
    <row r="289" spans="1:8" ht="23.25" x14ac:dyDescent="0.55000000000000004">
      <c r="A289" s="35">
        <v>13</v>
      </c>
      <c r="B289" s="41" t="s">
        <v>26</v>
      </c>
      <c r="C289" s="37">
        <v>56</v>
      </c>
      <c r="D289" s="35">
        <v>18</v>
      </c>
      <c r="E289" s="35">
        <v>19</v>
      </c>
      <c r="F289" s="7">
        <f t="shared" si="34"/>
        <v>93</v>
      </c>
      <c r="G289" s="7" t="str">
        <f t="shared" si="35"/>
        <v>4</v>
      </c>
      <c r="H289" s="8"/>
    </row>
    <row r="290" spans="1:8" ht="23.25" x14ac:dyDescent="0.55000000000000004">
      <c r="A290" s="35">
        <v>14</v>
      </c>
      <c r="B290" s="27" t="s">
        <v>27</v>
      </c>
      <c r="C290" s="37">
        <v>54</v>
      </c>
      <c r="D290" s="35">
        <v>18</v>
      </c>
      <c r="E290" s="35">
        <v>20</v>
      </c>
      <c r="F290" s="7">
        <f t="shared" si="34"/>
        <v>92</v>
      </c>
      <c r="G290" s="7" t="str">
        <f t="shared" si="35"/>
        <v>4</v>
      </c>
      <c r="H290" s="8"/>
    </row>
    <row r="291" spans="1:8" ht="23.25" x14ac:dyDescent="0.55000000000000004">
      <c r="A291" s="35">
        <v>15</v>
      </c>
      <c r="B291" s="27" t="s">
        <v>28</v>
      </c>
      <c r="C291" s="37">
        <v>52</v>
      </c>
      <c r="D291" s="35">
        <v>16</v>
      </c>
      <c r="E291" s="35">
        <v>19</v>
      </c>
      <c r="F291" s="7">
        <f t="shared" si="34"/>
        <v>87</v>
      </c>
      <c r="G291" s="7" t="str">
        <f t="shared" si="35"/>
        <v>4</v>
      </c>
      <c r="H291" s="8"/>
    </row>
    <row r="292" spans="1:8" ht="23.25" x14ac:dyDescent="0.55000000000000004">
      <c r="A292" s="35">
        <v>16</v>
      </c>
      <c r="B292" s="27" t="s">
        <v>29</v>
      </c>
      <c r="C292" s="64">
        <v>53</v>
      </c>
      <c r="D292" s="45">
        <v>18</v>
      </c>
      <c r="E292" s="45">
        <v>20</v>
      </c>
      <c r="F292" s="7">
        <f t="shared" si="34"/>
        <v>91</v>
      </c>
      <c r="G292" s="7" t="str">
        <f t="shared" si="35"/>
        <v>4</v>
      </c>
      <c r="H292" s="21"/>
    </row>
    <row r="293" spans="1:8" ht="23.25" x14ac:dyDescent="0.55000000000000004">
      <c r="A293" s="8"/>
      <c r="B293" s="40" t="s">
        <v>5</v>
      </c>
      <c r="C293" s="20">
        <f>SUM(C277:C291)</f>
        <v>764</v>
      </c>
      <c r="D293" s="20">
        <f>SUM(D277:D291)</f>
        <v>243</v>
      </c>
      <c r="E293" s="20">
        <f>SUM(E277:E291)</f>
        <v>275</v>
      </c>
      <c r="F293" s="20">
        <f>SUM(F277:F292)</f>
        <v>1373</v>
      </c>
      <c r="G293" s="20"/>
      <c r="H293" s="21"/>
    </row>
    <row r="294" spans="1:8" ht="23.25" x14ac:dyDescent="0.55000000000000004">
      <c r="A294" s="9"/>
      <c r="B294" s="5" t="s">
        <v>12</v>
      </c>
      <c r="C294" s="10">
        <f>C293/16</f>
        <v>47.75</v>
      </c>
      <c r="D294" s="10">
        <f t="shared" ref="D294" si="36">D293/16</f>
        <v>15.1875</v>
      </c>
      <c r="E294" s="10">
        <f t="shared" ref="E294" si="37">E293/16</f>
        <v>17.1875</v>
      </c>
      <c r="F294" s="10">
        <f t="shared" ref="F294" si="38">F293/16</f>
        <v>85.8125</v>
      </c>
      <c r="G294" s="9"/>
      <c r="H294" s="9"/>
    </row>
    <row r="295" spans="1:8" ht="23.25" x14ac:dyDescent="0.55000000000000004">
      <c r="A295" s="1"/>
      <c r="B295" s="1"/>
      <c r="C295" s="1" t="s">
        <v>13</v>
      </c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 t="s">
        <v>14</v>
      </c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 t="s">
        <v>15</v>
      </c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19" t="s">
        <v>84</v>
      </c>
      <c r="C313" s="119"/>
      <c r="D313" s="119"/>
      <c r="E313" s="119"/>
      <c r="F313" s="119"/>
      <c r="G313" s="119"/>
      <c r="H313" s="11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17"/>
      <c r="H315" s="17"/>
    </row>
    <row r="316" spans="1:8" ht="23.25" x14ac:dyDescent="0.55000000000000004">
      <c r="A316" s="34">
        <v>1</v>
      </c>
      <c r="B316" s="28" t="s">
        <v>16</v>
      </c>
      <c r="C316" s="33">
        <v>51</v>
      </c>
      <c r="D316" s="34">
        <v>17</v>
      </c>
      <c r="E316" s="34">
        <v>10</v>
      </c>
      <c r="F316" s="6">
        <f t="shared" ref="F316:F331" si="39">SUM(C316:E316)</f>
        <v>78</v>
      </c>
      <c r="G316" s="7" t="str">
        <f t="shared" ref="G316:G331" si="40">IF(F316&gt;79,"4",IF(F316&gt;74,"3.5",IF(F316&gt;69,"3",IF(F316&gt;64,"2.5",IF(F316&gt;59,"2",IF(F316&gt;54,"1.5",IF(F316&gt;49,"1","0")))))))</f>
        <v>3.5</v>
      </c>
      <c r="H316" s="18"/>
    </row>
    <row r="317" spans="1:8" ht="23.25" x14ac:dyDescent="0.55000000000000004">
      <c r="A317" s="35">
        <v>2</v>
      </c>
      <c r="B317" s="41" t="s">
        <v>17</v>
      </c>
      <c r="C317" s="37">
        <v>53</v>
      </c>
      <c r="D317" s="35">
        <v>13</v>
      </c>
      <c r="E317" s="35">
        <v>10</v>
      </c>
      <c r="F317" s="7">
        <f t="shared" si="39"/>
        <v>76</v>
      </c>
      <c r="G317" s="7" t="str">
        <f t="shared" si="40"/>
        <v>3.5</v>
      </c>
      <c r="H317" s="8"/>
    </row>
    <row r="318" spans="1:8" ht="23.25" x14ac:dyDescent="0.55000000000000004">
      <c r="A318" s="35">
        <v>3</v>
      </c>
      <c r="B318" s="42" t="s">
        <v>18</v>
      </c>
      <c r="C318" s="37">
        <v>58</v>
      </c>
      <c r="D318" s="35">
        <v>16</v>
      </c>
      <c r="E318" s="35">
        <v>20</v>
      </c>
      <c r="F318" s="7">
        <f t="shared" si="39"/>
        <v>94</v>
      </c>
      <c r="G318" s="7" t="str">
        <f t="shared" si="40"/>
        <v>4</v>
      </c>
      <c r="H318" s="8"/>
    </row>
    <row r="319" spans="1:8" ht="23.25" x14ac:dyDescent="0.55000000000000004">
      <c r="A319" s="35">
        <v>4</v>
      </c>
      <c r="B319" s="42" t="s">
        <v>19</v>
      </c>
      <c r="C319" s="37">
        <v>41</v>
      </c>
      <c r="D319" s="35">
        <v>14</v>
      </c>
      <c r="E319" s="35">
        <v>13</v>
      </c>
      <c r="F319" s="7">
        <f t="shared" si="39"/>
        <v>68</v>
      </c>
      <c r="G319" s="7" t="str">
        <f t="shared" si="40"/>
        <v>2.5</v>
      </c>
      <c r="H319" s="8"/>
    </row>
    <row r="320" spans="1:8" ht="23.25" x14ac:dyDescent="0.55000000000000004">
      <c r="A320" s="35">
        <v>5</v>
      </c>
      <c r="B320" s="42" t="s">
        <v>20</v>
      </c>
      <c r="C320" s="37">
        <v>46</v>
      </c>
      <c r="D320" s="35">
        <v>13</v>
      </c>
      <c r="E320" s="35">
        <v>13</v>
      </c>
      <c r="F320" s="7">
        <f t="shared" si="39"/>
        <v>72</v>
      </c>
      <c r="G320" s="7" t="str">
        <f t="shared" si="40"/>
        <v>3</v>
      </c>
      <c r="H320" s="8"/>
    </row>
    <row r="321" spans="1:8" ht="23.25" x14ac:dyDescent="0.55000000000000004">
      <c r="A321" s="35">
        <v>6</v>
      </c>
      <c r="B321" s="42" t="s">
        <v>21</v>
      </c>
      <c r="C321" s="37">
        <v>38</v>
      </c>
      <c r="D321" s="35">
        <v>13</v>
      </c>
      <c r="E321" s="35">
        <v>12</v>
      </c>
      <c r="F321" s="7">
        <f t="shared" si="39"/>
        <v>63</v>
      </c>
      <c r="G321" s="7" t="str">
        <f t="shared" si="40"/>
        <v>2</v>
      </c>
      <c r="H321" s="8"/>
    </row>
    <row r="322" spans="1:8" ht="23.25" x14ac:dyDescent="0.55000000000000004">
      <c r="A322" s="35">
        <v>7</v>
      </c>
      <c r="B322" s="42" t="s">
        <v>22</v>
      </c>
      <c r="C322" s="37">
        <v>39</v>
      </c>
      <c r="D322" s="35">
        <v>13</v>
      </c>
      <c r="E322" s="35">
        <v>11</v>
      </c>
      <c r="F322" s="7">
        <f t="shared" si="39"/>
        <v>63</v>
      </c>
      <c r="G322" s="7" t="str">
        <f t="shared" si="40"/>
        <v>2</v>
      </c>
      <c r="H322" s="8"/>
    </row>
    <row r="323" spans="1:8" ht="23.25" x14ac:dyDescent="0.55000000000000004">
      <c r="A323" s="35">
        <v>8</v>
      </c>
      <c r="B323" s="42" t="s">
        <v>23</v>
      </c>
      <c r="C323" s="37">
        <v>32</v>
      </c>
      <c r="D323" s="35">
        <v>10</v>
      </c>
      <c r="E323" s="35">
        <v>10</v>
      </c>
      <c r="F323" s="7">
        <f t="shared" si="39"/>
        <v>52</v>
      </c>
      <c r="G323" s="7" t="str">
        <f t="shared" si="40"/>
        <v>1</v>
      </c>
      <c r="H323" s="8"/>
    </row>
    <row r="324" spans="1:8" ht="23.25" x14ac:dyDescent="0.55000000000000004">
      <c r="A324" s="35">
        <v>9</v>
      </c>
      <c r="B324" s="27" t="s">
        <v>30</v>
      </c>
      <c r="C324" s="37">
        <v>32</v>
      </c>
      <c r="D324" s="35">
        <v>12</v>
      </c>
      <c r="E324" s="35">
        <v>10</v>
      </c>
      <c r="F324" s="7">
        <f t="shared" si="39"/>
        <v>54</v>
      </c>
      <c r="G324" s="7" t="str">
        <f t="shared" si="40"/>
        <v>1</v>
      </c>
      <c r="H324" s="8"/>
    </row>
    <row r="325" spans="1:8" ht="23.25" x14ac:dyDescent="0.55000000000000004">
      <c r="A325" s="35">
        <v>10</v>
      </c>
      <c r="B325" s="8" t="s">
        <v>64</v>
      </c>
      <c r="C325" s="37">
        <v>31</v>
      </c>
      <c r="D325" s="35">
        <v>13</v>
      </c>
      <c r="E325" s="35">
        <v>10</v>
      </c>
      <c r="F325" s="7">
        <f t="shared" si="39"/>
        <v>54</v>
      </c>
      <c r="G325" s="7" t="str">
        <f t="shared" si="40"/>
        <v>1</v>
      </c>
      <c r="H325" s="8"/>
    </row>
    <row r="326" spans="1:8" ht="23.25" x14ac:dyDescent="0.55000000000000004">
      <c r="A326" s="35">
        <v>11</v>
      </c>
      <c r="B326" s="41" t="s">
        <v>25</v>
      </c>
      <c r="C326" s="37">
        <v>57</v>
      </c>
      <c r="D326" s="35">
        <v>16</v>
      </c>
      <c r="E326" s="35">
        <v>20</v>
      </c>
      <c r="F326" s="7">
        <f t="shared" si="39"/>
        <v>93</v>
      </c>
      <c r="G326" s="7" t="str">
        <f t="shared" si="40"/>
        <v>4</v>
      </c>
      <c r="H326" s="8"/>
    </row>
    <row r="327" spans="1:8" ht="23.25" x14ac:dyDescent="0.55000000000000004">
      <c r="A327" s="35">
        <v>12</v>
      </c>
      <c r="B327" s="27" t="s">
        <v>24</v>
      </c>
      <c r="C327" s="37">
        <v>58</v>
      </c>
      <c r="D327" s="35">
        <v>15</v>
      </c>
      <c r="E327" s="35">
        <v>20</v>
      </c>
      <c r="F327" s="7">
        <f t="shared" si="39"/>
        <v>93</v>
      </c>
      <c r="G327" s="7" t="str">
        <f t="shared" si="40"/>
        <v>4</v>
      </c>
      <c r="H327" s="8"/>
    </row>
    <row r="328" spans="1:8" ht="23.25" x14ac:dyDescent="0.55000000000000004">
      <c r="A328" s="35">
        <v>13</v>
      </c>
      <c r="B328" s="41" t="s">
        <v>26</v>
      </c>
      <c r="C328" s="37">
        <v>57</v>
      </c>
      <c r="D328" s="35">
        <v>17</v>
      </c>
      <c r="E328" s="35">
        <v>18</v>
      </c>
      <c r="F328" s="7">
        <f t="shared" si="39"/>
        <v>92</v>
      </c>
      <c r="G328" s="7" t="str">
        <f t="shared" si="40"/>
        <v>4</v>
      </c>
      <c r="H328" s="8"/>
    </row>
    <row r="329" spans="1:8" ht="23.25" x14ac:dyDescent="0.55000000000000004">
      <c r="A329" s="35">
        <v>14</v>
      </c>
      <c r="B329" s="27" t="s">
        <v>27</v>
      </c>
      <c r="C329" s="37">
        <v>58</v>
      </c>
      <c r="D329" s="35">
        <v>14</v>
      </c>
      <c r="E329" s="35">
        <v>18</v>
      </c>
      <c r="F329" s="7">
        <f t="shared" si="39"/>
        <v>90</v>
      </c>
      <c r="G329" s="7" t="str">
        <f t="shared" si="40"/>
        <v>4</v>
      </c>
      <c r="H329" s="8"/>
    </row>
    <row r="330" spans="1:8" ht="23.25" x14ac:dyDescent="0.55000000000000004">
      <c r="A330" s="35">
        <v>15</v>
      </c>
      <c r="B330" s="27" t="s">
        <v>28</v>
      </c>
      <c r="C330" s="37">
        <v>53</v>
      </c>
      <c r="D330" s="35">
        <v>13</v>
      </c>
      <c r="E330" s="35">
        <v>18</v>
      </c>
      <c r="F330" s="7">
        <f t="shared" si="39"/>
        <v>84</v>
      </c>
      <c r="G330" s="7" t="str">
        <f t="shared" si="40"/>
        <v>4</v>
      </c>
      <c r="H330" s="8"/>
    </row>
    <row r="331" spans="1:8" ht="23.25" x14ac:dyDescent="0.55000000000000004">
      <c r="A331" s="35">
        <v>16</v>
      </c>
      <c r="B331" s="27" t="s">
        <v>29</v>
      </c>
      <c r="C331" s="64">
        <v>51</v>
      </c>
      <c r="D331" s="45">
        <v>13</v>
      </c>
      <c r="E331" s="45">
        <v>14</v>
      </c>
      <c r="F331" s="7">
        <f t="shared" si="39"/>
        <v>78</v>
      </c>
      <c r="G331" s="7" t="str">
        <f t="shared" si="40"/>
        <v>3.5</v>
      </c>
      <c r="H331" s="21"/>
    </row>
    <row r="332" spans="1:8" ht="23.25" x14ac:dyDescent="0.55000000000000004">
      <c r="A332" s="8"/>
      <c r="B332" s="40" t="s">
        <v>5</v>
      </c>
      <c r="C332" s="20">
        <f>SUM(C316:C330)</f>
        <v>704</v>
      </c>
      <c r="D332" s="20">
        <f>SUM(D316:D330)</f>
        <v>209</v>
      </c>
      <c r="E332" s="20">
        <f>SUM(E316:E330)</f>
        <v>213</v>
      </c>
      <c r="F332" s="20">
        <f>SUM(F316:F331)</f>
        <v>1204</v>
      </c>
      <c r="G332" s="20"/>
      <c r="H332" s="21"/>
    </row>
    <row r="333" spans="1:8" ht="23.25" x14ac:dyDescent="0.55000000000000004">
      <c r="A333" s="9"/>
      <c r="B333" s="5" t="s">
        <v>12</v>
      </c>
      <c r="C333" s="10">
        <f>C332/16</f>
        <v>44</v>
      </c>
      <c r="D333" s="10">
        <f t="shared" ref="D333" si="41">D332/16</f>
        <v>13.0625</v>
      </c>
      <c r="E333" s="10">
        <f t="shared" ref="E333" si="42">E332/16</f>
        <v>13.3125</v>
      </c>
      <c r="F333" s="10">
        <f t="shared" ref="F333" si="43">F332/16</f>
        <v>75.25</v>
      </c>
      <c r="G333" s="9"/>
      <c r="H333" s="9"/>
    </row>
    <row r="334" spans="1:8" ht="23.25" x14ac:dyDescent="0.55000000000000004">
      <c r="A334" s="1"/>
      <c r="B334" s="1"/>
      <c r="C334" s="1" t="s">
        <v>13</v>
      </c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 t="s">
        <v>14</v>
      </c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 t="s">
        <v>15</v>
      </c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19" t="s">
        <v>108</v>
      </c>
      <c r="C352" s="119"/>
      <c r="D352" s="119"/>
      <c r="E352" s="119"/>
      <c r="F352" s="119"/>
      <c r="G352" s="119"/>
      <c r="H352" s="11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17"/>
      <c r="H354" s="17"/>
    </row>
    <row r="355" spans="1:8" ht="23.25" x14ac:dyDescent="0.55000000000000004">
      <c r="A355" s="34">
        <v>1</v>
      </c>
      <c r="B355" s="28" t="s">
        <v>16</v>
      </c>
      <c r="C355" s="33">
        <v>50</v>
      </c>
      <c r="D355" s="34">
        <v>16</v>
      </c>
      <c r="E355" s="34">
        <v>16</v>
      </c>
      <c r="F355" s="6">
        <f t="shared" ref="F355:F370" si="44">SUM(C355:E355)</f>
        <v>82</v>
      </c>
      <c r="G355" s="7" t="str">
        <f t="shared" ref="G355:G370" si="45">IF(F355&gt;79,"4",IF(F355&gt;74,"3.5",IF(F355&gt;69,"3",IF(F355&gt;64,"2.5",IF(F355&gt;59,"2",IF(F355&gt;54,"1.5",IF(F355&gt;49,"1","0")))))))</f>
        <v>4</v>
      </c>
      <c r="H355" s="18"/>
    </row>
    <row r="356" spans="1:8" ht="23.25" x14ac:dyDescent="0.55000000000000004">
      <c r="A356" s="35">
        <v>2</v>
      </c>
      <c r="B356" s="41" t="s">
        <v>17</v>
      </c>
      <c r="C356" s="37">
        <v>51</v>
      </c>
      <c r="D356" s="35">
        <v>18</v>
      </c>
      <c r="E356" s="35">
        <v>15</v>
      </c>
      <c r="F356" s="7">
        <f t="shared" si="44"/>
        <v>84</v>
      </c>
      <c r="G356" s="7" t="str">
        <f t="shared" si="45"/>
        <v>4</v>
      </c>
      <c r="H356" s="8"/>
    </row>
    <row r="357" spans="1:8" ht="23.25" x14ac:dyDescent="0.55000000000000004">
      <c r="A357" s="35">
        <v>3</v>
      </c>
      <c r="B357" s="42" t="s">
        <v>18</v>
      </c>
      <c r="C357" s="37">
        <v>53</v>
      </c>
      <c r="D357" s="35">
        <v>18</v>
      </c>
      <c r="E357" s="35">
        <v>17</v>
      </c>
      <c r="F357" s="7">
        <f t="shared" si="44"/>
        <v>88</v>
      </c>
      <c r="G357" s="7" t="str">
        <f t="shared" si="45"/>
        <v>4</v>
      </c>
      <c r="H357" s="8"/>
    </row>
    <row r="358" spans="1:8" ht="23.25" x14ac:dyDescent="0.55000000000000004">
      <c r="A358" s="35">
        <v>4</v>
      </c>
      <c r="B358" s="42" t="s">
        <v>19</v>
      </c>
      <c r="C358" s="37">
        <v>43</v>
      </c>
      <c r="D358" s="35">
        <v>13</v>
      </c>
      <c r="E358" s="35">
        <v>14</v>
      </c>
      <c r="F358" s="7">
        <f t="shared" si="44"/>
        <v>70</v>
      </c>
      <c r="G358" s="7" t="str">
        <f t="shared" si="45"/>
        <v>3</v>
      </c>
      <c r="H358" s="8"/>
    </row>
    <row r="359" spans="1:8" ht="23.25" x14ac:dyDescent="0.55000000000000004">
      <c r="A359" s="35">
        <v>5</v>
      </c>
      <c r="B359" s="42" t="s">
        <v>20</v>
      </c>
      <c r="C359" s="37">
        <v>51</v>
      </c>
      <c r="D359" s="35">
        <v>17</v>
      </c>
      <c r="E359" s="35">
        <v>15</v>
      </c>
      <c r="F359" s="7">
        <f t="shared" si="44"/>
        <v>83</v>
      </c>
      <c r="G359" s="7" t="str">
        <f t="shared" si="45"/>
        <v>4</v>
      </c>
      <c r="H359" s="8"/>
    </row>
    <row r="360" spans="1:8" ht="23.25" x14ac:dyDescent="0.55000000000000004">
      <c r="A360" s="35">
        <v>6</v>
      </c>
      <c r="B360" s="42" t="s">
        <v>21</v>
      </c>
      <c r="C360" s="37">
        <v>44</v>
      </c>
      <c r="D360" s="35">
        <v>14</v>
      </c>
      <c r="E360" s="35">
        <v>14</v>
      </c>
      <c r="F360" s="7">
        <f t="shared" si="44"/>
        <v>72</v>
      </c>
      <c r="G360" s="7" t="str">
        <f t="shared" si="45"/>
        <v>3</v>
      </c>
      <c r="H360" s="8"/>
    </row>
    <row r="361" spans="1:8" ht="23.25" x14ac:dyDescent="0.55000000000000004">
      <c r="A361" s="35">
        <v>7</v>
      </c>
      <c r="B361" s="42" t="s">
        <v>22</v>
      </c>
      <c r="C361" s="37">
        <v>45</v>
      </c>
      <c r="D361" s="35">
        <v>14</v>
      </c>
      <c r="E361" s="35">
        <v>14</v>
      </c>
      <c r="F361" s="7">
        <f t="shared" si="44"/>
        <v>73</v>
      </c>
      <c r="G361" s="7" t="str">
        <f t="shared" si="45"/>
        <v>3</v>
      </c>
      <c r="H361" s="8"/>
    </row>
    <row r="362" spans="1:8" ht="23.25" x14ac:dyDescent="0.55000000000000004">
      <c r="A362" s="35">
        <v>8</v>
      </c>
      <c r="B362" s="42" t="s">
        <v>23</v>
      </c>
      <c r="C362" s="37">
        <v>40</v>
      </c>
      <c r="D362" s="35">
        <v>11</v>
      </c>
      <c r="E362" s="35">
        <v>12</v>
      </c>
      <c r="F362" s="7">
        <f t="shared" si="44"/>
        <v>63</v>
      </c>
      <c r="G362" s="7" t="str">
        <f t="shared" si="45"/>
        <v>2</v>
      </c>
      <c r="H362" s="8"/>
    </row>
    <row r="363" spans="1:8" ht="23.25" x14ac:dyDescent="0.55000000000000004">
      <c r="A363" s="35">
        <v>9</v>
      </c>
      <c r="B363" s="27" t="s">
        <v>30</v>
      </c>
      <c r="C363" s="37">
        <v>39</v>
      </c>
      <c r="D363" s="35">
        <v>11</v>
      </c>
      <c r="E363" s="35">
        <v>12</v>
      </c>
      <c r="F363" s="7">
        <f t="shared" si="44"/>
        <v>62</v>
      </c>
      <c r="G363" s="7" t="str">
        <f t="shared" si="45"/>
        <v>2</v>
      </c>
      <c r="H363" s="8"/>
    </row>
    <row r="364" spans="1:8" ht="23.25" x14ac:dyDescent="0.55000000000000004">
      <c r="A364" s="35">
        <v>10</v>
      </c>
      <c r="B364" s="8" t="s">
        <v>64</v>
      </c>
      <c r="C364" s="37">
        <v>34</v>
      </c>
      <c r="D364" s="35">
        <v>10</v>
      </c>
      <c r="E364" s="35">
        <v>11</v>
      </c>
      <c r="F364" s="7">
        <f t="shared" si="44"/>
        <v>55</v>
      </c>
      <c r="G364" s="7" t="str">
        <f t="shared" si="45"/>
        <v>1.5</v>
      </c>
      <c r="H364" s="8"/>
    </row>
    <row r="365" spans="1:8" ht="23.25" x14ac:dyDescent="0.55000000000000004">
      <c r="A365" s="35">
        <v>11</v>
      </c>
      <c r="B365" s="41" t="s">
        <v>25</v>
      </c>
      <c r="C365" s="37">
        <v>51</v>
      </c>
      <c r="D365" s="35">
        <v>19</v>
      </c>
      <c r="E365" s="35">
        <v>16</v>
      </c>
      <c r="F365" s="7">
        <f t="shared" si="44"/>
        <v>86</v>
      </c>
      <c r="G365" s="7" t="str">
        <f t="shared" si="45"/>
        <v>4</v>
      </c>
      <c r="H365" s="8"/>
    </row>
    <row r="366" spans="1:8" ht="23.25" x14ac:dyDescent="0.55000000000000004">
      <c r="A366" s="35">
        <v>12</v>
      </c>
      <c r="B366" s="27" t="s">
        <v>24</v>
      </c>
      <c r="C366" s="37">
        <v>54</v>
      </c>
      <c r="D366" s="35">
        <v>19</v>
      </c>
      <c r="E366" s="35">
        <v>17</v>
      </c>
      <c r="F366" s="7">
        <f t="shared" si="44"/>
        <v>90</v>
      </c>
      <c r="G366" s="7" t="str">
        <f t="shared" si="45"/>
        <v>4</v>
      </c>
      <c r="H366" s="8"/>
    </row>
    <row r="367" spans="1:8" ht="23.25" x14ac:dyDescent="0.55000000000000004">
      <c r="A367" s="35">
        <v>13</v>
      </c>
      <c r="B367" s="41" t="s">
        <v>26</v>
      </c>
      <c r="C367" s="37">
        <v>54</v>
      </c>
      <c r="D367" s="35">
        <v>19</v>
      </c>
      <c r="E367" s="35">
        <v>17</v>
      </c>
      <c r="F367" s="7">
        <f t="shared" si="44"/>
        <v>90</v>
      </c>
      <c r="G367" s="7" t="str">
        <f t="shared" si="45"/>
        <v>4</v>
      </c>
      <c r="H367" s="8"/>
    </row>
    <row r="368" spans="1:8" ht="23.25" x14ac:dyDescent="0.55000000000000004">
      <c r="A368" s="35">
        <v>14</v>
      </c>
      <c r="B368" s="27" t="s">
        <v>27</v>
      </c>
      <c r="C368" s="37">
        <v>52</v>
      </c>
      <c r="D368" s="35">
        <v>19</v>
      </c>
      <c r="E368" s="35">
        <v>16</v>
      </c>
      <c r="F368" s="7">
        <f t="shared" si="44"/>
        <v>87</v>
      </c>
      <c r="G368" s="7" t="str">
        <f t="shared" si="45"/>
        <v>4</v>
      </c>
      <c r="H368" s="8"/>
    </row>
    <row r="369" spans="1:8" ht="23.25" x14ac:dyDescent="0.55000000000000004">
      <c r="A369" s="35">
        <v>15</v>
      </c>
      <c r="B369" s="27" t="s">
        <v>28</v>
      </c>
      <c r="C369" s="37">
        <v>51</v>
      </c>
      <c r="D369" s="35">
        <v>19</v>
      </c>
      <c r="E369" s="35">
        <v>16</v>
      </c>
      <c r="F369" s="7">
        <f t="shared" si="44"/>
        <v>86</v>
      </c>
      <c r="G369" s="7" t="str">
        <f t="shared" si="45"/>
        <v>4</v>
      </c>
      <c r="H369" s="8"/>
    </row>
    <row r="370" spans="1:8" ht="23.25" x14ac:dyDescent="0.55000000000000004">
      <c r="A370" s="35">
        <v>16</v>
      </c>
      <c r="B370" s="27" t="s">
        <v>29</v>
      </c>
      <c r="C370" s="64">
        <v>50</v>
      </c>
      <c r="D370" s="45">
        <v>16</v>
      </c>
      <c r="E370" s="45">
        <v>16</v>
      </c>
      <c r="F370" s="7">
        <f t="shared" si="44"/>
        <v>82</v>
      </c>
      <c r="G370" s="7" t="str">
        <f t="shared" si="45"/>
        <v>4</v>
      </c>
      <c r="H370" s="21"/>
    </row>
    <row r="371" spans="1:8" ht="23.25" x14ac:dyDescent="0.55000000000000004">
      <c r="A371" s="8"/>
      <c r="B371" s="40" t="s">
        <v>5</v>
      </c>
      <c r="C371" s="20">
        <f>SUM(C355:C369)</f>
        <v>712</v>
      </c>
      <c r="D371" s="20">
        <f>SUM(D355:D369)</f>
        <v>237</v>
      </c>
      <c r="E371" s="20">
        <f>SUM(E355:E369)</f>
        <v>222</v>
      </c>
      <c r="F371" s="20">
        <f>SUM(F355:F370)</f>
        <v>1253</v>
      </c>
      <c r="G371" s="20"/>
      <c r="H371" s="21"/>
    </row>
    <row r="372" spans="1:8" ht="23.25" x14ac:dyDescent="0.55000000000000004">
      <c r="A372" s="9"/>
      <c r="B372" s="5" t="s">
        <v>12</v>
      </c>
      <c r="C372" s="10">
        <f>C371/16</f>
        <v>44.5</v>
      </c>
      <c r="D372" s="10">
        <f t="shared" ref="D372" si="46">D371/16</f>
        <v>14.8125</v>
      </c>
      <c r="E372" s="10">
        <f t="shared" ref="E372" si="47">E371/16</f>
        <v>13.875</v>
      </c>
      <c r="F372" s="10">
        <f t="shared" ref="F372" si="48">F371/16</f>
        <v>78.3125</v>
      </c>
      <c r="G372" s="9"/>
      <c r="H372" s="9"/>
    </row>
    <row r="373" spans="1:8" ht="23.25" x14ac:dyDescent="0.55000000000000004">
      <c r="A373" s="1"/>
      <c r="B373" s="1"/>
      <c r="C373" s="1" t="s">
        <v>13</v>
      </c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 t="s">
        <v>14</v>
      </c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 t="s">
        <v>15</v>
      </c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"/>
      <c r="C379" s="1"/>
      <c r="D379" s="1"/>
      <c r="E379" s="1"/>
      <c r="F379" s="1"/>
      <c r="G379" s="1"/>
      <c r="H379" s="1"/>
    </row>
    <row r="380" spans="1:8" ht="23.25" x14ac:dyDescent="0.55000000000000004">
      <c r="A380" s="1"/>
      <c r="B380" s="1"/>
      <c r="C380" s="1"/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/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/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19" t="s">
        <v>85</v>
      </c>
      <c r="C391" s="119"/>
      <c r="D391" s="119"/>
      <c r="E391" s="119"/>
      <c r="F391" s="119"/>
      <c r="G391" s="119"/>
      <c r="H391" s="119"/>
    </row>
    <row r="392" spans="1:8" ht="23.25" x14ac:dyDescent="0.55000000000000004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 x14ac:dyDescent="0.55000000000000004">
      <c r="A393" s="5"/>
      <c r="B393" s="5"/>
      <c r="C393" s="5" t="s">
        <v>8</v>
      </c>
      <c r="D393" s="5" t="s">
        <v>9</v>
      </c>
      <c r="E393" s="5" t="s">
        <v>10</v>
      </c>
      <c r="F393" s="5" t="s">
        <v>11</v>
      </c>
      <c r="G393" s="17"/>
      <c r="H393" s="17"/>
    </row>
    <row r="394" spans="1:8" ht="23.25" x14ac:dyDescent="0.55000000000000004">
      <c r="A394" s="34">
        <v>1</v>
      </c>
      <c r="B394" s="28" t="s">
        <v>16</v>
      </c>
      <c r="C394" s="33">
        <v>50</v>
      </c>
      <c r="D394" s="34">
        <v>16</v>
      </c>
      <c r="E394" s="34">
        <v>17</v>
      </c>
      <c r="F394" s="6">
        <f t="shared" ref="F394:F409" si="49">SUM(C394:E394)</f>
        <v>83</v>
      </c>
      <c r="G394" s="7" t="str">
        <f t="shared" ref="G394:G409" si="50">IF(F394&gt;79,"4",IF(F394&gt;74,"3.5",IF(F394&gt;69,"3",IF(F394&gt;64,"2.5",IF(F394&gt;59,"2",IF(F394&gt;54,"1.5",IF(F394&gt;49,"1","0")))))))</f>
        <v>4</v>
      </c>
      <c r="H394" s="18"/>
    </row>
    <row r="395" spans="1:8" ht="23.25" x14ac:dyDescent="0.55000000000000004">
      <c r="A395" s="35">
        <v>2</v>
      </c>
      <c r="B395" s="41" t="s">
        <v>17</v>
      </c>
      <c r="C395" s="37">
        <v>50</v>
      </c>
      <c r="D395" s="35">
        <v>15</v>
      </c>
      <c r="E395" s="35">
        <v>16</v>
      </c>
      <c r="F395" s="7">
        <f t="shared" si="49"/>
        <v>81</v>
      </c>
      <c r="G395" s="7" t="str">
        <f t="shared" si="50"/>
        <v>4</v>
      </c>
      <c r="H395" s="8"/>
    </row>
    <row r="396" spans="1:8" ht="23.25" x14ac:dyDescent="0.55000000000000004">
      <c r="A396" s="35">
        <v>3</v>
      </c>
      <c r="B396" s="42" t="s">
        <v>18</v>
      </c>
      <c r="C396" s="37">
        <v>50</v>
      </c>
      <c r="D396" s="35">
        <v>17</v>
      </c>
      <c r="E396" s="35">
        <v>17</v>
      </c>
      <c r="F396" s="7">
        <f t="shared" si="49"/>
        <v>84</v>
      </c>
      <c r="G396" s="7" t="str">
        <f t="shared" si="50"/>
        <v>4</v>
      </c>
      <c r="H396" s="8"/>
    </row>
    <row r="397" spans="1:8" ht="23.25" x14ac:dyDescent="0.55000000000000004">
      <c r="A397" s="35">
        <v>4</v>
      </c>
      <c r="B397" s="42" t="s">
        <v>19</v>
      </c>
      <c r="C397" s="37">
        <v>47</v>
      </c>
      <c r="D397" s="35">
        <v>14</v>
      </c>
      <c r="E397" s="35">
        <v>15</v>
      </c>
      <c r="F397" s="7">
        <f t="shared" si="49"/>
        <v>76</v>
      </c>
      <c r="G397" s="7" t="str">
        <f t="shared" si="50"/>
        <v>3.5</v>
      </c>
      <c r="H397" s="8"/>
    </row>
    <row r="398" spans="1:8" ht="23.25" x14ac:dyDescent="0.55000000000000004">
      <c r="A398" s="35">
        <v>5</v>
      </c>
      <c r="B398" s="42" t="s">
        <v>20</v>
      </c>
      <c r="C398" s="37">
        <v>50</v>
      </c>
      <c r="D398" s="35">
        <v>16</v>
      </c>
      <c r="E398" s="35">
        <v>16</v>
      </c>
      <c r="F398" s="7">
        <f t="shared" si="49"/>
        <v>82</v>
      </c>
      <c r="G398" s="7" t="str">
        <f t="shared" si="50"/>
        <v>4</v>
      </c>
      <c r="H398" s="8"/>
    </row>
    <row r="399" spans="1:8" ht="23.25" x14ac:dyDescent="0.55000000000000004">
      <c r="A399" s="35">
        <v>6</v>
      </c>
      <c r="B399" s="42" t="s">
        <v>21</v>
      </c>
      <c r="C399" s="37">
        <v>47</v>
      </c>
      <c r="D399" s="35">
        <v>13</v>
      </c>
      <c r="E399" s="35">
        <v>14</v>
      </c>
      <c r="F399" s="7">
        <f t="shared" si="49"/>
        <v>74</v>
      </c>
      <c r="G399" s="7" t="str">
        <f t="shared" si="50"/>
        <v>3</v>
      </c>
      <c r="H399" s="8"/>
    </row>
    <row r="400" spans="1:8" ht="23.25" x14ac:dyDescent="0.55000000000000004">
      <c r="A400" s="35">
        <v>7</v>
      </c>
      <c r="B400" s="42" t="s">
        <v>22</v>
      </c>
      <c r="C400" s="37">
        <v>44</v>
      </c>
      <c r="D400" s="35">
        <v>15</v>
      </c>
      <c r="E400" s="35">
        <v>16</v>
      </c>
      <c r="F400" s="7">
        <f t="shared" si="49"/>
        <v>75</v>
      </c>
      <c r="G400" s="7" t="str">
        <f t="shared" si="50"/>
        <v>3.5</v>
      </c>
      <c r="H400" s="8"/>
    </row>
    <row r="401" spans="1:8" ht="23.25" x14ac:dyDescent="0.55000000000000004">
      <c r="A401" s="35">
        <v>8</v>
      </c>
      <c r="B401" s="42" t="s">
        <v>23</v>
      </c>
      <c r="C401" s="37">
        <v>45</v>
      </c>
      <c r="D401" s="35">
        <v>15</v>
      </c>
      <c r="E401" s="35">
        <v>15</v>
      </c>
      <c r="F401" s="7">
        <f t="shared" si="49"/>
        <v>75</v>
      </c>
      <c r="G401" s="7" t="str">
        <f t="shared" si="50"/>
        <v>3.5</v>
      </c>
      <c r="H401" s="8"/>
    </row>
    <row r="402" spans="1:8" ht="23.25" x14ac:dyDescent="0.55000000000000004">
      <c r="A402" s="35">
        <v>9</v>
      </c>
      <c r="B402" s="27" t="s">
        <v>30</v>
      </c>
      <c r="C402" s="37">
        <v>46</v>
      </c>
      <c r="D402" s="35">
        <v>13</v>
      </c>
      <c r="E402" s="35">
        <v>14</v>
      </c>
      <c r="F402" s="7">
        <f t="shared" si="49"/>
        <v>73</v>
      </c>
      <c r="G402" s="7" t="str">
        <f t="shared" si="50"/>
        <v>3</v>
      </c>
      <c r="H402" s="8"/>
    </row>
    <row r="403" spans="1:8" ht="23.25" x14ac:dyDescent="0.55000000000000004">
      <c r="A403" s="35">
        <v>10</v>
      </c>
      <c r="B403" s="8" t="s">
        <v>64</v>
      </c>
      <c r="C403" s="37">
        <v>45</v>
      </c>
      <c r="D403" s="35">
        <v>12</v>
      </c>
      <c r="E403" s="35">
        <v>13</v>
      </c>
      <c r="F403" s="7">
        <f t="shared" si="49"/>
        <v>70</v>
      </c>
      <c r="G403" s="7" t="str">
        <f t="shared" si="50"/>
        <v>3</v>
      </c>
      <c r="H403" s="8"/>
    </row>
    <row r="404" spans="1:8" ht="23.25" x14ac:dyDescent="0.55000000000000004">
      <c r="A404" s="35">
        <v>11</v>
      </c>
      <c r="B404" s="41" t="s">
        <v>25</v>
      </c>
      <c r="C404" s="37">
        <v>51</v>
      </c>
      <c r="D404" s="35">
        <v>16</v>
      </c>
      <c r="E404" s="35">
        <v>17</v>
      </c>
      <c r="F404" s="7">
        <f t="shared" si="49"/>
        <v>84</v>
      </c>
      <c r="G404" s="7" t="str">
        <f t="shared" si="50"/>
        <v>4</v>
      </c>
      <c r="H404" s="8"/>
    </row>
    <row r="405" spans="1:8" ht="23.25" x14ac:dyDescent="0.55000000000000004">
      <c r="A405" s="35">
        <v>12</v>
      </c>
      <c r="B405" s="27" t="s">
        <v>24</v>
      </c>
      <c r="C405" s="37">
        <v>51</v>
      </c>
      <c r="D405" s="35">
        <v>16</v>
      </c>
      <c r="E405" s="35">
        <v>16</v>
      </c>
      <c r="F405" s="7">
        <f t="shared" si="49"/>
        <v>83</v>
      </c>
      <c r="G405" s="7" t="str">
        <f t="shared" si="50"/>
        <v>4</v>
      </c>
      <c r="H405" s="8"/>
    </row>
    <row r="406" spans="1:8" ht="23.25" x14ac:dyDescent="0.55000000000000004">
      <c r="A406" s="35">
        <v>13</v>
      </c>
      <c r="B406" s="41" t="s">
        <v>26</v>
      </c>
      <c r="C406" s="37">
        <v>50</v>
      </c>
      <c r="D406" s="35">
        <v>16</v>
      </c>
      <c r="E406" s="35">
        <v>17</v>
      </c>
      <c r="F406" s="7">
        <f t="shared" si="49"/>
        <v>83</v>
      </c>
      <c r="G406" s="7" t="str">
        <f t="shared" si="50"/>
        <v>4</v>
      </c>
      <c r="H406" s="8"/>
    </row>
    <row r="407" spans="1:8" ht="23.25" x14ac:dyDescent="0.55000000000000004">
      <c r="A407" s="35">
        <v>14</v>
      </c>
      <c r="B407" s="27" t="s">
        <v>27</v>
      </c>
      <c r="C407" s="37">
        <v>50</v>
      </c>
      <c r="D407" s="35">
        <v>16</v>
      </c>
      <c r="E407" s="35">
        <v>16</v>
      </c>
      <c r="F407" s="7">
        <f t="shared" si="49"/>
        <v>82</v>
      </c>
      <c r="G407" s="7" t="str">
        <f t="shared" si="50"/>
        <v>4</v>
      </c>
      <c r="H407" s="8"/>
    </row>
    <row r="408" spans="1:8" ht="23.25" x14ac:dyDescent="0.55000000000000004">
      <c r="A408" s="35">
        <v>15</v>
      </c>
      <c r="B408" s="27" t="s">
        <v>28</v>
      </c>
      <c r="C408" s="37">
        <v>50</v>
      </c>
      <c r="D408" s="35">
        <v>16</v>
      </c>
      <c r="E408" s="35">
        <v>16</v>
      </c>
      <c r="F408" s="7">
        <f t="shared" si="49"/>
        <v>82</v>
      </c>
      <c r="G408" s="7" t="str">
        <f t="shared" si="50"/>
        <v>4</v>
      </c>
      <c r="H408" s="8"/>
    </row>
    <row r="409" spans="1:8" ht="23.25" x14ac:dyDescent="0.55000000000000004">
      <c r="A409" s="35">
        <v>16</v>
      </c>
      <c r="B409" s="27" t="s">
        <v>29</v>
      </c>
      <c r="C409" s="64">
        <v>50</v>
      </c>
      <c r="D409" s="45">
        <v>15</v>
      </c>
      <c r="E409" s="45">
        <v>17</v>
      </c>
      <c r="F409" s="7">
        <f t="shared" si="49"/>
        <v>82</v>
      </c>
      <c r="G409" s="7" t="str">
        <f t="shared" si="50"/>
        <v>4</v>
      </c>
      <c r="H409" s="21"/>
    </row>
    <row r="410" spans="1:8" ht="23.25" x14ac:dyDescent="0.55000000000000004">
      <c r="A410" s="8"/>
      <c r="B410" s="40" t="s">
        <v>5</v>
      </c>
      <c r="C410" s="20">
        <f>SUM(C394:C409)</f>
        <v>776</v>
      </c>
      <c r="D410" s="20">
        <f>SUM(D394:D409)</f>
        <v>241</v>
      </c>
      <c r="E410" s="20">
        <f>SUM(E394:E409)</f>
        <v>252</v>
      </c>
      <c r="F410" s="20">
        <f>SUM(F394:F409)</f>
        <v>1269</v>
      </c>
      <c r="G410" s="20"/>
      <c r="H410" s="21"/>
    </row>
    <row r="411" spans="1:8" ht="23.25" x14ac:dyDescent="0.55000000000000004">
      <c r="A411" s="9"/>
      <c r="B411" s="5" t="s">
        <v>12</v>
      </c>
      <c r="C411" s="10">
        <f>C410/16</f>
        <v>48.5</v>
      </c>
      <c r="D411" s="10">
        <f t="shared" ref="D411" si="51">D410/16</f>
        <v>15.0625</v>
      </c>
      <c r="E411" s="10">
        <f t="shared" ref="E411" si="52">E410/16</f>
        <v>15.75</v>
      </c>
      <c r="F411" s="10">
        <f t="shared" ref="F411" si="53">F410/16</f>
        <v>79.3125</v>
      </c>
      <c r="G411" s="9"/>
      <c r="H411" s="9"/>
    </row>
    <row r="412" spans="1:8" ht="23.25" x14ac:dyDescent="0.55000000000000004">
      <c r="A412" s="1"/>
      <c r="B412" s="1"/>
      <c r="C412" s="1" t="s">
        <v>13</v>
      </c>
      <c r="D412" s="1"/>
      <c r="E412" s="1"/>
      <c r="F412" s="1"/>
      <c r="G412" s="1"/>
      <c r="H412" s="1"/>
    </row>
    <row r="413" spans="1:8" ht="23.25" x14ac:dyDescent="0.55000000000000004">
      <c r="A413" s="1"/>
      <c r="B413" s="1"/>
      <c r="C413" s="1" t="s">
        <v>14</v>
      </c>
      <c r="D413" s="1"/>
      <c r="E413" s="1"/>
      <c r="F413" s="1"/>
      <c r="G413" s="1"/>
      <c r="H413" s="1"/>
    </row>
    <row r="414" spans="1:8" ht="23.25" x14ac:dyDescent="0.55000000000000004">
      <c r="A414" s="1"/>
      <c r="B414" s="1"/>
      <c r="C414" s="1" t="s">
        <v>15</v>
      </c>
      <c r="D414" s="1"/>
      <c r="E414" s="1"/>
      <c r="F414" s="1"/>
      <c r="G414" s="1"/>
      <c r="H414" s="1"/>
    </row>
  </sheetData>
  <mergeCells count="8">
    <mergeCell ref="B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Acer</cp:lastModifiedBy>
  <cp:lastPrinted>2021-03-20T02:56:28Z</cp:lastPrinted>
  <dcterms:created xsi:type="dcterms:W3CDTF">2008-03-13T07:28:28Z</dcterms:created>
  <dcterms:modified xsi:type="dcterms:W3CDTF">2022-03-22T04:14:55Z</dcterms:modified>
</cp:coreProperties>
</file>