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ผลสัมฤทธิ์ทางการเรียน\ผลสัมฤทธิ์ทางการเรียน ปีการศึกษา 2563\"/>
    </mc:Choice>
  </mc:AlternateContent>
  <xr:revisionPtr revIDLastSave="0" documentId="13_ncr:1_{9C7315FF-1C42-4325-BC32-A718D491312F}" xr6:coauthVersionLast="45" xr6:coauthVersionMax="45" xr10:uidLastSave="{00000000-0000-0000-0000-000000000000}"/>
  <bookViews>
    <workbookView xWindow="-120" yWindow="-120" windowWidth="20730" windowHeight="11160" activeTab="4" xr2:uid="{00000000-000D-0000-FFFF-FFFF00000000}"/>
  </bookViews>
  <sheets>
    <sheet name="ป.1" sheetId="24" r:id="rId1"/>
    <sheet name="ป.2" sheetId="23" r:id="rId2"/>
    <sheet name="ป.3" sheetId="22" r:id="rId3"/>
    <sheet name="ป.4" sheetId="21" r:id="rId4"/>
    <sheet name="ป.5" sheetId="20" r:id="rId5"/>
    <sheet name="ป.6" sheetId="19" r:id="rId6"/>
  </sheets>
  <externalReferences>
    <externalReference r:id="rId7"/>
  </externalReferences>
  <calcPr calcId="181029"/>
</workbook>
</file>

<file path=xl/calcChain.xml><?xml version="1.0" encoding="utf-8"?>
<calcChain xmlns="http://schemas.openxmlformats.org/spreadsheetml/2006/main">
  <c r="F332" i="20" l="1"/>
  <c r="F293" i="20"/>
  <c r="F371" i="20"/>
  <c r="E45" i="20" l="1"/>
  <c r="E410" i="20" l="1"/>
  <c r="D410" i="20"/>
  <c r="C410" i="20"/>
  <c r="E254" i="20"/>
  <c r="D254" i="20"/>
  <c r="C254" i="20"/>
  <c r="D176" i="20"/>
  <c r="E176" i="20"/>
  <c r="C176" i="20"/>
  <c r="E137" i="20"/>
  <c r="D137" i="20"/>
  <c r="C137" i="20"/>
  <c r="E215" i="20" l="1"/>
  <c r="C215" i="20"/>
  <c r="E98" i="20"/>
  <c r="D215" i="20" l="1"/>
  <c r="D98" i="20"/>
  <c r="C98" i="20"/>
  <c r="E366" i="24" l="1"/>
  <c r="E367" i="24" s="1"/>
  <c r="D366" i="24"/>
  <c r="D367" i="24" s="1"/>
  <c r="C366" i="24"/>
  <c r="C367" i="24" s="1"/>
  <c r="F365" i="24"/>
  <c r="G365" i="24" s="1"/>
  <c r="F364" i="24"/>
  <c r="G364" i="24" s="1"/>
  <c r="F363" i="24"/>
  <c r="G363" i="24" s="1"/>
  <c r="F362" i="24"/>
  <c r="G362" i="24" s="1"/>
  <c r="F361" i="24"/>
  <c r="G361" i="24" s="1"/>
  <c r="F360" i="24"/>
  <c r="G360" i="24" s="1"/>
  <c r="F359" i="24"/>
  <c r="G359" i="24" s="1"/>
  <c r="F358" i="24"/>
  <c r="G358" i="24" s="1"/>
  <c r="F357" i="24"/>
  <c r="G357" i="24" s="1"/>
  <c r="F356" i="24"/>
  <c r="G356" i="24" s="1"/>
  <c r="F355" i="24"/>
  <c r="E327" i="24"/>
  <c r="E328" i="24" s="1"/>
  <c r="D327" i="24"/>
  <c r="D328" i="24" s="1"/>
  <c r="C327" i="24"/>
  <c r="C328" i="24" s="1"/>
  <c r="F326" i="24"/>
  <c r="G326" i="24" s="1"/>
  <c r="F325" i="24"/>
  <c r="G325" i="24" s="1"/>
  <c r="F324" i="24"/>
  <c r="G324" i="24" s="1"/>
  <c r="F323" i="24"/>
  <c r="G323" i="24" s="1"/>
  <c r="F322" i="24"/>
  <c r="G322" i="24" s="1"/>
  <c r="F321" i="24"/>
  <c r="G321" i="24" s="1"/>
  <c r="F320" i="24"/>
  <c r="G320" i="24" s="1"/>
  <c r="F319" i="24"/>
  <c r="G319" i="24" s="1"/>
  <c r="F318" i="24"/>
  <c r="G318" i="24" s="1"/>
  <c r="F317" i="24"/>
  <c r="G317" i="24" s="1"/>
  <c r="F316" i="24"/>
  <c r="E288" i="24"/>
  <c r="E289" i="24" s="1"/>
  <c r="D288" i="24"/>
  <c r="D289" i="24" s="1"/>
  <c r="C288" i="24"/>
  <c r="C289" i="24" s="1"/>
  <c r="F287" i="24"/>
  <c r="G287" i="24" s="1"/>
  <c r="F286" i="24"/>
  <c r="G286" i="24" s="1"/>
  <c r="F285" i="24"/>
  <c r="G285" i="24" s="1"/>
  <c r="F284" i="24"/>
  <c r="G284" i="24" s="1"/>
  <c r="F283" i="24"/>
  <c r="G283" i="24" s="1"/>
  <c r="F282" i="24"/>
  <c r="G282" i="24" s="1"/>
  <c r="F281" i="24"/>
  <c r="G281" i="24" s="1"/>
  <c r="F280" i="24"/>
  <c r="G280" i="24" s="1"/>
  <c r="F279" i="24"/>
  <c r="G279" i="24" s="1"/>
  <c r="F278" i="24"/>
  <c r="G278" i="24" s="1"/>
  <c r="F277" i="24"/>
  <c r="E249" i="24"/>
  <c r="E250" i="24" s="1"/>
  <c r="D249" i="24"/>
  <c r="D250" i="24" s="1"/>
  <c r="C249" i="24"/>
  <c r="C250" i="24" s="1"/>
  <c r="F248" i="24"/>
  <c r="G248" i="24" s="1"/>
  <c r="F247" i="24"/>
  <c r="G247" i="24" s="1"/>
  <c r="F246" i="24"/>
  <c r="G246" i="24" s="1"/>
  <c r="F245" i="24"/>
  <c r="G245" i="24" s="1"/>
  <c r="F244" i="24"/>
  <c r="G244" i="24" s="1"/>
  <c r="F243" i="24"/>
  <c r="G243" i="24" s="1"/>
  <c r="F242" i="24"/>
  <c r="G242" i="24" s="1"/>
  <c r="F241" i="24"/>
  <c r="G241" i="24" s="1"/>
  <c r="F240" i="24"/>
  <c r="G240" i="24" s="1"/>
  <c r="F239" i="24"/>
  <c r="G239" i="24" s="1"/>
  <c r="F238" i="24"/>
  <c r="E210" i="24"/>
  <c r="E211" i="24" s="1"/>
  <c r="D210" i="24"/>
  <c r="D211" i="24" s="1"/>
  <c r="C210" i="24"/>
  <c r="C211" i="24" s="1"/>
  <c r="F209" i="24"/>
  <c r="G209" i="24" s="1"/>
  <c r="F208" i="24"/>
  <c r="G208" i="24" s="1"/>
  <c r="F207" i="24"/>
  <c r="G207" i="24" s="1"/>
  <c r="F206" i="24"/>
  <c r="G206" i="24" s="1"/>
  <c r="F205" i="24"/>
  <c r="G205" i="24" s="1"/>
  <c r="F204" i="24"/>
  <c r="G204" i="24" s="1"/>
  <c r="F203" i="24"/>
  <c r="G203" i="24" s="1"/>
  <c r="F202" i="24"/>
  <c r="G202" i="24" s="1"/>
  <c r="F201" i="24"/>
  <c r="G201" i="24" s="1"/>
  <c r="F200" i="24"/>
  <c r="G200" i="24" s="1"/>
  <c r="F199" i="24"/>
  <c r="E171" i="24"/>
  <c r="E172" i="24" s="1"/>
  <c r="D171" i="24"/>
  <c r="D172" i="24" s="1"/>
  <c r="C171" i="24"/>
  <c r="C172" i="24" s="1"/>
  <c r="F170" i="24"/>
  <c r="G170" i="24" s="1"/>
  <c r="F169" i="24"/>
  <c r="G169" i="24" s="1"/>
  <c r="F168" i="24"/>
  <c r="G168" i="24" s="1"/>
  <c r="F167" i="24"/>
  <c r="G167" i="24" s="1"/>
  <c r="F166" i="24"/>
  <c r="G166" i="24" s="1"/>
  <c r="F165" i="24"/>
  <c r="G165" i="24" s="1"/>
  <c r="F164" i="24"/>
  <c r="G164" i="24" s="1"/>
  <c r="F163" i="24"/>
  <c r="G163" i="24" s="1"/>
  <c r="F162" i="24"/>
  <c r="G162" i="24" s="1"/>
  <c r="F161" i="24"/>
  <c r="G161" i="24" s="1"/>
  <c r="F160" i="24"/>
  <c r="E132" i="24"/>
  <c r="E133" i="24" s="1"/>
  <c r="D132" i="24"/>
  <c r="D133" i="24" s="1"/>
  <c r="C132" i="24"/>
  <c r="C133" i="24" s="1"/>
  <c r="F131" i="24"/>
  <c r="G131" i="24" s="1"/>
  <c r="F130" i="24"/>
  <c r="G130" i="24" s="1"/>
  <c r="F129" i="24"/>
  <c r="G129" i="24" s="1"/>
  <c r="F128" i="24"/>
  <c r="G128" i="24" s="1"/>
  <c r="F127" i="24"/>
  <c r="G127" i="24" s="1"/>
  <c r="F126" i="24"/>
  <c r="G126" i="24" s="1"/>
  <c r="F125" i="24"/>
  <c r="G125" i="24" s="1"/>
  <c r="F124" i="24"/>
  <c r="G124" i="24" s="1"/>
  <c r="F123" i="24"/>
  <c r="G123" i="24" s="1"/>
  <c r="F122" i="24"/>
  <c r="G122" i="24" s="1"/>
  <c r="F121" i="24"/>
  <c r="E93" i="24"/>
  <c r="E94" i="24" s="1"/>
  <c r="D93" i="24"/>
  <c r="D94" i="24" s="1"/>
  <c r="C93" i="24"/>
  <c r="C94" i="24" s="1"/>
  <c r="F92" i="24"/>
  <c r="G92" i="24" s="1"/>
  <c r="F91" i="24"/>
  <c r="G91" i="24" s="1"/>
  <c r="F90" i="24"/>
  <c r="G90" i="24" s="1"/>
  <c r="F89" i="24"/>
  <c r="G89" i="24" s="1"/>
  <c r="F88" i="24"/>
  <c r="G88" i="24" s="1"/>
  <c r="F87" i="24"/>
  <c r="G87" i="24" s="1"/>
  <c r="F86" i="24"/>
  <c r="G86" i="24" s="1"/>
  <c r="F85" i="24"/>
  <c r="G85" i="24" s="1"/>
  <c r="F84" i="24"/>
  <c r="G84" i="24" s="1"/>
  <c r="F83" i="24"/>
  <c r="G83" i="24" s="1"/>
  <c r="F82" i="24"/>
  <c r="E54" i="24"/>
  <c r="E55" i="24" s="1"/>
  <c r="D54" i="24"/>
  <c r="D55" i="24" s="1"/>
  <c r="C54" i="24"/>
  <c r="C55" i="24" s="1"/>
  <c r="F53" i="24"/>
  <c r="G53" i="24" s="1"/>
  <c r="F52" i="24"/>
  <c r="G52" i="24" s="1"/>
  <c r="F51" i="24"/>
  <c r="G51" i="24" s="1"/>
  <c r="F50" i="24"/>
  <c r="G50" i="24" s="1"/>
  <c r="F49" i="24"/>
  <c r="G49" i="24" s="1"/>
  <c r="F48" i="24"/>
  <c r="G48" i="24" s="1"/>
  <c r="F47" i="24"/>
  <c r="G47" i="24" s="1"/>
  <c r="F46" i="24"/>
  <c r="G46" i="24" s="1"/>
  <c r="F45" i="24"/>
  <c r="G45" i="24" s="1"/>
  <c r="F44" i="24"/>
  <c r="G44" i="24" s="1"/>
  <c r="F43" i="24"/>
  <c r="F14" i="24"/>
  <c r="F11" i="23"/>
  <c r="G11" i="23" s="1"/>
  <c r="E408" i="21"/>
  <c r="E409" i="21" s="1"/>
  <c r="D408" i="21"/>
  <c r="D409" i="21" s="1"/>
  <c r="C408" i="21"/>
  <c r="C409" i="21" s="1"/>
  <c r="F407" i="21"/>
  <c r="G407" i="21" s="1"/>
  <c r="F406" i="21"/>
  <c r="G406" i="21" s="1"/>
  <c r="F405" i="21"/>
  <c r="G405" i="21" s="1"/>
  <c r="F404" i="21"/>
  <c r="G404" i="21" s="1"/>
  <c r="F403" i="21"/>
  <c r="G403" i="21" s="1"/>
  <c r="F402" i="21"/>
  <c r="G402" i="21" s="1"/>
  <c r="F401" i="21"/>
  <c r="G401" i="21" s="1"/>
  <c r="F400" i="21"/>
  <c r="G400" i="21" s="1"/>
  <c r="F399" i="21"/>
  <c r="G399" i="21" s="1"/>
  <c r="F398" i="21"/>
  <c r="G398" i="21" s="1"/>
  <c r="F397" i="21"/>
  <c r="G397" i="21" s="1"/>
  <c r="F396" i="21"/>
  <c r="G396" i="21" s="1"/>
  <c r="F395" i="21"/>
  <c r="G395" i="21" s="1"/>
  <c r="F394" i="21"/>
  <c r="E369" i="21"/>
  <c r="E370" i="21" s="1"/>
  <c r="D369" i="21"/>
  <c r="D370" i="21" s="1"/>
  <c r="C369" i="21"/>
  <c r="C370" i="21" s="1"/>
  <c r="F368" i="21"/>
  <c r="G368" i="21" s="1"/>
  <c r="F367" i="21"/>
  <c r="G367" i="21" s="1"/>
  <c r="F366" i="21"/>
  <c r="G366" i="21" s="1"/>
  <c r="F365" i="21"/>
  <c r="G365" i="21" s="1"/>
  <c r="F364" i="21"/>
  <c r="G364" i="21" s="1"/>
  <c r="F363" i="21"/>
  <c r="G363" i="21" s="1"/>
  <c r="F362" i="21"/>
  <c r="G362" i="21" s="1"/>
  <c r="F361" i="21"/>
  <c r="G361" i="21" s="1"/>
  <c r="F360" i="21"/>
  <c r="G360" i="21" s="1"/>
  <c r="F359" i="21"/>
  <c r="G359" i="21" s="1"/>
  <c r="F358" i="21"/>
  <c r="G358" i="21" s="1"/>
  <c r="F357" i="21"/>
  <c r="G357" i="21" s="1"/>
  <c r="F356" i="21"/>
  <c r="G356" i="21" s="1"/>
  <c r="F355" i="21"/>
  <c r="E411" i="20"/>
  <c r="D411" i="20"/>
  <c r="C411" i="20"/>
  <c r="F409" i="20"/>
  <c r="G409" i="20" s="1"/>
  <c r="F408" i="20"/>
  <c r="G408" i="20" s="1"/>
  <c r="F407" i="20"/>
  <c r="G407" i="20" s="1"/>
  <c r="F406" i="20"/>
  <c r="G406" i="20" s="1"/>
  <c r="F405" i="20"/>
  <c r="G405" i="20" s="1"/>
  <c r="F404" i="20"/>
  <c r="G404" i="20" s="1"/>
  <c r="F403" i="20"/>
  <c r="G403" i="20" s="1"/>
  <c r="F402" i="20"/>
  <c r="G402" i="20" s="1"/>
  <c r="F401" i="20"/>
  <c r="G401" i="20" s="1"/>
  <c r="F400" i="20"/>
  <c r="G400" i="20" s="1"/>
  <c r="F399" i="20"/>
  <c r="G399" i="20" s="1"/>
  <c r="F398" i="20"/>
  <c r="G398" i="20" s="1"/>
  <c r="F397" i="20"/>
  <c r="G397" i="20" s="1"/>
  <c r="F396" i="20"/>
  <c r="G396" i="20" s="1"/>
  <c r="F395" i="20"/>
  <c r="G395" i="20" s="1"/>
  <c r="F394" i="20"/>
  <c r="E371" i="20"/>
  <c r="E372" i="20" s="1"/>
  <c r="D371" i="20"/>
  <c r="D372" i="20" s="1"/>
  <c r="C371" i="20"/>
  <c r="C372" i="20" s="1"/>
  <c r="F370" i="20"/>
  <c r="G370" i="20" s="1"/>
  <c r="F369" i="20"/>
  <c r="G369" i="20" s="1"/>
  <c r="F368" i="20"/>
  <c r="G368" i="20" s="1"/>
  <c r="F367" i="20"/>
  <c r="G367" i="20" s="1"/>
  <c r="F366" i="20"/>
  <c r="G366" i="20" s="1"/>
  <c r="F365" i="20"/>
  <c r="G365" i="20" s="1"/>
  <c r="F364" i="20"/>
  <c r="G364" i="20" s="1"/>
  <c r="F363" i="20"/>
  <c r="G363" i="20" s="1"/>
  <c r="F362" i="20"/>
  <c r="G362" i="20" s="1"/>
  <c r="F361" i="20"/>
  <c r="G361" i="20" s="1"/>
  <c r="F360" i="20"/>
  <c r="G360" i="20" s="1"/>
  <c r="F359" i="20"/>
  <c r="G359" i="20" s="1"/>
  <c r="F358" i="20"/>
  <c r="G358" i="20" s="1"/>
  <c r="F357" i="20"/>
  <c r="G357" i="20" s="1"/>
  <c r="F356" i="20"/>
  <c r="F355" i="20"/>
  <c r="E332" i="20"/>
  <c r="E333" i="20" s="1"/>
  <c r="D332" i="20"/>
  <c r="D333" i="20" s="1"/>
  <c r="C332" i="20"/>
  <c r="C333" i="20" s="1"/>
  <c r="F331" i="20"/>
  <c r="G331" i="20" s="1"/>
  <c r="F330" i="20"/>
  <c r="G330" i="20" s="1"/>
  <c r="F329" i="20"/>
  <c r="G329" i="20" s="1"/>
  <c r="F328" i="20"/>
  <c r="G328" i="20" s="1"/>
  <c r="F327" i="20"/>
  <c r="G327" i="20" s="1"/>
  <c r="F326" i="20"/>
  <c r="G326" i="20" s="1"/>
  <c r="F325" i="20"/>
  <c r="G325" i="20" s="1"/>
  <c r="F324" i="20"/>
  <c r="G324" i="20" s="1"/>
  <c r="F323" i="20"/>
  <c r="G323" i="20" s="1"/>
  <c r="F322" i="20"/>
  <c r="G322" i="20" s="1"/>
  <c r="F321" i="20"/>
  <c r="G321" i="20" s="1"/>
  <c r="F320" i="20"/>
  <c r="G320" i="20" s="1"/>
  <c r="F319" i="20"/>
  <c r="G319" i="20" s="1"/>
  <c r="F318" i="20"/>
  <c r="G318" i="20" s="1"/>
  <c r="F317" i="20"/>
  <c r="F316" i="20"/>
  <c r="E293" i="20"/>
  <c r="E294" i="20" s="1"/>
  <c r="D293" i="20"/>
  <c r="D294" i="20" s="1"/>
  <c r="C293" i="20"/>
  <c r="C294" i="20" s="1"/>
  <c r="F292" i="20"/>
  <c r="G292" i="20" s="1"/>
  <c r="F291" i="20"/>
  <c r="G291" i="20" s="1"/>
  <c r="F290" i="20"/>
  <c r="G290" i="20" s="1"/>
  <c r="F289" i="20"/>
  <c r="G289" i="20" s="1"/>
  <c r="F288" i="20"/>
  <c r="G288" i="20" s="1"/>
  <c r="F287" i="20"/>
  <c r="G287" i="20" s="1"/>
  <c r="F286" i="20"/>
  <c r="G286" i="20" s="1"/>
  <c r="F285" i="20"/>
  <c r="G285" i="20" s="1"/>
  <c r="F284" i="20"/>
  <c r="G284" i="20" s="1"/>
  <c r="F283" i="20"/>
  <c r="G283" i="20" s="1"/>
  <c r="F282" i="20"/>
  <c r="G282" i="20" s="1"/>
  <c r="F281" i="20"/>
  <c r="G281" i="20" s="1"/>
  <c r="F280" i="20"/>
  <c r="G280" i="20" s="1"/>
  <c r="F279" i="20"/>
  <c r="G279" i="20" s="1"/>
  <c r="F278" i="20"/>
  <c r="F277" i="20"/>
  <c r="E255" i="20"/>
  <c r="D255" i="20"/>
  <c r="C255" i="20"/>
  <c r="F253" i="20"/>
  <c r="G253" i="20" s="1"/>
  <c r="F252" i="20"/>
  <c r="G252" i="20" s="1"/>
  <c r="F251" i="20"/>
  <c r="G251" i="20" s="1"/>
  <c r="F250" i="20"/>
  <c r="G250" i="20" s="1"/>
  <c r="F249" i="20"/>
  <c r="G249" i="20" s="1"/>
  <c r="F248" i="20"/>
  <c r="G248" i="20" s="1"/>
  <c r="F247" i="20"/>
  <c r="G247" i="20" s="1"/>
  <c r="F246" i="20"/>
  <c r="G246" i="20" s="1"/>
  <c r="F245" i="20"/>
  <c r="G245" i="20" s="1"/>
  <c r="F244" i="20"/>
  <c r="G244" i="20" s="1"/>
  <c r="F243" i="20"/>
  <c r="G243" i="20" s="1"/>
  <c r="F242" i="20"/>
  <c r="G242" i="20" s="1"/>
  <c r="F241" i="20"/>
  <c r="G241" i="20" s="1"/>
  <c r="F240" i="20"/>
  <c r="G240" i="20" s="1"/>
  <c r="F239" i="20"/>
  <c r="F238" i="20"/>
  <c r="E216" i="20"/>
  <c r="D216" i="20"/>
  <c r="C216" i="20"/>
  <c r="F214" i="20"/>
  <c r="G214" i="20" s="1"/>
  <c r="F213" i="20"/>
  <c r="G213" i="20" s="1"/>
  <c r="F212" i="20"/>
  <c r="G212" i="20" s="1"/>
  <c r="F211" i="20"/>
  <c r="G211" i="20" s="1"/>
  <c r="F210" i="20"/>
  <c r="G210" i="20" s="1"/>
  <c r="F209" i="20"/>
  <c r="G209" i="20" s="1"/>
  <c r="F208" i="20"/>
  <c r="G208" i="20" s="1"/>
  <c r="F207" i="20"/>
  <c r="G207" i="20" s="1"/>
  <c r="F206" i="20"/>
  <c r="G206" i="20" s="1"/>
  <c r="F205" i="20"/>
  <c r="G205" i="20" s="1"/>
  <c r="F204" i="20"/>
  <c r="G204" i="20" s="1"/>
  <c r="F203" i="20"/>
  <c r="G203" i="20" s="1"/>
  <c r="F202" i="20"/>
  <c r="G202" i="20" s="1"/>
  <c r="F201" i="20"/>
  <c r="G201" i="20" s="1"/>
  <c r="F200" i="20"/>
  <c r="F199" i="20"/>
  <c r="E177" i="20"/>
  <c r="D177" i="20"/>
  <c r="C177" i="20"/>
  <c r="F175" i="20"/>
  <c r="G175" i="20" s="1"/>
  <c r="F174" i="20"/>
  <c r="G174" i="20" s="1"/>
  <c r="F173" i="20"/>
  <c r="G173" i="20" s="1"/>
  <c r="F172" i="20"/>
  <c r="G172" i="20" s="1"/>
  <c r="F171" i="20"/>
  <c r="G171" i="20" s="1"/>
  <c r="F170" i="20"/>
  <c r="G170" i="20" s="1"/>
  <c r="F169" i="20"/>
  <c r="G169" i="20" s="1"/>
  <c r="F168" i="20"/>
  <c r="G168" i="20" s="1"/>
  <c r="F167" i="20"/>
  <c r="G167" i="20" s="1"/>
  <c r="F166" i="20"/>
  <c r="G166" i="20" s="1"/>
  <c r="F165" i="20"/>
  <c r="G165" i="20" s="1"/>
  <c r="F164" i="20"/>
  <c r="G164" i="20" s="1"/>
  <c r="F163" i="20"/>
  <c r="G163" i="20" s="1"/>
  <c r="F162" i="20"/>
  <c r="G162" i="20" s="1"/>
  <c r="F161" i="20"/>
  <c r="G161" i="20" s="1"/>
  <c r="F160" i="20"/>
  <c r="E138" i="20"/>
  <c r="D138" i="20"/>
  <c r="C138" i="20"/>
  <c r="F136" i="20"/>
  <c r="G136" i="20" s="1"/>
  <c r="F135" i="20"/>
  <c r="G135" i="20" s="1"/>
  <c r="F134" i="20"/>
  <c r="G134" i="20" s="1"/>
  <c r="F133" i="20"/>
  <c r="G133" i="20" s="1"/>
  <c r="F132" i="20"/>
  <c r="G132" i="20" s="1"/>
  <c r="F131" i="20"/>
  <c r="G131" i="20" s="1"/>
  <c r="F130" i="20"/>
  <c r="G130" i="20" s="1"/>
  <c r="F129" i="20"/>
  <c r="G129" i="20" s="1"/>
  <c r="F128" i="20"/>
  <c r="G128" i="20" s="1"/>
  <c r="F127" i="20"/>
  <c r="G127" i="20" s="1"/>
  <c r="F126" i="20"/>
  <c r="G126" i="20" s="1"/>
  <c r="F125" i="20"/>
  <c r="G125" i="20" s="1"/>
  <c r="F124" i="20"/>
  <c r="G124" i="20" s="1"/>
  <c r="F123" i="20"/>
  <c r="G123" i="20" s="1"/>
  <c r="F122" i="20"/>
  <c r="F121" i="20"/>
  <c r="E99" i="20"/>
  <c r="D99" i="20"/>
  <c r="C99" i="20"/>
  <c r="F97" i="20"/>
  <c r="G97" i="20" s="1"/>
  <c r="F96" i="20"/>
  <c r="G96" i="20" s="1"/>
  <c r="F95" i="20"/>
  <c r="G95" i="20" s="1"/>
  <c r="F94" i="20"/>
  <c r="G94" i="20" s="1"/>
  <c r="F93" i="20"/>
  <c r="G93" i="20" s="1"/>
  <c r="F92" i="20"/>
  <c r="G92" i="20" s="1"/>
  <c r="F91" i="20"/>
  <c r="G91" i="20" s="1"/>
  <c r="F90" i="20"/>
  <c r="G90" i="20" s="1"/>
  <c r="F89" i="20"/>
  <c r="G89" i="20" s="1"/>
  <c r="F88" i="20"/>
  <c r="G88" i="20" s="1"/>
  <c r="F87" i="20"/>
  <c r="G87" i="20" s="1"/>
  <c r="F86" i="20"/>
  <c r="G86" i="20" s="1"/>
  <c r="F85" i="20"/>
  <c r="G85" i="20" s="1"/>
  <c r="F84" i="20"/>
  <c r="G84" i="20" s="1"/>
  <c r="F83" i="20"/>
  <c r="G83" i="20" s="1"/>
  <c r="F82" i="20"/>
  <c r="E59" i="20"/>
  <c r="E60" i="20" s="1"/>
  <c r="D59" i="20"/>
  <c r="D60" i="20" s="1"/>
  <c r="C59" i="20"/>
  <c r="C60" i="20" s="1"/>
  <c r="F58" i="20"/>
  <c r="G58" i="20" s="1"/>
  <c r="F57" i="20"/>
  <c r="G57" i="20" s="1"/>
  <c r="F56" i="20"/>
  <c r="G56" i="20" s="1"/>
  <c r="F55" i="20"/>
  <c r="G55" i="20" s="1"/>
  <c r="F54" i="20"/>
  <c r="G54" i="20" s="1"/>
  <c r="F53" i="20"/>
  <c r="G53" i="20" s="1"/>
  <c r="F52" i="20"/>
  <c r="G52" i="20" s="1"/>
  <c r="F51" i="20"/>
  <c r="G51" i="20" s="1"/>
  <c r="F50" i="20"/>
  <c r="G50" i="20" s="1"/>
  <c r="F49" i="20"/>
  <c r="G49" i="20" s="1"/>
  <c r="F48" i="20"/>
  <c r="G48" i="20" s="1"/>
  <c r="F47" i="20"/>
  <c r="G47" i="20" s="1"/>
  <c r="F46" i="20"/>
  <c r="G46" i="20" s="1"/>
  <c r="F45" i="20"/>
  <c r="G45" i="20" s="1"/>
  <c r="F44" i="20"/>
  <c r="G44" i="20" s="1"/>
  <c r="F43" i="20"/>
  <c r="F19" i="20"/>
  <c r="G19" i="20" s="1"/>
  <c r="D293" i="19"/>
  <c r="E15" i="24"/>
  <c r="E16" i="24" s="1"/>
  <c r="D15" i="24"/>
  <c r="D16" i="24" s="1"/>
  <c r="C15" i="24"/>
  <c r="C16" i="24" s="1"/>
  <c r="F13" i="24"/>
  <c r="G13" i="24" s="1"/>
  <c r="F12" i="24"/>
  <c r="G12" i="24" s="1"/>
  <c r="F11" i="24"/>
  <c r="G11" i="24" s="1"/>
  <c r="F10" i="24"/>
  <c r="G10" i="24" s="1"/>
  <c r="F9" i="24"/>
  <c r="G9" i="24" s="1"/>
  <c r="F8" i="24"/>
  <c r="G8" i="24" s="1"/>
  <c r="F7" i="24"/>
  <c r="G7" i="24" s="1"/>
  <c r="F6" i="24"/>
  <c r="G6" i="24" s="1"/>
  <c r="F5" i="24"/>
  <c r="G5" i="24" s="1"/>
  <c r="F4" i="24"/>
  <c r="G4" i="24" s="1"/>
  <c r="G121" i="20" l="1"/>
  <c r="F137" i="20"/>
  <c r="G277" i="20"/>
  <c r="F294" i="20"/>
  <c r="F176" i="20"/>
  <c r="G316" i="20"/>
  <c r="F250" i="24"/>
  <c r="F249" i="24"/>
  <c r="F327" i="24"/>
  <c r="F328" i="24" s="1"/>
  <c r="G82" i="20"/>
  <c r="F98" i="20"/>
  <c r="F99" i="20" s="1"/>
  <c r="G238" i="20"/>
  <c r="F254" i="20"/>
  <c r="F255" i="20" s="1"/>
  <c r="G394" i="20"/>
  <c r="F410" i="20"/>
  <c r="F210" i="24"/>
  <c r="F59" i="20"/>
  <c r="G199" i="20"/>
  <c r="F215" i="20"/>
  <c r="G355" i="20"/>
  <c r="F366" i="24"/>
  <c r="F367" i="24" s="1"/>
  <c r="F288" i="24"/>
  <c r="F289" i="24" s="1"/>
  <c r="F171" i="24"/>
  <c r="F172" i="24" s="1"/>
  <c r="F132" i="24"/>
  <c r="F133" i="24" s="1"/>
  <c r="F93" i="24"/>
  <c r="F94" i="24" s="1"/>
  <c r="F54" i="24"/>
  <c r="F55" i="24" s="1"/>
  <c r="G14" i="24"/>
  <c r="F15" i="24"/>
  <c r="F16" i="24" s="1"/>
  <c r="F408" i="21"/>
  <c r="F409" i="21" s="1"/>
  <c r="F411" i="20"/>
  <c r="F211" i="24"/>
  <c r="G355" i="24"/>
  <c r="G316" i="24"/>
  <c r="G277" i="24"/>
  <c r="G238" i="24"/>
  <c r="G199" i="24"/>
  <c r="G160" i="24"/>
  <c r="G121" i="24"/>
  <c r="G82" i="24"/>
  <c r="G43" i="24"/>
  <c r="F369" i="21"/>
  <c r="F370" i="21" s="1"/>
  <c r="G394" i="21"/>
  <c r="G355" i="21"/>
  <c r="F372" i="20"/>
  <c r="F333" i="20"/>
  <c r="F216" i="20"/>
  <c r="F177" i="20"/>
  <c r="F138" i="20"/>
  <c r="F60" i="20"/>
  <c r="G356" i="20"/>
  <c r="G317" i="20"/>
  <c r="G278" i="20"/>
  <c r="G239" i="20"/>
  <c r="G200" i="20"/>
  <c r="G160" i="20"/>
  <c r="G122" i="20"/>
  <c r="G43" i="20"/>
  <c r="E209" i="23" l="1"/>
  <c r="D209" i="23"/>
  <c r="C209" i="23"/>
  <c r="E365" i="23" l="1"/>
  <c r="E366" i="23" s="1"/>
  <c r="D365" i="23"/>
  <c r="D366" i="23" s="1"/>
  <c r="C365" i="23"/>
  <c r="C366" i="23" s="1"/>
  <c r="F364" i="23"/>
  <c r="G364" i="23" s="1"/>
  <c r="F363" i="23"/>
  <c r="G363" i="23" s="1"/>
  <c r="F362" i="23"/>
  <c r="G362" i="23" s="1"/>
  <c r="F361" i="23"/>
  <c r="G361" i="23" s="1"/>
  <c r="F360" i="23"/>
  <c r="G360" i="23" s="1"/>
  <c r="F359" i="23"/>
  <c r="G359" i="23" s="1"/>
  <c r="F358" i="23"/>
  <c r="G358" i="23" s="1"/>
  <c r="F357" i="23"/>
  <c r="G357" i="23" s="1"/>
  <c r="F356" i="23"/>
  <c r="F355" i="23"/>
  <c r="G355" i="23" s="1"/>
  <c r="E326" i="23"/>
  <c r="E327" i="23" s="1"/>
  <c r="D326" i="23"/>
  <c r="D327" i="23" s="1"/>
  <c r="C326" i="23"/>
  <c r="C327" i="23" s="1"/>
  <c r="F325" i="23"/>
  <c r="G325" i="23" s="1"/>
  <c r="F324" i="23"/>
  <c r="G324" i="23" s="1"/>
  <c r="F323" i="23"/>
  <c r="G323" i="23" s="1"/>
  <c r="F322" i="23"/>
  <c r="G322" i="23" s="1"/>
  <c r="F321" i="23"/>
  <c r="G321" i="23" s="1"/>
  <c r="F320" i="23"/>
  <c r="G320" i="23" s="1"/>
  <c r="F319" i="23"/>
  <c r="G319" i="23" s="1"/>
  <c r="F318" i="23"/>
  <c r="G318" i="23" s="1"/>
  <c r="F317" i="23"/>
  <c r="G317" i="23" s="1"/>
  <c r="F316" i="23"/>
  <c r="G316" i="23" s="1"/>
  <c r="E287" i="23"/>
  <c r="E288" i="23" s="1"/>
  <c r="D287" i="23"/>
  <c r="D288" i="23" s="1"/>
  <c r="C287" i="23"/>
  <c r="C288" i="23" s="1"/>
  <c r="F286" i="23"/>
  <c r="G286" i="23" s="1"/>
  <c r="F285" i="23"/>
  <c r="G285" i="23" s="1"/>
  <c r="F284" i="23"/>
  <c r="G284" i="23" s="1"/>
  <c r="F283" i="23"/>
  <c r="G283" i="23" s="1"/>
  <c r="F282" i="23"/>
  <c r="G282" i="23" s="1"/>
  <c r="F281" i="23"/>
  <c r="G281" i="23" s="1"/>
  <c r="F280" i="23"/>
  <c r="G280" i="23" s="1"/>
  <c r="F279" i="23"/>
  <c r="G279" i="23" s="1"/>
  <c r="F278" i="23"/>
  <c r="G278" i="23" s="1"/>
  <c r="F277" i="23"/>
  <c r="E248" i="23"/>
  <c r="E249" i="23" s="1"/>
  <c r="D248" i="23"/>
  <c r="D249" i="23" s="1"/>
  <c r="C248" i="23"/>
  <c r="C249" i="23" s="1"/>
  <c r="F247" i="23"/>
  <c r="G247" i="23" s="1"/>
  <c r="F246" i="23"/>
  <c r="G246" i="23" s="1"/>
  <c r="F245" i="23"/>
  <c r="G245" i="23" s="1"/>
  <c r="F244" i="23"/>
  <c r="G244" i="23" s="1"/>
  <c r="F243" i="23"/>
  <c r="G243" i="23" s="1"/>
  <c r="F242" i="23"/>
  <c r="G242" i="23" s="1"/>
  <c r="F241" i="23"/>
  <c r="G241" i="23" s="1"/>
  <c r="F240" i="23"/>
  <c r="G240" i="23" s="1"/>
  <c r="F239" i="23"/>
  <c r="G239" i="23" s="1"/>
  <c r="F238" i="23"/>
  <c r="E210" i="23"/>
  <c r="D210" i="23"/>
  <c r="C210" i="23"/>
  <c r="F208" i="23"/>
  <c r="G208" i="23" s="1"/>
  <c r="F207" i="23"/>
  <c r="G207" i="23" s="1"/>
  <c r="F206" i="23"/>
  <c r="G206" i="23" s="1"/>
  <c r="F205" i="23"/>
  <c r="G205" i="23" s="1"/>
  <c r="F204" i="23"/>
  <c r="G204" i="23" s="1"/>
  <c r="F203" i="23"/>
  <c r="G203" i="23" s="1"/>
  <c r="F202" i="23"/>
  <c r="G202" i="23" s="1"/>
  <c r="F201" i="23"/>
  <c r="G201" i="23" s="1"/>
  <c r="F200" i="23"/>
  <c r="G200" i="23" s="1"/>
  <c r="F199" i="23"/>
  <c r="G199" i="23" s="1"/>
  <c r="E170" i="23"/>
  <c r="E171" i="23" s="1"/>
  <c r="D170" i="23"/>
  <c r="D171" i="23" s="1"/>
  <c r="C170" i="23"/>
  <c r="C171" i="23" s="1"/>
  <c r="F169" i="23"/>
  <c r="G169" i="23" s="1"/>
  <c r="F168" i="23"/>
  <c r="G168" i="23" s="1"/>
  <c r="F167" i="23"/>
  <c r="G167" i="23" s="1"/>
  <c r="F166" i="23"/>
  <c r="G166" i="23" s="1"/>
  <c r="F165" i="23"/>
  <c r="G165" i="23" s="1"/>
  <c r="F164" i="23"/>
  <c r="G164" i="23" s="1"/>
  <c r="F163" i="23"/>
  <c r="G163" i="23" s="1"/>
  <c r="F162" i="23"/>
  <c r="G162" i="23" s="1"/>
  <c r="F161" i="23"/>
  <c r="G161" i="23" s="1"/>
  <c r="F160" i="23"/>
  <c r="E131" i="23"/>
  <c r="E132" i="23" s="1"/>
  <c r="D131" i="23"/>
  <c r="D132" i="23" s="1"/>
  <c r="C131" i="23"/>
  <c r="C132" i="23" s="1"/>
  <c r="F130" i="23"/>
  <c r="G130" i="23" s="1"/>
  <c r="F129" i="23"/>
  <c r="G129" i="23" s="1"/>
  <c r="F128" i="23"/>
  <c r="G128" i="23" s="1"/>
  <c r="F127" i="23"/>
  <c r="G127" i="23" s="1"/>
  <c r="F126" i="23"/>
  <c r="G126" i="23" s="1"/>
  <c r="F125" i="23"/>
  <c r="G125" i="23" s="1"/>
  <c r="F124" i="23"/>
  <c r="G124" i="23" s="1"/>
  <c r="F123" i="23"/>
  <c r="G123" i="23" s="1"/>
  <c r="F122" i="23"/>
  <c r="G122" i="23" s="1"/>
  <c r="F121" i="23"/>
  <c r="E92" i="23"/>
  <c r="E93" i="23" s="1"/>
  <c r="D92" i="23"/>
  <c r="D93" i="23" s="1"/>
  <c r="C92" i="23"/>
  <c r="C93" i="23" s="1"/>
  <c r="F91" i="23"/>
  <c r="G91" i="23" s="1"/>
  <c r="F90" i="23"/>
  <c r="G90" i="23" s="1"/>
  <c r="F89" i="23"/>
  <c r="G89" i="23" s="1"/>
  <c r="F88" i="23"/>
  <c r="G88" i="23" s="1"/>
  <c r="F87" i="23"/>
  <c r="G87" i="23" s="1"/>
  <c r="F86" i="23"/>
  <c r="G86" i="23" s="1"/>
  <c r="F85" i="23"/>
  <c r="G85" i="23" s="1"/>
  <c r="F84" i="23"/>
  <c r="G84" i="23" s="1"/>
  <c r="F83" i="23"/>
  <c r="G83" i="23" s="1"/>
  <c r="F82" i="23"/>
  <c r="G82" i="23" s="1"/>
  <c r="E53" i="23"/>
  <c r="E54" i="23" s="1"/>
  <c r="D53" i="23"/>
  <c r="D54" i="23" s="1"/>
  <c r="C53" i="23"/>
  <c r="C54" i="23" s="1"/>
  <c r="F52" i="23"/>
  <c r="G52" i="23" s="1"/>
  <c r="F51" i="23"/>
  <c r="G51" i="23" s="1"/>
  <c r="F50" i="23"/>
  <c r="G50" i="23" s="1"/>
  <c r="F49" i="23"/>
  <c r="G49" i="23" s="1"/>
  <c r="F48" i="23"/>
  <c r="G48" i="23" s="1"/>
  <c r="F47" i="23"/>
  <c r="G47" i="23" s="1"/>
  <c r="F46" i="23"/>
  <c r="G46" i="23" s="1"/>
  <c r="F45" i="23"/>
  <c r="G45" i="23" s="1"/>
  <c r="F44" i="23"/>
  <c r="G44" i="23" s="1"/>
  <c r="F43" i="23"/>
  <c r="E14" i="23"/>
  <c r="E15" i="23" s="1"/>
  <c r="D14" i="23"/>
  <c r="D15" i="23" s="1"/>
  <c r="C14" i="23"/>
  <c r="C15" i="23" s="1"/>
  <c r="F13" i="23"/>
  <c r="G13" i="23" s="1"/>
  <c r="F12" i="23"/>
  <c r="G12" i="23" s="1"/>
  <c r="F10" i="23"/>
  <c r="G10" i="23" s="1"/>
  <c r="F9" i="23"/>
  <c r="G9" i="23" s="1"/>
  <c r="F8" i="23"/>
  <c r="G8" i="23" s="1"/>
  <c r="F7" i="23"/>
  <c r="G7" i="23" s="1"/>
  <c r="F6" i="23"/>
  <c r="G6" i="23" s="1"/>
  <c r="F5" i="23"/>
  <c r="G5" i="23" s="1"/>
  <c r="F4" i="23"/>
  <c r="G4" i="23" s="1"/>
  <c r="E394" i="22"/>
  <c r="E395" i="22" s="1"/>
  <c r="D394" i="22"/>
  <c r="D395" i="22" s="1"/>
  <c r="C394" i="22"/>
  <c r="C395" i="22" s="1"/>
  <c r="E353" i="22"/>
  <c r="E354" i="22" s="1"/>
  <c r="D353" i="22"/>
  <c r="D354" i="22" s="1"/>
  <c r="C353" i="22"/>
  <c r="C354" i="22" s="1"/>
  <c r="E312" i="22"/>
  <c r="E313" i="22" s="1"/>
  <c r="D312" i="22"/>
  <c r="D313" i="22" s="1"/>
  <c r="C312" i="22"/>
  <c r="C313" i="22" s="1"/>
  <c r="E271" i="22"/>
  <c r="E272" i="22" s="1"/>
  <c r="D271" i="22"/>
  <c r="D272" i="22" s="1"/>
  <c r="C271" i="22"/>
  <c r="C272" i="22" s="1"/>
  <c r="E230" i="22"/>
  <c r="E231" i="22" s="1"/>
  <c r="D230" i="22"/>
  <c r="D231" i="22" s="1"/>
  <c r="C230" i="22"/>
  <c r="C231" i="22" s="1"/>
  <c r="E183" i="22"/>
  <c r="E184" i="22" s="1"/>
  <c r="D183" i="22"/>
  <c r="D184" i="22" s="1"/>
  <c r="C183" i="22"/>
  <c r="C184" i="22" s="1"/>
  <c r="E139" i="22"/>
  <c r="E140" i="22" s="1"/>
  <c r="D139" i="22"/>
  <c r="D140" i="22" s="1"/>
  <c r="C139" i="22"/>
  <c r="C140" i="22" s="1"/>
  <c r="E98" i="22"/>
  <c r="E99" i="22" s="1"/>
  <c r="D98" i="22"/>
  <c r="D99" i="22" s="1"/>
  <c r="C98" i="22"/>
  <c r="C99" i="22" s="1"/>
  <c r="E57" i="22"/>
  <c r="E58" i="22" s="1"/>
  <c r="D57" i="22"/>
  <c r="D58" i="22" s="1"/>
  <c r="C57" i="22"/>
  <c r="C58" i="22" s="1"/>
  <c r="C96" i="21"/>
  <c r="C97" i="21" s="1"/>
  <c r="D96" i="21"/>
  <c r="D97" i="21" s="1"/>
  <c r="E96" i="21"/>
  <c r="E97" i="21" s="1"/>
  <c r="E16" i="22"/>
  <c r="E17" i="22" s="1"/>
  <c r="D16" i="22"/>
  <c r="D17" i="22" s="1"/>
  <c r="C16" i="22"/>
  <c r="C17" i="22" s="1"/>
  <c r="F15" i="22"/>
  <c r="G15" i="22" s="1"/>
  <c r="F14" i="22"/>
  <c r="G14" i="22" s="1"/>
  <c r="F13" i="22"/>
  <c r="G13" i="22" s="1"/>
  <c r="F12" i="22"/>
  <c r="G12" i="22" s="1"/>
  <c r="F11" i="22"/>
  <c r="G11" i="22" s="1"/>
  <c r="F10" i="22"/>
  <c r="G10" i="22" s="1"/>
  <c r="F9" i="22"/>
  <c r="G9" i="22" s="1"/>
  <c r="F8" i="22"/>
  <c r="G8" i="22" s="1"/>
  <c r="F7" i="22"/>
  <c r="G7" i="22" s="1"/>
  <c r="F6" i="22"/>
  <c r="G6" i="22" s="1"/>
  <c r="F5" i="22"/>
  <c r="G5" i="22" s="1"/>
  <c r="F4" i="22"/>
  <c r="G4" i="22" s="1"/>
  <c r="E409" i="19"/>
  <c r="E410" i="19" s="1"/>
  <c r="D409" i="19"/>
  <c r="D410" i="19" s="1"/>
  <c r="C409" i="19"/>
  <c r="C410" i="19" s="1"/>
  <c r="F408" i="19"/>
  <c r="G408" i="19" s="1"/>
  <c r="F407" i="19"/>
  <c r="G407" i="19" s="1"/>
  <c r="F406" i="19"/>
  <c r="G406" i="19" s="1"/>
  <c r="F405" i="19"/>
  <c r="G405" i="19" s="1"/>
  <c r="F404" i="19"/>
  <c r="G404" i="19" s="1"/>
  <c r="F403" i="19"/>
  <c r="G403" i="19" s="1"/>
  <c r="F402" i="19"/>
  <c r="G402" i="19" s="1"/>
  <c r="F401" i="19"/>
  <c r="G401" i="19" s="1"/>
  <c r="F400" i="19"/>
  <c r="G400" i="19" s="1"/>
  <c r="F399" i="19"/>
  <c r="G399" i="19" s="1"/>
  <c r="F398" i="19"/>
  <c r="G398" i="19" s="1"/>
  <c r="F397" i="19"/>
  <c r="G397" i="19" s="1"/>
  <c r="F396" i="19"/>
  <c r="G396" i="19" s="1"/>
  <c r="F395" i="19"/>
  <c r="G395" i="19" s="1"/>
  <c r="F394" i="19"/>
  <c r="G394" i="19" s="1"/>
  <c r="E370" i="19"/>
  <c r="E371" i="19" s="1"/>
  <c r="D370" i="19"/>
  <c r="D371" i="19" s="1"/>
  <c r="C370" i="19"/>
  <c r="C371" i="19" s="1"/>
  <c r="F369" i="19"/>
  <c r="G369" i="19" s="1"/>
  <c r="F368" i="19"/>
  <c r="G368" i="19" s="1"/>
  <c r="F367" i="19"/>
  <c r="G367" i="19" s="1"/>
  <c r="F366" i="19"/>
  <c r="G366" i="19" s="1"/>
  <c r="F365" i="19"/>
  <c r="G365" i="19" s="1"/>
  <c r="F364" i="19"/>
  <c r="G364" i="19" s="1"/>
  <c r="F363" i="19"/>
  <c r="G363" i="19" s="1"/>
  <c r="F362" i="19"/>
  <c r="G362" i="19" s="1"/>
  <c r="F361" i="19"/>
  <c r="G361" i="19" s="1"/>
  <c r="F360" i="19"/>
  <c r="G360" i="19" s="1"/>
  <c r="F359" i="19"/>
  <c r="G359" i="19" s="1"/>
  <c r="F358" i="19"/>
  <c r="G358" i="19" s="1"/>
  <c r="F357" i="19"/>
  <c r="G357" i="19" s="1"/>
  <c r="F356" i="19"/>
  <c r="G356" i="19" s="1"/>
  <c r="F355" i="19"/>
  <c r="G355" i="19" s="1"/>
  <c r="F393" i="22"/>
  <c r="G393" i="22" s="1"/>
  <c r="F392" i="22"/>
  <c r="G392" i="22" s="1"/>
  <c r="F391" i="22"/>
  <c r="G391" i="22" s="1"/>
  <c r="F390" i="22"/>
  <c r="G390" i="22" s="1"/>
  <c r="F389" i="22"/>
  <c r="G389" i="22" s="1"/>
  <c r="F388" i="22"/>
  <c r="G388" i="22" s="1"/>
  <c r="F387" i="22"/>
  <c r="G387" i="22" s="1"/>
  <c r="F386" i="22"/>
  <c r="G386" i="22" s="1"/>
  <c r="F385" i="22"/>
  <c r="G385" i="22" s="1"/>
  <c r="F384" i="22"/>
  <c r="G384" i="22" s="1"/>
  <c r="F383" i="22"/>
  <c r="G383" i="22" s="1"/>
  <c r="F382" i="22"/>
  <c r="G382" i="22" s="1"/>
  <c r="F352" i="22"/>
  <c r="G352" i="22" s="1"/>
  <c r="F351" i="22"/>
  <c r="G351" i="22" s="1"/>
  <c r="F350" i="22"/>
  <c r="G350" i="22" s="1"/>
  <c r="F349" i="22"/>
  <c r="G349" i="22" s="1"/>
  <c r="F348" i="22"/>
  <c r="G348" i="22" s="1"/>
  <c r="F347" i="22"/>
  <c r="G347" i="22" s="1"/>
  <c r="F346" i="22"/>
  <c r="G346" i="22" s="1"/>
  <c r="F345" i="22"/>
  <c r="G345" i="22" s="1"/>
  <c r="F344" i="22"/>
  <c r="G344" i="22" s="1"/>
  <c r="F343" i="22"/>
  <c r="G343" i="22" s="1"/>
  <c r="F342" i="22"/>
  <c r="G342" i="22" s="1"/>
  <c r="F341" i="22"/>
  <c r="G341" i="22" s="1"/>
  <c r="F311" i="22"/>
  <c r="G311" i="22" s="1"/>
  <c r="F310" i="22"/>
  <c r="G310" i="22" s="1"/>
  <c r="F309" i="22"/>
  <c r="G309" i="22" s="1"/>
  <c r="F308" i="22"/>
  <c r="G308" i="22" s="1"/>
  <c r="F307" i="22"/>
  <c r="G307" i="22" s="1"/>
  <c r="F306" i="22"/>
  <c r="G306" i="22" s="1"/>
  <c r="F305" i="22"/>
  <c r="G305" i="22" s="1"/>
  <c r="F304" i="22"/>
  <c r="G304" i="22" s="1"/>
  <c r="F303" i="22"/>
  <c r="G303" i="22" s="1"/>
  <c r="F302" i="22"/>
  <c r="F301" i="22"/>
  <c r="G301" i="22" s="1"/>
  <c r="F300" i="22"/>
  <c r="G300" i="22" s="1"/>
  <c r="F270" i="22"/>
  <c r="G270" i="22" s="1"/>
  <c r="F269" i="22"/>
  <c r="G269" i="22" s="1"/>
  <c r="F268" i="22"/>
  <c r="G268" i="22" s="1"/>
  <c r="F267" i="22"/>
  <c r="G267" i="22" s="1"/>
  <c r="F266" i="22"/>
  <c r="G266" i="22" s="1"/>
  <c r="F265" i="22"/>
  <c r="G265" i="22" s="1"/>
  <c r="F264" i="22"/>
  <c r="G264" i="22" s="1"/>
  <c r="F263" i="22"/>
  <c r="G263" i="22" s="1"/>
  <c r="F262" i="22"/>
  <c r="G262" i="22" s="1"/>
  <c r="F261" i="22"/>
  <c r="G261" i="22" s="1"/>
  <c r="F260" i="22"/>
  <c r="G260" i="22" s="1"/>
  <c r="F259" i="22"/>
  <c r="F229" i="22"/>
  <c r="G229" i="22" s="1"/>
  <c r="F228" i="22"/>
  <c r="G228" i="22" s="1"/>
  <c r="F227" i="22"/>
  <c r="G227" i="22" s="1"/>
  <c r="F226" i="22"/>
  <c r="G226" i="22" s="1"/>
  <c r="F225" i="22"/>
  <c r="G225" i="22" s="1"/>
  <c r="F224" i="22"/>
  <c r="G224" i="22" s="1"/>
  <c r="F223" i="22"/>
  <c r="G223" i="22" s="1"/>
  <c r="F222" i="22"/>
  <c r="G222" i="22" s="1"/>
  <c r="F221" i="22"/>
  <c r="G221" i="22" s="1"/>
  <c r="F220" i="22"/>
  <c r="G220" i="22" s="1"/>
  <c r="F219" i="22"/>
  <c r="G219" i="22" s="1"/>
  <c r="F218" i="22"/>
  <c r="G218" i="22" s="1"/>
  <c r="F182" i="22"/>
  <c r="G182" i="22" s="1"/>
  <c r="F181" i="22"/>
  <c r="G181" i="22" s="1"/>
  <c r="F180" i="22"/>
  <c r="G180" i="22" s="1"/>
  <c r="F179" i="22"/>
  <c r="G179" i="22" s="1"/>
  <c r="F178" i="22"/>
  <c r="G178" i="22" s="1"/>
  <c r="F177" i="22"/>
  <c r="G177" i="22" s="1"/>
  <c r="F176" i="22"/>
  <c r="G176" i="22" s="1"/>
  <c r="F175" i="22"/>
  <c r="G175" i="22" s="1"/>
  <c r="F174" i="22"/>
  <c r="G174" i="22" s="1"/>
  <c r="F173" i="22"/>
  <c r="G173" i="22" s="1"/>
  <c r="F172" i="22"/>
  <c r="G172" i="22" s="1"/>
  <c r="F171" i="22"/>
  <c r="G171" i="22" s="1"/>
  <c r="F138" i="22"/>
  <c r="G138" i="22" s="1"/>
  <c r="F137" i="22"/>
  <c r="G137" i="22" s="1"/>
  <c r="F136" i="22"/>
  <c r="G136" i="22" s="1"/>
  <c r="F135" i="22"/>
  <c r="G135" i="22" s="1"/>
  <c r="F134" i="22"/>
  <c r="G134" i="22" s="1"/>
  <c r="F133" i="22"/>
  <c r="G133" i="22" s="1"/>
  <c r="F132" i="22"/>
  <c r="G132" i="22" s="1"/>
  <c r="F131" i="22"/>
  <c r="G131" i="22" s="1"/>
  <c r="F130" i="22"/>
  <c r="G130" i="22" s="1"/>
  <c r="F129" i="22"/>
  <c r="G129" i="22" s="1"/>
  <c r="F128" i="22"/>
  <c r="G128" i="22" s="1"/>
  <c r="F127" i="22"/>
  <c r="F97" i="22"/>
  <c r="G97" i="22" s="1"/>
  <c r="F96" i="22"/>
  <c r="G96" i="22" s="1"/>
  <c r="F95" i="22"/>
  <c r="G95" i="22" s="1"/>
  <c r="F94" i="22"/>
  <c r="G94" i="22" s="1"/>
  <c r="F93" i="22"/>
  <c r="G93" i="22" s="1"/>
  <c r="F92" i="22"/>
  <c r="G92" i="22" s="1"/>
  <c r="F91" i="22"/>
  <c r="G91" i="22" s="1"/>
  <c r="F90" i="22"/>
  <c r="G90" i="22" s="1"/>
  <c r="F89" i="22"/>
  <c r="G89" i="22" s="1"/>
  <c r="F88" i="22"/>
  <c r="G88" i="22" s="1"/>
  <c r="F87" i="22"/>
  <c r="G87" i="22" s="1"/>
  <c r="F86" i="22"/>
  <c r="F56" i="22"/>
  <c r="G56" i="22" s="1"/>
  <c r="F55" i="22"/>
  <c r="G55" i="22" s="1"/>
  <c r="F54" i="22"/>
  <c r="G54" i="22" s="1"/>
  <c r="F53" i="22"/>
  <c r="G53" i="22" s="1"/>
  <c r="F52" i="22"/>
  <c r="G52" i="22" s="1"/>
  <c r="F51" i="22"/>
  <c r="G51" i="22" s="1"/>
  <c r="F50" i="22"/>
  <c r="G50" i="22" s="1"/>
  <c r="F49" i="22"/>
  <c r="G49" i="22" s="1"/>
  <c r="F48" i="22"/>
  <c r="G48" i="22" s="1"/>
  <c r="F47" i="22"/>
  <c r="G47" i="22" s="1"/>
  <c r="F46" i="22"/>
  <c r="G46" i="22" s="1"/>
  <c r="F45" i="22"/>
  <c r="G45" i="22" s="1"/>
  <c r="E213" i="21"/>
  <c r="E214" i="21" s="1"/>
  <c r="D213" i="21"/>
  <c r="D214" i="21" s="1"/>
  <c r="C213" i="21"/>
  <c r="C214" i="21" s="1"/>
  <c r="F212" i="21"/>
  <c r="G212" i="21" s="1"/>
  <c r="F211" i="21"/>
  <c r="G211" i="21" s="1"/>
  <c r="F210" i="21"/>
  <c r="G210" i="21" s="1"/>
  <c r="F209" i="21"/>
  <c r="G209" i="21" s="1"/>
  <c r="F208" i="21"/>
  <c r="G208" i="21" s="1"/>
  <c r="F207" i="21"/>
  <c r="G207" i="21" s="1"/>
  <c r="F206" i="21"/>
  <c r="G206" i="21" s="1"/>
  <c r="F205" i="21"/>
  <c r="G205" i="21" s="1"/>
  <c r="F204" i="21"/>
  <c r="G204" i="21" s="1"/>
  <c r="F203" i="21"/>
  <c r="G203" i="21" s="1"/>
  <c r="F202" i="21"/>
  <c r="G202" i="21" s="1"/>
  <c r="F201" i="21"/>
  <c r="G201" i="21" s="1"/>
  <c r="F200" i="21"/>
  <c r="G200" i="21" s="1"/>
  <c r="F199" i="21"/>
  <c r="G199" i="21" s="1"/>
  <c r="E174" i="21"/>
  <c r="E175" i="21" s="1"/>
  <c r="D174" i="21"/>
  <c r="D175" i="21" s="1"/>
  <c r="C174" i="21"/>
  <c r="C175" i="21" s="1"/>
  <c r="F173" i="21"/>
  <c r="G173" i="21" s="1"/>
  <c r="F172" i="21"/>
  <c r="G172" i="21" s="1"/>
  <c r="F171" i="21"/>
  <c r="G171" i="21" s="1"/>
  <c r="F170" i="21"/>
  <c r="G170" i="21" s="1"/>
  <c r="F169" i="21"/>
  <c r="G169" i="21" s="1"/>
  <c r="F168" i="21"/>
  <c r="G168" i="21" s="1"/>
  <c r="F167" i="21"/>
  <c r="G167" i="21" s="1"/>
  <c r="F166" i="21"/>
  <c r="G166" i="21" s="1"/>
  <c r="F165" i="21"/>
  <c r="G165" i="21" s="1"/>
  <c r="F164" i="21"/>
  <c r="G164" i="21" s="1"/>
  <c r="F163" i="21"/>
  <c r="G163" i="21" s="1"/>
  <c r="F162" i="21"/>
  <c r="G162" i="21" s="1"/>
  <c r="F161" i="21"/>
  <c r="G161" i="21" s="1"/>
  <c r="F160" i="21"/>
  <c r="G160" i="21" s="1"/>
  <c r="E135" i="21"/>
  <c r="E136" i="21" s="1"/>
  <c r="D135" i="21"/>
  <c r="D136" i="21" s="1"/>
  <c r="C135" i="21"/>
  <c r="C136" i="21" s="1"/>
  <c r="F134" i="21"/>
  <c r="G134" i="21" s="1"/>
  <c r="F133" i="21"/>
  <c r="G133" i="21" s="1"/>
  <c r="F132" i="21"/>
  <c r="G132" i="21" s="1"/>
  <c r="F131" i="21"/>
  <c r="G131" i="21" s="1"/>
  <c r="F130" i="21"/>
  <c r="G130" i="21" s="1"/>
  <c r="F129" i="21"/>
  <c r="G129" i="21" s="1"/>
  <c r="F128" i="21"/>
  <c r="G128" i="21" s="1"/>
  <c r="F127" i="21"/>
  <c r="G127" i="21" s="1"/>
  <c r="F126" i="21"/>
  <c r="G126" i="21" s="1"/>
  <c r="F125" i="21"/>
  <c r="G125" i="21" s="1"/>
  <c r="F124" i="21"/>
  <c r="G124" i="21" s="1"/>
  <c r="F123" i="21"/>
  <c r="G123" i="21" s="1"/>
  <c r="F122" i="21"/>
  <c r="G122" i="21" s="1"/>
  <c r="F121" i="21"/>
  <c r="G121" i="21" s="1"/>
  <c r="E331" i="19"/>
  <c r="E332" i="19" s="1"/>
  <c r="D331" i="19"/>
  <c r="D332" i="19" s="1"/>
  <c r="C331" i="19"/>
  <c r="C332" i="19" s="1"/>
  <c r="F330" i="19"/>
  <c r="G330" i="19" s="1"/>
  <c r="F329" i="19"/>
  <c r="G329" i="19" s="1"/>
  <c r="F328" i="19"/>
  <c r="G328" i="19" s="1"/>
  <c r="F327" i="19"/>
  <c r="G327" i="19" s="1"/>
  <c r="F326" i="19"/>
  <c r="G326" i="19" s="1"/>
  <c r="F325" i="19"/>
  <c r="G325" i="19" s="1"/>
  <c r="F324" i="19"/>
  <c r="G324" i="19" s="1"/>
  <c r="F323" i="19"/>
  <c r="G323" i="19" s="1"/>
  <c r="F322" i="19"/>
  <c r="G322" i="19" s="1"/>
  <c r="F321" i="19"/>
  <c r="G321" i="19" s="1"/>
  <c r="F320" i="19"/>
  <c r="G320" i="19" s="1"/>
  <c r="F319" i="19"/>
  <c r="G319" i="19" s="1"/>
  <c r="F318" i="19"/>
  <c r="G318" i="19" s="1"/>
  <c r="F317" i="19"/>
  <c r="G317" i="19" s="1"/>
  <c r="F316" i="19"/>
  <c r="G316" i="19" s="1"/>
  <c r="E292" i="19"/>
  <c r="E293" i="19" s="1"/>
  <c r="C292" i="19"/>
  <c r="C293" i="19" s="1"/>
  <c r="F291" i="19"/>
  <c r="G291" i="19" s="1"/>
  <c r="F290" i="19"/>
  <c r="G290" i="19" s="1"/>
  <c r="F289" i="19"/>
  <c r="G289" i="19" s="1"/>
  <c r="F288" i="19"/>
  <c r="G288" i="19" s="1"/>
  <c r="F287" i="19"/>
  <c r="G287" i="19" s="1"/>
  <c r="F286" i="19"/>
  <c r="G286" i="19" s="1"/>
  <c r="F285" i="19"/>
  <c r="G285" i="19" s="1"/>
  <c r="F284" i="19"/>
  <c r="G284" i="19" s="1"/>
  <c r="F283" i="19"/>
  <c r="G283" i="19" s="1"/>
  <c r="F282" i="19"/>
  <c r="G282" i="19" s="1"/>
  <c r="F281" i="19"/>
  <c r="G281" i="19" s="1"/>
  <c r="F280" i="19"/>
  <c r="G280" i="19" s="1"/>
  <c r="F279" i="19"/>
  <c r="G279" i="19" s="1"/>
  <c r="F278" i="19"/>
  <c r="G278" i="19" s="1"/>
  <c r="F277" i="19"/>
  <c r="G277" i="19" s="1"/>
  <c r="E253" i="19"/>
  <c r="E254" i="19" s="1"/>
  <c r="D253" i="19"/>
  <c r="D254" i="19" s="1"/>
  <c r="C253" i="19"/>
  <c r="C254" i="19" s="1"/>
  <c r="F252" i="19"/>
  <c r="G252" i="19" s="1"/>
  <c r="F251" i="19"/>
  <c r="G251" i="19" s="1"/>
  <c r="F250" i="19"/>
  <c r="G250" i="19" s="1"/>
  <c r="F249" i="19"/>
  <c r="G249" i="19" s="1"/>
  <c r="F248" i="19"/>
  <c r="G248" i="19" s="1"/>
  <c r="F247" i="19"/>
  <c r="G247" i="19" s="1"/>
  <c r="F246" i="19"/>
  <c r="G246" i="19" s="1"/>
  <c r="F245" i="19"/>
  <c r="G245" i="19" s="1"/>
  <c r="F244" i="19"/>
  <c r="G244" i="19" s="1"/>
  <c r="F243" i="19"/>
  <c r="G243" i="19" s="1"/>
  <c r="F242" i="19"/>
  <c r="G242" i="19" s="1"/>
  <c r="F241" i="19"/>
  <c r="G241" i="19" s="1"/>
  <c r="F240" i="19"/>
  <c r="G240" i="19" s="1"/>
  <c r="F239" i="19"/>
  <c r="G239" i="19" s="1"/>
  <c r="F238" i="19"/>
  <c r="G238" i="19" s="1"/>
  <c r="E214" i="19"/>
  <c r="E215" i="19" s="1"/>
  <c r="D214" i="19"/>
  <c r="D215" i="19" s="1"/>
  <c r="C214" i="19"/>
  <c r="C215" i="19" s="1"/>
  <c r="F213" i="19"/>
  <c r="G213" i="19" s="1"/>
  <c r="F212" i="19"/>
  <c r="G212" i="19" s="1"/>
  <c r="F211" i="19"/>
  <c r="G211" i="19" s="1"/>
  <c r="F210" i="19"/>
  <c r="G210" i="19" s="1"/>
  <c r="F209" i="19"/>
  <c r="G209" i="19" s="1"/>
  <c r="F208" i="19"/>
  <c r="G208" i="19" s="1"/>
  <c r="F207" i="19"/>
  <c r="G207" i="19" s="1"/>
  <c r="F206" i="19"/>
  <c r="G206" i="19" s="1"/>
  <c r="F205" i="19"/>
  <c r="G205" i="19" s="1"/>
  <c r="F204" i="19"/>
  <c r="G204" i="19" s="1"/>
  <c r="F203" i="19"/>
  <c r="G203" i="19" s="1"/>
  <c r="F202" i="19"/>
  <c r="G202" i="19" s="1"/>
  <c r="F201" i="19"/>
  <c r="G201" i="19" s="1"/>
  <c r="F200" i="19"/>
  <c r="G200" i="19" s="1"/>
  <c r="F199" i="19"/>
  <c r="G199" i="19" s="1"/>
  <c r="E175" i="19"/>
  <c r="E176" i="19" s="1"/>
  <c r="D175" i="19"/>
  <c r="D176" i="19" s="1"/>
  <c r="C175" i="19"/>
  <c r="C176" i="19" s="1"/>
  <c r="F174" i="19"/>
  <c r="G174" i="19" s="1"/>
  <c r="F173" i="19"/>
  <c r="G173" i="19" s="1"/>
  <c r="F172" i="19"/>
  <c r="G172" i="19" s="1"/>
  <c r="F171" i="19"/>
  <c r="G171" i="19" s="1"/>
  <c r="F170" i="19"/>
  <c r="G170" i="19" s="1"/>
  <c r="F169" i="19"/>
  <c r="G169" i="19" s="1"/>
  <c r="F168" i="19"/>
  <c r="G168" i="19" s="1"/>
  <c r="F167" i="19"/>
  <c r="G167" i="19" s="1"/>
  <c r="F166" i="19"/>
  <c r="G166" i="19" s="1"/>
  <c r="F165" i="19"/>
  <c r="G165" i="19" s="1"/>
  <c r="F164" i="19"/>
  <c r="G164" i="19" s="1"/>
  <c r="F163" i="19"/>
  <c r="G163" i="19" s="1"/>
  <c r="F162" i="19"/>
  <c r="G162" i="19" s="1"/>
  <c r="F161" i="19"/>
  <c r="G161" i="19" s="1"/>
  <c r="F160" i="19"/>
  <c r="G160" i="19" s="1"/>
  <c r="E136" i="19"/>
  <c r="E137" i="19" s="1"/>
  <c r="D136" i="19"/>
  <c r="D137" i="19" s="1"/>
  <c r="C136" i="19"/>
  <c r="C137" i="19" s="1"/>
  <c r="F135" i="19"/>
  <c r="G135" i="19" s="1"/>
  <c r="F134" i="19"/>
  <c r="G134" i="19" s="1"/>
  <c r="F133" i="19"/>
  <c r="G133" i="19" s="1"/>
  <c r="F132" i="19"/>
  <c r="G132" i="19" s="1"/>
  <c r="F131" i="19"/>
  <c r="G131" i="19" s="1"/>
  <c r="F130" i="19"/>
  <c r="G130" i="19" s="1"/>
  <c r="F129" i="19"/>
  <c r="G129" i="19" s="1"/>
  <c r="F128" i="19"/>
  <c r="G128" i="19" s="1"/>
  <c r="F127" i="19"/>
  <c r="G127" i="19" s="1"/>
  <c r="F126" i="19"/>
  <c r="G126" i="19" s="1"/>
  <c r="F125" i="19"/>
  <c r="G125" i="19" s="1"/>
  <c r="F124" i="19"/>
  <c r="F123" i="19"/>
  <c r="G123" i="19" s="1"/>
  <c r="F122" i="19"/>
  <c r="G122" i="19" s="1"/>
  <c r="F121" i="19"/>
  <c r="G121" i="19" s="1"/>
  <c r="E97" i="19"/>
  <c r="E98" i="19" s="1"/>
  <c r="D97" i="19"/>
  <c r="D98" i="19" s="1"/>
  <c r="C97" i="19"/>
  <c r="C98" i="19" s="1"/>
  <c r="F96" i="19"/>
  <c r="G96" i="19" s="1"/>
  <c r="F95" i="19"/>
  <c r="G95" i="19" s="1"/>
  <c r="F94" i="19"/>
  <c r="G94" i="19" s="1"/>
  <c r="F93" i="19"/>
  <c r="G93" i="19" s="1"/>
  <c r="F92" i="19"/>
  <c r="G92" i="19" s="1"/>
  <c r="F91" i="19"/>
  <c r="G91" i="19" s="1"/>
  <c r="F90" i="19"/>
  <c r="G90" i="19" s="1"/>
  <c r="F89" i="19"/>
  <c r="G89" i="19" s="1"/>
  <c r="F88" i="19"/>
  <c r="G88" i="19" s="1"/>
  <c r="F87" i="19"/>
  <c r="G87" i="19" s="1"/>
  <c r="F86" i="19"/>
  <c r="G86" i="19" s="1"/>
  <c r="F85" i="19"/>
  <c r="G85" i="19" s="1"/>
  <c r="F84" i="19"/>
  <c r="G84" i="19" s="1"/>
  <c r="F83" i="19"/>
  <c r="F82" i="19"/>
  <c r="G82" i="19" s="1"/>
  <c r="E58" i="19"/>
  <c r="E59" i="19" s="1"/>
  <c r="D58" i="19"/>
  <c r="D59" i="19" s="1"/>
  <c r="C58" i="19"/>
  <c r="C59" i="19" s="1"/>
  <c r="F57" i="19"/>
  <c r="G57" i="19" s="1"/>
  <c r="F56" i="19"/>
  <c r="G56" i="19" s="1"/>
  <c r="F55" i="19"/>
  <c r="G55" i="19" s="1"/>
  <c r="F54" i="19"/>
  <c r="G54" i="19" s="1"/>
  <c r="F53" i="19"/>
  <c r="G53" i="19" s="1"/>
  <c r="F52" i="19"/>
  <c r="G52" i="19" s="1"/>
  <c r="F51" i="19"/>
  <c r="G51" i="19" s="1"/>
  <c r="F50" i="19"/>
  <c r="G50" i="19" s="1"/>
  <c r="F49" i="19"/>
  <c r="G49" i="19" s="1"/>
  <c r="F48" i="19"/>
  <c r="G48" i="19" s="1"/>
  <c r="F47" i="19"/>
  <c r="G47" i="19" s="1"/>
  <c r="F46" i="19"/>
  <c r="G46" i="19" s="1"/>
  <c r="F45" i="19"/>
  <c r="G45" i="19" s="1"/>
  <c r="F44" i="19"/>
  <c r="G44" i="19" s="1"/>
  <c r="F43" i="19"/>
  <c r="E19" i="19"/>
  <c r="E20" i="19" s="1"/>
  <c r="D19" i="19"/>
  <c r="D20" i="19" s="1"/>
  <c r="C19" i="19"/>
  <c r="C20" i="19" s="1"/>
  <c r="F18" i="19"/>
  <c r="G18" i="19" s="1"/>
  <c r="F17" i="19"/>
  <c r="G17" i="19" s="1"/>
  <c r="F16" i="19"/>
  <c r="G16" i="19" s="1"/>
  <c r="F15" i="19"/>
  <c r="G15" i="19" s="1"/>
  <c r="F14" i="19"/>
  <c r="G14" i="19" s="1"/>
  <c r="F13" i="19"/>
  <c r="G13" i="19" s="1"/>
  <c r="F12" i="19"/>
  <c r="G12" i="19" s="1"/>
  <c r="F11" i="19"/>
  <c r="G11" i="19" s="1"/>
  <c r="F10" i="19"/>
  <c r="G10" i="19" s="1"/>
  <c r="F9" i="19"/>
  <c r="G9" i="19" s="1"/>
  <c r="F8" i="19"/>
  <c r="G8" i="19" s="1"/>
  <c r="F7" i="19"/>
  <c r="G7" i="19" s="1"/>
  <c r="F6" i="19"/>
  <c r="G6" i="19" s="1"/>
  <c r="F5" i="19"/>
  <c r="G5" i="19" s="1"/>
  <c r="F4" i="19"/>
  <c r="G4" i="19" s="1"/>
  <c r="E330" i="21"/>
  <c r="E331" i="21" s="1"/>
  <c r="D330" i="21"/>
  <c r="D331" i="21" s="1"/>
  <c r="C330" i="21"/>
  <c r="C331" i="21" s="1"/>
  <c r="F329" i="21"/>
  <c r="G329" i="21" s="1"/>
  <c r="F328" i="21"/>
  <c r="G328" i="21" s="1"/>
  <c r="F327" i="21"/>
  <c r="G327" i="21" s="1"/>
  <c r="F326" i="21"/>
  <c r="G326" i="21" s="1"/>
  <c r="F325" i="21"/>
  <c r="G325" i="21" s="1"/>
  <c r="F324" i="21"/>
  <c r="G324" i="21" s="1"/>
  <c r="F323" i="21"/>
  <c r="G323" i="21" s="1"/>
  <c r="F322" i="21"/>
  <c r="G322" i="21" s="1"/>
  <c r="F321" i="21"/>
  <c r="G321" i="21" s="1"/>
  <c r="F320" i="21"/>
  <c r="G320" i="21" s="1"/>
  <c r="F319" i="21"/>
  <c r="G319" i="21" s="1"/>
  <c r="F318" i="21"/>
  <c r="G318" i="21" s="1"/>
  <c r="F317" i="21"/>
  <c r="G317" i="21" s="1"/>
  <c r="F316" i="21"/>
  <c r="G316" i="21" s="1"/>
  <c r="E291" i="21"/>
  <c r="E292" i="21" s="1"/>
  <c r="D291" i="21"/>
  <c r="D292" i="21" s="1"/>
  <c r="C291" i="21"/>
  <c r="C292" i="21" s="1"/>
  <c r="F290" i="21"/>
  <c r="G290" i="21" s="1"/>
  <c r="F289" i="21"/>
  <c r="G289" i="21" s="1"/>
  <c r="F288" i="21"/>
  <c r="G288" i="21" s="1"/>
  <c r="F287" i="21"/>
  <c r="G287" i="21" s="1"/>
  <c r="F286" i="21"/>
  <c r="G286" i="21" s="1"/>
  <c r="F285" i="21"/>
  <c r="G285" i="21" s="1"/>
  <c r="F284" i="21"/>
  <c r="G284" i="21" s="1"/>
  <c r="F283" i="21"/>
  <c r="G283" i="21" s="1"/>
  <c r="F282" i="21"/>
  <c r="G282" i="21" s="1"/>
  <c r="F281" i="21"/>
  <c r="G281" i="21" s="1"/>
  <c r="F280" i="21"/>
  <c r="G280" i="21" s="1"/>
  <c r="F279" i="21"/>
  <c r="G279" i="21" s="1"/>
  <c r="F278" i="21"/>
  <c r="G278" i="21" s="1"/>
  <c r="F277" i="21"/>
  <c r="G277" i="21" s="1"/>
  <c r="E252" i="21"/>
  <c r="E253" i="21" s="1"/>
  <c r="D252" i="21"/>
  <c r="D253" i="21" s="1"/>
  <c r="C252" i="21"/>
  <c r="C253" i="21" s="1"/>
  <c r="F251" i="21"/>
  <c r="G251" i="21" s="1"/>
  <c r="F250" i="21"/>
  <c r="G250" i="21" s="1"/>
  <c r="F249" i="21"/>
  <c r="G249" i="21" s="1"/>
  <c r="F248" i="21"/>
  <c r="G248" i="21" s="1"/>
  <c r="F247" i="21"/>
  <c r="G247" i="21" s="1"/>
  <c r="F246" i="21"/>
  <c r="G246" i="21" s="1"/>
  <c r="F245" i="21"/>
  <c r="G245" i="21" s="1"/>
  <c r="F244" i="21"/>
  <c r="G244" i="21" s="1"/>
  <c r="F243" i="21"/>
  <c r="G243" i="21" s="1"/>
  <c r="F242" i="21"/>
  <c r="G242" i="21" s="1"/>
  <c r="F241" i="21"/>
  <c r="G241" i="21" s="1"/>
  <c r="F240" i="21"/>
  <c r="G240" i="21" s="1"/>
  <c r="F239" i="21"/>
  <c r="G239" i="21" s="1"/>
  <c r="F238" i="21"/>
  <c r="G238" i="21" s="1"/>
  <c r="F95" i="21"/>
  <c r="G95" i="21" s="1"/>
  <c r="F94" i="21"/>
  <c r="G94" i="21" s="1"/>
  <c r="F93" i="21"/>
  <c r="G93" i="21" s="1"/>
  <c r="F92" i="21"/>
  <c r="G92" i="21" s="1"/>
  <c r="F91" i="21"/>
  <c r="G91" i="21" s="1"/>
  <c r="F90" i="21"/>
  <c r="G90" i="21" s="1"/>
  <c r="F89" i="21"/>
  <c r="G89" i="21" s="1"/>
  <c r="F88" i="21"/>
  <c r="G88" i="21" s="1"/>
  <c r="F87" i="21"/>
  <c r="G87" i="21" s="1"/>
  <c r="F86" i="21"/>
  <c r="G86" i="21" s="1"/>
  <c r="F85" i="21"/>
  <c r="G85" i="21" s="1"/>
  <c r="F84" i="21"/>
  <c r="G84" i="21" s="1"/>
  <c r="F83" i="21"/>
  <c r="G83" i="21" s="1"/>
  <c r="F82" i="21"/>
  <c r="G82" i="21" s="1"/>
  <c r="E57" i="21"/>
  <c r="E58" i="21" s="1"/>
  <c r="D57" i="21"/>
  <c r="D58" i="21" s="1"/>
  <c r="C57" i="21"/>
  <c r="C58" i="21" s="1"/>
  <c r="F56" i="21"/>
  <c r="G56" i="21" s="1"/>
  <c r="F55" i="21"/>
  <c r="G55" i="21" s="1"/>
  <c r="F54" i="21"/>
  <c r="G54" i="21" s="1"/>
  <c r="F53" i="21"/>
  <c r="G53" i="21" s="1"/>
  <c r="F52" i="21"/>
  <c r="G52" i="21" s="1"/>
  <c r="F51" i="21"/>
  <c r="G51" i="21" s="1"/>
  <c r="F50" i="21"/>
  <c r="G50" i="21" s="1"/>
  <c r="F49" i="21"/>
  <c r="G49" i="21" s="1"/>
  <c r="F48" i="21"/>
  <c r="G48" i="21" s="1"/>
  <c r="F47" i="21"/>
  <c r="G47" i="21" s="1"/>
  <c r="F46" i="21"/>
  <c r="G46" i="21" s="1"/>
  <c r="F45" i="21"/>
  <c r="G45" i="21" s="1"/>
  <c r="F44" i="21"/>
  <c r="G44" i="21" s="1"/>
  <c r="F43" i="21"/>
  <c r="G43" i="21" s="1"/>
  <c r="E18" i="21"/>
  <c r="E19" i="21" s="1"/>
  <c r="D18" i="21"/>
  <c r="D19" i="21" s="1"/>
  <c r="C18" i="21"/>
  <c r="C19" i="21" s="1"/>
  <c r="F17" i="21"/>
  <c r="G17" i="21" s="1"/>
  <c r="F16" i="21"/>
  <c r="G16" i="21" s="1"/>
  <c r="F15" i="21"/>
  <c r="G15" i="21" s="1"/>
  <c r="F14" i="21"/>
  <c r="G14" i="21" s="1"/>
  <c r="F13" i="21"/>
  <c r="G13" i="21" s="1"/>
  <c r="F12" i="21"/>
  <c r="G12" i="21" s="1"/>
  <c r="F11" i="21"/>
  <c r="G11" i="21" s="1"/>
  <c r="F10" i="21"/>
  <c r="G10" i="21" s="1"/>
  <c r="F9" i="21"/>
  <c r="G9" i="21" s="1"/>
  <c r="F8" i="21"/>
  <c r="G8" i="21" s="1"/>
  <c r="F7" i="21"/>
  <c r="G7" i="21" s="1"/>
  <c r="F6" i="21"/>
  <c r="G6" i="21" s="1"/>
  <c r="F5" i="21"/>
  <c r="G5" i="21" s="1"/>
  <c r="F4" i="21"/>
  <c r="G4" i="21" s="1"/>
  <c r="E20" i="20"/>
  <c r="E21" i="20" s="1"/>
  <c r="D20" i="20"/>
  <c r="D21" i="20" s="1"/>
  <c r="C20" i="20"/>
  <c r="C21" i="20" s="1"/>
  <c r="F18" i="20"/>
  <c r="G18" i="20" s="1"/>
  <c r="F17" i="20"/>
  <c r="G17" i="20" s="1"/>
  <c r="F16" i="20"/>
  <c r="G16" i="20" s="1"/>
  <c r="F15" i="20"/>
  <c r="G15" i="20" s="1"/>
  <c r="F14" i="20"/>
  <c r="G14" i="20" s="1"/>
  <c r="F13" i="20"/>
  <c r="G13" i="20" s="1"/>
  <c r="F12" i="20"/>
  <c r="G12" i="20" s="1"/>
  <c r="F11" i="20"/>
  <c r="G11" i="20" s="1"/>
  <c r="F10" i="20"/>
  <c r="G10" i="20" s="1"/>
  <c r="F9" i="20"/>
  <c r="G9" i="20" s="1"/>
  <c r="F8" i="20"/>
  <c r="G8" i="20" s="1"/>
  <c r="F7" i="20"/>
  <c r="G7" i="20" s="1"/>
  <c r="F6" i="20"/>
  <c r="G6" i="20" s="1"/>
  <c r="F5" i="20"/>
  <c r="G5" i="20" s="1"/>
  <c r="F4" i="20"/>
  <c r="F20" i="20" l="1"/>
  <c r="F214" i="19"/>
  <c r="F215" i="19" s="1"/>
  <c r="F253" i="19"/>
  <c r="F254" i="19" s="1"/>
  <c r="F58" i="19"/>
  <c r="F59" i="19" s="1"/>
  <c r="F292" i="19"/>
  <c r="F293" i="19" s="1"/>
  <c r="F175" i="19"/>
  <c r="F176" i="19" s="1"/>
  <c r="F21" i="20"/>
  <c r="F57" i="21"/>
  <c r="F58" i="21" s="1"/>
  <c r="F96" i="21"/>
  <c r="F97" i="21" s="1"/>
  <c r="F330" i="21"/>
  <c r="F331" i="21" s="1"/>
  <c r="F291" i="21"/>
  <c r="F292" i="21" s="1"/>
  <c r="F252" i="21"/>
  <c r="F253" i="21" s="1"/>
  <c r="F174" i="21"/>
  <c r="F175" i="21" s="1"/>
  <c r="F18" i="21"/>
  <c r="F19" i="21" s="1"/>
  <c r="F394" i="22"/>
  <c r="F395" i="22" s="1"/>
  <c r="F139" i="22"/>
  <c r="F140" i="22" s="1"/>
  <c r="F271" i="22"/>
  <c r="F272" i="22" s="1"/>
  <c r="G127" i="22"/>
  <c r="F16" i="22"/>
  <c r="F17" i="22" s="1"/>
  <c r="G259" i="22"/>
  <c r="F57" i="22"/>
  <c r="F58" i="22" s="1"/>
  <c r="F326" i="23"/>
  <c r="F327" i="23" s="1"/>
  <c r="F248" i="23"/>
  <c r="F249" i="23" s="1"/>
  <c r="G238" i="23"/>
  <c r="F92" i="23"/>
  <c r="F93" i="23" s="1"/>
  <c r="F170" i="23"/>
  <c r="F171" i="23" s="1"/>
  <c r="G160" i="23"/>
  <c r="F14" i="23"/>
  <c r="F15" i="23" s="1"/>
  <c r="G83" i="19"/>
  <c r="F97" i="19"/>
  <c r="F98" i="19" s="1"/>
  <c r="G4" i="20"/>
  <c r="F19" i="19"/>
  <c r="F20" i="19" s="1"/>
  <c r="G124" i="19"/>
  <c r="F136" i="19"/>
  <c r="F137" i="19" s="1"/>
  <c r="F353" i="22"/>
  <c r="F354" i="22" s="1"/>
  <c r="G43" i="19"/>
  <c r="F331" i="19"/>
  <c r="F332" i="19" s="1"/>
  <c r="F213" i="21"/>
  <c r="F214" i="21" s="1"/>
  <c r="F135" i="21"/>
  <c r="F136" i="21" s="1"/>
  <c r="F230" i="22"/>
  <c r="F231" i="22" s="1"/>
  <c r="F183" i="22"/>
  <c r="F184" i="22" s="1"/>
  <c r="G86" i="22"/>
  <c r="F98" i="22"/>
  <c r="F99" i="22" s="1"/>
  <c r="G302" i="22"/>
  <c r="F312" i="22"/>
  <c r="F313" i="22" s="1"/>
  <c r="F370" i="19"/>
  <c r="F371" i="19" s="1"/>
  <c r="F409" i="19"/>
  <c r="F410" i="19" s="1"/>
  <c r="F53" i="23"/>
  <c r="F54" i="23" s="1"/>
  <c r="F209" i="23"/>
  <c r="F210" i="23" s="1"/>
  <c r="G356" i="23"/>
  <c r="F365" i="23"/>
  <c r="F366" i="23" s="1"/>
  <c r="F131" i="23"/>
  <c r="F132" i="23" s="1"/>
  <c r="G121" i="23"/>
  <c r="G277" i="23"/>
  <c r="F287" i="23"/>
  <c r="F288" i="23" s="1"/>
  <c r="G43" i="23"/>
</calcChain>
</file>

<file path=xl/sharedStrings.xml><?xml version="1.0" encoding="utf-8"?>
<sst xmlns="http://schemas.openxmlformats.org/spreadsheetml/2006/main" count="1959" uniqueCount="157">
  <si>
    <t>เลขที่</t>
  </si>
  <si>
    <t>ชื่อ - สกุล</t>
  </si>
  <si>
    <t>ระหว่างเรียน</t>
  </si>
  <si>
    <t>กลางปี</t>
  </si>
  <si>
    <t>ปลายปี</t>
  </si>
  <si>
    <t>รวม</t>
  </si>
  <si>
    <t>ผลการเรียน</t>
  </si>
  <si>
    <t>หมายเหตุ</t>
  </si>
  <si>
    <t>60  คะแนน</t>
  </si>
  <si>
    <t>20 คะแนน</t>
  </si>
  <si>
    <t>20  คะแนน</t>
  </si>
  <si>
    <t>100 คะแนน</t>
  </si>
  <si>
    <t>เฉลี่ย</t>
  </si>
  <si>
    <t>ลงชื่อ......................................ครูผู้สอน</t>
  </si>
  <si>
    <t>ลงชื่อ......................................ครูฝ่ายวิชาการ</t>
  </si>
  <si>
    <t>ลงชื่อ......................................ผู้บริหาร</t>
  </si>
  <si>
    <t>เด็กชายณรงค์เกียรติ  ครุฑเงิน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</si>
  <si>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</si>
  <si>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</si>
  <si>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</si>
  <si>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</si>
  <si>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</si>
  <si>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</si>
  <si>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</si>
  <si>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</si>
  <si>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</si>
  <si>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</si>
  <si>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</si>
  <si>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เด็กหญิงจิราพัชร  กาญจะแสน</t>
  </si>
  <si>
    <t>เด็กหญิงพัชรพร  พรมปา</t>
  </si>
  <si>
    <t>เด็กหญิงวราลี  แย้มลังกา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</si>
  <si>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</si>
  <si>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</si>
  <si>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</si>
  <si>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</si>
  <si>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</si>
  <si>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</si>
  <si>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</si>
  <si>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</si>
  <si>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</si>
  <si>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</si>
  <si>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</si>
  <si>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</si>
  <si>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เด็กหญิงณัฐวรินทร์  คุ้มไข่น้ำ</t>
  </si>
  <si>
    <t>เด็กหญิงอทิชา  กาญจะแสน</t>
  </si>
  <si>
    <t>เด็กชายธีรกานต์  พรมนิมิตร</t>
  </si>
  <si>
    <t>เด็กชายอภิชัย  เดชดี</t>
  </si>
  <si>
    <t>เด็กชายกิตติกร  ตุ้ยคำ</t>
  </si>
  <si>
    <t>เด็กชายกิตตินนท์  คำศรีพล</t>
  </si>
  <si>
    <t>เด็กชายพัชรพล  โนจันทร์</t>
  </si>
  <si>
    <t>เด็กชายภานุวัฒน์  บริคุต</t>
  </si>
  <si>
    <t>เด็กหญิงกมลฉัตร์  ธนะลือ</t>
  </si>
  <si>
    <t>เด็กหญิงกานต์ธีรา  ทุ้มกลาง</t>
  </si>
  <si>
    <t>เด็กหญิงภัทราวดี  กาญจะแสน</t>
  </si>
  <si>
    <t>เด็กหญิงสุพัตรตรา  สุขยินดี</t>
  </si>
  <si>
    <t>เด็กหญิงสุนทรี  บุญยิ่ง</t>
  </si>
  <si>
    <t>เด็กหญิงอภิญญา  สุขยิ่ง</t>
  </si>
  <si>
    <t>เด็กหญิงพิชามลชุ์  พรมคำ</t>
  </si>
  <si>
    <t>เด็กหญิงศุภิสรา  มังคะละ</t>
  </si>
  <si>
    <t>เด็กชายกตัญญู  นรินทร์</t>
  </si>
  <si>
    <t>เด็กชายอธิภัทร  ณรินทร์</t>
  </si>
  <si>
    <t>เด็กชายพัชรพล พรมปา</t>
  </si>
  <si>
    <t>เด็กชายภาณุวัตร  พรมนิมิตร</t>
  </si>
  <si>
    <t>เด็กหญิงกัลยากร  อนุมะ</t>
  </si>
  <si>
    <t xml:space="preserve">เด็กหญิงนันทิชา  สุทธเขต </t>
  </si>
  <si>
    <t>เด็กหญิงศรันชนา  ยอดรัก</t>
  </si>
  <si>
    <t>เด็กหญิงจิราภา  ทองบุญฤทธิ์</t>
  </si>
  <si>
    <t>เด็กหญิงนิชกานต์  ชาวยอง</t>
  </si>
  <si>
    <t>เด็กหญิงพิชญาภัค  กาญจะแสน</t>
  </si>
  <si>
    <t>เด็กหญิงพีรยา  ญานะคำ</t>
  </si>
  <si>
    <t>เด็กหญิงปภาวรินท์  ไชยตัน</t>
  </si>
  <si>
    <t>เด็กหญิงสุชัญญา  ธินันท์</t>
  </si>
  <si>
    <t>เด็กหญิงปัณฑารีย์ เจริญชัยพรสิน</t>
  </si>
  <si>
    <t>เด็กชายสรวิศ  โนจันทร์</t>
  </si>
  <si>
    <t>เด็กชายพลวรรธน์  พรมนิมิตร</t>
  </si>
  <si>
    <t>เด็กชายพลภัทร  พรมนิมิตร</t>
  </si>
  <si>
    <t>เด็กชายวิชญพงศ์  แสงศรีจันทร์</t>
  </si>
  <si>
    <t>เด็กชายชูเกียรติ  กุกไชย</t>
  </si>
  <si>
    <t>เด็กหญิงกวินตรา  ลังกาวงศ์</t>
  </si>
  <si>
    <t xml:space="preserve">เด็กหญิงชลทิชา  กาญจะแสน  </t>
  </si>
  <si>
    <t>เด็กหญิงประภาวดี  ไชยตัน</t>
  </si>
  <si>
    <t>ผลการทดสอบวิชา ภาษาไทย ชั้น ประถมศึกษาปีที่ 6 โรงเรียนบ้านน้ำยาว  ปีการศึกษา 2563</t>
  </si>
  <si>
    <t>ผลการทดสอบวิชา คณิตศาสตร์ชั้น ประถมศึกษาปีที่ 6 โรงเรียนบ้านน้ำยาว  ปีการศึกษา 2563</t>
  </si>
  <si>
    <t>ผลการทดสอบวิชา วิทยาศาสตร์และเทคโนโลยี ชั้น ประถมศึกษาปีที่ 6 โรงเรียนบ้านน้ำยาว  ปีการศึกษา 2563</t>
  </si>
  <si>
    <t>ผลการทดสอบวิชา สังคมศึกษา ศาสนาและวัฒนธรรมชั้น ประถมศึกษาปีที่ 6 โรงเรียนบ้านน้ำยาว  ปีการศึกษา 2563</t>
  </si>
  <si>
    <t>ผลการทดสอบวิชา ประวัติศาสตร์ ชั้น ประถมศึกษาปีที่ 6 โรงเรียนบ้านน้ำยาว  ปีการศึกษา 2563</t>
  </si>
  <si>
    <t>ผลการทดสอบวิชา สุขศึกษาและ พลศึกษา ชั้น ประถมศึกษาปีที่ 6 โรงเรียนบ้านน้ำยาว  ปีการศึกษา 2563</t>
  </si>
  <si>
    <t>ผลการทดสอบวิชา ศิลปะ ชั้น ประถมศึกษาปีที่ 6 โรงเรียนบ้านน้ำยาว  ปีการศึกษา 2563</t>
  </si>
  <si>
    <t>ผลการทดสอบวิชา การงานอาชีพ ชั้น ประถมศึกษาปีที่ 6 โรงเรียนบ้านน้ำยาว  ปีการศึกษา 2563</t>
  </si>
  <si>
    <t>ผลการทดสอบวิชา ภาษาอังกฤษ ชั้น ประถมศึกษาปีที่ 6 โรงเรียนบ้านน้ำยาว  ปีการศึกษา 2563</t>
  </si>
  <si>
    <t>ผลการทดสอบวิชา หน้าที่พลเมือง ชั้น ประถมศึกษาปีที่ 6 โรงเรียนบ้านน้ำยาว  ปีการศึกษา 2563</t>
  </si>
  <si>
    <t>เด็กชายพลวัฒน์  ต้องสู้</t>
  </si>
  <si>
    <t>ผลการทดสอบวิชา ภาษาไทย ชั้น ประถมศึกษาปีที่ 4 โรงเรียนบ้านน้ำยาว  ปีการศึกษา 2563</t>
  </si>
  <si>
    <t>ผลการทดสอบวิชา คณิตศาสตร์ชั้น ประถมศึกษาปีที่ 4 โรงเรียนบ้านน้ำยาว  ปีการศึกษา 2563</t>
  </si>
  <si>
    <t>ผลการทดสอบวิชา สังคมศึกษา ศาสนาและวัฒนธรรมชั้น ประถมศึกษาปีที่ 4 โรงเรียนบ้านน้ำยาว  ปีการศึกษา 2563</t>
  </si>
  <si>
    <t>ผลการทดสอบวิชา ประวัติศาสตร์ ชั้น ประถมศึกษาปีที่ 4 โรงเรียนบ้านน้ำยาว  ปีการศึกษา 2563</t>
  </si>
  <si>
    <t>ผลการทดสอบวิชา สุขศึกษาและ พลศึกษา ชั้น ประถมศึกษาปีที่ 4 โรงเรียนบ้านน้ำยาว  ปีการศึกษา 2563</t>
  </si>
  <si>
    <t>ผลการทดสอบวิชา ศิลปะ ชั้น ประถมศึกษาปีที่ 4 โรงเรียนบ้านน้ำยาว  ปีการศึกษา 2563</t>
  </si>
  <si>
    <t>ผลการทดสอบวิชา ภาษาอังกฤษ ชั้น ประถมศึกษาปีที่ 4 โรงเรียนบ้านน้ำยาว  ปีการศึกษา 2563</t>
  </si>
  <si>
    <t>ผลการทดสอบวิชา หน้าที่พลเมือง ชั้น ประถมศึกษาปีที่ 4 โรงเรียนบ้านน้ำยาว  ปีการศึกษา 2563</t>
  </si>
  <si>
    <t>ผลการทดสอบวิชา วรรณกรรมท้องถิ่น ชั้น ประถมศึกษาปีที่ 4 โรงเรียนบ้านน้ำยาว  ปีการศึกษา 2563</t>
  </si>
  <si>
    <t>ผลการทดสอบวิชา ภาษาเพื่อการสื่อสาร ชั้น ประถมศึกษาปีที่ 6 โรงเรียนบ้านน้ำยาว  ปีการศึกษา 2563</t>
  </si>
  <si>
    <t>ผลการทดสอบวิชา ภาษาไทย ชั้น ประถมศึกษาปีที่ 3 โรงเรียนบ้านน้ำยาว  ปีการศึกษา 2563</t>
  </si>
  <si>
    <t>ผลการทดสอบวิชา คณิตศาสตร์ชั้น ประถมศึกษาปีที่ 3 โรงเรียนบ้านน้ำยาว  ปีการศึกษา 2563</t>
  </si>
  <si>
    <t>ผลการทดสอบวิชา วิทยาศาสตร์และเทคโนโลยี ชั้น ประถมศึกษาปีที่ 3 โรงเรียนบ้านน้ำยาว  ปีการศึกษา 2563</t>
  </si>
  <si>
    <t>ผลการทดสอบวิชา สังคมศึกษา ศาสนาและวัฒนธรรมชั้น ประถมศึกษาปีที่ 3 โรงเรียนบ้านน้ำยาว  ปีการศึกษา 2563</t>
  </si>
  <si>
    <t>ผลการทดสอบวิชา ประวัติศาสตร์ ชั้น ประถมศึกษาปีที่ 3 โรงเรียนบ้านน้ำยาว  ปีการศึกษา 2563</t>
  </si>
  <si>
    <t>ผลการทดสอบวิชา สุขศึกษาและ พลศึกษา ชั้น ประถมศึกษาปีที่ 3 โรงเรียนบ้านน้ำยาว  ปีการศึกษา 2563</t>
  </si>
  <si>
    <t>ผลการทดสอบวิชา ศิลปะ ชั้น ประถมศึกษาปีที่ 3 โรงเรียนบ้านน้ำยาว  ปีการศึกษา 2563</t>
  </si>
  <si>
    <t>ผลการทดสอบวิชา การงานอาชีพ ชั้น ประถมศึกษาปีที่ 3 โรงเรียนบ้านน้ำยาว  ปีการศึกษา 2563</t>
  </si>
  <si>
    <t>ผลการทดสอบวิชา ภาษาอังกฤษ ชั้น ประถมศึกษาปีที่ 3 โรงเรียนบ้านน้ำยาว  ปีการศึกษา 2563</t>
  </si>
  <si>
    <t>ผลการทดสอบวิชา หน้าที่พลเมือง ชั้น ประถมศึกษาปีที่ 3 โรงเรียนบ้านน้ำยาว  ปีการศึกษา 2563</t>
  </si>
  <si>
    <t>ผลการทดสอบวิชา ภาษาไทย ชั้น ประถมศึกษาปีที่ 5 โรงเรียนบ้านน้ำยาว  ปีการศึกษา 2563</t>
  </si>
  <si>
    <t>ผลการทดสอบวิชา คณิตศาสตร์ชั้น ประถมศึกษาปีที่ 5 โรงเรียนบ้านน้ำยาว  ปีการศึกษา 2563</t>
  </si>
  <si>
    <t>ผลการทดสอบวิชา วิทยาศาสตร์และเทคโนโลยี ชั้น ประถมศึกษาปีที่ 5 โรงเรียนบ้านน้ำยาว  ปีการศึกษา 2563</t>
  </si>
  <si>
    <t>ผลการทดสอบวิชา สังคมศึกษา ศาสนาและวัฒนธรรมชั้น ประถมศึกษาปีที่ 5 โรงเรียนบ้านน้ำยาว  ปีการศึกษา 2563</t>
  </si>
  <si>
    <t>ผลการทดสอบวิชา ประวัติศาสตร์ ชั้น ประถมศึกษาปีที่ 5 โรงเรียนบ้านน้ำยาว  ปีการศึกษา 2563</t>
  </si>
  <si>
    <t>ผลการทดสอบวิชา สุขศึกษาและ พลศึกษา ชั้น ประถมศึกษาปีที่ 5 โรงเรียนบ้านน้ำยาว  ปีการศึกษา 2563</t>
  </si>
  <si>
    <t>ผลการทดสอบวิชา ศิลปะ ชั้น ประถมศึกษาปีที่ 5 โรงเรียนบ้านน้ำยาว  ปีการศึกษา 2563</t>
  </si>
  <si>
    <t>ผลการทดสอบวิชา การงานอาชีพ ชั้น ประถมศึกษาปีที่ 5 โรงเรียนบ้านน้ำยาว  ปีการศึกษา 2563</t>
  </si>
  <si>
    <t>ผลการทดสอบวิชา ภาษาอังกฤษ ชั้น ประถมศึกษาปีที่ 5 โรงเรียนบ้านน้ำยาว  ปีการศึกษา 2563</t>
  </si>
  <si>
    <t>ผลการทดสอบวิชา การเขียนสร้างสรรค์ ชั้น ประถมศึกษาปีที่ 5 โรงเรียนบ้านน้ำยาว  ปีการศึกษา 2563</t>
  </si>
  <si>
    <t>ผลการทดสอบวิชา หน้าที่พลเมือง ชั้น ประถมศึกษาปีที่ 5 โรงเรียนบ้านน้ำยาว  ปีการศึกษา 2563</t>
  </si>
  <si>
    <t>ผลการทดสอบวิชา ภาษาไทย ชั้น ประถมศึกษาปีที่ 1 โรงเรียนบ้านน้ำยาว  ปีการศึกษา 2563</t>
  </si>
  <si>
    <t>ผลการทดสอบวิชา คณิตศาสตร์ชั้น ประถมศึกษาปีที่ 1 โรงเรียนบ้านน้ำยาว  ปีการศึกษา 2563</t>
  </si>
  <si>
    <t>ผลการทดสอบวิชา วิทยาศาสตร์และเทคโนโลยี ชั้น ประถมศึกษาปีที่ 1 โรงเรียนบ้านน้ำยาว  ปีการศึกษา 2563</t>
  </si>
  <si>
    <t>ผลการทดสอบวิชา สังคมศึกษา ศาสนาและวัฒนธรรมชั้น ประถมศึกษาปีที่ 1 โรงเรียนบ้านน้ำยาว  ปีการศึกษา 2563</t>
  </si>
  <si>
    <t>ผลการทดสอบวิชา ประวัติศาสตร์ ชั้น ประถมศึกษาปีที่ 1 โรงเรียนบ้านน้ำยาว  ปีการศึกษา 2563</t>
  </si>
  <si>
    <t>ผลการทดสอบวิชา สุขศึกษาและ พลศึกษา ชั้น ประถมศึกษาปีที่ 1 โรงเรียนบ้านน้ำยาว  ปีการศึกษา 2563</t>
  </si>
  <si>
    <t>ผลการทดสอบวิชา ศิลปะ ชั้น ประถมศึกษาปีที่ 1 โรงเรียนบ้านน้ำยาว  ปีการศึกษา 2563</t>
  </si>
  <si>
    <t>ผลการทดสอบวิชา การงานอาชีพ ชั้น ประถมศึกษาปีที่ 1 โรงเรียนบ้านน้ำยาว  ปีการศึกษา 2563</t>
  </si>
  <si>
    <t>ผลการทดสอบวิชา ภาษาอังกฤษ ชั้น ประถมศึกษาปีที่ 1 โรงเรียนบ้านน้ำยาว  ปีการศึกษา 2563</t>
  </si>
  <si>
    <t>ผลการทดสอบวิชา หน้าที่พลเมือง ชั้น ประถมศึกษาปีที่ 1 โรงเรียนบ้านน้ำยาว  ปีการศึกษา 2563</t>
  </si>
  <si>
    <t>เด็กหญิงเกลียวใจ  กาญจะแสน</t>
  </si>
  <si>
    <t>เด็กชายศศิวัฒน์  หม่อนแก้ว</t>
  </si>
  <si>
    <t>เด็กชายปัณณวิชญ์  คันทะลือ</t>
  </si>
  <si>
    <t>เด็กชายรณพีร์  เก้าศักดา</t>
  </si>
  <si>
    <t>เด็กชายกฤดิพรรธน์ ละขะไพ</t>
  </si>
  <si>
    <t>เด็กชายกมลชัย นรินทร์</t>
  </si>
  <si>
    <t>เด็กหญิงญานิสา  พรมนิมิตร</t>
  </si>
  <si>
    <t>เด็กหญิงวัลย์นพา  กาญจะแสน</t>
  </si>
  <si>
    <t>เด็กหญิงรสกร  โลนันท์</t>
  </si>
  <si>
    <t>เด็กหญิงแพรวา  ศรีจันทร์</t>
  </si>
  <si>
    <t>เด็กหญิงอาร์ยูซิ  ชอเบย์</t>
  </si>
  <si>
    <t>เด็กหญิงศุภิสรา  ศรีธรรมนัญกุล</t>
  </si>
  <si>
    <t>ผลการทดสอบวิชา ภาษาไทย ชั้น ประถมศึกษาปีที่ 2 โรงเรียนบ้านน้ำยาว  ปีการศึกษา 2563</t>
  </si>
  <si>
    <t>ผลการทดสอบวิชา คณิตศาสตร์ชั้น ประถมศึกษาปีที่ 2 โรงเรียนบ้านน้ำยาว  ปีการศึกษา 2563</t>
  </si>
  <si>
    <t>ผลการทดสอบวิชา วิทยาศาสตร์และเทคโนโลยี ชั้น ประถมศึกษาปีที่ 2 โรงเรียนบ้านน้ำยาว  ปีการศึกษา 2563</t>
  </si>
  <si>
    <t>ผลการทดสอบวิชา สังคมศึกษา ศาสนาและวัฒนธรรมชั้น ประถมศึกษาปีที่ 2 โรงเรียนบ้านน้ำยาว  ปีการศึกษา 2563</t>
  </si>
  <si>
    <t>ผลการทดสอบวิชา ประวัติศาสตร์ ชั้น ประถมศึกษาปีที่ 2 โรงเรียนบ้านน้ำยาว  ปีการศึกษา 2563</t>
  </si>
  <si>
    <t>ผลการทดสอบวิชา สุขศึกษาและ พลศึกษา ชั้น ประถมศึกษาปีที่ 2 โรงเรียนบ้านน้ำยาว  ปีการศึกษา 2563</t>
  </si>
  <si>
    <t>ผลการทดสอบวิชา ศิลปะ ชั้น ประถมศึกษาปีที่ 2 โรงเรียนบ้านน้ำยาว  ปีการศึกษา 2563</t>
  </si>
  <si>
    <t>ผลการทดสอบวิชา การงานอาชีพ ชั้น ประถมศึกษาปีที่ 2 โรงเรียนบ้านน้ำยาว  ปีการศึกษา 2563</t>
  </si>
  <si>
    <t>ผลการทดสอบวิชา ภาษาอังกฤษ ชั้น ประถมศึกษาปีที่ 2 โรงเรียนบ้านน้ำยาว  ปีการศึกษา 2563</t>
  </si>
  <si>
    <t>ผลการทดสอบวิชา หน้าที่พลเมือง ชั้น ประถมศึกษาปีที่ 2 โรงเรียนบ้านน้ำยาว  ปีการศึกษา 2563</t>
  </si>
  <si>
    <t>ผลการทดสอบวิชา การงานอาชีพ ชั้น ประถมศึกษาปีที่ 4 โรงเรียนบ้านน้ำยาว  ปีการศึกษา 2563</t>
  </si>
  <si>
    <t>ผลการทดสอบวิชา วิทยาศาสตร์และเทคโนโลยี ชั้น ประถมศึกษาปีที่ 4 โรงเรียนบ้านน้ำยาว  ปีการศึกษา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</si>
</sst>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7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5"/>
      <name val="Cordia New"/>
      <family val="2"/>
    </font>
    <font>
      <sz val="14"/>
      <name val="CordiaUPC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5"/>
      <color theme="0"/>
      <name val="Cordia New"/>
      <family val="2"/>
    </font>
    <font>
      <sz val="14"/>
      <name val="Cordia New"/>
      <family val="2"/>
    </font>
    <font>
      <sz val="15"/>
      <name val="Cordia New"/>
    </font>
    <font>
      <sz val="16"/>
      <name val="TH SarabunPSK"/>
      <family val="2"/>
    </font>
    <font>
      <sz val="10"/>
      <name val="Arial"/>
      <charset val="222"/>
    </font>
    <font>
      <sz val="15"/>
      <name val="CordiaUPC"/>
      <family val="2"/>
      <charset val="222"/>
    </font>
    <font>
      <sz val="15"/>
      <name val="CordiaUP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</borders>
  <cellStyleXfs count="30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0" fontId="4" fillId="0" borderId="0"/>
    <xf numFmtId="0" fontId="3" fillId="0" borderId="0"/>
    <xf numFmtId="0" fontId="9" fillId="0" borderId="0"/>
    <xf numFmtId="0" fontId="8" fillId="0" borderId="0"/>
    <xf numFmtId="164" fontId="5" fillId="0" borderId="0" applyFont="0" applyFill="0" applyBorder="0" applyAlignment="0" applyProtection="0"/>
    <xf numFmtId="0" fontId="7" fillId="0" borderId="0"/>
    <xf numFmtId="0" fontId="3" fillId="0" borderId="0"/>
    <xf numFmtId="0" fontId="2" fillId="0" borderId="0"/>
    <xf numFmtId="0" fontId="5" fillId="0" borderId="0"/>
    <xf numFmtId="164" fontId="5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" fillId="0" borderId="0"/>
    <xf numFmtId="0" fontId="14" fillId="0" borderId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6" fillId="0" borderId="0" xfId="0" applyFont="1"/>
    <xf numFmtId="0" fontId="6" fillId="0" borderId="1" xfId="0" applyFont="1" applyBorder="1" applyAlignment="1"/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2" fontId="6" fillId="0" borderId="7" xfId="0" applyNumberFormat="1" applyFont="1" applyBorder="1"/>
    <xf numFmtId="0" fontId="6" fillId="0" borderId="0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6" fillId="0" borderId="11" xfId="0" applyFont="1" applyBorder="1" applyAlignment="1">
      <alignment horizontal="center" vertical="top" wrapText="1"/>
    </xf>
    <xf numFmtId="0" fontId="6" fillId="0" borderId="3" xfId="0" applyFont="1" applyBorder="1"/>
    <xf numFmtId="0" fontId="6" fillId="0" borderId="5" xfId="0" applyFont="1" applyBorder="1"/>
    <xf numFmtId="0" fontId="6" fillId="0" borderId="0" xfId="0" applyFont="1" applyBorder="1" applyAlignment="1">
      <alignment vertical="top" wrapText="1"/>
    </xf>
    <xf numFmtId="165" fontId="6" fillId="0" borderId="11" xfId="1" applyNumberFormat="1" applyFont="1" applyBorder="1"/>
    <xf numFmtId="0" fontId="6" fillId="0" borderId="11" xfId="0" applyFont="1" applyBorder="1"/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165" fontId="6" fillId="0" borderId="11" xfId="1" applyNumberFormat="1" applyFont="1" applyBorder="1" applyAlignment="1">
      <alignment vertical="center"/>
    </xf>
    <xf numFmtId="2" fontId="6" fillId="0" borderId="7" xfId="0" applyNumberFormat="1" applyFont="1" applyBorder="1" applyAlignment="1">
      <alignment vertical="center"/>
    </xf>
    <xf numFmtId="0" fontId="10" fillId="0" borderId="0" xfId="0" applyFont="1"/>
    <xf numFmtId="0" fontId="6" fillId="2" borderId="0" xfId="0" applyFont="1" applyFill="1"/>
    <xf numFmtId="0" fontId="6" fillId="0" borderId="6" xfId="0" applyFont="1" applyBorder="1" applyAlignment="1">
      <alignment horizontal="center" vertical="top" wrapText="1"/>
    </xf>
    <xf numFmtId="0" fontId="6" fillId="0" borderId="16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1" fontId="6" fillId="0" borderId="5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" fontId="15" fillId="0" borderId="5" xfId="21" applyNumberFormat="1" applyFont="1" applyBorder="1" applyAlignment="1">
      <alignment horizontal="center"/>
    </xf>
    <xf numFmtId="0" fontId="15" fillId="0" borderId="5" xfId="21" applyFont="1" applyBorder="1" applyAlignment="1">
      <alignment horizontal="center"/>
    </xf>
    <xf numFmtId="0" fontId="6" fillId="0" borderId="21" xfId="0" applyFont="1" applyBorder="1" applyAlignment="1">
      <alignment vertical="center" wrapText="1"/>
    </xf>
    <xf numFmtId="1" fontId="6" fillId="0" borderId="11" xfId="0" applyNumberFormat="1" applyFont="1" applyBorder="1" applyAlignment="1">
      <alignment horizontal="center"/>
    </xf>
    <xf numFmtId="0" fontId="15" fillId="0" borderId="6" xfId="21" applyFont="1" applyBorder="1" applyAlignment="1">
      <alignment horizontal="center"/>
    </xf>
    <xf numFmtId="1" fontId="6" fillId="0" borderId="22" xfId="0" applyNumberFormat="1" applyFont="1" applyBorder="1" applyAlignment="1">
      <alignment horizontal="center"/>
    </xf>
    <xf numFmtId="1" fontId="15" fillId="0" borderId="6" xfId="21" applyNumberFormat="1" applyFont="1" applyBorder="1" applyAlignment="1">
      <alignment horizontal="center"/>
    </xf>
    <xf numFmtId="0" fontId="6" fillId="0" borderId="23" xfId="0" applyFont="1" applyBorder="1" applyAlignment="1">
      <alignment vertical="center" wrapText="1"/>
    </xf>
    <xf numFmtId="0" fontId="16" fillId="0" borderId="6" xfId="21" applyFont="1" applyBorder="1" applyAlignment="1">
      <alignment horizontal="center"/>
    </xf>
    <xf numFmtId="1" fontId="15" fillId="0" borderId="9" xfId="21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/>
    <xf numFmtId="0" fontId="6" fillId="0" borderId="24" xfId="0" applyFont="1" applyBorder="1" applyAlignment="1">
      <alignment vertical="center" wrapText="1"/>
    </xf>
    <xf numFmtId="0" fontId="15" fillId="0" borderId="4" xfId="21" applyFont="1" applyBorder="1" applyAlignment="1">
      <alignment horizont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30">
    <cellStyle name="Comma 2" xfId="8" xr:uid="{00000000-0005-0000-0000-000000000000}"/>
    <cellStyle name="Comma 3" xfId="13" xr:uid="{00000000-0005-0000-0000-000001000000}"/>
    <cellStyle name="Comma 4" xfId="22" xr:uid="{00000000-0005-0000-0000-000002000000}"/>
    <cellStyle name="Normal 2" xfId="3" xr:uid="{00000000-0005-0000-0000-000003000000}"/>
    <cellStyle name="Normal 2 2" xfId="6" xr:uid="{00000000-0005-0000-0000-000004000000}"/>
    <cellStyle name="Normal 2 3" xfId="9" xr:uid="{00000000-0005-0000-0000-000005000000}"/>
    <cellStyle name="Normal 2 4" xfId="14" xr:uid="{00000000-0005-0000-0000-000006000000}"/>
    <cellStyle name="Normal 3" xfId="4" xr:uid="{00000000-0005-0000-0000-000007000000}"/>
    <cellStyle name="Normal 3 2" xfId="10" xr:uid="{00000000-0005-0000-0000-000008000000}"/>
    <cellStyle name="Normal 3 2 2" xfId="18" xr:uid="{00000000-0005-0000-0000-000009000000}"/>
    <cellStyle name="Normal 3 2 2 2" xfId="29" xr:uid="{00000000-0005-0000-0000-00000A000000}"/>
    <cellStyle name="Normal 3 2 3" xfId="25" xr:uid="{00000000-0005-0000-0000-00000B000000}"/>
    <cellStyle name="Normal 3 3" xfId="15" xr:uid="{00000000-0005-0000-0000-00000C000000}"/>
    <cellStyle name="Normal 3 3 2" xfId="27" xr:uid="{00000000-0005-0000-0000-00000D000000}"/>
    <cellStyle name="Normal 3 4" xfId="23" xr:uid="{00000000-0005-0000-0000-00000E000000}"/>
    <cellStyle name="Normal 4" xfId="5" xr:uid="{00000000-0005-0000-0000-00000F000000}"/>
    <cellStyle name="Normal 4 2" xfId="16" xr:uid="{00000000-0005-0000-0000-000010000000}"/>
    <cellStyle name="Normal 4 2 2" xfId="28" xr:uid="{00000000-0005-0000-0000-000011000000}"/>
    <cellStyle name="Normal 4 3" xfId="24" xr:uid="{00000000-0005-0000-0000-000012000000}"/>
    <cellStyle name="Normal 5" xfId="7" xr:uid="{00000000-0005-0000-0000-000013000000}"/>
    <cellStyle name="Normal 5 2" xfId="17" xr:uid="{00000000-0005-0000-0000-000014000000}"/>
    <cellStyle name="Normal 6" xfId="11" xr:uid="{00000000-0005-0000-0000-000015000000}"/>
    <cellStyle name="Normal 6 2" xfId="26" xr:uid="{00000000-0005-0000-0000-000016000000}"/>
    <cellStyle name="Normal 7" xfId="12" xr:uid="{00000000-0005-0000-0000-000017000000}"/>
    <cellStyle name="Normal 7 2" xfId="19" xr:uid="{00000000-0005-0000-0000-000018000000}"/>
    <cellStyle name="Normal 8" xfId="21" xr:uid="{00000000-0005-0000-0000-000019000000}"/>
    <cellStyle name="Normal 9" xfId="20" xr:uid="{00000000-0005-0000-0000-00001A000000}"/>
    <cellStyle name="จุลภาค" xfId="1" builtinId="3"/>
    <cellStyle name="ปกติ" xfId="0" builtinId="0"/>
    <cellStyle name="ปกติ 2" xfId="2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o\&#3611;&#3614;.5%20&#3611;&#3637;%202563\&#3611;&#3614;.5%20&#3586;&#3629;&#3591;&#3588;&#3619;&#3641;&#3604;&#3634;&#3623;&#3611;&#3637;&#3585;&#3634;&#3619;&#3624;&#3638;&#3585;&#3625;&#3634;%202563\2.&#3611;&#3614;.%205&#3588;&#3603;&#3636;&#3605;&#3624;&#3634;&#3626;&#3605;&#3619;&#3660;(5)256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"/>
      <sheetName val="เวลาเรียน 1"/>
      <sheetName val="เวลาเรียน 2"/>
      <sheetName val="คะแนนระหว่างเรียน 1"/>
      <sheetName val="คะแนนระหว่างเรียน 2"/>
      <sheetName val="สรุปคะแนน"/>
      <sheetName val="ตัวชี้วัด"/>
      <sheetName val="หน่วยการเรียนรู้"/>
      <sheetName val="คำชี้แจง"/>
      <sheetName val="สรุปคะแนนภาคเรียนที่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E9">
            <v>20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3"/>
  <sheetViews>
    <sheetView view="pageBreakPreview" zoomScaleSheetLayoutView="100" workbookViewId="0">
      <selection activeCell="B4" sqref="B4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9" t="s">
        <v>123</v>
      </c>
      <c r="C1" s="89"/>
      <c r="D1" s="89"/>
      <c r="E1" s="89"/>
      <c r="F1" s="89"/>
      <c r="G1" s="89"/>
      <c r="H1" s="89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3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3.25">
      <c r="A4" s="33">
        <v>1</v>
      </c>
      <c r="B4" s="26" t="s">
        <v>134</v>
      </c>
      <c r="C4" s="34">
        <v>43</v>
      </c>
      <c r="D4" s="35">
        <v>14</v>
      </c>
      <c r="E4" s="35">
        <v>13</v>
      </c>
      <c r="F4" s="6">
        <f t="shared" ref="F4:F14" si="0">SUM(C4:E4)</f>
        <v>70</v>
      </c>
      <c r="G4" s="7" t="str">
        <f t="shared" ref="G4:G14" si="1">IF(F4&gt;79,"4",IF(F4&gt;74,"3.5",IF(F4&gt;69,"3",IF(F4&gt;64,"2.5",IF(F4&gt;59,"2",IF(F4&gt;54,"1.5",IF(F4&gt;49,"1","0")))))))</f>
        <v>3</v>
      </c>
      <c r="H4" s="18"/>
    </row>
    <row r="5" spans="1:8" ht="23.25">
      <c r="A5" s="37">
        <v>2</v>
      </c>
      <c r="B5" s="23" t="s">
        <v>135</v>
      </c>
      <c r="C5" s="38">
        <v>43</v>
      </c>
      <c r="D5" s="36">
        <v>15</v>
      </c>
      <c r="E5" s="36">
        <v>16</v>
      </c>
      <c r="F5" s="7">
        <f t="shared" si="0"/>
        <v>74</v>
      </c>
      <c r="G5" s="7" t="str">
        <f t="shared" si="1"/>
        <v>3</v>
      </c>
      <c r="H5" s="8"/>
    </row>
    <row r="6" spans="1:8" ht="23.25">
      <c r="A6" s="37">
        <v>3</v>
      </c>
      <c r="B6" s="23" t="s">
        <v>136</v>
      </c>
      <c r="C6" s="38">
        <v>44</v>
      </c>
      <c r="D6" s="36">
        <v>13</v>
      </c>
      <c r="E6" s="36">
        <v>14</v>
      </c>
      <c r="F6" s="7">
        <f t="shared" si="0"/>
        <v>71</v>
      </c>
      <c r="G6" s="7" t="str">
        <f t="shared" si="1"/>
        <v>3</v>
      </c>
      <c r="H6" s="8"/>
    </row>
    <row r="7" spans="1:8" ht="23.25">
      <c r="A7" s="37">
        <v>4</v>
      </c>
      <c r="B7" s="23" t="s">
        <v>137</v>
      </c>
      <c r="C7" s="38">
        <v>44</v>
      </c>
      <c r="D7" s="36">
        <v>14</v>
      </c>
      <c r="E7" s="36">
        <v>15</v>
      </c>
      <c r="F7" s="7">
        <f t="shared" si="0"/>
        <v>73</v>
      </c>
      <c r="G7" s="7" t="str">
        <f t="shared" si="1"/>
        <v>3</v>
      </c>
      <c r="H7" s="8"/>
    </row>
    <row r="8" spans="1:8" ht="23.25">
      <c r="A8" s="37">
        <v>5</v>
      </c>
      <c r="B8" s="25" t="s">
        <v>138</v>
      </c>
      <c r="C8" s="38">
        <v>58</v>
      </c>
      <c r="D8" s="36">
        <v>19</v>
      </c>
      <c r="E8" s="36">
        <v>18</v>
      </c>
      <c r="F8" s="7">
        <f t="shared" si="0"/>
        <v>95</v>
      </c>
      <c r="G8" s="7" t="str">
        <f t="shared" si="1"/>
        <v>4</v>
      </c>
      <c r="H8" s="8"/>
    </row>
    <row r="9" spans="1:8" ht="23.25">
      <c r="A9" s="37">
        <v>6</v>
      </c>
      <c r="B9" s="23" t="s">
        <v>139</v>
      </c>
      <c r="C9" s="38">
        <v>46</v>
      </c>
      <c r="D9" s="36">
        <v>16</v>
      </c>
      <c r="E9" s="36">
        <v>15</v>
      </c>
      <c r="F9" s="7">
        <f t="shared" si="0"/>
        <v>77</v>
      </c>
      <c r="G9" s="7" t="str">
        <f t="shared" si="1"/>
        <v>3.5</v>
      </c>
      <c r="H9" s="8"/>
    </row>
    <row r="10" spans="1:8" ht="23.25">
      <c r="A10" s="37">
        <v>7</v>
      </c>
      <c r="B10" s="25" t="s">
        <v>140</v>
      </c>
      <c r="C10" s="38">
        <v>47</v>
      </c>
      <c r="D10" s="36">
        <v>15</v>
      </c>
      <c r="E10" s="36">
        <v>16</v>
      </c>
      <c r="F10" s="7">
        <f t="shared" si="0"/>
        <v>78</v>
      </c>
      <c r="G10" s="7" t="str">
        <f t="shared" si="1"/>
        <v>3.5</v>
      </c>
      <c r="H10" s="8"/>
    </row>
    <row r="11" spans="1:8" ht="23.25">
      <c r="A11" s="37">
        <v>8</v>
      </c>
      <c r="B11" s="23" t="s">
        <v>141</v>
      </c>
      <c r="C11" s="38">
        <v>58</v>
      </c>
      <c r="D11" s="36">
        <v>17</v>
      </c>
      <c r="E11" s="36">
        <v>18</v>
      </c>
      <c r="F11" s="7">
        <f t="shared" si="0"/>
        <v>93</v>
      </c>
      <c r="G11" s="7" t="str">
        <f t="shared" si="1"/>
        <v>4</v>
      </c>
      <c r="H11" s="8"/>
    </row>
    <row r="12" spans="1:8" ht="23.25">
      <c r="A12" s="37">
        <v>9</v>
      </c>
      <c r="B12" s="23" t="s">
        <v>142</v>
      </c>
      <c r="C12" s="38">
        <v>56</v>
      </c>
      <c r="D12" s="36">
        <v>20</v>
      </c>
      <c r="E12" s="36">
        <v>19</v>
      </c>
      <c r="F12" s="7">
        <f t="shared" si="0"/>
        <v>95</v>
      </c>
      <c r="G12" s="7" t="str">
        <f t="shared" si="1"/>
        <v>4</v>
      </c>
      <c r="H12" s="8"/>
    </row>
    <row r="13" spans="1:8" ht="23.25">
      <c r="A13" s="37">
        <v>10</v>
      </c>
      <c r="B13" s="25" t="s">
        <v>143</v>
      </c>
      <c r="C13" s="38">
        <v>56</v>
      </c>
      <c r="D13" s="36">
        <v>20</v>
      </c>
      <c r="E13" s="36">
        <v>19</v>
      </c>
      <c r="F13" s="7">
        <f t="shared" si="0"/>
        <v>95</v>
      </c>
      <c r="G13" s="7" t="str">
        <f t="shared" si="1"/>
        <v>4</v>
      </c>
      <c r="H13" s="8"/>
    </row>
    <row r="14" spans="1:8" ht="23.25">
      <c r="A14" s="37">
        <v>11</v>
      </c>
      <c r="B14" s="29" t="s">
        <v>144</v>
      </c>
      <c r="C14" s="75">
        <v>44</v>
      </c>
      <c r="D14" s="52">
        <v>13</v>
      </c>
      <c r="E14" s="52">
        <v>12</v>
      </c>
      <c r="F14" s="7">
        <f t="shared" si="0"/>
        <v>69</v>
      </c>
      <c r="G14" s="7" t="str">
        <f t="shared" si="1"/>
        <v>2.5</v>
      </c>
      <c r="H14" s="21"/>
    </row>
    <row r="15" spans="1:8" ht="23.25">
      <c r="A15" s="8"/>
      <c r="B15" s="47" t="s">
        <v>5</v>
      </c>
      <c r="C15" s="20">
        <f>SUM(C4:C13)</f>
        <v>495</v>
      </c>
      <c r="D15" s="20">
        <f>SUM(D4:D13)</f>
        <v>163</v>
      </c>
      <c r="E15" s="20">
        <f>SUM(E4:E13)</f>
        <v>163</v>
      </c>
      <c r="F15" s="20">
        <f>SUM(F4:F14)</f>
        <v>890</v>
      </c>
      <c r="G15" s="20"/>
      <c r="H15" s="21"/>
    </row>
    <row r="16" spans="1:8" ht="23.25">
      <c r="A16" s="9"/>
      <c r="B16" s="5" t="s">
        <v>12</v>
      </c>
      <c r="C16" s="10">
        <f>C15/11</f>
        <v>45</v>
      </c>
      <c r="D16" s="10">
        <f t="shared" ref="D16:F16" si="2">D15/11</f>
        <v>14.818181818181818</v>
      </c>
      <c r="E16" s="10">
        <f t="shared" si="2"/>
        <v>14.818181818181818</v>
      </c>
      <c r="F16" s="10">
        <f t="shared" si="2"/>
        <v>80.909090909090907</v>
      </c>
      <c r="G16" s="9"/>
      <c r="H16" s="9"/>
    </row>
    <row r="17" spans="1:8" ht="23.25">
      <c r="A17" s="1"/>
      <c r="B17" s="1"/>
      <c r="C17" s="1" t="s">
        <v>13</v>
      </c>
      <c r="D17" s="1"/>
      <c r="E17" s="1"/>
      <c r="F17" s="1"/>
      <c r="G17" s="1"/>
      <c r="H17" s="1"/>
    </row>
    <row r="18" spans="1:8" ht="23.25">
      <c r="A18" s="1"/>
      <c r="B18" s="1"/>
      <c r="C18" s="1" t="s">
        <v>14</v>
      </c>
      <c r="D18" s="1"/>
      <c r="E18" s="1"/>
      <c r="F18" s="1"/>
      <c r="G18" s="1"/>
      <c r="H18" s="1"/>
    </row>
    <row r="19" spans="1:8" ht="23.25">
      <c r="A19" s="1"/>
      <c r="B19" s="1"/>
      <c r="C19" s="1" t="s">
        <v>15</v>
      </c>
      <c r="D19" s="1"/>
      <c r="E19" s="1"/>
      <c r="F19" s="1"/>
      <c r="G19" s="1"/>
      <c r="H19" s="1"/>
    </row>
    <row r="20" spans="1:8" ht="23.25">
      <c r="A20" s="1"/>
      <c r="B20" s="1"/>
      <c r="C20" s="1"/>
      <c r="D20" s="1"/>
      <c r="E20" s="1"/>
      <c r="F20" s="1"/>
      <c r="G20" s="1"/>
      <c r="H20" s="1"/>
    </row>
    <row r="21" spans="1:8" ht="23.25">
      <c r="A21" s="1"/>
      <c r="B21" s="1"/>
      <c r="C21" s="1"/>
      <c r="D21" s="1"/>
      <c r="E21" s="1"/>
      <c r="F21" s="1"/>
      <c r="G21" s="1"/>
      <c r="H21" s="1"/>
    </row>
    <row r="22" spans="1:8" ht="23.25">
      <c r="A22" s="1"/>
      <c r="B22" s="1"/>
      <c r="C22" s="1"/>
      <c r="D22" s="1"/>
      <c r="E22" s="1"/>
      <c r="F22" s="1"/>
      <c r="G22" s="1"/>
      <c r="H22" s="1"/>
    </row>
    <row r="23" spans="1:8" ht="23.25">
      <c r="A23" s="1"/>
      <c r="B23" s="1"/>
      <c r="C23" s="1"/>
      <c r="D23" s="1"/>
      <c r="E23" s="1"/>
      <c r="F23" s="1"/>
      <c r="G23" s="1"/>
      <c r="H23" s="1"/>
    </row>
    <row r="24" spans="1:8" ht="23.25">
      <c r="A24" s="1"/>
      <c r="B24" s="1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88" t="s">
        <v>124</v>
      </c>
      <c r="C40" s="88"/>
      <c r="D40" s="88"/>
      <c r="E40" s="88"/>
      <c r="F40" s="88"/>
      <c r="G40" s="88"/>
      <c r="H40" s="88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17"/>
      <c r="H42" s="17"/>
    </row>
    <row r="43" spans="1:8" ht="23.25">
      <c r="A43" s="33">
        <v>1</v>
      </c>
      <c r="B43" s="26" t="s">
        <v>134</v>
      </c>
      <c r="C43" s="34">
        <v>48</v>
      </c>
      <c r="D43" s="35">
        <v>14</v>
      </c>
      <c r="E43" s="35">
        <v>17</v>
      </c>
      <c r="F43" s="6">
        <f t="shared" ref="F43:F53" si="3">SUM(C43:E43)</f>
        <v>79</v>
      </c>
      <c r="G43" s="7" t="str">
        <f t="shared" ref="G43:G53" si="4">IF(F43&gt;79,"4",IF(F43&gt;74,"3.5",IF(F43&gt;69,"3",IF(F43&gt;64,"2.5",IF(F43&gt;59,"2",IF(F43&gt;54,"1.5",IF(F43&gt;49,"1","0")))))))</f>
        <v>3.5</v>
      </c>
      <c r="H43" s="18"/>
    </row>
    <row r="44" spans="1:8" ht="23.25">
      <c r="A44" s="37">
        <v>2</v>
      </c>
      <c r="B44" s="23" t="s">
        <v>135</v>
      </c>
      <c r="C44" s="38">
        <v>48</v>
      </c>
      <c r="D44" s="36">
        <v>18</v>
      </c>
      <c r="E44" s="36">
        <v>19</v>
      </c>
      <c r="F44" s="7">
        <f t="shared" si="3"/>
        <v>85</v>
      </c>
      <c r="G44" s="7" t="str">
        <f t="shared" si="4"/>
        <v>4</v>
      </c>
      <c r="H44" s="8"/>
    </row>
    <row r="45" spans="1:8" ht="23.25">
      <c r="A45" s="37">
        <v>3</v>
      </c>
      <c r="B45" s="23" t="s">
        <v>136</v>
      </c>
      <c r="C45" s="38">
        <v>46</v>
      </c>
      <c r="D45" s="36">
        <v>16</v>
      </c>
      <c r="E45" s="36">
        <v>16</v>
      </c>
      <c r="F45" s="7">
        <f t="shared" si="3"/>
        <v>78</v>
      </c>
      <c r="G45" s="7" t="str">
        <f t="shared" si="4"/>
        <v>3.5</v>
      </c>
      <c r="H45" s="8"/>
    </row>
    <row r="46" spans="1:8" ht="23.25">
      <c r="A46" s="37">
        <v>4</v>
      </c>
      <c r="B46" s="23" t="s">
        <v>137</v>
      </c>
      <c r="C46" s="38">
        <v>45</v>
      </c>
      <c r="D46" s="36">
        <v>18</v>
      </c>
      <c r="E46" s="36">
        <v>17</v>
      </c>
      <c r="F46" s="7">
        <f t="shared" si="3"/>
        <v>80</v>
      </c>
      <c r="G46" s="7" t="str">
        <f t="shared" si="4"/>
        <v>4</v>
      </c>
      <c r="H46" s="8"/>
    </row>
    <row r="47" spans="1:8" ht="23.25">
      <c r="A47" s="37">
        <v>5</v>
      </c>
      <c r="B47" s="25" t="s">
        <v>138</v>
      </c>
      <c r="C47" s="38">
        <v>58</v>
      </c>
      <c r="D47" s="36">
        <v>19</v>
      </c>
      <c r="E47" s="36">
        <v>18</v>
      </c>
      <c r="F47" s="7">
        <f t="shared" si="3"/>
        <v>95</v>
      </c>
      <c r="G47" s="7" t="str">
        <f t="shared" si="4"/>
        <v>4</v>
      </c>
      <c r="H47" s="8"/>
    </row>
    <row r="48" spans="1:8" ht="23.25">
      <c r="A48" s="37">
        <v>6</v>
      </c>
      <c r="B48" s="23" t="s">
        <v>139</v>
      </c>
      <c r="C48" s="38">
        <v>49</v>
      </c>
      <c r="D48" s="36">
        <v>18</v>
      </c>
      <c r="E48" s="36">
        <v>19</v>
      </c>
      <c r="F48" s="7">
        <f t="shared" si="3"/>
        <v>86</v>
      </c>
      <c r="G48" s="7" t="str">
        <f t="shared" si="4"/>
        <v>4</v>
      </c>
      <c r="H48" s="8"/>
    </row>
    <row r="49" spans="1:8" ht="23.25">
      <c r="A49" s="37">
        <v>7</v>
      </c>
      <c r="B49" s="25" t="s">
        <v>140</v>
      </c>
      <c r="C49" s="38">
        <v>48</v>
      </c>
      <c r="D49" s="36">
        <v>17</v>
      </c>
      <c r="E49" s="36">
        <v>17</v>
      </c>
      <c r="F49" s="7">
        <f t="shared" si="3"/>
        <v>82</v>
      </c>
      <c r="G49" s="7" t="str">
        <f t="shared" si="4"/>
        <v>4</v>
      </c>
      <c r="H49" s="8"/>
    </row>
    <row r="50" spans="1:8" ht="23.25">
      <c r="A50" s="37">
        <v>8</v>
      </c>
      <c r="B50" s="23" t="s">
        <v>141</v>
      </c>
      <c r="C50" s="38">
        <v>58</v>
      </c>
      <c r="D50" s="36">
        <v>18</v>
      </c>
      <c r="E50" s="36">
        <v>18</v>
      </c>
      <c r="F50" s="7">
        <f t="shared" si="3"/>
        <v>94</v>
      </c>
      <c r="G50" s="7" t="str">
        <f t="shared" si="4"/>
        <v>4</v>
      </c>
      <c r="H50" s="8"/>
    </row>
    <row r="51" spans="1:8" ht="23.25">
      <c r="A51" s="37">
        <v>9</v>
      </c>
      <c r="B51" s="23" t="s">
        <v>142</v>
      </c>
      <c r="C51" s="38">
        <v>59</v>
      </c>
      <c r="D51" s="36">
        <v>20</v>
      </c>
      <c r="E51" s="36">
        <v>20</v>
      </c>
      <c r="F51" s="7">
        <f t="shared" si="3"/>
        <v>99</v>
      </c>
      <c r="G51" s="7" t="str">
        <f t="shared" si="4"/>
        <v>4</v>
      </c>
      <c r="H51" s="8"/>
    </row>
    <row r="52" spans="1:8" ht="23.25">
      <c r="A52" s="37">
        <v>10</v>
      </c>
      <c r="B52" s="25" t="s">
        <v>143</v>
      </c>
      <c r="C52" s="38">
        <v>59</v>
      </c>
      <c r="D52" s="36">
        <v>20</v>
      </c>
      <c r="E52" s="36">
        <v>20</v>
      </c>
      <c r="F52" s="7">
        <f t="shared" si="3"/>
        <v>99</v>
      </c>
      <c r="G52" s="7" t="str">
        <f t="shared" si="4"/>
        <v>4</v>
      </c>
      <c r="H52" s="8"/>
    </row>
    <row r="53" spans="1:8" ht="23.25">
      <c r="A53" s="37">
        <v>11</v>
      </c>
      <c r="B53" s="29" t="s">
        <v>144</v>
      </c>
      <c r="C53" s="75">
        <v>46</v>
      </c>
      <c r="D53" s="52">
        <v>14</v>
      </c>
      <c r="E53" s="52">
        <v>16</v>
      </c>
      <c r="F53" s="7">
        <f t="shared" si="3"/>
        <v>76</v>
      </c>
      <c r="G53" s="7" t="str">
        <f t="shared" si="4"/>
        <v>3.5</v>
      </c>
      <c r="H53" s="21"/>
    </row>
    <row r="54" spans="1:8" ht="23.25">
      <c r="A54" s="8"/>
      <c r="B54" s="47" t="s">
        <v>5</v>
      </c>
      <c r="C54" s="20">
        <f>SUM(C43:C52)</f>
        <v>518</v>
      </c>
      <c r="D54" s="20">
        <f>SUM(D43:D52)</f>
        <v>178</v>
      </c>
      <c r="E54" s="20">
        <f>SUM(E43:E52)</f>
        <v>181</v>
      </c>
      <c r="F54" s="20">
        <f>SUM(F43:F53)</f>
        <v>953</v>
      </c>
      <c r="G54" s="20"/>
      <c r="H54" s="21"/>
    </row>
    <row r="55" spans="1:8" ht="23.25">
      <c r="A55" s="9"/>
      <c r="B55" s="5" t="s">
        <v>12</v>
      </c>
      <c r="C55" s="10">
        <f>C54/11</f>
        <v>47.090909090909093</v>
      </c>
      <c r="D55" s="10">
        <f t="shared" ref="D55" si="5">D54/11</f>
        <v>16.181818181818183</v>
      </c>
      <c r="E55" s="10">
        <f t="shared" ref="E55" si="6">E54/11</f>
        <v>16.454545454545453</v>
      </c>
      <c r="F55" s="10">
        <f t="shared" ref="F55" si="7">F54/11</f>
        <v>86.63636363636364</v>
      </c>
      <c r="G55" s="9"/>
      <c r="H55" s="9"/>
    </row>
    <row r="56" spans="1:8" ht="21.75" customHeight="1">
      <c r="A56" s="1"/>
      <c r="B56" s="1"/>
      <c r="C56" s="1" t="s">
        <v>13</v>
      </c>
      <c r="D56" s="1"/>
      <c r="E56" s="1"/>
      <c r="F56" s="1"/>
      <c r="G56" s="1"/>
      <c r="H56" s="1"/>
    </row>
    <row r="57" spans="1:8" ht="23.25">
      <c r="A57" s="1"/>
      <c r="B57" s="1"/>
      <c r="C57" s="1" t="s">
        <v>14</v>
      </c>
      <c r="D57" s="1"/>
      <c r="E57" s="1"/>
      <c r="F57" s="1"/>
      <c r="G57" s="1"/>
      <c r="H57" s="1"/>
    </row>
    <row r="58" spans="1:8" ht="23.25">
      <c r="A58" s="1"/>
      <c r="B58" s="1"/>
      <c r="C58" s="1" t="s">
        <v>15</v>
      </c>
      <c r="D58" s="1"/>
      <c r="E58" s="1"/>
      <c r="F58" s="1"/>
      <c r="G58" s="1"/>
      <c r="H58" s="1"/>
    </row>
    <row r="59" spans="1:8" ht="23.25">
      <c r="A59" s="1"/>
      <c r="B59" s="1"/>
      <c r="C59" s="1"/>
      <c r="D59" s="1"/>
      <c r="E59" s="1"/>
      <c r="F59" s="1"/>
      <c r="G59" s="1"/>
      <c r="H59" s="1"/>
    </row>
    <row r="60" spans="1:8" ht="23.25">
      <c r="A60" s="1"/>
      <c r="B60" s="1"/>
      <c r="C60" s="1"/>
      <c r="D60" s="1"/>
      <c r="E60" s="1"/>
      <c r="F60" s="1"/>
      <c r="G60" s="1"/>
      <c r="H60" s="1"/>
    </row>
    <row r="61" spans="1:8" ht="23.25">
      <c r="A61" s="1"/>
      <c r="B61" s="1"/>
      <c r="C61" s="1"/>
      <c r="D61" s="1"/>
      <c r="E61" s="1"/>
      <c r="F61" s="1"/>
      <c r="G61" s="1"/>
      <c r="H61" s="1"/>
    </row>
    <row r="62" spans="1:8" ht="23.25">
      <c r="A62" s="1"/>
      <c r="B62" s="1"/>
      <c r="C62" s="1"/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1"/>
      <c r="H63" s="1"/>
    </row>
    <row r="64" spans="1:8" ht="23.25">
      <c r="A64" s="1"/>
      <c r="B64" s="1"/>
      <c r="C64" s="1"/>
      <c r="D64" s="1"/>
      <c r="E64" s="1"/>
      <c r="F64" s="1"/>
      <c r="G64" s="45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46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88" t="s">
        <v>125</v>
      </c>
      <c r="C79" s="88"/>
      <c r="D79" s="88"/>
      <c r="E79" s="88"/>
      <c r="F79" s="88"/>
      <c r="G79" s="88"/>
      <c r="H79" s="88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17"/>
      <c r="H81" s="17"/>
    </row>
    <row r="82" spans="1:8" ht="23.25">
      <c r="A82" s="33">
        <v>1</v>
      </c>
      <c r="B82" s="26" t="s">
        <v>134</v>
      </c>
      <c r="C82" s="34">
        <v>47</v>
      </c>
      <c r="D82" s="35">
        <v>16</v>
      </c>
      <c r="E82" s="35">
        <v>14</v>
      </c>
      <c r="F82" s="6">
        <f t="shared" ref="F82:F92" si="8">SUM(C82:E82)</f>
        <v>77</v>
      </c>
      <c r="G82" s="7" t="str">
        <f t="shared" ref="G82:G92" si="9">IF(F82&gt;79,"4",IF(F82&gt;74,"3.5",IF(F82&gt;69,"3",IF(F82&gt;64,"2.5",IF(F82&gt;59,"2",IF(F82&gt;54,"1.5",IF(F82&gt;49,"1","0")))))))</f>
        <v>3.5</v>
      </c>
      <c r="H82" s="18"/>
    </row>
    <row r="83" spans="1:8" ht="23.25">
      <c r="A83" s="37">
        <v>2</v>
      </c>
      <c r="B83" s="23" t="s">
        <v>135</v>
      </c>
      <c r="C83" s="38">
        <v>45</v>
      </c>
      <c r="D83" s="36">
        <v>18</v>
      </c>
      <c r="E83" s="36">
        <v>17</v>
      </c>
      <c r="F83" s="7">
        <f t="shared" si="8"/>
        <v>80</v>
      </c>
      <c r="G83" s="7" t="str">
        <f t="shared" si="9"/>
        <v>4</v>
      </c>
      <c r="H83" s="8"/>
    </row>
    <row r="84" spans="1:8" ht="23.25">
      <c r="A84" s="37">
        <v>3</v>
      </c>
      <c r="B84" s="23" t="s">
        <v>136</v>
      </c>
      <c r="C84" s="38">
        <v>45</v>
      </c>
      <c r="D84" s="36">
        <v>16</v>
      </c>
      <c r="E84" s="36">
        <v>16</v>
      </c>
      <c r="F84" s="7">
        <f t="shared" si="8"/>
        <v>77</v>
      </c>
      <c r="G84" s="7" t="str">
        <f t="shared" si="9"/>
        <v>3.5</v>
      </c>
      <c r="H84" s="8"/>
    </row>
    <row r="85" spans="1:8" ht="23.25">
      <c r="A85" s="37">
        <v>4</v>
      </c>
      <c r="B85" s="23" t="s">
        <v>137</v>
      </c>
      <c r="C85" s="38">
        <v>47</v>
      </c>
      <c r="D85" s="36">
        <v>16</v>
      </c>
      <c r="E85" s="36">
        <v>14</v>
      </c>
      <c r="F85" s="7">
        <f t="shared" si="8"/>
        <v>77</v>
      </c>
      <c r="G85" s="7" t="str">
        <f t="shared" si="9"/>
        <v>3.5</v>
      </c>
      <c r="H85" s="8"/>
    </row>
    <row r="86" spans="1:8" ht="23.25">
      <c r="A86" s="37">
        <v>5</v>
      </c>
      <c r="B86" s="25" t="s">
        <v>138</v>
      </c>
      <c r="C86" s="38">
        <v>58</v>
      </c>
      <c r="D86" s="36">
        <v>20</v>
      </c>
      <c r="E86" s="36">
        <v>20</v>
      </c>
      <c r="F86" s="7">
        <f t="shared" si="8"/>
        <v>98</v>
      </c>
      <c r="G86" s="7" t="str">
        <f t="shared" si="9"/>
        <v>4</v>
      </c>
      <c r="H86" s="8"/>
    </row>
    <row r="87" spans="1:8" ht="23.25">
      <c r="A87" s="37">
        <v>6</v>
      </c>
      <c r="B87" s="23" t="s">
        <v>139</v>
      </c>
      <c r="C87" s="38">
        <v>52</v>
      </c>
      <c r="D87" s="36">
        <v>17</v>
      </c>
      <c r="E87" s="36">
        <v>18</v>
      </c>
      <c r="F87" s="7">
        <f t="shared" si="8"/>
        <v>87</v>
      </c>
      <c r="G87" s="7" t="str">
        <f t="shared" si="9"/>
        <v>4</v>
      </c>
      <c r="H87" s="8"/>
    </row>
    <row r="88" spans="1:8" ht="23.25">
      <c r="A88" s="37">
        <v>7</v>
      </c>
      <c r="B88" s="25" t="s">
        <v>140</v>
      </c>
      <c r="C88" s="38">
        <v>52</v>
      </c>
      <c r="D88" s="36">
        <v>16</v>
      </c>
      <c r="E88" s="36">
        <v>17</v>
      </c>
      <c r="F88" s="7">
        <f t="shared" si="8"/>
        <v>85</v>
      </c>
      <c r="G88" s="7" t="str">
        <f t="shared" si="9"/>
        <v>4</v>
      </c>
      <c r="H88" s="8"/>
    </row>
    <row r="89" spans="1:8" ht="23.25">
      <c r="A89" s="37">
        <v>8</v>
      </c>
      <c r="B89" s="23" t="s">
        <v>141</v>
      </c>
      <c r="C89" s="38">
        <v>57</v>
      </c>
      <c r="D89" s="36">
        <v>19</v>
      </c>
      <c r="E89" s="36">
        <v>20</v>
      </c>
      <c r="F89" s="7">
        <f t="shared" si="8"/>
        <v>96</v>
      </c>
      <c r="G89" s="7" t="str">
        <f t="shared" si="9"/>
        <v>4</v>
      </c>
      <c r="H89" s="8"/>
    </row>
    <row r="90" spans="1:8" ht="23.25">
      <c r="A90" s="37">
        <v>9</v>
      </c>
      <c r="B90" s="23" t="s">
        <v>142</v>
      </c>
      <c r="C90" s="38">
        <v>58</v>
      </c>
      <c r="D90" s="36">
        <v>19</v>
      </c>
      <c r="E90" s="36">
        <v>20</v>
      </c>
      <c r="F90" s="7">
        <f t="shared" si="8"/>
        <v>97</v>
      </c>
      <c r="G90" s="7" t="str">
        <f t="shared" si="9"/>
        <v>4</v>
      </c>
      <c r="H90" s="8"/>
    </row>
    <row r="91" spans="1:8" ht="23.25">
      <c r="A91" s="37">
        <v>10</v>
      </c>
      <c r="B91" s="25" t="s">
        <v>143</v>
      </c>
      <c r="C91" s="38">
        <v>58</v>
      </c>
      <c r="D91" s="36">
        <v>19</v>
      </c>
      <c r="E91" s="36">
        <v>20</v>
      </c>
      <c r="F91" s="7">
        <f t="shared" si="8"/>
        <v>97</v>
      </c>
      <c r="G91" s="7" t="str">
        <f t="shared" si="9"/>
        <v>4</v>
      </c>
      <c r="H91" s="8"/>
    </row>
    <row r="92" spans="1:8" ht="23.25">
      <c r="A92" s="37">
        <v>11</v>
      </c>
      <c r="B92" s="29" t="s">
        <v>144</v>
      </c>
      <c r="C92" s="75">
        <v>44</v>
      </c>
      <c r="D92" s="52">
        <v>14</v>
      </c>
      <c r="E92" s="52">
        <v>15</v>
      </c>
      <c r="F92" s="7">
        <f t="shared" si="8"/>
        <v>73</v>
      </c>
      <c r="G92" s="7" t="str">
        <f t="shared" si="9"/>
        <v>3</v>
      </c>
      <c r="H92" s="21"/>
    </row>
    <row r="93" spans="1:8" ht="23.25">
      <c r="A93" s="8"/>
      <c r="B93" s="47" t="s">
        <v>5</v>
      </c>
      <c r="C93" s="20">
        <f>SUM(C82:C91)</f>
        <v>519</v>
      </c>
      <c r="D93" s="20">
        <f>SUM(D82:D91)</f>
        <v>176</v>
      </c>
      <c r="E93" s="20">
        <f>SUM(E82:E91)</f>
        <v>176</v>
      </c>
      <c r="F93" s="20">
        <f>SUM(F82:F92)</f>
        <v>944</v>
      </c>
      <c r="G93" s="20"/>
      <c r="H93" s="21"/>
    </row>
    <row r="94" spans="1:8" ht="23.25">
      <c r="A94" s="9"/>
      <c r="B94" s="5" t="s">
        <v>12</v>
      </c>
      <c r="C94" s="10">
        <f>C93/11</f>
        <v>47.18181818181818</v>
      </c>
      <c r="D94" s="10">
        <f t="shared" ref="D94" si="10">D93/11</f>
        <v>16</v>
      </c>
      <c r="E94" s="10">
        <f t="shared" ref="E94" si="11">E93/11</f>
        <v>16</v>
      </c>
      <c r="F94" s="10">
        <f t="shared" ref="F94" si="12">F93/11</f>
        <v>85.818181818181813</v>
      </c>
      <c r="G94" s="9"/>
      <c r="H94" s="9"/>
    </row>
    <row r="95" spans="1:8" ht="23.25">
      <c r="A95" s="1"/>
      <c r="B95" s="1"/>
      <c r="C95" s="1" t="s">
        <v>13</v>
      </c>
      <c r="D95" s="1"/>
      <c r="E95" s="1"/>
      <c r="F95" s="1"/>
      <c r="G95" s="1"/>
      <c r="H95" s="1"/>
    </row>
    <row r="96" spans="1:8" ht="23.25">
      <c r="A96" s="1"/>
      <c r="B96" s="1"/>
      <c r="C96" s="1" t="s">
        <v>14</v>
      </c>
      <c r="D96" s="1"/>
      <c r="E96" s="1"/>
      <c r="F96" s="1"/>
      <c r="G96" s="1"/>
      <c r="H96" s="1"/>
    </row>
    <row r="97" spans="1:8" ht="23.25">
      <c r="A97" s="1"/>
      <c r="B97" s="1"/>
      <c r="C97" s="1" t="s">
        <v>15</v>
      </c>
      <c r="D97" s="1"/>
      <c r="E97" s="1"/>
      <c r="F97" s="1"/>
      <c r="G97" s="1"/>
      <c r="H97" s="1"/>
    </row>
    <row r="98" spans="1:8" ht="23.25">
      <c r="A98" s="1"/>
      <c r="B98" s="1"/>
      <c r="C98" s="1"/>
      <c r="D98" s="1"/>
      <c r="E98" s="1"/>
      <c r="F98" s="1"/>
      <c r="G98" s="1"/>
      <c r="H98" s="1"/>
    </row>
    <row r="99" spans="1:8" ht="23.25">
      <c r="A99" s="1"/>
      <c r="B99" s="1"/>
      <c r="C99" s="1"/>
      <c r="D99" s="1"/>
      <c r="E99" s="1"/>
      <c r="F99" s="1"/>
      <c r="G99" s="1"/>
      <c r="H99" s="1"/>
    </row>
    <row r="100" spans="1:8" ht="23.25">
      <c r="A100" s="1"/>
      <c r="B100" s="1"/>
      <c r="C100" s="1"/>
      <c r="D100" s="1"/>
      <c r="E100" s="1"/>
      <c r="F100" s="1"/>
      <c r="G100" s="1"/>
      <c r="H100" s="1"/>
    </row>
    <row r="101" spans="1:8" ht="23.25">
      <c r="A101" s="1"/>
      <c r="B101" s="1"/>
      <c r="C101" s="1"/>
      <c r="D101" s="1"/>
      <c r="E101" s="1"/>
      <c r="F101" s="1"/>
      <c r="G101" s="1"/>
      <c r="H101" s="1"/>
    </row>
    <row r="102" spans="1:8" ht="23.25">
      <c r="A102" s="1"/>
      <c r="B102" s="1"/>
      <c r="C102" s="1"/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2" t="s">
        <v>126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17"/>
      <c r="H120" s="17"/>
    </row>
    <row r="121" spans="1:8" ht="23.25">
      <c r="A121" s="33">
        <v>1</v>
      </c>
      <c r="B121" s="26" t="s">
        <v>134</v>
      </c>
      <c r="C121" s="34">
        <v>52</v>
      </c>
      <c r="D121" s="35">
        <v>16</v>
      </c>
      <c r="E121" s="35">
        <v>15</v>
      </c>
      <c r="F121" s="6">
        <f t="shared" ref="F121:F131" si="13">SUM(C121:E121)</f>
        <v>83</v>
      </c>
      <c r="G121" s="7" t="str">
        <f t="shared" ref="G121:G131" si="14">IF(F121&gt;79,"4",IF(F121&gt;74,"3.5",IF(F121&gt;69,"3",IF(F121&gt;64,"2.5",IF(F121&gt;59,"2",IF(F121&gt;54,"1.5",IF(F121&gt;49,"1","0")))))))</f>
        <v>4</v>
      </c>
      <c r="H121" s="18"/>
    </row>
    <row r="122" spans="1:8" ht="23.25">
      <c r="A122" s="37">
        <v>2</v>
      </c>
      <c r="B122" s="23" t="s">
        <v>135</v>
      </c>
      <c r="C122" s="38">
        <v>53</v>
      </c>
      <c r="D122" s="36">
        <v>18</v>
      </c>
      <c r="E122" s="36">
        <v>17</v>
      </c>
      <c r="F122" s="7">
        <f t="shared" si="13"/>
        <v>88</v>
      </c>
      <c r="G122" s="7" t="str">
        <f t="shared" si="14"/>
        <v>4</v>
      </c>
      <c r="H122" s="8"/>
    </row>
    <row r="123" spans="1:8" ht="23.25">
      <c r="A123" s="37">
        <v>3</v>
      </c>
      <c r="B123" s="23" t="s">
        <v>136</v>
      </c>
      <c r="C123" s="38">
        <v>54</v>
      </c>
      <c r="D123" s="36">
        <v>15</v>
      </c>
      <c r="E123" s="36">
        <v>16</v>
      </c>
      <c r="F123" s="7">
        <f t="shared" si="13"/>
        <v>85</v>
      </c>
      <c r="G123" s="7" t="str">
        <f t="shared" si="14"/>
        <v>4</v>
      </c>
      <c r="H123" s="8"/>
    </row>
    <row r="124" spans="1:8" ht="23.25">
      <c r="A124" s="37">
        <v>4</v>
      </c>
      <c r="B124" s="23" t="s">
        <v>137</v>
      </c>
      <c r="C124" s="38">
        <v>49</v>
      </c>
      <c r="D124" s="36">
        <v>17</v>
      </c>
      <c r="E124" s="36">
        <v>18</v>
      </c>
      <c r="F124" s="7">
        <f t="shared" si="13"/>
        <v>84</v>
      </c>
      <c r="G124" s="7" t="str">
        <f t="shared" si="14"/>
        <v>4</v>
      </c>
      <c r="H124" s="8"/>
    </row>
    <row r="125" spans="1:8" ht="23.25">
      <c r="A125" s="37">
        <v>5</v>
      </c>
      <c r="B125" s="25" t="s">
        <v>138</v>
      </c>
      <c r="C125" s="38">
        <v>54</v>
      </c>
      <c r="D125" s="36">
        <v>19</v>
      </c>
      <c r="E125" s="36">
        <v>20</v>
      </c>
      <c r="F125" s="7">
        <f t="shared" si="13"/>
        <v>93</v>
      </c>
      <c r="G125" s="7" t="str">
        <f t="shared" si="14"/>
        <v>4</v>
      </c>
      <c r="H125" s="8"/>
    </row>
    <row r="126" spans="1:8" ht="23.25">
      <c r="A126" s="37">
        <v>6</v>
      </c>
      <c r="B126" s="23" t="s">
        <v>139</v>
      </c>
      <c r="C126" s="38">
        <v>55</v>
      </c>
      <c r="D126" s="36">
        <v>18</v>
      </c>
      <c r="E126" s="36">
        <v>18</v>
      </c>
      <c r="F126" s="7">
        <f t="shared" si="13"/>
        <v>91</v>
      </c>
      <c r="G126" s="7" t="str">
        <f t="shared" si="14"/>
        <v>4</v>
      </c>
      <c r="H126" s="8"/>
    </row>
    <row r="127" spans="1:8" ht="23.25">
      <c r="A127" s="37">
        <v>7</v>
      </c>
      <c r="B127" s="25" t="s">
        <v>140</v>
      </c>
      <c r="C127" s="38">
        <v>54</v>
      </c>
      <c r="D127" s="36">
        <v>18</v>
      </c>
      <c r="E127" s="36">
        <v>18</v>
      </c>
      <c r="F127" s="7">
        <f t="shared" si="13"/>
        <v>90</v>
      </c>
      <c r="G127" s="7" t="str">
        <f t="shared" si="14"/>
        <v>4</v>
      </c>
      <c r="H127" s="8"/>
    </row>
    <row r="128" spans="1:8" ht="23.25">
      <c r="A128" s="37">
        <v>8</v>
      </c>
      <c r="B128" s="23" t="s">
        <v>141</v>
      </c>
      <c r="C128" s="38">
        <v>56</v>
      </c>
      <c r="D128" s="36">
        <v>19</v>
      </c>
      <c r="E128" s="36">
        <v>20</v>
      </c>
      <c r="F128" s="7">
        <f t="shared" si="13"/>
        <v>95</v>
      </c>
      <c r="G128" s="7" t="str">
        <f t="shared" si="14"/>
        <v>4</v>
      </c>
      <c r="H128" s="8"/>
    </row>
    <row r="129" spans="1:8" ht="23.25">
      <c r="A129" s="37">
        <v>9</v>
      </c>
      <c r="B129" s="23" t="s">
        <v>142</v>
      </c>
      <c r="C129" s="38">
        <v>56</v>
      </c>
      <c r="D129" s="36">
        <v>19</v>
      </c>
      <c r="E129" s="36">
        <v>20</v>
      </c>
      <c r="F129" s="7">
        <f t="shared" si="13"/>
        <v>95</v>
      </c>
      <c r="G129" s="7" t="str">
        <f t="shared" si="14"/>
        <v>4</v>
      </c>
      <c r="H129" s="8"/>
    </row>
    <row r="130" spans="1:8" ht="23.25">
      <c r="A130" s="37">
        <v>10</v>
      </c>
      <c r="B130" s="25" t="s">
        <v>143</v>
      </c>
      <c r="C130" s="38">
        <v>56</v>
      </c>
      <c r="D130" s="36">
        <v>19</v>
      </c>
      <c r="E130" s="36">
        <v>20</v>
      </c>
      <c r="F130" s="7">
        <f t="shared" si="13"/>
        <v>95</v>
      </c>
      <c r="G130" s="7" t="str">
        <f t="shared" si="14"/>
        <v>4</v>
      </c>
      <c r="H130" s="8"/>
    </row>
    <row r="131" spans="1:8" ht="23.25">
      <c r="A131" s="37">
        <v>11</v>
      </c>
      <c r="B131" s="29" t="s">
        <v>144</v>
      </c>
      <c r="C131" s="75">
        <v>42</v>
      </c>
      <c r="D131" s="52">
        <v>12</v>
      </c>
      <c r="E131" s="52">
        <v>17</v>
      </c>
      <c r="F131" s="7">
        <f t="shared" si="13"/>
        <v>71</v>
      </c>
      <c r="G131" s="7" t="str">
        <f t="shared" si="14"/>
        <v>3</v>
      </c>
      <c r="H131" s="21"/>
    </row>
    <row r="132" spans="1:8" ht="23.25">
      <c r="A132" s="8"/>
      <c r="B132" s="47" t="s">
        <v>5</v>
      </c>
      <c r="C132" s="20">
        <f>SUM(C121:C130)</f>
        <v>539</v>
      </c>
      <c r="D132" s="20">
        <f>SUM(D121:D130)</f>
        <v>178</v>
      </c>
      <c r="E132" s="20">
        <f>SUM(E121:E130)</f>
        <v>182</v>
      </c>
      <c r="F132" s="20">
        <f>SUM(F121:F131)</f>
        <v>970</v>
      </c>
      <c r="G132" s="20"/>
      <c r="H132" s="21"/>
    </row>
    <row r="133" spans="1:8" ht="23.25">
      <c r="A133" s="9"/>
      <c r="B133" s="5" t="s">
        <v>12</v>
      </c>
      <c r="C133" s="10">
        <f>C132/11</f>
        <v>49</v>
      </c>
      <c r="D133" s="10">
        <f t="shared" ref="D133" si="15">D132/11</f>
        <v>16.181818181818183</v>
      </c>
      <c r="E133" s="10">
        <f t="shared" ref="E133" si="16">E132/11</f>
        <v>16.545454545454547</v>
      </c>
      <c r="F133" s="10">
        <f t="shared" ref="F133" si="17">F132/11</f>
        <v>88.181818181818187</v>
      </c>
      <c r="G133" s="9"/>
      <c r="H133" s="9"/>
    </row>
    <row r="134" spans="1:8" ht="23.25">
      <c r="A134" s="1"/>
      <c r="B134" s="1"/>
      <c r="C134" s="1" t="s">
        <v>13</v>
      </c>
      <c r="D134" s="1"/>
      <c r="E134" s="1"/>
      <c r="F134" s="1"/>
      <c r="G134" s="1"/>
      <c r="H134" s="1"/>
    </row>
    <row r="135" spans="1:8" ht="23.25">
      <c r="A135" s="1"/>
      <c r="B135" s="1"/>
      <c r="C135" s="1" t="s">
        <v>14</v>
      </c>
      <c r="D135" s="1"/>
      <c r="E135" s="1"/>
      <c r="F135" s="1"/>
      <c r="G135" s="1"/>
      <c r="H135" s="1"/>
    </row>
    <row r="136" spans="1:8" ht="23.25">
      <c r="A136" s="1"/>
      <c r="B136" s="1"/>
      <c r="C136" s="1" t="s">
        <v>15</v>
      </c>
      <c r="D136" s="1"/>
      <c r="E136" s="1"/>
      <c r="F136" s="1"/>
      <c r="G136" s="1"/>
      <c r="H136" s="1"/>
    </row>
    <row r="137" spans="1:8" ht="23.25">
      <c r="A137" s="1"/>
      <c r="B137" s="1"/>
      <c r="C137" s="1"/>
      <c r="D137" s="1"/>
      <c r="E137" s="1"/>
      <c r="F137" s="1"/>
      <c r="G137" s="1"/>
      <c r="H137" s="1"/>
    </row>
    <row r="138" spans="1:8" ht="23.25">
      <c r="A138" s="1"/>
      <c r="B138" s="1"/>
      <c r="C138" s="1"/>
      <c r="D138" s="1"/>
      <c r="E138" s="1"/>
      <c r="F138" s="1"/>
      <c r="G138" s="1"/>
      <c r="H138" s="1"/>
    </row>
    <row r="139" spans="1:8" ht="23.25">
      <c r="A139" s="1"/>
      <c r="B139" s="1"/>
      <c r="C139" s="1"/>
      <c r="D139" s="1"/>
      <c r="E139" s="1"/>
      <c r="F139" s="1"/>
      <c r="G139" s="1"/>
      <c r="H139" s="1"/>
    </row>
    <row r="140" spans="1:8" ht="23.25">
      <c r="A140" s="1"/>
      <c r="B140" s="1"/>
      <c r="C140" s="1"/>
      <c r="D140" s="1"/>
      <c r="E140" s="1"/>
      <c r="F140" s="1"/>
      <c r="G140" s="1"/>
      <c r="H140" s="1"/>
    </row>
    <row r="141" spans="1:8" ht="23.25">
      <c r="A141" s="1"/>
      <c r="B141" s="1"/>
      <c r="C141" s="1"/>
      <c r="D141" s="1"/>
      <c r="E141" s="1"/>
      <c r="F141" s="1"/>
      <c r="G141" s="1"/>
      <c r="H141" s="1"/>
    </row>
    <row r="142" spans="1:8" ht="23.25">
      <c r="A142" s="1"/>
      <c r="B142" s="1"/>
      <c r="C142" s="1"/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s="15" customFormat="1" ht="23.25">
      <c r="A157" s="1"/>
      <c r="B157" s="88" t="s">
        <v>127</v>
      </c>
      <c r="C157" s="88"/>
      <c r="D157" s="88"/>
      <c r="E157" s="88"/>
      <c r="F157" s="88"/>
      <c r="G157" s="88"/>
      <c r="H157" s="88"/>
    </row>
    <row r="158" spans="1:8" s="15" customFormat="1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5" customFormat="1" ht="23.25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17"/>
      <c r="H159" s="17"/>
    </row>
    <row r="160" spans="1:8" s="15" customFormat="1" ht="23.25">
      <c r="A160" s="33">
        <v>1</v>
      </c>
      <c r="B160" s="26" t="s">
        <v>134</v>
      </c>
      <c r="C160" s="34">
        <v>50</v>
      </c>
      <c r="D160" s="35">
        <v>16</v>
      </c>
      <c r="E160" s="35">
        <v>18</v>
      </c>
      <c r="F160" s="6">
        <f t="shared" ref="F160:F170" si="18">SUM(C160:E160)</f>
        <v>84</v>
      </c>
      <c r="G160" s="7" t="str">
        <f t="shared" ref="G160:G170" si="19">IF(F160&gt;79,"4",IF(F160&gt;74,"3.5",IF(F160&gt;69,"3",IF(F160&gt;64,"2.5",IF(F160&gt;59,"2",IF(F160&gt;54,"1.5",IF(F160&gt;49,"1","0")))))))</f>
        <v>4</v>
      </c>
      <c r="H160" s="18"/>
    </row>
    <row r="161" spans="1:8" s="15" customFormat="1" ht="23.25">
      <c r="A161" s="37">
        <v>2</v>
      </c>
      <c r="B161" s="23" t="s">
        <v>135</v>
      </c>
      <c r="C161" s="38">
        <v>52</v>
      </c>
      <c r="D161" s="36">
        <v>18</v>
      </c>
      <c r="E161" s="36">
        <v>17</v>
      </c>
      <c r="F161" s="7">
        <f t="shared" si="18"/>
        <v>87</v>
      </c>
      <c r="G161" s="7" t="str">
        <f t="shared" si="19"/>
        <v>4</v>
      </c>
      <c r="H161" s="8"/>
    </row>
    <row r="162" spans="1:8" s="15" customFormat="1" ht="23.25">
      <c r="A162" s="37">
        <v>3</v>
      </c>
      <c r="B162" s="23" t="s">
        <v>136</v>
      </c>
      <c r="C162" s="38">
        <v>52</v>
      </c>
      <c r="D162" s="36">
        <v>17</v>
      </c>
      <c r="E162" s="36">
        <v>18</v>
      </c>
      <c r="F162" s="7">
        <f t="shared" si="18"/>
        <v>87</v>
      </c>
      <c r="G162" s="7" t="str">
        <f t="shared" si="19"/>
        <v>4</v>
      </c>
      <c r="H162" s="8"/>
    </row>
    <row r="163" spans="1:8" s="15" customFormat="1" ht="23.25">
      <c r="A163" s="37">
        <v>4</v>
      </c>
      <c r="B163" s="23" t="s">
        <v>137</v>
      </c>
      <c r="C163" s="38">
        <v>50</v>
      </c>
      <c r="D163" s="36">
        <v>19</v>
      </c>
      <c r="E163" s="36">
        <v>18</v>
      </c>
      <c r="F163" s="7">
        <f t="shared" si="18"/>
        <v>87</v>
      </c>
      <c r="G163" s="7" t="str">
        <f t="shared" si="19"/>
        <v>4</v>
      </c>
      <c r="H163" s="8"/>
    </row>
    <row r="164" spans="1:8" s="15" customFormat="1" ht="23.25">
      <c r="A164" s="37">
        <v>5</v>
      </c>
      <c r="B164" s="25" t="s">
        <v>138</v>
      </c>
      <c r="C164" s="38">
        <v>52</v>
      </c>
      <c r="D164" s="36">
        <v>18</v>
      </c>
      <c r="E164" s="36">
        <v>20</v>
      </c>
      <c r="F164" s="7">
        <f t="shared" si="18"/>
        <v>90</v>
      </c>
      <c r="G164" s="7" t="str">
        <f t="shared" si="19"/>
        <v>4</v>
      </c>
      <c r="H164" s="8"/>
    </row>
    <row r="165" spans="1:8" s="15" customFormat="1" ht="23.25">
      <c r="A165" s="37">
        <v>6</v>
      </c>
      <c r="B165" s="23" t="s">
        <v>139</v>
      </c>
      <c r="C165" s="38">
        <v>50</v>
      </c>
      <c r="D165" s="36">
        <v>18</v>
      </c>
      <c r="E165" s="36">
        <v>18</v>
      </c>
      <c r="F165" s="7">
        <f t="shared" si="18"/>
        <v>86</v>
      </c>
      <c r="G165" s="7" t="str">
        <f t="shared" si="19"/>
        <v>4</v>
      </c>
      <c r="H165" s="8"/>
    </row>
    <row r="166" spans="1:8" s="15" customFormat="1" ht="23.25">
      <c r="A166" s="37">
        <v>7</v>
      </c>
      <c r="B166" s="25" t="s">
        <v>140</v>
      </c>
      <c r="C166" s="38">
        <v>50</v>
      </c>
      <c r="D166" s="36">
        <v>17</v>
      </c>
      <c r="E166" s="36">
        <v>18</v>
      </c>
      <c r="F166" s="7">
        <f t="shared" si="18"/>
        <v>85</v>
      </c>
      <c r="G166" s="7" t="str">
        <f t="shared" si="19"/>
        <v>4</v>
      </c>
      <c r="H166" s="8"/>
    </row>
    <row r="167" spans="1:8" s="15" customFormat="1" ht="23.25">
      <c r="A167" s="37">
        <v>8</v>
      </c>
      <c r="B167" s="23" t="s">
        <v>141</v>
      </c>
      <c r="C167" s="38">
        <v>52</v>
      </c>
      <c r="D167" s="36">
        <v>18</v>
      </c>
      <c r="E167" s="36">
        <v>20</v>
      </c>
      <c r="F167" s="7">
        <f t="shared" si="18"/>
        <v>90</v>
      </c>
      <c r="G167" s="7" t="str">
        <f t="shared" si="19"/>
        <v>4</v>
      </c>
      <c r="H167" s="8"/>
    </row>
    <row r="168" spans="1:8" s="15" customFormat="1" ht="23.25">
      <c r="A168" s="37">
        <v>9</v>
      </c>
      <c r="B168" s="23" t="s">
        <v>142</v>
      </c>
      <c r="C168" s="38">
        <v>55</v>
      </c>
      <c r="D168" s="36">
        <v>20</v>
      </c>
      <c r="E168" s="36">
        <v>20</v>
      </c>
      <c r="F168" s="7">
        <f t="shared" si="18"/>
        <v>95</v>
      </c>
      <c r="G168" s="7" t="str">
        <f t="shared" si="19"/>
        <v>4</v>
      </c>
      <c r="H168" s="8"/>
    </row>
    <row r="169" spans="1:8" s="15" customFormat="1" ht="23.25">
      <c r="A169" s="37">
        <v>10</v>
      </c>
      <c r="B169" s="25" t="s">
        <v>143</v>
      </c>
      <c r="C169" s="38">
        <v>55</v>
      </c>
      <c r="D169" s="36">
        <v>18</v>
      </c>
      <c r="E169" s="36">
        <v>19</v>
      </c>
      <c r="F169" s="7">
        <f t="shared" si="18"/>
        <v>92</v>
      </c>
      <c r="G169" s="7" t="str">
        <f t="shared" si="19"/>
        <v>4</v>
      </c>
      <c r="H169" s="8"/>
    </row>
    <row r="170" spans="1:8" s="15" customFormat="1" ht="23.25">
      <c r="A170" s="37">
        <v>11</v>
      </c>
      <c r="B170" s="29" t="s">
        <v>144</v>
      </c>
      <c r="C170" s="75">
        <v>46</v>
      </c>
      <c r="D170" s="52">
        <v>16</v>
      </c>
      <c r="E170" s="52">
        <v>15</v>
      </c>
      <c r="F170" s="7">
        <f t="shared" si="18"/>
        <v>77</v>
      </c>
      <c r="G170" s="7" t="str">
        <f t="shared" si="19"/>
        <v>3.5</v>
      </c>
      <c r="H170" s="21"/>
    </row>
    <row r="171" spans="1:8" s="15" customFormat="1" ht="23.25">
      <c r="A171" s="8"/>
      <c r="B171" s="47" t="s">
        <v>5</v>
      </c>
      <c r="C171" s="20">
        <f>SUM(C160:C169)</f>
        <v>518</v>
      </c>
      <c r="D171" s="20">
        <f>SUM(D160:D169)</f>
        <v>179</v>
      </c>
      <c r="E171" s="20">
        <f>SUM(E160:E169)</f>
        <v>186</v>
      </c>
      <c r="F171" s="20">
        <f>SUM(F160:F170)</f>
        <v>960</v>
      </c>
      <c r="G171" s="20"/>
      <c r="H171" s="21"/>
    </row>
    <row r="172" spans="1:8" s="15" customFormat="1" ht="23.25">
      <c r="A172" s="9"/>
      <c r="B172" s="5" t="s">
        <v>12</v>
      </c>
      <c r="C172" s="10">
        <f>C171/11</f>
        <v>47.090909090909093</v>
      </c>
      <c r="D172" s="10">
        <f t="shared" ref="D172" si="20">D171/11</f>
        <v>16.272727272727273</v>
      </c>
      <c r="E172" s="10">
        <f t="shared" ref="E172" si="21">E171/11</f>
        <v>16.90909090909091</v>
      </c>
      <c r="F172" s="10">
        <f t="shared" ref="F172" si="22">F171/11</f>
        <v>87.272727272727266</v>
      </c>
      <c r="G172" s="9"/>
      <c r="H172" s="9"/>
    </row>
    <row r="173" spans="1:8" s="15" customFormat="1" ht="21" customHeight="1">
      <c r="A173" s="1"/>
      <c r="B173" s="1"/>
      <c r="C173" s="1" t="s">
        <v>13</v>
      </c>
      <c r="D173" s="1"/>
      <c r="E173" s="1"/>
      <c r="F173" s="1"/>
      <c r="G173" s="1"/>
      <c r="H173" s="1"/>
    </row>
    <row r="174" spans="1:8" s="15" customFormat="1" ht="23.25">
      <c r="A174" s="1"/>
      <c r="B174" s="1"/>
      <c r="C174" s="1" t="s">
        <v>14</v>
      </c>
      <c r="D174" s="1"/>
      <c r="E174" s="1"/>
      <c r="F174" s="1"/>
      <c r="G174" s="1"/>
      <c r="H174" s="1"/>
    </row>
    <row r="175" spans="1:8" s="15" customFormat="1" ht="23.25">
      <c r="A175" s="1"/>
      <c r="B175" s="1"/>
      <c r="C175" s="1" t="s">
        <v>15</v>
      </c>
      <c r="D175" s="1"/>
      <c r="E175" s="1"/>
      <c r="F175" s="1"/>
      <c r="G175" s="1"/>
      <c r="H175" s="1"/>
    </row>
    <row r="176" spans="1:8" s="15" customFormat="1" ht="23.25">
      <c r="A176" s="1"/>
      <c r="B176" s="1"/>
      <c r="C176" s="1"/>
      <c r="D176" s="1"/>
      <c r="E176" s="1"/>
      <c r="F176" s="1"/>
      <c r="G176" s="1"/>
      <c r="H176" s="1"/>
    </row>
    <row r="177" spans="1:8" s="15" customFormat="1" ht="23.25">
      <c r="A177" s="1"/>
      <c r="B177" s="1"/>
      <c r="C177" s="1"/>
      <c r="D177" s="1"/>
      <c r="E177" s="1"/>
      <c r="F177" s="1"/>
      <c r="G177" s="1"/>
      <c r="H177" s="1"/>
    </row>
    <row r="178" spans="1:8" s="15" customFormat="1" ht="23.25">
      <c r="A178" s="1"/>
      <c r="B178" s="1"/>
      <c r="C178" s="1"/>
      <c r="D178" s="1"/>
      <c r="E178" s="1"/>
      <c r="F178" s="1"/>
      <c r="G178" s="1"/>
      <c r="H178" s="1"/>
    </row>
    <row r="179" spans="1:8" s="15" customFormat="1" ht="23.25">
      <c r="A179" s="1"/>
      <c r="B179" s="1"/>
      <c r="C179" s="1"/>
      <c r="D179" s="1"/>
      <c r="E179" s="1"/>
      <c r="F179" s="1"/>
      <c r="G179" s="1"/>
      <c r="H179" s="1"/>
    </row>
    <row r="180" spans="1:8" s="15" customFormat="1" ht="23.25">
      <c r="A180" s="1"/>
      <c r="B180" s="1"/>
      <c r="C180" s="1"/>
      <c r="D180" s="1"/>
      <c r="E180" s="1"/>
      <c r="F180" s="1"/>
      <c r="G180" s="1"/>
      <c r="H180" s="1"/>
    </row>
    <row r="181" spans="1:8" s="15" customFormat="1" ht="23.25">
      <c r="A181" s="1"/>
      <c r="B181" s="1"/>
      <c r="C181" s="1"/>
      <c r="D181" s="1"/>
      <c r="E181" s="1"/>
      <c r="F181" s="1"/>
      <c r="G181" s="1"/>
      <c r="H181" s="1"/>
    </row>
    <row r="182" spans="1:8" s="15" customFormat="1" ht="23.25">
      <c r="A182" s="14"/>
      <c r="B182" s="19"/>
      <c r="C182" s="14"/>
      <c r="D182" s="14"/>
      <c r="E182" s="14"/>
      <c r="F182" s="14"/>
      <c r="G182" s="14"/>
      <c r="H182" s="11"/>
    </row>
    <row r="183" spans="1:8" s="15" customFormat="1" ht="23.25">
      <c r="A183" s="14"/>
      <c r="B183" s="19"/>
      <c r="C183" s="14"/>
      <c r="D183" s="14"/>
      <c r="E183" s="14"/>
      <c r="F183" s="14"/>
      <c r="G183" s="14"/>
      <c r="H183" s="11"/>
    </row>
    <row r="184" spans="1:8" s="15" customFormat="1" ht="23.25">
      <c r="A184" s="14"/>
      <c r="B184" s="19"/>
      <c r="C184" s="14"/>
      <c r="D184" s="14"/>
      <c r="E184" s="14"/>
      <c r="F184" s="14"/>
      <c r="G184" s="14"/>
      <c r="H184" s="11"/>
    </row>
    <row r="185" spans="1:8" s="15" customFormat="1" ht="23.25">
      <c r="A185" s="14"/>
      <c r="B185" s="19"/>
      <c r="C185" s="14"/>
      <c r="D185" s="14"/>
      <c r="E185" s="14"/>
      <c r="F185" s="14"/>
      <c r="G185" s="14"/>
      <c r="H185" s="11"/>
    </row>
    <row r="186" spans="1:8" s="15" customFormat="1" ht="23.25">
      <c r="A186" s="14"/>
      <c r="B186" s="19"/>
      <c r="C186" s="14"/>
      <c r="D186" s="14"/>
      <c r="E186" s="14"/>
      <c r="F186" s="14"/>
      <c r="G186" s="14"/>
      <c r="H186" s="11"/>
    </row>
    <row r="187" spans="1:8" s="15" customFormat="1" ht="23.25">
      <c r="A187" s="14"/>
      <c r="B187" s="19"/>
      <c r="C187" s="14"/>
      <c r="D187" s="14"/>
      <c r="E187" s="14"/>
      <c r="F187" s="14"/>
      <c r="G187" s="14"/>
      <c r="H187" s="11"/>
    </row>
    <row r="188" spans="1:8" s="15" customFormat="1" ht="23.25">
      <c r="A188" s="14"/>
      <c r="B188" s="19"/>
      <c r="C188" s="14"/>
      <c r="D188" s="14"/>
      <c r="E188" s="14"/>
      <c r="F188" s="14"/>
      <c r="G188" s="14"/>
      <c r="H188" s="11"/>
    </row>
    <row r="189" spans="1:8" s="15" customFormat="1" ht="23.25">
      <c r="A189" s="14"/>
      <c r="B189" s="19"/>
      <c r="C189" s="14"/>
      <c r="D189" s="14"/>
      <c r="E189" s="14"/>
      <c r="F189" s="14"/>
      <c r="G189" s="14"/>
      <c r="H189" s="11"/>
    </row>
    <row r="190" spans="1:8" s="15" customFormat="1" ht="23.25">
      <c r="A190" s="14"/>
      <c r="B190" s="19"/>
      <c r="C190" s="14"/>
      <c r="D190" s="14"/>
      <c r="E190" s="14"/>
      <c r="F190" s="14"/>
      <c r="G190" s="14"/>
      <c r="H190" s="11"/>
    </row>
    <row r="191" spans="1:8" s="15" customFormat="1" ht="23.25">
      <c r="A191" s="14"/>
      <c r="B191" s="19"/>
      <c r="C191" s="14"/>
      <c r="D191" s="14"/>
      <c r="E191" s="14"/>
      <c r="F191" s="14"/>
      <c r="G191" s="14"/>
      <c r="H191" s="11"/>
    </row>
    <row r="192" spans="1:8" s="15" customFormat="1" ht="23.25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>
      <c r="A195" s="14"/>
      <c r="B195" s="19"/>
      <c r="C195" s="14"/>
      <c r="D195" s="14"/>
      <c r="E195" s="14"/>
      <c r="F195" s="14"/>
      <c r="G195" s="14"/>
      <c r="H195" s="11"/>
    </row>
    <row r="196" spans="1:8" ht="23.25">
      <c r="A196" s="1"/>
      <c r="B196" s="2" t="s">
        <v>128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17"/>
      <c r="H198" s="17"/>
    </row>
    <row r="199" spans="1:8" ht="23.25">
      <c r="A199" s="33">
        <v>1</v>
      </c>
      <c r="B199" s="26" t="s">
        <v>134</v>
      </c>
      <c r="C199" s="34">
        <v>55</v>
      </c>
      <c r="D199" s="35">
        <v>15</v>
      </c>
      <c r="E199" s="35">
        <v>17</v>
      </c>
      <c r="F199" s="6">
        <f t="shared" ref="F199:F209" si="23">SUM(C199:E199)</f>
        <v>87</v>
      </c>
      <c r="G199" s="7" t="str">
        <f t="shared" ref="G199:G209" si="24">IF(F199&gt;79,"4",IF(F199&gt;74,"3.5",IF(F199&gt;69,"3",IF(F199&gt;64,"2.5",IF(F199&gt;59,"2",IF(F199&gt;54,"1.5",IF(F199&gt;49,"1","0")))))))</f>
        <v>4</v>
      </c>
      <c r="H199" s="18"/>
    </row>
    <row r="200" spans="1:8" ht="23.25">
      <c r="A200" s="37">
        <v>2</v>
      </c>
      <c r="B200" s="23" t="s">
        <v>135</v>
      </c>
      <c r="C200" s="38">
        <v>55</v>
      </c>
      <c r="D200" s="36">
        <v>18</v>
      </c>
      <c r="E200" s="36">
        <v>17</v>
      </c>
      <c r="F200" s="7">
        <f t="shared" si="23"/>
        <v>90</v>
      </c>
      <c r="G200" s="7" t="str">
        <f t="shared" si="24"/>
        <v>4</v>
      </c>
      <c r="H200" s="8"/>
    </row>
    <row r="201" spans="1:8" ht="23.25">
      <c r="A201" s="37">
        <v>3</v>
      </c>
      <c r="B201" s="23" t="s">
        <v>136</v>
      </c>
      <c r="C201" s="38">
        <v>55</v>
      </c>
      <c r="D201" s="36">
        <v>17</v>
      </c>
      <c r="E201" s="36">
        <v>17</v>
      </c>
      <c r="F201" s="7">
        <f t="shared" si="23"/>
        <v>89</v>
      </c>
      <c r="G201" s="7" t="str">
        <f t="shared" si="24"/>
        <v>4</v>
      </c>
      <c r="H201" s="8"/>
    </row>
    <row r="202" spans="1:8" ht="23.25">
      <c r="A202" s="37">
        <v>4</v>
      </c>
      <c r="B202" s="23" t="s">
        <v>137</v>
      </c>
      <c r="C202" s="38">
        <v>55</v>
      </c>
      <c r="D202" s="36">
        <v>18</v>
      </c>
      <c r="E202" s="36">
        <v>17</v>
      </c>
      <c r="F202" s="7">
        <f t="shared" si="23"/>
        <v>90</v>
      </c>
      <c r="G202" s="7" t="str">
        <f t="shared" si="24"/>
        <v>4</v>
      </c>
      <c r="H202" s="8"/>
    </row>
    <row r="203" spans="1:8" ht="23.25">
      <c r="A203" s="37">
        <v>5</v>
      </c>
      <c r="B203" s="25" t="s">
        <v>138</v>
      </c>
      <c r="C203" s="38">
        <v>55</v>
      </c>
      <c r="D203" s="36">
        <v>17</v>
      </c>
      <c r="E203" s="36">
        <v>18</v>
      </c>
      <c r="F203" s="7">
        <f t="shared" si="23"/>
        <v>90</v>
      </c>
      <c r="G203" s="7" t="str">
        <f t="shared" si="24"/>
        <v>4</v>
      </c>
      <c r="H203" s="8"/>
    </row>
    <row r="204" spans="1:8" ht="23.25">
      <c r="A204" s="37">
        <v>6</v>
      </c>
      <c r="B204" s="23" t="s">
        <v>139</v>
      </c>
      <c r="C204" s="38">
        <v>55</v>
      </c>
      <c r="D204" s="36">
        <v>16</v>
      </c>
      <c r="E204" s="36">
        <v>18</v>
      </c>
      <c r="F204" s="7">
        <f t="shared" si="23"/>
        <v>89</v>
      </c>
      <c r="G204" s="7" t="str">
        <f t="shared" si="24"/>
        <v>4</v>
      </c>
      <c r="H204" s="8"/>
    </row>
    <row r="205" spans="1:8" ht="23.25">
      <c r="A205" s="37">
        <v>7</v>
      </c>
      <c r="B205" s="25" t="s">
        <v>140</v>
      </c>
      <c r="C205" s="38">
        <v>55</v>
      </c>
      <c r="D205" s="36">
        <v>19</v>
      </c>
      <c r="E205" s="36">
        <v>18</v>
      </c>
      <c r="F205" s="7">
        <f t="shared" si="23"/>
        <v>92</v>
      </c>
      <c r="G205" s="7" t="str">
        <f t="shared" si="24"/>
        <v>4</v>
      </c>
      <c r="H205" s="8"/>
    </row>
    <row r="206" spans="1:8" ht="23.25">
      <c r="A206" s="37">
        <v>8</v>
      </c>
      <c r="B206" s="23" t="s">
        <v>141</v>
      </c>
      <c r="C206" s="38">
        <v>57</v>
      </c>
      <c r="D206" s="36">
        <v>19</v>
      </c>
      <c r="E206" s="36">
        <v>18</v>
      </c>
      <c r="F206" s="7">
        <f t="shared" si="23"/>
        <v>94</v>
      </c>
      <c r="G206" s="7" t="str">
        <f t="shared" si="24"/>
        <v>4</v>
      </c>
      <c r="H206" s="8"/>
    </row>
    <row r="207" spans="1:8" ht="23.25">
      <c r="A207" s="37">
        <v>9</v>
      </c>
      <c r="B207" s="23" t="s">
        <v>142</v>
      </c>
      <c r="C207" s="38">
        <v>58</v>
      </c>
      <c r="D207" s="36">
        <v>18</v>
      </c>
      <c r="E207" s="36">
        <v>19</v>
      </c>
      <c r="F207" s="7">
        <f t="shared" si="23"/>
        <v>95</v>
      </c>
      <c r="G207" s="7" t="str">
        <f t="shared" si="24"/>
        <v>4</v>
      </c>
      <c r="H207" s="8"/>
    </row>
    <row r="208" spans="1:8" ht="23.25">
      <c r="A208" s="37">
        <v>10</v>
      </c>
      <c r="B208" s="25" t="s">
        <v>143</v>
      </c>
      <c r="C208" s="38">
        <v>58</v>
      </c>
      <c r="D208" s="36">
        <v>19</v>
      </c>
      <c r="E208" s="36">
        <v>19</v>
      </c>
      <c r="F208" s="7">
        <f t="shared" si="23"/>
        <v>96</v>
      </c>
      <c r="G208" s="7" t="str">
        <f t="shared" si="24"/>
        <v>4</v>
      </c>
      <c r="H208" s="8"/>
    </row>
    <row r="209" spans="1:8" ht="23.25">
      <c r="A209" s="37">
        <v>11</v>
      </c>
      <c r="B209" s="29" t="s">
        <v>144</v>
      </c>
      <c r="C209" s="75">
        <v>34</v>
      </c>
      <c r="D209" s="52">
        <v>10</v>
      </c>
      <c r="E209" s="52">
        <v>10</v>
      </c>
      <c r="F209" s="7">
        <f t="shared" si="23"/>
        <v>54</v>
      </c>
      <c r="G209" s="7" t="str">
        <f t="shared" si="24"/>
        <v>1</v>
      </c>
      <c r="H209" s="21"/>
    </row>
    <row r="210" spans="1:8" ht="23.25">
      <c r="A210" s="8"/>
      <c r="B210" s="47" t="s">
        <v>5</v>
      </c>
      <c r="C210" s="20">
        <f>SUM(C199:C208)</f>
        <v>558</v>
      </c>
      <c r="D210" s="20">
        <f>SUM(D199:D208)</f>
        <v>176</v>
      </c>
      <c r="E210" s="20">
        <f>SUM(E199:E208)</f>
        <v>178</v>
      </c>
      <c r="F210" s="20">
        <f>SUM(F199:F209)</f>
        <v>966</v>
      </c>
      <c r="G210" s="20"/>
      <c r="H210" s="21"/>
    </row>
    <row r="211" spans="1:8" ht="23.25">
      <c r="A211" s="9"/>
      <c r="B211" s="5" t="s">
        <v>12</v>
      </c>
      <c r="C211" s="10">
        <f>C210/11</f>
        <v>50.727272727272727</v>
      </c>
      <c r="D211" s="10">
        <f t="shared" ref="D211" si="25">D210/11</f>
        <v>16</v>
      </c>
      <c r="E211" s="10">
        <f t="shared" ref="E211" si="26">E210/11</f>
        <v>16.181818181818183</v>
      </c>
      <c r="F211" s="10">
        <f t="shared" ref="F211" si="27">F210/11</f>
        <v>87.818181818181813</v>
      </c>
      <c r="G211" s="9"/>
      <c r="H211" s="9"/>
    </row>
    <row r="212" spans="1:8" ht="21" customHeight="1">
      <c r="A212" s="1"/>
      <c r="B212" s="1"/>
      <c r="C212" s="1" t="s">
        <v>13</v>
      </c>
      <c r="D212" s="1"/>
      <c r="E212" s="1"/>
      <c r="F212" s="1"/>
      <c r="G212" s="1"/>
      <c r="H212" s="1"/>
    </row>
    <row r="213" spans="1:8" ht="23.25">
      <c r="A213" s="1"/>
      <c r="B213" s="1"/>
      <c r="C213" s="1" t="s">
        <v>14</v>
      </c>
      <c r="D213" s="1"/>
      <c r="E213" s="1"/>
      <c r="F213" s="1"/>
      <c r="G213" s="1"/>
      <c r="H213" s="1"/>
    </row>
    <row r="214" spans="1:8" ht="23.25">
      <c r="A214" s="1"/>
      <c r="B214" s="1"/>
      <c r="C214" s="1" t="s">
        <v>15</v>
      </c>
      <c r="D214" s="1"/>
      <c r="E214" s="1"/>
      <c r="F214" s="1"/>
      <c r="G214" s="1"/>
      <c r="H214" s="1"/>
    </row>
    <row r="215" spans="1:8" ht="23.25">
      <c r="A215" s="1"/>
      <c r="B215" s="1"/>
      <c r="C215" s="1"/>
      <c r="D215" s="1"/>
      <c r="E215" s="1"/>
      <c r="F215" s="1"/>
      <c r="G215" s="1"/>
      <c r="H215" s="1"/>
    </row>
    <row r="216" spans="1:8" ht="23.25">
      <c r="A216" s="1"/>
      <c r="B216" s="1"/>
      <c r="C216" s="1"/>
      <c r="D216" s="1"/>
      <c r="E216" s="1"/>
      <c r="F216" s="1"/>
      <c r="G216" s="1"/>
      <c r="H216" s="1"/>
    </row>
    <row r="217" spans="1:8" ht="23.25">
      <c r="A217" s="1"/>
      <c r="B217" s="1"/>
      <c r="C217" s="1"/>
      <c r="D217" s="1"/>
      <c r="E217" s="1"/>
      <c r="F217" s="1"/>
      <c r="G217" s="1"/>
      <c r="H217" s="1"/>
    </row>
    <row r="218" spans="1:8" ht="23.25">
      <c r="A218" s="1"/>
      <c r="B218" s="1"/>
      <c r="C218" s="1"/>
      <c r="D218" s="1"/>
      <c r="E218" s="1"/>
      <c r="F218" s="1"/>
      <c r="G218" s="1"/>
      <c r="H218" s="1"/>
    </row>
    <row r="219" spans="1:8" ht="23.25">
      <c r="A219" s="1"/>
      <c r="B219" s="1"/>
      <c r="C219" s="1"/>
      <c r="D219" s="1"/>
      <c r="E219" s="1"/>
      <c r="F219" s="1"/>
      <c r="G219" s="1"/>
      <c r="H219" s="1"/>
    </row>
    <row r="220" spans="1:8" ht="23.25">
      <c r="A220" s="1"/>
      <c r="B220" s="1"/>
      <c r="C220" s="1"/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88" t="s">
        <v>129</v>
      </c>
      <c r="C235" s="88"/>
      <c r="D235" s="88"/>
      <c r="E235" s="88"/>
      <c r="F235" s="88"/>
      <c r="G235" s="88"/>
      <c r="H235" s="88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17"/>
      <c r="H237" s="17"/>
    </row>
    <row r="238" spans="1:8" ht="23.25">
      <c r="A238" s="33">
        <v>1</v>
      </c>
      <c r="B238" s="26" t="s">
        <v>134</v>
      </c>
      <c r="C238" s="34">
        <v>51</v>
      </c>
      <c r="D238" s="35">
        <v>14</v>
      </c>
      <c r="E238" s="35">
        <v>14</v>
      </c>
      <c r="F238" s="6">
        <f t="shared" ref="F238:F248" si="28">SUM(C238:E238)</f>
        <v>79</v>
      </c>
      <c r="G238" s="7" t="str">
        <f t="shared" ref="G238:G248" si="29">IF(F238&gt;79,"4",IF(F238&gt;74,"3.5",IF(F238&gt;69,"3",IF(F238&gt;64,"2.5",IF(F238&gt;59,"2",IF(F238&gt;54,"1.5",IF(F238&gt;49,"1","0")))))))</f>
        <v>3.5</v>
      </c>
      <c r="H238" s="18"/>
    </row>
    <row r="239" spans="1:8" ht="23.25">
      <c r="A239" s="37">
        <v>2</v>
      </c>
      <c r="B239" s="23" t="s">
        <v>135</v>
      </c>
      <c r="C239" s="38">
        <v>50</v>
      </c>
      <c r="D239" s="36">
        <v>18</v>
      </c>
      <c r="E239" s="36">
        <v>19</v>
      </c>
      <c r="F239" s="7">
        <f t="shared" si="28"/>
        <v>87</v>
      </c>
      <c r="G239" s="7" t="str">
        <f t="shared" si="29"/>
        <v>4</v>
      </c>
      <c r="H239" s="8"/>
    </row>
    <row r="240" spans="1:8" ht="23.25">
      <c r="A240" s="37">
        <v>3</v>
      </c>
      <c r="B240" s="23" t="s">
        <v>136</v>
      </c>
      <c r="C240" s="38">
        <v>47</v>
      </c>
      <c r="D240" s="36">
        <v>15</v>
      </c>
      <c r="E240" s="36">
        <v>17</v>
      </c>
      <c r="F240" s="7">
        <f t="shared" si="28"/>
        <v>79</v>
      </c>
      <c r="G240" s="7" t="str">
        <f t="shared" si="29"/>
        <v>3.5</v>
      </c>
      <c r="H240" s="8"/>
    </row>
    <row r="241" spans="1:8" ht="23.25">
      <c r="A241" s="37">
        <v>4</v>
      </c>
      <c r="B241" s="23" t="s">
        <v>137</v>
      </c>
      <c r="C241" s="38">
        <v>47</v>
      </c>
      <c r="D241" s="36">
        <v>15</v>
      </c>
      <c r="E241" s="36">
        <v>17</v>
      </c>
      <c r="F241" s="7">
        <f t="shared" si="28"/>
        <v>79</v>
      </c>
      <c r="G241" s="7" t="str">
        <f t="shared" si="29"/>
        <v>3.5</v>
      </c>
      <c r="H241" s="8"/>
    </row>
    <row r="242" spans="1:8" ht="23.25">
      <c r="A242" s="37">
        <v>5</v>
      </c>
      <c r="B242" s="25" t="s">
        <v>138</v>
      </c>
      <c r="C242" s="38">
        <v>54</v>
      </c>
      <c r="D242" s="36">
        <v>19</v>
      </c>
      <c r="E242" s="36">
        <v>19</v>
      </c>
      <c r="F242" s="7">
        <f t="shared" si="28"/>
        <v>92</v>
      </c>
      <c r="G242" s="7" t="str">
        <f t="shared" si="29"/>
        <v>4</v>
      </c>
      <c r="H242" s="8"/>
    </row>
    <row r="243" spans="1:8" ht="23.25">
      <c r="A243" s="37">
        <v>6</v>
      </c>
      <c r="B243" s="23" t="s">
        <v>139</v>
      </c>
      <c r="C243" s="38">
        <v>53</v>
      </c>
      <c r="D243" s="36">
        <v>17</v>
      </c>
      <c r="E243" s="36">
        <v>18</v>
      </c>
      <c r="F243" s="7">
        <f t="shared" si="28"/>
        <v>88</v>
      </c>
      <c r="G243" s="7" t="str">
        <f t="shared" si="29"/>
        <v>4</v>
      </c>
      <c r="H243" s="8"/>
    </row>
    <row r="244" spans="1:8" ht="23.25">
      <c r="A244" s="37">
        <v>7</v>
      </c>
      <c r="B244" s="25" t="s">
        <v>140</v>
      </c>
      <c r="C244" s="38">
        <v>48</v>
      </c>
      <c r="D244" s="36">
        <v>13</v>
      </c>
      <c r="E244" s="36">
        <v>13</v>
      </c>
      <c r="F244" s="7">
        <f t="shared" si="28"/>
        <v>74</v>
      </c>
      <c r="G244" s="7" t="str">
        <f t="shared" si="29"/>
        <v>3</v>
      </c>
      <c r="H244" s="8"/>
    </row>
    <row r="245" spans="1:8" ht="23.25">
      <c r="A245" s="37">
        <v>8</v>
      </c>
      <c r="B245" s="23" t="s">
        <v>141</v>
      </c>
      <c r="C245" s="38">
        <v>54</v>
      </c>
      <c r="D245" s="36">
        <v>20</v>
      </c>
      <c r="E245" s="36">
        <v>20</v>
      </c>
      <c r="F245" s="7">
        <f t="shared" si="28"/>
        <v>94</v>
      </c>
      <c r="G245" s="7" t="str">
        <f t="shared" si="29"/>
        <v>4</v>
      </c>
      <c r="H245" s="8"/>
    </row>
    <row r="246" spans="1:8" ht="23.25">
      <c r="A246" s="37">
        <v>9</v>
      </c>
      <c r="B246" s="23" t="s">
        <v>142</v>
      </c>
      <c r="C246" s="38">
        <v>53</v>
      </c>
      <c r="D246" s="36">
        <v>20</v>
      </c>
      <c r="E246" s="36">
        <v>20</v>
      </c>
      <c r="F246" s="7">
        <f t="shared" si="28"/>
        <v>93</v>
      </c>
      <c r="G246" s="7" t="str">
        <f t="shared" si="29"/>
        <v>4</v>
      </c>
      <c r="H246" s="8"/>
    </row>
    <row r="247" spans="1:8" ht="23.25">
      <c r="A247" s="37">
        <v>10</v>
      </c>
      <c r="B247" s="25" t="s">
        <v>143</v>
      </c>
      <c r="C247" s="38">
        <v>54</v>
      </c>
      <c r="D247" s="36">
        <v>20</v>
      </c>
      <c r="E247" s="36">
        <v>20</v>
      </c>
      <c r="F247" s="7">
        <f t="shared" si="28"/>
        <v>94</v>
      </c>
      <c r="G247" s="7" t="str">
        <f t="shared" si="29"/>
        <v>4</v>
      </c>
      <c r="H247" s="8"/>
    </row>
    <row r="248" spans="1:8" ht="23.25">
      <c r="A248" s="37">
        <v>11</v>
      </c>
      <c r="B248" s="29" t="s">
        <v>144</v>
      </c>
      <c r="C248" s="75">
        <v>49</v>
      </c>
      <c r="D248" s="52">
        <v>10</v>
      </c>
      <c r="E248" s="52">
        <v>10</v>
      </c>
      <c r="F248" s="7">
        <f t="shared" si="28"/>
        <v>69</v>
      </c>
      <c r="G248" s="7" t="str">
        <f t="shared" si="29"/>
        <v>2.5</v>
      </c>
      <c r="H248" s="21"/>
    </row>
    <row r="249" spans="1:8" ht="23.25">
      <c r="A249" s="8"/>
      <c r="B249" s="47" t="s">
        <v>5</v>
      </c>
      <c r="C249" s="20">
        <f>SUM(C238:C247)</f>
        <v>511</v>
      </c>
      <c r="D249" s="20">
        <f>SUM(D238:D247)</f>
        <v>171</v>
      </c>
      <c r="E249" s="20">
        <f>SUM(E238:E247)</f>
        <v>177</v>
      </c>
      <c r="F249" s="20">
        <f>SUM(F238:F248)</f>
        <v>928</v>
      </c>
      <c r="G249" s="20"/>
      <c r="H249" s="21"/>
    </row>
    <row r="250" spans="1:8" ht="23.25">
      <c r="A250" s="9"/>
      <c r="B250" s="5" t="s">
        <v>12</v>
      </c>
      <c r="C250" s="10">
        <f>C249/11</f>
        <v>46.454545454545453</v>
      </c>
      <c r="D250" s="10">
        <f t="shared" ref="D250" si="30">D249/11</f>
        <v>15.545454545454545</v>
      </c>
      <c r="E250" s="10">
        <f t="shared" ref="E250" si="31">E249/11</f>
        <v>16.09090909090909</v>
      </c>
      <c r="F250" s="10">
        <f t="shared" ref="F250" si="32">F249/11</f>
        <v>84.36363636363636</v>
      </c>
      <c r="G250" s="9"/>
      <c r="H250" s="9"/>
    </row>
    <row r="251" spans="1:8" ht="23.25" customHeight="1">
      <c r="A251" s="1"/>
      <c r="B251" s="1"/>
      <c r="C251" s="1" t="s">
        <v>13</v>
      </c>
      <c r="D251" s="1"/>
      <c r="E251" s="1"/>
      <c r="F251" s="1"/>
      <c r="G251" s="1"/>
      <c r="H251" s="1"/>
    </row>
    <row r="252" spans="1:8" ht="23.25">
      <c r="A252" s="1"/>
      <c r="B252" s="1"/>
      <c r="C252" s="1" t="s">
        <v>14</v>
      </c>
      <c r="D252" s="1"/>
      <c r="E252" s="1"/>
      <c r="F252" s="1"/>
      <c r="G252" s="1"/>
      <c r="H252" s="1"/>
    </row>
    <row r="253" spans="1:8" ht="23.25">
      <c r="A253" s="1"/>
      <c r="B253" s="1"/>
      <c r="C253" s="1" t="s">
        <v>15</v>
      </c>
      <c r="D253" s="1"/>
      <c r="E253" s="1"/>
      <c r="F253" s="1"/>
      <c r="G253" s="1"/>
      <c r="H253" s="1"/>
    </row>
    <row r="254" spans="1:8" ht="23.25">
      <c r="A254" s="1"/>
      <c r="B254" s="1"/>
      <c r="C254" s="1"/>
      <c r="D254" s="1"/>
      <c r="E254" s="1"/>
      <c r="F254" s="1"/>
      <c r="G254" s="1"/>
      <c r="H254" s="1"/>
    </row>
    <row r="255" spans="1:8" ht="23.25">
      <c r="A255" s="1"/>
      <c r="B255" s="1"/>
      <c r="C255" s="1"/>
      <c r="D255" s="1"/>
      <c r="E255" s="1"/>
      <c r="F255" s="1"/>
      <c r="G255" s="1"/>
      <c r="H255" s="1"/>
    </row>
    <row r="256" spans="1:8" ht="23.25">
      <c r="A256" s="1"/>
      <c r="B256" s="1"/>
      <c r="C256" s="1"/>
      <c r="D256" s="1"/>
      <c r="E256" s="1"/>
      <c r="F256" s="1"/>
      <c r="G256" s="1"/>
      <c r="H256" s="1"/>
    </row>
    <row r="257" spans="1:8" ht="23.25">
      <c r="A257" s="1"/>
      <c r="B257" s="1"/>
      <c r="C257" s="1"/>
      <c r="D257" s="1"/>
      <c r="E257" s="1"/>
      <c r="F257" s="1"/>
      <c r="G257" s="1"/>
      <c r="H257" s="1"/>
    </row>
    <row r="258" spans="1:8" ht="23.25">
      <c r="A258" s="1"/>
      <c r="B258" s="1"/>
      <c r="C258" s="1"/>
      <c r="D258" s="1"/>
      <c r="E258" s="1"/>
      <c r="F258" s="1"/>
      <c r="G258" s="1"/>
      <c r="H258" s="1"/>
    </row>
    <row r="259" spans="1:8" ht="23.25">
      <c r="A259" s="1"/>
      <c r="B259" s="1"/>
      <c r="C259" s="1"/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130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17"/>
      <c r="H276" s="17"/>
    </row>
    <row r="277" spans="1:8" ht="23.25">
      <c r="A277" s="33">
        <v>1</v>
      </c>
      <c r="B277" s="26" t="s">
        <v>134</v>
      </c>
      <c r="C277" s="34">
        <v>43</v>
      </c>
      <c r="D277" s="35">
        <v>15</v>
      </c>
      <c r="E277" s="35">
        <v>13</v>
      </c>
      <c r="F277" s="6">
        <f t="shared" ref="F277:F287" si="33">SUM(C277:E277)</f>
        <v>71</v>
      </c>
      <c r="G277" s="7" t="str">
        <f t="shared" ref="G277:G287" si="34">IF(F277&gt;79,"4",IF(F277&gt;74,"3.5",IF(F277&gt;69,"3",IF(F277&gt;64,"2.5",IF(F277&gt;59,"2",IF(F277&gt;54,"1.5",IF(F277&gt;49,"1","0")))))))</f>
        <v>3</v>
      </c>
      <c r="H277" s="18"/>
    </row>
    <row r="278" spans="1:8" ht="23.25">
      <c r="A278" s="37">
        <v>2</v>
      </c>
      <c r="B278" s="23" t="s">
        <v>135</v>
      </c>
      <c r="C278" s="38">
        <v>52</v>
      </c>
      <c r="D278" s="36">
        <v>18</v>
      </c>
      <c r="E278" s="36">
        <v>18</v>
      </c>
      <c r="F278" s="7">
        <f t="shared" si="33"/>
        <v>88</v>
      </c>
      <c r="G278" s="7" t="str">
        <f t="shared" si="34"/>
        <v>4</v>
      </c>
      <c r="H278" s="8"/>
    </row>
    <row r="279" spans="1:8" ht="23.25">
      <c r="A279" s="37">
        <v>3</v>
      </c>
      <c r="B279" s="23" t="s">
        <v>136</v>
      </c>
      <c r="C279" s="38">
        <v>50</v>
      </c>
      <c r="D279" s="36">
        <v>18</v>
      </c>
      <c r="E279" s="36">
        <v>17</v>
      </c>
      <c r="F279" s="7">
        <f t="shared" si="33"/>
        <v>85</v>
      </c>
      <c r="G279" s="7" t="str">
        <f t="shared" si="34"/>
        <v>4</v>
      </c>
      <c r="H279" s="8"/>
    </row>
    <row r="280" spans="1:8" ht="23.25">
      <c r="A280" s="37">
        <v>4</v>
      </c>
      <c r="B280" s="23" t="s">
        <v>137</v>
      </c>
      <c r="C280" s="38">
        <v>51</v>
      </c>
      <c r="D280" s="36">
        <v>17</v>
      </c>
      <c r="E280" s="36">
        <v>18</v>
      </c>
      <c r="F280" s="7">
        <f t="shared" si="33"/>
        <v>86</v>
      </c>
      <c r="G280" s="7" t="str">
        <f t="shared" si="34"/>
        <v>4</v>
      </c>
      <c r="H280" s="8"/>
    </row>
    <row r="281" spans="1:8" ht="23.25">
      <c r="A281" s="37">
        <v>5</v>
      </c>
      <c r="B281" s="25" t="s">
        <v>138</v>
      </c>
      <c r="C281" s="38">
        <v>53</v>
      </c>
      <c r="D281" s="36">
        <v>18</v>
      </c>
      <c r="E281" s="36">
        <v>18</v>
      </c>
      <c r="F281" s="7">
        <f t="shared" si="33"/>
        <v>89</v>
      </c>
      <c r="G281" s="7" t="str">
        <f t="shared" si="34"/>
        <v>4</v>
      </c>
      <c r="H281" s="8"/>
    </row>
    <row r="282" spans="1:8" ht="23.25">
      <c r="A282" s="37">
        <v>6</v>
      </c>
      <c r="B282" s="23" t="s">
        <v>139</v>
      </c>
      <c r="C282" s="38">
        <v>51</v>
      </c>
      <c r="D282" s="36">
        <v>18</v>
      </c>
      <c r="E282" s="36">
        <v>18</v>
      </c>
      <c r="F282" s="7">
        <f t="shared" si="33"/>
        <v>87</v>
      </c>
      <c r="G282" s="7" t="str">
        <f t="shared" si="34"/>
        <v>4</v>
      </c>
      <c r="H282" s="8"/>
    </row>
    <row r="283" spans="1:8" ht="23.25">
      <c r="A283" s="37">
        <v>7</v>
      </c>
      <c r="B283" s="25" t="s">
        <v>140</v>
      </c>
      <c r="C283" s="38">
        <v>52</v>
      </c>
      <c r="D283" s="36">
        <v>18</v>
      </c>
      <c r="E283" s="36">
        <v>18</v>
      </c>
      <c r="F283" s="7">
        <f t="shared" si="33"/>
        <v>88</v>
      </c>
      <c r="G283" s="7" t="str">
        <f t="shared" si="34"/>
        <v>4</v>
      </c>
      <c r="H283" s="8"/>
    </row>
    <row r="284" spans="1:8" ht="23.25">
      <c r="A284" s="37">
        <v>8</v>
      </c>
      <c r="B284" s="23" t="s">
        <v>141</v>
      </c>
      <c r="C284" s="38">
        <v>53</v>
      </c>
      <c r="D284" s="36">
        <v>18</v>
      </c>
      <c r="E284" s="36">
        <v>18</v>
      </c>
      <c r="F284" s="7">
        <f t="shared" si="33"/>
        <v>89</v>
      </c>
      <c r="G284" s="7" t="str">
        <f t="shared" si="34"/>
        <v>4</v>
      </c>
      <c r="H284" s="8"/>
    </row>
    <row r="285" spans="1:8" ht="23.25">
      <c r="A285" s="37">
        <v>9</v>
      </c>
      <c r="B285" s="23" t="s">
        <v>142</v>
      </c>
      <c r="C285" s="38">
        <v>53</v>
      </c>
      <c r="D285" s="36">
        <v>19</v>
      </c>
      <c r="E285" s="36">
        <v>19</v>
      </c>
      <c r="F285" s="7">
        <f t="shared" si="33"/>
        <v>91</v>
      </c>
      <c r="G285" s="7" t="str">
        <f t="shared" si="34"/>
        <v>4</v>
      </c>
      <c r="H285" s="8"/>
    </row>
    <row r="286" spans="1:8" ht="23.25">
      <c r="A286" s="37">
        <v>10</v>
      </c>
      <c r="B286" s="25" t="s">
        <v>143</v>
      </c>
      <c r="C286" s="38">
        <v>53</v>
      </c>
      <c r="D286" s="36">
        <v>19</v>
      </c>
      <c r="E286" s="36">
        <v>19</v>
      </c>
      <c r="F286" s="7">
        <f t="shared" si="33"/>
        <v>91</v>
      </c>
      <c r="G286" s="7" t="str">
        <f t="shared" si="34"/>
        <v>4</v>
      </c>
      <c r="H286" s="8"/>
    </row>
    <row r="287" spans="1:8" ht="23.25">
      <c r="A287" s="37">
        <v>11</v>
      </c>
      <c r="B287" s="29" t="s">
        <v>144</v>
      </c>
      <c r="C287" s="75">
        <v>41</v>
      </c>
      <c r="D287" s="52">
        <v>14</v>
      </c>
      <c r="E287" s="52">
        <v>14</v>
      </c>
      <c r="F287" s="7">
        <f t="shared" si="33"/>
        <v>69</v>
      </c>
      <c r="G287" s="7" t="str">
        <f t="shared" si="34"/>
        <v>2.5</v>
      </c>
      <c r="H287" s="21"/>
    </row>
    <row r="288" spans="1:8" ht="23.25">
      <c r="A288" s="8"/>
      <c r="B288" s="47" t="s">
        <v>5</v>
      </c>
      <c r="C288" s="20">
        <f>SUM(C277:C286)</f>
        <v>511</v>
      </c>
      <c r="D288" s="20">
        <f>SUM(D277:D286)</f>
        <v>178</v>
      </c>
      <c r="E288" s="20">
        <f>SUM(E277:E286)</f>
        <v>176</v>
      </c>
      <c r="F288" s="20">
        <f>SUM(F277:F287)</f>
        <v>934</v>
      </c>
      <c r="G288" s="20"/>
      <c r="H288" s="21"/>
    </row>
    <row r="289" spans="1:8" ht="23.25">
      <c r="A289" s="9"/>
      <c r="B289" s="5" t="s">
        <v>12</v>
      </c>
      <c r="C289" s="10">
        <f>C288/11</f>
        <v>46.454545454545453</v>
      </c>
      <c r="D289" s="10">
        <f t="shared" ref="D289" si="35">D288/11</f>
        <v>16.181818181818183</v>
      </c>
      <c r="E289" s="10">
        <f t="shared" ref="E289" si="36">E288/11</f>
        <v>16</v>
      </c>
      <c r="F289" s="10">
        <f t="shared" ref="F289" si="37">F288/11</f>
        <v>84.909090909090907</v>
      </c>
      <c r="G289" s="9"/>
      <c r="H289" s="9"/>
    </row>
    <row r="290" spans="1:8" ht="21.75" customHeight="1">
      <c r="A290" s="1"/>
      <c r="B290" s="1"/>
      <c r="C290" s="1" t="s">
        <v>13</v>
      </c>
      <c r="D290" s="1"/>
      <c r="E290" s="1"/>
      <c r="F290" s="1"/>
      <c r="G290" s="1"/>
      <c r="H290" s="1"/>
    </row>
    <row r="291" spans="1:8" ht="23.25">
      <c r="A291" s="1"/>
      <c r="B291" s="1"/>
      <c r="C291" s="1" t="s">
        <v>14</v>
      </c>
      <c r="D291" s="1"/>
      <c r="E291" s="1"/>
      <c r="F291" s="1"/>
      <c r="G291" s="1"/>
      <c r="H291" s="1"/>
    </row>
    <row r="292" spans="1:8" ht="23.25">
      <c r="A292" s="1"/>
      <c r="B292" s="1"/>
      <c r="C292" s="1" t="s">
        <v>15</v>
      </c>
      <c r="D292" s="1"/>
      <c r="E292" s="1"/>
      <c r="F292" s="1"/>
      <c r="G292" s="1"/>
      <c r="H292" s="1"/>
    </row>
    <row r="293" spans="1:8" ht="23.25">
      <c r="A293" s="1"/>
      <c r="B293" s="1"/>
      <c r="C293" s="1"/>
      <c r="D293" s="1"/>
      <c r="E293" s="1"/>
      <c r="F293" s="1"/>
      <c r="G293" s="1"/>
      <c r="H293" s="1"/>
    </row>
    <row r="294" spans="1:8" ht="23.25">
      <c r="A294" s="1"/>
      <c r="B294" s="1"/>
      <c r="C294" s="1"/>
      <c r="D294" s="1"/>
      <c r="E294" s="1"/>
      <c r="F294" s="1"/>
      <c r="G294" s="1"/>
      <c r="H294" s="1"/>
    </row>
    <row r="295" spans="1:8" ht="23.25">
      <c r="A295" s="1"/>
      <c r="B295" s="1"/>
      <c r="C295" s="1"/>
      <c r="D295" s="1"/>
      <c r="E295" s="1"/>
      <c r="F295" s="1"/>
      <c r="G295" s="1"/>
      <c r="H295" s="1"/>
    </row>
    <row r="296" spans="1:8" ht="23.25">
      <c r="A296" s="1"/>
      <c r="B296" s="1"/>
      <c r="C296" s="1"/>
      <c r="D296" s="1"/>
      <c r="E296" s="1"/>
      <c r="F296" s="1"/>
      <c r="G296" s="1"/>
      <c r="H296" s="1"/>
    </row>
    <row r="297" spans="1:8" ht="23.25">
      <c r="A297" s="1"/>
      <c r="B297" s="1"/>
      <c r="C297" s="1"/>
      <c r="D297" s="1"/>
      <c r="E297" s="1"/>
      <c r="F297" s="1"/>
      <c r="G297" s="1"/>
      <c r="H297" s="1"/>
    </row>
    <row r="298" spans="1:8" ht="23.25">
      <c r="A298" s="1"/>
      <c r="B298" s="1"/>
      <c r="C298" s="1"/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88" t="s">
        <v>131</v>
      </c>
      <c r="C313" s="88"/>
      <c r="D313" s="88"/>
      <c r="E313" s="88"/>
      <c r="F313" s="88"/>
      <c r="G313" s="88"/>
      <c r="H313" s="88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17"/>
      <c r="H315" s="17"/>
    </row>
    <row r="316" spans="1:8" ht="23.25">
      <c r="A316" s="33">
        <v>1</v>
      </c>
      <c r="B316" s="26" t="s">
        <v>134</v>
      </c>
      <c r="C316" s="34">
        <v>44</v>
      </c>
      <c r="D316" s="35">
        <v>10</v>
      </c>
      <c r="E316" s="35">
        <v>10</v>
      </c>
      <c r="F316" s="6">
        <f t="shared" ref="F316:F326" si="38">SUM(C316:E316)</f>
        <v>64</v>
      </c>
      <c r="G316" s="7" t="str">
        <f t="shared" ref="G316:G326" si="39">IF(F316&gt;79,"4",IF(F316&gt;74,"3.5",IF(F316&gt;69,"3",IF(F316&gt;64,"2.5",IF(F316&gt;59,"2",IF(F316&gt;54,"1.5",IF(F316&gt;49,"1","0")))))))</f>
        <v>2</v>
      </c>
      <c r="H316" s="18"/>
    </row>
    <row r="317" spans="1:8" ht="23.25">
      <c r="A317" s="37">
        <v>2</v>
      </c>
      <c r="B317" s="23" t="s">
        <v>135</v>
      </c>
      <c r="C317" s="38">
        <v>58</v>
      </c>
      <c r="D317" s="36">
        <v>15</v>
      </c>
      <c r="E317" s="36">
        <v>14</v>
      </c>
      <c r="F317" s="7">
        <f t="shared" si="38"/>
        <v>87</v>
      </c>
      <c r="G317" s="7" t="str">
        <f t="shared" si="39"/>
        <v>4</v>
      </c>
      <c r="H317" s="8"/>
    </row>
    <row r="318" spans="1:8" ht="23.25">
      <c r="A318" s="37">
        <v>3</v>
      </c>
      <c r="B318" s="23" t="s">
        <v>136</v>
      </c>
      <c r="C318" s="38">
        <v>47</v>
      </c>
      <c r="D318" s="36">
        <v>13</v>
      </c>
      <c r="E318" s="36">
        <v>12</v>
      </c>
      <c r="F318" s="7">
        <f t="shared" si="38"/>
        <v>72</v>
      </c>
      <c r="G318" s="7" t="str">
        <f t="shared" si="39"/>
        <v>3</v>
      </c>
      <c r="H318" s="8"/>
    </row>
    <row r="319" spans="1:8" ht="23.25">
      <c r="A319" s="37">
        <v>4</v>
      </c>
      <c r="B319" s="23" t="s">
        <v>137</v>
      </c>
      <c r="C319" s="38">
        <v>44</v>
      </c>
      <c r="D319" s="36">
        <v>13</v>
      </c>
      <c r="E319" s="36">
        <v>12</v>
      </c>
      <c r="F319" s="7">
        <f t="shared" si="38"/>
        <v>69</v>
      </c>
      <c r="G319" s="7" t="str">
        <f t="shared" si="39"/>
        <v>2.5</v>
      </c>
      <c r="H319" s="8"/>
    </row>
    <row r="320" spans="1:8" ht="23.25">
      <c r="A320" s="37">
        <v>5</v>
      </c>
      <c r="B320" s="25" t="s">
        <v>138</v>
      </c>
      <c r="C320" s="38">
        <v>60</v>
      </c>
      <c r="D320" s="36">
        <v>16</v>
      </c>
      <c r="E320" s="36">
        <v>15</v>
      </c>
      <c r="F320" s="7">
        <f t="shared" si="38"/>
        <v>91</v>
      </c>
      <c r="G320" s="7" t="str">
        <f t="shared" si="39"/>
        <v>4</v>
      </c>
      <c r="H320" s="8"/>
    </row>
    <row r="321" spans="1:8" ht="23.25">
      <c r="A321" s="37">
        <v>6</v>
      </c>
      <c r="B321" s="23" t="s">
        <v>139</v>
      </c>
      <c r="C321" s="38">
        <v>58</v>
      </c>
      <c r="D321" s="36">
        <v>13</v>
      </c>
      <c r="E321" s="36">
        <v>13</v>
      </c>
      <c r="F321" s="7">
        <f t="shared" si="38"/>
        <v>84</v>
      </c>
      <c r="G321" s="7" t="str">
        <f t="shared" si="39"/>
        <v>4</v>
      </c>
      <c r="H321" s="8"/>
    </row>
    <row r="322" spans="1:8" ht="23.25">
      <c r="A322" s="37">
        <v>7</v>
      </c>
      <c r="B322" s="25" t="s">
        <v>140</v>
      </c>
      <c r="C322" s="38">
        <v>46</v>
      </c>
      <c r="D322" s="36">
        <v>11</v>
      </c>
      <c r="E322" s="36">
        <v>11</v>
      </c>
      <c r="F322" s="7">
        <f t="shared" si="38"/>
        <v>68</v>
      </c>
      <c r="G322" s="7" t="str">
        <f t="shared" si="39"/>
        <v>2.5</v>
      </c>
      <c r="H322" s="8"/>
    </row>
    <row r="323" spans="1:8" ht="23.25">
      <c r="A323" s="37">
        <v>8</v>
      </c>
      <c r="B323" s="23" t="s">
        <v>141</v>
      </c>
      <c r="C323" s="38">
        <v>58</v>
      </c>
      <c r="D323" s="36">
        <v>15</v>
      </c>
      <c r="E323" s="36">
        <v>15</v>
      </c>
      <c r="F323" s="7">
        <f t="shared" si="38"/>
        <v>88</v>
      </c>
      <c r="G323" s="7" t="str">
        <f t="shared" si="39"/>
        <v>4</v>
      </c>
      <c r="H323" s="8"/>
    </row>
    <row r="324" spans="1:8" ht="23.25">
      <c r="A324" s="37">
        <v>9</v>
      </c>
      <c r="B324" s="23" t="s">
        <v>142</v>
      </c>
      <c r="C324" s="38">
        <v>59</v>
      </c>
      <c r="D324" s="36">
        <v>18</v>
      </c>
      <c r="E324" s="36">
        <v>15</v>
      </c>
      <c r="F324" s="7">
        <f t="shared" si="38"/>
        <v>92</v>
      </c>
      <c r="G324" s="7" t="str">
        <f t="shared" si="39"/>
        <v>4</v>
      </c>
      <c r="H324" s="8"/>
    </row>
    <row r="325" spans="1:8" ht="23.25">
      <c r="A325" s="37">
        <v>10</v>
      </c>
      <c r="B325" s="25" t="s">
        <v>143</v>
      </c>
      <c r="C325" s="38">
        <v>59</v>
      </c>
      <c r="D325" s="36">
        <v>16</v>
      </c>
      <c r="E325" s="36">
        <v>17</v>
      </c>
      <c r="F325" s="7">
        <f t="shared" si="38"/>
        <v>92</v>
      </c>
      <c r="G325" s="7" t="str">
        <f t="shared" si="39"/>
        <v>4</v>
      </c>
      <c r="H325" s="8"/>
    </row>
    <row r="326" spans="1:8" ht="23.25">
      <c r="A326" s="37">
        <v>11</v>
      </c>
      <c r="B326" s="29" t="s">
        <v>144</v>
      </c>
      <c r="C326" s="75">
        <v>43</v>
      </c>
      <c r="D326" s="52">
        <v>10</v>
      </c>
      <c r="E326" s="52">
        <v>11</v>
      </c>
      <c r="F326" s="7">
        <f t="shared" si="38"/>
        <v>64</v>
      </c>
      <c r="G326" s="7" t="str">
        <f t="shared" si="39"/>
        <v>2</v>
      </c>
      <c r="H326" s="21"/>
    </row>
    <row r="327" spans="1:8" ht="23.25">
      <c r="A327" s="8"/>
      <c r="B327" s="47" t="s">
        <v>5</v>
      </c>
      <c r="C327" s="20">
        <f>SUM(C316:C325)</f>
        <v>533</v>
      </c>
      <c r="D327" s="20">
        <f>SUM(D316:D325)</f>
        <v>140</v>
      </c>
      <c r="E327" s="20">
        <f>SUM(E316:E325)</f>
        <v>134</v>
      </c>
      <c r="F327" s="20">
        <f>SUM(F316:F326)</f>
        <v>871</v>
      </c>
      <c r="G327" s="20"/>
      <c r="H327" s="21"/>
    </row>
    <row r="328" spans="1:8" ht="23.25">
      <c r="A328" s="9"/>
      <c r="B328" s="5" t="s">
        <v>12</v>
      </c>
      <c r="C328" s="10">
        <f>C327/11</f>
        <v>48.454545454545453</v>
      </c>
      <c r="D328" s="10">
        <f t="shared" ref="D328" si="40">D327/11</f>
        <v>12.727272727272727</v>
      </c>
      <c r="E328" s="10">
        <f t="shared" ref="E328" si="41">E327/11</f>
        <v>12.181818181818182</v>
      </c>
      <c r="F328" s="10">
        <f t="shared" ref="F328" si="42">F327/11</f>
        <v>79.181818181818187</v>
      </c>
      <c r="G328" s="9"/>
      <c r="H328" s="9"/>
    </row>
    <row r="329" spans="1:8" ht="21" customHeight="1">
      <c r="A329" s="1"/>
      <c r="B329" s="1"/>
      <c r="C329" s="1" t="s">
        <v>13</v>
      </c>
      <c r="D329" s="1"/>
      <c r="E329" s="1"/>
      <c r="F329" s="1"/>
      <c r="G329" s="1"/>
      <c r="H329" s="1"/>
    </row>
    <row r="330" spans="1:8" ht="23.25">
      <c r="A330" s="1"/>
      <c r="B330" s="1"/>
      <c r="C330" s="1" t="s">
        <v>14</v>
      </c>
      <c r="D330" s="1"/>
      <c r="E330" s="1"/>
      <c r="F330" s="1"/>
      <c r="G330" s="1"/>
      <c r="H330" s="1"/>
    </row>
    <row r="331" spans="1:8" ht="23.25">
      <c r="A331" s="1"/>
      <c r="B331" s="1"/>
      <c r="C331" s="1" t="s">
        <v>15</v>
      </c>
      <c r="D331" s="1"/>
      <c r="E331" s="1"/>
      <c r="F331" s="1"/>
      <c r="G331" s="1"/>
      <c r="H331" s="1"/>
    </row>
    <row r="332" spans="1:8" ht="23.25">
      <c r="A332" s="1"/>
      <c r="B332" s="1"/>
      <c r="C332" s="1"/>
      <c r="D332" s="1"/>
      <c r="E332" s="1"/>
      <c r="F332" s="1"/>
      <c r="G332" s="1"/>
      <c r="H332" s="1"/>
    </row>
    <row r="333" spans="1:8" ht="23.25">
      <c r="A333" s="1"/>
      <c r="B333" s="1"/>
      <c r="C333" s="1"/>
      <c r="D333" s="1"/>
      <c r="E333" s="1"/>
      <c r="F333" s="1"/>
      <c r="G333" s="1"/>
      <c r="H333" s="1"/>
    </row>
    <row r="334" spans="1:8" ht="23.25">
      <c r="A334" s="1"/>
      <c r="B334" s="1"/>
      <c r="C334" s="1"/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88" t="s">
        <v>132</v>
      </c>
      <c r="C352" s="88"/>
      <c r="D352" s="88"/>
      <c r="E352" s="88"/>
      <c r="F352" s="88"/>
      <c r="G352" s="88"/>
      <c r="H352" s="88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17"/>
      <c r="H354" s="17"/>
    </row>
    <row r="355" spans="1:8" ht="23.25">
      <c r="A355" s="33">
        <v>1</v>
      </c>
      <c r="B355" s="26" t="s">
        <v>134</v>
      </c>
      <c r="C355" s="34">
        <v>51</v>
      </c>
      <c r="D355" s="35">
        <v>18</v>
      </c>
      <c r="E355" s="35">
        <v>18</v>
      </c>
      <c r="F355" s="6">
        <f t="shared" ref="F355:F365" si="43">SUM(C355:E355)</f>
        <v>87</v>
      </c>
      <c r="G355" s="7" t="str">
        <f t="shared" ref="G355:G365" si="44">IF(F355&gt;79,"4",IF(F355&gt;74,"3.5",IF(F355&gt;69,"3",IF(F355&gt;64,"2.5",IF(F355&gt;59,"2",IF(F355&gt;54,"1.5",IF(F355&gt;49,"1","0")))))))</f>
        <v>4</v>
      </c>
      <c r="H355" s="18"/>
    </row>
    <row r="356" spans="1:8" ht="23.25">
      <c r="A356" s="37">
        <v>2</v>
      </c>
      <c r="B356" s="23" t="s">
        <v>135</v>
      </c>
      <c r="C356" s="38">
        <v>52</v>
      </c>
      <c r="D356" s="36">
        <v>18</v>
      </c>
      <c r="E356" s="36">
        <v>19</v>
      </c>
      <c r="F356" s="7">
        <f t="shared" si="43"/>
        <v>89</v>
      </c>
      <c r="G356" s="7" t="str">
        <f t="shared" si="44"/>
        <v>4</v>
      </c>
      <c r="H356" s="8"/>
    </row>
    <row r="357" spans="1:8" ht="23.25">
      <c r="A357" s="37">
        <v>3</v>
      </c>
      <c r="B357" s="23" t="s">
        <v>136</v>
      </c>
      <c r="C357" s="38">
        <v>49</v>
      </c>
      <c r="D357" s="36">
        <v>17</v>
      </c>
      <c r="E357" s="36">
        <v>18</v>
      </c>
      <c r="F357" s="7">
        <f t="shared" si="43"/>
        <v>84</v>
      </c>
      <c r="G357" s="7" t="str">
        <f t="shared" si="44"/>
        <v>4</v>
      </c>
      <c r="H357" s="8"/>
    </row>
    <row r="358" spans="1:8" ht="23.25">
      <c r="A358" s="37">
        <v>4</v>
      </c>
      <c r="B358" s="23" t="s">
        <v>137</v>
      </c>
      <c r="C358" s="38">
        <v>50</v>
      </c>
      <c r="D358" s="36">
        <v>16</v>
      </c>
      <c r="E358" s="36">
        <v>19</v>
      </c>
      <c r="F358" s="7">
        <f t="shared" si="43"/>
        <v>85</v>
      </c>
      <c r="G358" s="7" t="str">
        <f t="shared" si="44"/>
        <v>4</v>
      </c>
      <c r="H358" s="8"/>
    </row>
    <row r="359" spans="1:8" ht="23.25">
      <c r="A359" s="37">
        <v>5</v>
      </c>
      <c r="B359" s="25" t="s">
        <v>138</v>
      </c>
      <c r="C359" s="38">
        <v>58</v>
      </c>
      <c r="D359" s="36">
        <v>20</v>
      </c>
      <c r="E359" s="36">
        <v>19</v>
      </c>
      <c r="F359" s="7">
        <f t="shared" si="43"/>
        <v>97</v>
      </c>
      <c r="G359" s="7" t="str">
        <f t="shared" si="44"/>
        <v>4</v>
      </c>
      <c r="H359" s="8"/>
    </row>
    <row r="360" spans="1:8" ht="23.25">
      <c r="A360" s="37">
        <v>6</v>
      </c>
      <c r="B360" s="23" t="s">
        <v>139</v>
      </c>
      <c r="C360" s="38">
        <v>57</v>
      </c>
      <c r="D360" s="36">
        <v>18</v>
      </c>
      <c r="E360" s="36">
        <v>17</v>
      </c>
      <c r="F360" s="7">
        <f t="shared" si="43"/>
        <v>92</v>
      </c>
      <c r="G360" s="7" t="str">
        <f t="shared" si="44"/>
        <v>4</v>
      </c>
      <c r="H360" s="8"/>
    </row>
    <row r="361" spans="1:8" ht="23.25">
      <c r="A361" s="37">
        <v>7</v>
      </c>
      <c r="B361" s="25" t="s">
        <v>140</v>
      </c>
      <c r="C361" s="38">
        <v>56</v>
      </c>
      <c r="D361" s="36">
        <v>18</v>
      </c>
      <c r="E361" s="36">
        <v>18</v>
      </c>
      <c r="F361" s="7">
        <f t="shared" si="43"/>
        <v>92</v>
      </c>
      <c r="G361" s="7" t="str">
        <f t="shared" si="44"/>
        <v>4</v>
      </c>
      <c r="H361" s="8"/>
    </row>
    <row r="362" spans="1:8" ht="23.25">
      <c r="A362" s="37">
        <v>8</v>
      </c>
      <c r="B362" s="23" t="s">
        <v>141</v>
      </c>
      <c r="C362" s="38">
        <v>57</v>
      </c>
      <c r="D362" s="36">
        <v>20</v>
      </c>
      <c r="E362" s="36">
        <v>20</v>
      </c>
      <c r="F362" s="7">
        <f t="shared" si="43"/>
        <v>97</v>
      </c>
      <c r="G362" s="7" t="str">
        <f t="shared" si="44"/>
        <v>4</v>
      </c>
      <c r="H362" s="8"/>
    </row>
    <row r="363" spans="1:8" ht="23.25">
      <c r="A363" s="37">
        <v>9</v>
      </c>
      <c r="B363" s="23" t="s">
        <v>142</v>
      </c>
      <c r="C363" s="38">
        <v>58</v>
      </c>
      <c r="D363" s="36">
        <v>20</v>
      </c>
      <c r="E363" s="36">
        <v>20</v>
      </c>
      <c r="F363" s="7">
        <f t="shared" si="43"/>
        <v>98</v>
      </c>
      <c r="G363" s="7" t="str">
        <f t="shared" si="44"/>
        <v>4</v>
      </c>
      <c r="H363" s="8"/>
    </row>
    <row r="364" spans="1:8" ht="23.25">
      <c r="A364" s="37">
        <v>10</v>
      </c>
      <c r="B364" s="25" t="s">
        <v>143</v>
      </c>
      <c r="C364" s="38">
        <v>58</v>
      </c>
      <c r="D364" s="36">
        <v>20</v>
      </c>
      <c r="E364" s="36">
        <v>20</v>
      </c>
      <c r="F364" s="7">
        <f t="shared" si="43"/>
        <v>98</v>
      </c>
      <c r="G364" s="7" t="str">
        <f t="shared" si="44"/>
        <v>4</v>
      </c>
      <c r="H364" s="8"/>
    </row>
    <row r="365" spans="1:8" ht="23.25">
      <c r="A365" s="37">
        <v>11</v>
      </c>
      <c r="B365" s="29" t="s">
        <v>144</v>
      </c>
      <c r="C365" s="75">
        <v>46</v>
      </c>
      <c r="D365" s="52">
        <v>15</v>
      </c>
      <c r="E365" s="52">
        <v>16</v>
      </c>
      <c r="F365" s="7">
        <f t="shared" si="43"/>
        <v>77</v>
      </c>
      <c r="G365" s="7" t="str">
        <f t="shared" si="44"/>
        <v>3.5</v>
      </c>
      <c r="H365" s="21"/>
    </row>
    <row r="366" spans="1:8" ht="23.25">
      <c r="A366" s="8"/>
      <c r="B366" s="47" t="s">
        <v>5</v>
      </c>
      <c r="C366" s="20">
        <f>SUM(C355:C364)</f>
        <v>546</v>
      </c>
      <c r="D366" s="20">
        <f>SUM(D355:D364)</f>
        <v>185</v>
      </c>
      <c r="E366" s="20">
        <f>SUM(E355:E364)</f>
        <v>188</v>
      </c>
      <c r="F366" s="20">
        <f>SUM(F355:F365)</f>
        <v>996</v>
      </c>
      <c r="G366" s="20"/>
      <c r="H366" s="21"/>
    </row>
    <row r="367" spans="1:8" ht="23.25">
      <c r="A367" s="9"/>
      <c r="B367" s="5" t="s">
        <v>12</v>
      </c>
      <c r="C367" s="10">
        <f>C366/11</f>
        <v>49.636363636363633</v>
      </c>
      <c r="D367" s="10">
        <f t="shared" ref="D367" si="45">D366/11</f>
        <v>16.818181818181817</v>
      </c>
      <c r="E367" s="10">
        <f t="shared" ref="E367" si="46">E366/11</f>
        <v>17.09090909090909</v>
      </c>
      <c r="F367" s="10">
        <f t="shared" ref="F367" si="47">F366/11</f>
        <v>90.545454545454547</v>
      </c>
      <c r="G367" s="9"/>
      <c r="H367" s="9"/>
    </row>
    <row r="368" spans="1:8" ht="22.5" customHeight="1">
      <c r="A368" s="1"/>
      <c r="B368" s="1"/>
      <c r="C368" s="1" t="s">
        <v>13</v>
      </c>
      <c r="D368" s="1"/>
      <c r="E368" s="1"/>
      <c r="F368" s="1"/>
      <c r="G368" s="1"/>
      <c r="H368" s="1"/>
    </row>
    <row r="369" spans="1:8" ht="23.25">
      <c r="A369" s="1"/>
      <c r="B369" s="1"/>
      <c r="C369" s="1" t="s">
        <v>14</v>
      </c>
      <c r="D369" s="1"/>
      <c r="E369" s="1"/>
      <c r="F369" s="1"/>
      <c r="G369" s="1"/>
      <c r="H369" s="1"/>
    </row>
    <row r="370" spans="1:8" ht="23.25">
      <c r="A370" s="1"/>
      <c r="B370" s="1"/>
      <c r="C370" s="1" t="s">
        <v>15</v>
      </c>
      <c r="D370" s="1"/>
      <c r="E370" s="1"/>
      <c r="F370" s="1"/>
      <c r="G370" s="1"/>
      <c r="H370" s="1"/>
    </row>
    <row r="371" spans="1:8" ht="23.25">
      <c r="A371" s="1"/>
      <c r="B371" s="1"/>
      <c r="C371" s="1"/>
      <c r="D371" s="1"/>
      <c r="E371" s="1"/>
      <c r="F371" s="1"/>
      <c r="G371" s="1"/>
      <c r="H371" s="1"/>
    </row>
    <row r="372" spans="1:8" ht="23.25">
      <c r="A372" s="1"/>
      <c r="B372" s="1"/>
      <c r="C372" s="1"/>
      <c r="D372" s="1"/>
      <c r="E372" s="1"/>
      <c r="F372" s="1"/>
      <c r="G372" s="1"/>
      <c r="H372" s="1"/>
    </row>
    <row r="373" spans="1:8" ht="23.25">
      <c r="A373" s="1"/>
      <c r="B373" s="1"/>
      <c r="C373" s="1"/>
      <c r="D373" s="1"/>
      <c r="E373" s="1"/>
      <c r="F373" s="1"/>
      <c r="G373" s="1"/>
      <c r="H373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2"/>
  <sheetViews>
    <sheetView view="pageBreakPreview" zoomScaleSheetLayoutView="100" workbookViewId="0">
      <selection activeCell="F355" sqref="F355:F365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9" t="s">
        <v>145</v>
      </c>
      <c r="C1" s="89"/>
      <c r="D1" s="89"/>
      <c r="E1" s="89"/>
      <c r="F1" s="89"/>
      <c r="G1" s="89"/>
      <c r="H1" s="89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3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4">
      <c r="A4" s="33">
        <v>1</v>
      </c>
      <c r="B4" s="58" t="s">
        <v>73</v>
      </c>
      <c r="C4" s="34">
        <v>53</v>
      </c>
      <c r="D4" s="35">
        <v>20</v>
      </c>
      <c r="E4" s="35">
        <v>19</v>
      </c>
      <c r="F4" s="6">
        <f t="shared" ref="F4:F13" si="0">SUM(C4:E4)</f>
        <v>92</v>
      </c>
      <c r="G4" s="7" t="str">
        <f t="shared" ref="G4:G13" si="1">IF(F4&gt;79,"4",IF(F4&gt;74,"3.5",IF(F4&gt;69,"3",IF(F4&gt;64,"2.5",IF(F4&gt;59,"2",IF(F4&gt;54,"1.5",IF(F4&gt;49,"1","0")))))))</f>
        <v>4</v>
      </c>
      <c r="H4" s="18"/>
    </row>
    <row r="5" spans="1:8" ht="24">
      <c r="A5" s="37">
        <v>2</v>
      </c>
      <c r="B5" s="59" t="s">
        <v>74</v>
      </c>
      <c r="C5" s="38">
        <v>55</v>
      </c>
      <c r="D5" s="36">
        <v>19</v>
      </c>
      <c r="E5" s="36">
        <v>20</v>
      </c>
      <c r="F5" s="7">
        <f t="shared" si="0"/>
        <v>94</v>
      </c>
      <c r="G5" s="7" t="str">
        <f t="shared" si="1"/>
        <v>4</v>
      </c>
      <c r="H5" s="8"/>
    </row>
    <row r="6" spans="1:8" ht="24">
      <c r="A6" s="37">
        <v>3</v>
      </c>
      <c r="B6" s="60" t="s">
        <v>75</v>
      </c>
      <c r="C6" s="38">
        <v>54</v>
      </c>
      <c r="D6" s="36">
        <v>19</v>
      </c>
      <c r="E6" s="36">
        <v>19</v>
      </c>
      <c r="F6" s="7">
        <f t="shared" si="0"/>
        <v>92</v>
      </c>
      <c r="G6" s="7" t="str">
        <f t="shared" si="1"/>
        <v>4</v>
      </c>
      <c r="H6" s="8"/>
    </row>
    <row r="7" spans="1:8" ht="24">
      <c r="A7" s="37">
        <v>4</v>
      </c>
      <c r="B7" s="59" t="s">
        <v>76</v>
      </c>
      <c r="C7" s="38">
        <v>52</v>
      </c>
      <c r="D7" s="36">
        <v>19</v>
      </c>
      <c r="E7" s="36">
        <v>19</v>
      </c>
      <c r="F7" s="7">
        <f t="shared" si="0"/>
        <v>90</v>
      </c>
      <c r="G7" s="7" t="str">
        <f t="shared" si="1"/>
        <v>4</v>
      </c>
      <c r="H7" s="8"/>
    </row>
    <row r="8" spans="1:8" ht="24">
      <c r="A8" s="37">
        <v>5</v>
      </c>
      <c r="B8" s="59" t="s">
        <v>77</v>
      </c>
      <c r="C8" s="38">
        <v>54</v>
      </c>
      <c r="D8" s="36">
        <v>19</v>
      </c>
      <c r="E8" s="36">
        <v>19</v>
      </c>
      <c r="F8" s="7">
        <f t="shared" si="0"/>
        <v>92</v>
      </c>
      <c r="G8" s="7" t="str">
        <f t="shared" si="1"/>
        <v>4</v>
      </c>
      <c r="H8" s="8"/>
    </row>
    <row r="9" spans="1:8" ht="24">
      <c r="A9" s="37">
        <v>6</v>
      </c>
      <c r="B9" s="60" t="s">
        <v>68</v>
      </c>
      <c r="C9" s="38">
        <v>55</v>
      </c>
      <c r="D9" s="36">
        <v>19</v>
      </c>
      <c r="E9" s="36">
        <v>18</v>
      </c>
      <c r="F9" s="7">
        <f t="shared" si="0"/>
        <v>92</v>
      </c>
      <c r="G9" s="7" t="str">
        <f t="shared" si="1"/>
        <v>4</v>
      </c>
      <c r="H9" s="8"/>
    </row>
    <row r="10" spans="1:8" ht="24">
      <c r="A10" s="37">
        <v>7</v>
      </c>
      <c r="B10" s="59" t="s">
        <v>80</v>
      </c>
      <c r="C10" s="38">
        <v>52</v>
      </c>
      <c r="D10" s="36">
        <v>19</v>
      </c>
      <c r="E10" s="36">
        <v>18</v>
      </c>
      <c r="F10" s="7">
        <f t="shared" si="0"/>
        <v>89</v>
      </c>
      <c r="G10" s="7" t="str">
        <f t="shared" si="1"/>
        <v>4</v>
      </c>
      <c r="H10" s="8"/>
    </row>
    <row r="11" spans="1:8" ht="24">
      <c r="A11" s="37">
        <v>8</v>
      </c>
      <c r="B11" s="61" t="s">
        <v>78</v>
      </c>
      <c r="C11" s="38">
        <v>54</v>
      </c>
      <c r="D11" s="36">
        <v>19</v>
      </c>
      <c r="E11" s="36">
        <v>19</v>
      </c>
      <c r="F11" s="7">
        <f t="shared" si="0"/>
        <v>92</v>
      </c>
      <c r="G11" s="7" t="str">
        <f t="shared" si="1"/>
        <v>4</v>
      </c>
      <c r="H11" s="8"/>
    </row>
    <row r="12" spans="1:8" ht="24">
      <c r="A12" s="37">
        <v>9</v>
      </c>
      <c r="B12" s="59" t="s">
        <v>79</v>
      </c>
      <c r="C12" s="38">
        <v>52</v>
      </c>
      <c r="D12" s="36">
        <v>18</v>
      </c>
      <c r="E12" s="36">
        <v>18</v>
      </c>
      <c r="F12" s="7">
        <f t="shared" si="0"/>
        <v>88</v>
      </c>
      <c r="G12" s="7" t="str">
        <f t="shared" si="1"/>
        <v>4</v>
      </c>
      <c r="H12" s="8"/>
    </row>
    <row r="13" spans="1:8" ht="23.25">
      <c r="A13" s="36">
        <v>10</v>
      </c>
      <c r="B13" s="76" t="s">
        <v>133</v>
      </c>
      <c r="C13" s="38">
        <v>51</v>
      </c>
      <c r="D13" s="36">
        <v>18</v>
      </c>
      <c r="E13" s="36">
        <v>17</v>
      </c>
      <c r="F13" s="7">
        <f t="shared" si="0"/>
        <v>86</v>
      </c>
      <c r="G13" s="7" t="str">
        <f t="shared" si="1"/>
        <v>4</v>
      </c>
      <c r="H13" s="8"/>
    </row>
    <row r="14" spans="1:8" ht="23.25">
      <c r="A14" s="8"/>
      <c r="B14" s="47" t="s">
        <v>5</v>
      </c>
      <c r="C14" s="20">
        <f>SUM(C4:C13)</f>
        <v>532</v>
      </c>
      <c r="D14" s="20">
        <f>SUM(D4:D13)</f>
        <v>189</v>
      </c>
      <c r="E14" s="20">
        <f>SUM(E4:E13)</f>
        <v>186</v>
      </c>
      <c r="F14" s="20">
        <f>SUM(F4:F13)</f>
        <v>907</v>
      </c>
      <c r="G14" s="20"/>
      <c r="H14" s="21"/>
    </row>
    <row r="15" spans="1:8" ht="23.25">
      <c r="A15" s="9"/>
      <c r="B15" s="5" t="s">
        <v>12</v>
      </c>
      <c r="C15" s="10">
        <f>C14/10</f>
        <v>53.2</v>
      </c>
      <c r="D15" s="10">
        <f t="shared" ref="D15:F15" si="2">D14/10</f>
        <v>18.899999999999999</v>
      </c>
      <c r="E15" s="10">
        <f t="shared" si="2"/>
        <v>18.600000000000001</v>
      </c>
      <c r="F15" s="10">
        <f t="shared" si="2"/>
        <v>90.7</v>
      </c>
      <c r="G15" s="9"/>
      <c r="H15" s="9"/>
    </row>
    <row r="16" spans="1:8" ht="23.25">
      <c r="A16" s="1"/>
      <c r="B16" s="1"/>
      <c r="C16" s="1" t="s">
        <v>13</v>
      </c>
      <c r="D16" s="1"/>
      <c r="E16" s="1"/>
      <c r="F16" s="1"/>
      <c r="G16" s="1"/>
      <c r="H16" s="1"/>
    </row>
    <row r="17" spans="1:8" ht="23.25">
      <c r="A17" s="1"/>
      <c r="B17" s="1"/>
      <c r="C17" s="1" t="s">
        <v>14</v>
      </c>
      <c r="D17" s="1"/>
      <c r="E17" s="1"/>
      <c r="F17" s="1"/>
      <c r="G17" s="1"/>
      <c r="H17" s="1"/>
    </row>
    <row r="18" spans="1:8" ht="23.25">
      <c r="A18" s="1"/>
      <c r="B18" s="1"/>
      <c r="C18" s="1" t="s">
        <v>15</v>
      </c>
      <c r="D18" s="1"/>
      <c r="E18" s="1"/>
      <c r="F18" s="1"/>
      <c r="G18" s="1"/>
      <c r="H18" s="1"/>
    </row>
    <row r="19" spans="1:8" ht="23.25">
      <c r="A19" s="1"/>
      <c r="B19" s="1"/>
      <c r="C19" s="1"/>
      <c r="D19" s="1"/>
      <c r="E19" s="1"/>
      <c r="F19" s="1"/>
      <c r="G19" s="1"/>
      <c r="H19" s="1"/>
    </row>
    <row r="20" spans="1:8" ht="23.25">
      <c r="A20" s="1"/>
      <c r="B20" s="1"/>
      <c r="C20" s="1"/>
      <c r="D20" s="1"/>
      <c r="E20" s="1"/>
      <c r="F20" s="1"/>
      <c r="G20" s="1"/>
      <c r="H20" s="1"/>
    </row>
    <row r="21" spans="1:8" ht="23.25">
      <c r="A21" s="1"/>
      <c r="B21" s="1"/>
      <c r="C21" s="1"/>
      <c r="D21" s="1"/>
      <c r="E21" s="1"/>
      <c r="F21" s="1"/>
      <c r="G21" s="1"/>
      <c r="H21" s="1"/>
    </row>
    <row r="22" spans="1:8" ht="23.25">
      <c r="A22" s="1"/>
      <c r="B22" s="1"/>
      <c r="C22" s="1"/>
      <c r="D22" s="1"/>
      <c r="E22" s="1"/>
      <c r="F22" s="1"/>
      <c r="G22" s="1"/>
      <c r="H22" s="1"/>
    </row>
    <row r="23" spans="1:8" ht="23.25">
      <c r="A23" s="1"/>
      <c r="B23" s="1"/>
      <c r="C23" s="1"/>
      <c r="D23" s="1"/>
      <c r="E23" s="1"/>
      <c r="F23" s="1"/>
      <c r="G23" s="1"/>
      <c r="H23" s="1"/>
    </row>
    <row r="24" spans="1:8" ht="23.25">
      <c r="A24" s="1"/>
      <c r="B24" s="1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88" t="s">
        <v>146</v>
      </c>
      <c r="C40" s="88"/>
      <c r="D40" s="88"/>
      <c r="E40" s="88"/>
      <c r="F40" s="88"/>
      <c r="G40" s="88"/>
      <c r="H40" s="88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17"/>
      <c r="H42" s="17"/>
    </row>
    <row r="43" spans="1:8" ht="24">
      <c r="A43" s="33">
        <v>1</v>
      </c>
      <c r="B43" s="58" t="s">
        <v>73</v>
      </c>
      <c r="C43" s="34">
        <v>50</v>
      </c>
      <c r="D43" s="35">
        <v>17</v>
      </c>
      <c r="E43" s="35">
        <v>18</v>
      </c>
      <c r="F43" s="6">
        <f t="shared" ref="F43:F52" si="3">SUM(C43:E43)</f>
        <v>85</v>
      </c>
      <c r="G43" s="7" t="str">
        <f t="shared" ref="G43:G52" si="4">IF(F43&gt;79,"4",IF(F43&gt;74,"3.5",IF(F43&gt;69,"3",IF(F43&gt;64,"2.5",IF(F43&gt;59,"2",IF(F43&gt;54,"1.5",IF(F43&gt;49,"1","0")))))))</f>
        <v>4</v>
      </c>
      <c r="H43" s="18"/>
    </row>
    <row r="44" spans="1:8" ht="24">
      <c r="A44" s="37">
        <v>2</v>
      </c>
      <c r="B44" s="59" t="s">
        <v>74</v>
      </c>
      <c r="C44" s="38">
        <v>50</v>
      </c>
      <c r="D44" s="36">
        <v>19</v>
      </c>
      <c r="E44" s="36">
        <v>17</v>
      </c>
      <c r="F44" s="7">
        <f t="shared" si="3"/>
        <v>86</v>
      </c>
      <c r="G44" s="7" t="str">
        <f t="shared" si="4"/>
        <v>4</v>
      </c>
      <c r="H44" s="8"/>
    </row>
    <row r="45" spans="1:8" ht="24">
      <c r="A45" s="37">
        <v>3</v>
      </c>
      <c r="B45" s="60" t="s">
        <v>75</v>
      </c>
      <c r="C45" s="38">
        <v>53</v>
      </c>
      <c r="D45" s="36">
        <v>18</v>
      </c>
      <c r="E45" s="36">
        <v>18</v>
      </c>
      <c r="F45" s="7">
        <f t="shared" si="3"/>
        <v>89</v>
      </c>
      <c r="G45" s="7" t="str">
        <f t="shared" si="4"/>
        <v>4</v>
      </c>
      <c r="H45" s="8"/>
    </row>
    <row r="46" spans="1:8" ht="24">
      <c r="A46" s="37">
        <v>4</v>
      </c>
      <c r="B46" s="59" t="s">
        <v>76</v>
      </c>
      <c r="C46" s="38">
        <v>51</v>
      </c>
      <c r="D46" s="36">
        <v>18</v>
      </c>
      <c r="E46" s="36">
        <v>17</v>
      </c>
      <c r="F46" s="7">
        <f t="shared" si="3"/>
        <v>86</v>
      </c>
      <c r="G46" s="7" t="str">
        <f t="shared" si="4"/>
        <v>4</v>
      </c>
      <c r="H46" s="8"/>
    </row>
    <row r="47" spans="1:8" ht="24">
      <c r="A47" s="37">
        <v>5</v>
      </c>
      <c r="B47" s="59" t="s">
        <v>77</v>
      </c>
      <c r="C47" s="38">
        <v>53</v>
      </c>
      <c r="D47" s="36">
        <v>18</v>
      </c>
      <c r="E47" s="36">
        <v>17</v>
      </c>
      <c r="F47" s="7">
        <f t="shared" si="3"/>
        <v>88</v>
      </c>
      <c r="G47" s="7" t="str">
        <f t="shared" si="4"/>
        <v>4</v>
      </c>
      <c r="H47" s="8"/>
    </row>
    <row r="48" spans="1:8" ht="24">
      <c r="A48" s="37">
        <v>6</v>
      </c>
      <c r="B48" s="60" t="s">
        <v>68</v>
      </c>
      <c r="C48" s="38">
        <v>52</v>
      </c>
      <c r="D48" s="36">
        <v>16</v>
      </c>
      <c r="E48" s="36">
        <v>17</v>
      </c>
      <c r="F48" s="7">
        <f t="shared" si="3"/>
        <v>85</v>
      </c>
      <c r="G48" s="7" t="str">
        <f t="shared" si="4"/>
        <v>4</v>
      </c>
      <c r="H48" s="8"/>
    </row>
    <row r="49" spans="1:8" ht="24">
      <c r="A49" s="37">
        <v>7</v>
      </c>
      <c r="B49" s="59" t="s">
        <v>80</v>
      </c>
      <c r="C49" s="38">
        <v>51</v>
      </c>
      <c r="D49" s="36">
        <v>17</v>
      </c>
      <c r="E49" s="36">
        <v>18</v>
      </c>
      <c r="F49" s="7">
        <f t="shared" si="3"/>
        <v>86</v>
      </c>
      <c r="G49" s="7" t="str">
        <f t="shared" si="4"/>
        <v>4</v>
      </c>
      <c r="H49" s="8"/>
    </row>
    <row r="50" spans="1:8" ht="24">
      <c r="A50" s="37">
        <v>8</v>
      </c>
      <c r="B50" s="61" t="s">
        <v>78</v>
      </c>
      <c r="C50" s="38">
        <v>52</v>
      </c>
      <c r="D50" s="36">
        <v>18</v>
      </c>
      <c r="E50" s="36">
        <v>18</v>
      </c>
      <c r="F50" s="7">
        <f t="shared" si="3"/>
        <v>88</v>
      </c>
      <c r="G50" s="7" t="str">
        <f t="shared" si="4"/>
        <v>4</v>
      </c>
      <c r="H50" s="8"/>
    </row>
    <row r="51" spans="1:8" ht="24">
      <c r="A51" s="37">
        <v>9</v>
      </c>
      <c r="B51" s="59" t="s">
        <v>79</v>
      </c>
      <c r="C51" s="38">
        <v>50</v>
      </c>
      <c r="D51" s="36">
        <v>17</v>
      </c>
      <c r="E51" s="36">
        <v>18</v>
      </c>
      <c r="F51" s="7">
        <f t="shared" si="3"/>
        <v>85</v>
      </c>
      <c r="G51" s="7" t="str">
        <f t="shared" si="4"/>
        <v>4</v>
      </c>
      <c r="H51" s="8"/>
    </row>
    <row r="52" spans="1:8" ht="23.25">
      <c r="A52" s="36">
        <v>10</v>
      </c>
      <c r="B52" s="76" t="s">
        <v>133</v>
      </c>
      <c r="C52" s="38">
        <v>50</v>
      </c>
      <c r="D52" s="36">
        <v>18</v>
      </c>
      <c r="E52" s="36">
        <v>18</v>
      </c>
      <c r="F52" s="7">
        <f t="shared" si="3"/>
        <v>86</v>
      </c>
      <c r="G52" s="7" t="str">
        <f t="shared" si="4"/>
        <v>4</v>
      </c>
      <c r="H52" s="8"/>
    </row>
    <row r="53" spans="1:8" ht="23.25">
      <c r="A53" s="8"/>
      <c r="B53" s="47" t="s">
        <v>5</v>
      </c>
      <c r="C53" s="20">
        <f>SUM(C43:C52)</f>
        <v>512</v>
      </c>
      <c r="D53" s="20">
        <f>SUM(D43:D52)</f>
        <v>176</v>
      </c>
      <c r="E53" s="20">
        <f>SUM(E43:E52)</f>
        <v>176</v>
      </c>
      <c r="F53" s="20">
        <f>SUM(F43:F52)</f>
        <v>864</v>
      </c>
      <c r="G53" s="20"/>
      <c r="H53" s="21"/>
    </row>
    <row r="54" spans="1:8" ht="23.25">
      <c r="A54" s="9"/>
      <c r="B54" s="5" t="s">
        <v>12</v>
      </c>
      <c r="C54" s="10">
        <f>C53/10</f>
        <v>51.2</v>
      </c>
      <c r="D54" s="10">
        <f t="shared" ref="D54" si="5">D53/10</f>
        <v>17.600000000000001</v>
      </c>
      <c r="E54" s="10">
        <f t="shared" ref="E54" si="6">E53/10</f>
        <v>17.600000000000001</v>
      </c>
      <c r="F54" s="10">
        <f t="shared" ref="F54" si="7">F53/10</f>
        <v>86.4</v>
      </c>
      <c r="G54" s="9"/>
      <c r="H54" s="9"/>
    </row>
    <row r="55" spans="1:8" ht="21.75" customHeight="1">
      <c r="A55" s="1"/>
      <c r="B55" s="1"/>
      <c r="C55" s="1" t="s">
        <v>13</v>
      </c>
      <c r="D55" s="1"/>
      <c r="E55" s="1"/>
      <c r="F55" s="1"/>
      <c r="G55" s="1"/>
      <c r="H55" s="1"/>
    </row>
    <row r="56" spans="1:8" ht="23.25">
      <c r="A56" s="1"/>
      <c r="B56" s="1"/>
      <c r="C56" s="1" t="s">
        <v>14</v>
      </c>
      <c r="D56" s="1"/>
      <c r="E56" s="1"/>
      <c r="F56" s="1"/>
      <c r="G56" s="1"/>
      <c r="H56" s="1"/>
    </row>
    <row r="57" spans="1:8" ht="23.25">
      <c r="A57" s="1"/>
      <c r="B57" s="1"/>
      <c r="C57" s="1" t="s">
        <v>15</v>
      </c>
      <c r="D57" s="1"/>
      <c r="E57" s="1"/>
      <c r="F57" s="1"/>
      <c r="G57" s="1"/>
      <c r="H57" s="1"/>
    </row>
    <row r="58" spans="1:8" ht="23.25">
      <c r="A58" s="1"/>
      <c r="B58" s="1"/>
      <c r="C58" s="1"/>
      <c r="D58" s="1"/>
      <c r="E58" s="1"/>
      <c r="F58" s="1"/>
      <c r="G58" s="1"/>
      <c r="H58" s="1"/>
    </row>
    <row r="59" spans="1:8" ht="23.25">
      <c r="A59" s="1"/>
      <c r="B59" s="1"/>
      <c r="C59" s="1"/>
      <c r="D59" s="1"/>
      <c r="E59" s="1"/>
      <c r="F59" s="1"/>
      <c r="G59" s="1"/>
      <c r="H59" s="1"/>
    </row>
    <row r="60" spans="1:8" ht="23.25">
      <c r="A60" s="1"/>
      <c r="B60" s="1"/>
      <c r="C60" s="1"/>
      <c r="D60" s="1"/>
      <c r="E60" s="1"/>
      <c r="F60" s="1"/>
      <c r="G60" s="1"/>
      <c r="H60" s="1"/>
    </row>
    <row r="61" spans="1:8" ht="23.25">
      <c r="A61" s="1"/>
      <c r="B61" s="1"/>
      <c r="C61" s="1"/>
      <c r="D61" s="1"/>
      <c r="E61" s="1"/>
      <c r="F61" s="1"/>
      <c r="G61" s="1"/>
      <c r="H61" s="1"/>
    </row>
    <row r="62" spans="1:8" ht="23.25">
      <c r="A62" s="1"/>
      <c r="B62" s="1"/>
      <c r="C62" s="1"/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45"/>
      <c r="H63" s="1"/>
    </row>
    <row r="64" spans="1:8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46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88" t="s">
        <v>147</v>
      </c>
      <c r="C79" s="88"/>
      <c r="D79" s="88"/>
      <c r="E79" s="88"/>
      <c r="F79" s="88"/>
      <c r="G79" s="88"/>
      <c r="H79" s="88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17"/>
      <c r="H81" s="17"/>
    </row>
    <row r="82" spans="1:8" ht="24">
      <c r="A82" s="33">
        <v>1</v>
      </c>
      <c r="B82" s="58" t="s">
        <v>73</v>
      </c>
      <c r="C82" s="34">
        <v>55</v>
      </c>
      <c r="D82" s="35">
        <v>17</v>
      </c>
      <c r="E82" s="35">
        <v>16</v>
      </c>
      <c r="F82" s="6">
        <f t="shared" ref="F82:F91" si="8">SUM(C82:E82)</f>
        <v>88</v>
      </c>
      <c r="G82" s="7" t="str">
        <f t="shared" ref="G82:G91" si="9">IF(F82&gt;79,"4",IF(F82&gt;74,"3.5",IF(F82&gt;69,"3",IF(F82&gt;64,"2.5",IF(F82&gt;59,"2",IF(F82&gt;54,"1.5",IF(F82&gt;49,"1","0")))))))</f>
        <v>4</v>
      </c>
      <c r="H82" s="18"/>
    </row>
    <row r="83" spans="1:8" ht="24">
      <c r="A83" s="37">
        <v>2</v>
      </c>
      <c r="B83" s="59" t="s">
        <v>74</v>
      </c>
      <c r="C83" s="38">
        <v>54</v>
      </c>
      <c r="D83" s="36">
        <v>17</v>
      </c>
      <c r="E83" s="36">
        <v>18</v>
      </c>
      <c r="F83" s="7">
        <f t="shared" si="8"/>
        <v>89</v>
      </c>
      <c r="G83" s="7" t="str">
        <f t="shared" si="9"/>
        <v>4</v>
      </c>
      <c r="H83" s="8"/>
    </row>
    <row r="84" spans="1:8" ht="24">
      <c r="A84" s="37">
        <v>3</v>
      </c>
      <c r="B84" s="60" t="s">
        <v>75</v>
      </c>
      <c r="C84" s="38">
        <v>55</v>
      </c>
      <c r="D84" s="36">
        <v>18</v>
      </c>
      <c r="E84" s="36">
        <v>17</v>
      </c>
      <c r="F84" s="7">
        <f t="shared" si="8"/>
        <v>90</v>
      </c>
      <c r="G84" s="7" t="str">
        <f t="shared" si="9"/>
        <v>4</v>
      </c>
      <c r="H84" s="8"/>
    </row>
    <row r="85" spans="1:8" ht="24">
      <c r="A85" s="37">
        <v>4</v>
      </c>
      <c r="B85" s="59" t="s">
        <v>76</v>
      </c>
      <c r="C85" s="38">
        <v>55</v>
      </c>
      <c r="D85" s="36">
        <v>18</v>
      </c>
      <c r="E85" s="36">
        <v>17</v>
      </c>
      <c r="F85" s="7">
        <f t="shared" si="8"/>
        <v>90</v>
      </c>
      <c r="G85" s="7" t="str">
        <f t="shared" si="9"/>
        <v>4</v>
      </c>
      <c r="H85" s="8"/>
    </row>
    <row r="86" spans="1:8" ht="24">
      <c r="A86" s="37">
        <v>5</v>
      </c>
      <c r="B86" s="59" t="s">
        <v>77</v>
      </c>
      <c r="C86" s="38">
        <v>58</v>
      </c>
      <c r="D86" s="36">
        <v>18</v>
      </c>
      <c r="E86" s="36">
        <v>18</v>
      </c>
      <c r="F86" s="7">
        <f t="shared" si="8"/>
        <v>94</v>
      </c>
      <c r="G86" s="7" t="str">
        <f t="shared" si="9"/>
        <v>4</v>
      </c>
      <c r="H86" s="8"/>
    </row>
    <row r="87" spans="1:8" ht="24">
      <c r="A87" s="37">
        <v>6</v>
      </c>
      <c r="B87" s="60" t="s">
        <v>68</v>
      </c>
      <c r="C87" s="38">
        <v>55</v>
      </c>
      <c r="D87" s="36">
        <v>17</v>
      </c>
      <c r="E87" s="36">
        <v>16</v>
      </c>
      <c r="F87" s="7">
        <f t="shared" si="8"/>
        <v>88</v>
      </c>
      <c r="G87" s="7" t="str">
        <f t="shared" si="9"/>
        <v>4</v>
      </c>
      <c r="H87" s="8"/>
    </row>
    <row r="88" spans="1:8" ht="24">
      <c r="A88" s="37">
        <v>7</v>
      </c>
      <c r="B88" s="59" t="s">
        <v>80</v>
      </c>
      <c r="C88" s="38">
        <v>53</v>
      </c>
      <c r="D88" s="36">
        <v>16</v>
      </c>
      <c r="E88" s="36">
        <v>17</v>
      </c>
      <c r="F88" s="7">
        <f t="shared" si="8"/>
        <v>86</v>
      </c>
      <c r="G88" s="7" t="str">
        <f t="shared" si="9"/>
        <v>4</v>
      </c>
      <c r="H88" s="8"/>
    </row>
    <row r="89" spans="1:8" ht="24">
      <c r="A89" s="37">
        <v>8</v>
      </c>
      <c r="B89" s="61" t="s">
        <v>78</v>
      </c>
      <c r="C89" s="38">
        <v>50</v>
      </c>
      <c r="D89" s="36">
        <v>18</v>
      </c>
      <c r="E89" s="36">
        <v>16</v>
      </c>
      <c r="F89" s="7">
        <f t="shared" si="8"/>
        <v>84</v>
      </c>
      <c r="G89" s="7" t="str">
        <f t="shared" si="9"/>
        <v>4</v>
      </c>
      <c r="H89" s="8"/>
    </row>
    <row r="90" spans="1:8" ht="24">
      <c r="A90" s="37">
        <v>9</v>
      </c>
      <c r="B90" s="59" t="s">
        <v>79</v>
      </c>
      <c r="C90" s="38">
        <v>55</v>
      </c>
      <c r="D90" s="36">
        <v>16</v>
      </c>
      <c r="E90" s="36">
        <v>17</v>
      </c>
      <c r="F90" s="7">
        <f t="shared" si="8"/>
        <v>88</v>
      </c>
      <c r="G90" s="7" t="str">
        <f t="shared" si="9"/>
        <v>4</v>
      </c>
      <c r="H90" s="8"/>
    </row>
    <row r="91" spans="1:8" ht="23.25">
      <c r="A91" s="36">
        <v>10</v>
      </c>
      <c r="B91" s="76" t="s">
        <v>133</v>
      </c>
      <c r="C91" s="38">
        <v>55</v>
      </c>
      <c r="D91" s="36">
        <v>15</v>
      </c>
      <c r="E91" s="36">
        <v>18</v>
      </c>
      <c r="F91" s="7">
        <f t="shared" si="8"/>
        <v>88</v>
      </c>
      <c r="G91" s="7" t="str">
        <f t="shared" si="9"/>
        <v>4</v>
      </c>
      <c r="H91" s="8"/>
    </row>
    <row r="92" spans="1:8" ht="23.25">
      <c r="A92" s="8"/>
      <c r="B92" s="47" t="s">
        <v>5</v>
      </c>
      <c r="C92" s="20">
        <f>SUM(C82:C91)</f>
        <v>545</v>
      </c>
      <c r="D92" s="20">
        <f>SUM(D82:D91)</f>
        <v>170</v>
      </c>
      <c r="E92" s="20">
        <f>SUM(E82:E91)</f>
        <v>170</v>
      </c>
      <c r="F92" s="20">
        <f>SUM(F82:F91)</f>
        <v>885</v>
      </c>
      <c r="G92" s="20"/>
      <c r="H92" s="21"/>
    </row>
    <row r="93" spans="1:8" ht="23.25">
      <c r="A93" s="9"/>
      <c r="B93" s="5" t="s">
        <v>12</v>
      </c>
      <c r="C93" s="10">
        <f>C92/10</f>
        <v>54.5</v>
      </c>
      <c r="D93" s="10">
        <f t="shared" ref="D93" si="10">D92/10</f>
        <v>17</v>
      </c>
      <c r="E93" s="10">
        <f t="shared" ref="E93" si="11">E92/10</f>
        <v>17</v>
      </c>
      <c r="F93" s="10">
        <f t="shared" ref="F93" si="12">F92/10</f>
        <v>88.5</v>
      </c>
      <c r="G93" s="9"/>
      <c r="H93" s="9"/>
    </row>
    <row r="94" spans="1:8" ht="23.25">
      <c r="A94" s="1"/>
      <c r="B94" s="1"/>
      <c r="C94" s="1" t="s">
        <v>13</v>
      </c>
      <c r="D94" s="1"/>
      <c r="E94" s="1"/>
      <c r="F94" s="1"/>
      <c r="G94" s="1"/>
      <c r="H94" s="1"/>
    </row>
    <row r="95" spans="1:8" ht="23.25">
      <c r="A95" s="1"/>
      <c r="B95" s="1"/>
      <c r="C95" s="1" t="s">
        <v>14</v>
      </c>
      <c r="D95" s="1"/>
      <c r="E95" s="1"/>
      <c r="F95" s="1"/>
      <c r="G95" s="1"/>
      <c r="H95" s="1"/>
    </row>
    <row r="96" spans="1:8" ht="23.25">
      <c r="A96" s="1"/>
      <c r="B96" s="1"/>
      <c r="C96" s="1" t="s">
        <v>15</v>
      </c>
      <c r="D96" s="1"/>
      <c r="E96" s="1"/>
      <c r="F96" s="1"/>
      <c r="G96" s="1"/>
      <c r="H96" s="1"/>
    </row>
    <row r="97" spans="1:8" ht="23.25">
      <c r="A97" s="1"/>
      <c r="B97" s="1"/>
      <c r="C97" s="1"/>
      <c r="D97" s="1"/>
      <c r="E97" s="1"/>
      <c r="F97" s="1"/>
      <c r="G97" s="1"/>
      <c r="H97" s="1"/>
    </row>
    <row r="98" spans="1:8" ht="23.25">
      <c r="A98" s="1"/>
      <c r="B98" s="1"/>
      <c r="C98" s="1"/>
      <c r="D98" s="1"/>
      <c r="E98" s="1"/>
      <c r="F98" s="1"/>
      <c r="G98" s="1"/>
      <c r="H98" s="1"/>
    </row>
    <row r="99" spans="1:8" ht="23.25">
      <c r="A99" s="1"/>
      <c r="B99" s="1"/>
      <c r="C99" s="1"/>
      <c r="D99" s="1"/>
      <c r="E99" s="1"/>
      <c r="F99" s="1"/>
      <c r="G99" s="1"/>
      <c r="H99" s="1"/>
    </row>
    <row r="100" spans="1:8" ht="23.25">
      <c r="A100" s="1"/>
      <c r="B100" s="1"/>
      <c r="C100" s="1"/>
      <c r="D100" s="1"/>
      <c r="E100" s="1"/>
      <c r="F100" s="1"/>
      <c r="G100" s="1"/>
      <c r="H100" s="1"/>
    </row>
    <row r="101" spans="1:8" ht="23.25">
      <c r="A101" s="1"/>
      <c r="B101" s="1"/>
      <c r="C101" s="1"/>
      <c r="D101" s="1"/>
      <c r="E101" s="1"/>
      <c r="F101" s="1"/>
      <c r="G101" s="1"/>
      <c r="H101" s="1"/>
    </row>
    <row r="102" spans="1:8" ht="23.25">
      <c r="A102" s="1"/>
      <c r="B102" s="1"/>
      <c r="C102" s="1"/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2" t="s">
        <v>148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17"/>
      <c r="H120" s="17"/>
    </row>
    <row r="121" spans="1:8" ht="24">
      <c r="A121" s="33">
        <v>1</v>
      </c>
      <c r="B121" s="58" t="s">
        <v>73</v>
      </c>
      <c r="C121" s="34">
        <v>51</v>
      </c>
      <c r="D121" s="35">
        <v>16</v>
      </c>
      <c r="E121" s="35">
        <v>17</v>
      </c>
      <c r="F121" s="6">
        <f t="shared" ref="F121:F130" si="13">SUM(C121:E121)</f>
        <v>84</v>
      </c>
      <c r="G121" s="7" t="str">
        <f t="shared" ref="G121:G130" si="14">IF(F121&gt;79,"4",IF(F121&gt;74,"3.5",IF(F121&gt;69,"3",IF(F121&gt;64,"2.5",IF(F121&gt;59,"2",IF(F121&gt;54,"1.5",IF(F121&gt;49,"1","0")))))))</f>
        <v>4</v>
      </c>
      <c r="H121" s="18"/>
    </row>
    <row r="122" spans="1:8" ht="24">
      <c r="A122" s="37">
        <v>2</v>
      </c>
      <c r="B122" s="59" t="s">
        <v>74</v>
      </c>
      <c r="C122" s="38">
        <v>54</v>
      </c>
      <c r="D122" s="36">
        <v>17</v>
      </c>
      <c r="E122" s="36">
        <v>18</v>
      </c>
      <c r="F122" s="7">
        <f t="shared" si="13"/>
        <v>89</v>
      </c>
      <c r="G122" s="7" t="str">
        <f t="shared" si="14"/>
        <v>4</v>
      </c>
      <c r="H122" s="8"/>
    </row>
    <row r="123" spans="1:8" ht="24">
      <c r="A123" s="37">
        <v>3</v>
      </c>
      <c r="B123" s="60" t="s">
        <v>75</v>
      </c>
      <c r="C123" s="38">
        <v>51</v>
      </c>
      <c r="D123" s="36">
        <v>16</v>
      </c>
      <c r="E123" s="36">
        <v>17</v>
      </c>
      <c r="F123" s="7">
        <f t="shared" si="13"/>
        <v>84</v>
      </c>
      <c r="G123" s="7" t="str">
        <f t="shared" si="14"/>
        <v>4</v>
      </c>
      <c r="H123" s="8"/>
    </row>
    <row r="124" spans="1:8" ht="24">
      <c r="A124" s="37">
        <v>4</v>
      </c>
      <c r="B124" s="59" t="s">
        <v>76</v>
      </c>
      <c r="C124" s="38">
        <v>54</v>
      </c>
      <c r="D124" s="36">
        <v>17</v>
      </c>
      <c r="E124" s="36">
        <v>18</v>
      </c>
      <c r="F124" s="7">
        <f t="shared" si="13"/>
        <v>89</v>
      </c>
      <c r="G124" s="7" t="str">
        <f t="shared" si="14"/>
        <v>4</v>
      </c>
      <c r="H124" s="8"/>
    </row>
    <row r="125" spans="1:8" ht="24">
      <c r="A125" s="37">
        <v>5</v>
      </c>
      <c r="B125" s="59" t="s">
        <v>77</v>
      </c>
      <c r="C125" s="38">
        <v>52</v>
      </c>
      <c r="D125" s="36">
        <v>16</v>
      </c>
      <c r="E125" s="36">
        <v>17</v>
      </c>
      <c r="F125" s="7">
        <f t="shared" si="13"/>
        <v>85</v>
      </c>
      <c r="G125" s="7" t="str">
        <f t="shared" si="14"/>
        <v>4</v>
      </c>
      <c r="H125" s="8"/>
    </row>
    <row r="126" spans="1:8" ht="24">
      <c r="A126" s="37">
        <v>6</v>
      </c>
      <c r="B126" s="60" t="s">
        <v>68</v>
      </c>
      <c r="C126" s="38">
        <v>50</v>
      </c>
      <c r="D126" s="36">
        <v>16</v>
      </c>
      <c r="E126" s="36">
        <v>17</v>
      </c>
      <c r="F126" s="7">
        <f t="shared" si="13"/>
        <v>83</v>
      </c>
      <c r="G126" s="7" t="str">
        <f t="shared" si="14"/>
        <v>4</v>
      </c>
      <c r="H126" s="8"/>
    </row>
    <row r="127" spans="1:8" ht="24">
      <c r="A127" s="37">
        <v>7</v>
      </c>
      <c r="B127" s="59" t="s">
        <v>80</v>
      </c>
      <c r="C127" s="38">
        <v>53</v>
      </c>
      <c r="D127" s="36">
        <v>16</v>
      </c>
      <c r="E127" s="36">
        <v>17</v>
      </c>
      <c r="F127" s="7">
        <f t="shared" si="13"/>
        <v>86</v>
      </c>
      <c r="G127" s="7" t="str">
        <f t="shared" si="14"/>
        <v>4</v>
      </c>
      <c r="H127" s="8"/>
    </row>
    <row r="128" spans="1:8" ht="24">
      <c r="A128" s="37">
        <v>8</v>
      </c>
      <c r="B128" s="61" t="s">
        <v>78</v>
      </c>
      <c r="C128" s="38">
        <v>50</v>
      </c>
      <c r="D128" s="36">
        <v>15</v>
      </c>
      <c r="E128" s="36">
        <v>17</v>
      </c>
      <c r="F128" s="7">
        <f t="shared" si="13"/>
        <v>82</v>
      </c>
      <c r="G128" s="7" t="str">
        <f t="shared" si="14"/>
        <v>4</v>
      </c>
      <c r="H128" s="8"/>
    </row>
    <row r="129" spans="1:8" ht="24">
      <c r="A129" s="37">
        <v>9</v>
      </c>
      <c r="B129" s="59" t="s">
        <v>79</v>
      </c>
      <c r="C129" s="38">
        <v>50</v>
      </c>
      <c r="D129" s="36">
        <v>16</v>
      </c>
      <c r="E129" s="36">
        <v>17</v>
      </c>
      <c r="F129" s="7">
        <f t="shared" si="13"/>
        <v>83</v>
      </c>
      <c r="G129" s="7" t="str">
        <f t="shared" si="14"/>
        <v>4</v>
      </c>
      <c r="H129" s="8"/>
    </row>
    <row r="130" spans="1:8" ht="23.25">
      <c r="A130" s="36">
        <v>10</v>
      </c>
      <c r="B130" s="76" t="s">
        <v>133</v>
      </c>
      <c r="C130" s="38">
        <v>49</v>
      </c>
      <c r="D130" s="36">
        <v>16</v>
      </c>
      <c r="E130" s="36">
        <v>17</v>
      </c>
      <c r="F130" s="7">
        <f t="shared" si="13"/>
        <v>82</v>
      </c>
      <c r="G130" s="7" t="str">
        <f t="shared" si="14"/>
        <v>4</v>
      </c>
      <c r="H130" s="8"/>
    </row>
    <row r="131" spans="1:8" ht="23.25">
      <c r="A131" s="8"/>
      <c r="B131" s="47" t="s">
        <v>5</v>
      </c>
      <c r="C131" s="20">
        <f>SUM(C121:C130)</f>
        <v>514</v>
      </c>
      <c r="D131" s="20">
        <f>SUM(D121:D130)</f>
        <v>161</v>
      </c>
      <c r="E131" s="20">
        <f>SUM(E121:E130)</f>
        <v>172</v>
      </c>
      <c r="F131" s="20">
        <f>SUM(F121:F130)</f>
        <v>847</v>
      </c>
      <c r="G131" s="20"/>
      <c r="H131" s="21"/>
    </row>
    <row r="132" spans="1:8" ht="23.25">
      <c r="A132" s="9"/>
      <c r="B132" s="5" t="s">
        <v>12</v>
      </c>
      <c r="C132" s="10">
        <f>C131/10</f>
        <v>51.4</v>
      </c>
      <c r="D132" s="10">
        <f t="shared" ref="D132" si="15">D131/10</f>
        <v>16.100000000000001</v>
      </c>
      <c r="E132" s="10">
        <f t="shared" ref="E132" si="16">E131/10</f>
        <v>17.2</v>
      </c>
      <c r="F132" s="10">
        <f t="shared" ref="F132" si="17">F131/10</f>
        <v>84.7</v>
      </c>
      <c r="G132" s="9"/>
      <c r="H132" s="9"/>
    </row>
    <row r="133" spans="1:8" ht="23.25">
      <c r="A133" s="1"/>
      <c r="B133" s="1"/>
      <c r="C133" s="1" t="s">
        <v>13</v>
      </c>
      <c r="D133" s="1"/>
      <c r="E133" s="1"/>
      <c r="F133" s="1"/>
      <c r="G133" s="1"/>
      <c r="H133" s="1"/>
    </row>
    <row r="134" spans="1:8" ht="23.25">
      <c r="A134" s="1"/>
      <c r="B134" s="1"/>
      <c r="C134" s="1" t="s">
        <v>14</v>
      </c>
      <c r="D134" s="1"/>
      <c r="E134" s="1"/>
      <c r="F134" s="1"/>
      <c r="G134" s="1"/>
      <c r="H134" s="1"/>
    </row>
    <row r="135" spans="1:8" ht="23.25">
      <c r="A135" s="1"/>
      <c r="B135" s="1"/>
      <c r="C135" s="1" t="s">
        <v>15</v>
      </c>
      <c r="D135" s="1"/>
      <c r="E135" s="1"/>
      <c r="F135" s="1"/>
      <c r="G135" s="1"/>
      <c r="H135" s="1"/>
    </row>
    <row r="136" spans="1:8" ht="23.25">
      <c r="A136" s="1"/>
      <c r="B136" s="1"/>
      <c r="C136" s="1"/>
      <c r="D136" s="1"/>
      <c r="E136" s="1"/>
      <c r="F136" s="1"/>
      <c r="G136" s="1"/>
      <c r="H136" s="1"/>
    </row>
    <row r="137" spans="1:8" ht="23.25">
      <c r="A137" s="1"/>
      <c r="B137" s="1"/>
      <c r="C137" s="1"/>
      <c r="D137" s="1"/>
      <c r="E137" s="1"/>
      <c r="F137" s="1"/>
      <c r="G137" s="1"/>
      <c r="H137" s="1"/>
    </row>
    <row r="138" spans="1:8" ht="23.25">
      <c r="A138" s="1"/>
      <c r="B138" s="1"/>
      <c r="C138" s="1"/>
      <c r="D138" s="1"/>
      <c r="E138" s="1"/>
      <c r="F138" s="1"/>
      <c r="G138" s="1"/>
      <c r="H138" s="1"/>
    </row>
    <row r="139" spans="1:8" ht="23.25">
      <c r="A139" s="1"/>
      <c r="B139" s="1"/>
      <c r="C139" s="1"/>
      <c r="D139" s="1"/>
      <c r="E139" s="1"/>
      <c r="F139" s="1"/>
      <c r="G139" s="1"/>
      <c r="H139" s="1"/>
    </row>
    <row r="140" spans="1:8" ht="23.25">
      <c r="A140" s="1"/>
      <c r="B140" s="1"/>
      <c r="C140" s="1"/>
      <c r="D140" s="1"/>
      <c r="E140" s="1"/>
      <c r="F140" s="1"/>
      <c r="G140" s="1"/>
      <c r="H140" s="1"/>
    </row>
    <row r="141" spans="1:8" ht="23.25">
      <c r="A141" s="1"/>
      <c r="B141" s="1"/>
      <c r="C141" s="1"/>
      <c r="D141" s="1"/>
      <c r="E141" s="1"/>
      <c r="F141" s="1"/>
      <c r="G141" s="1"/>
      <c r="H141" s="1"/>
    </row>
    <row r="142" spans="1:8" ht="23.25">
      <c r="A142" s="1"/>
      <c r="B142" s="1"/>
      <c r="C142" s="1"/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s="15" customFormat="1" ht="23.25">
      <c r="A157" s="1"/>
      <c r="B157" s="88" t="s">
        <v>149</v>
      </c>
      <c r="C157" s="88"/>
      <c r="D157" s="88"/>
      <c r="E157" s="88"/>
      <c r="F157" s="88"/>
      <c r="G157" s="88"/>
      <c r="H157" s="88"/>
    </row>
    <row r="158" spans="1:8" s="15" customFormat="1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5" customFormat="1" ht="23.25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17"/>
      <c r="H159" s="17"/>
    </row>
    <row r="160" spans="1:8" s="15" customFormat="1" ht="24">
      <c r="A160" s="33">
        <v>1</v>
      </c>
      <c r="B160" s="58" t="s">
        <v>73</v>
      </c>
      <c r="C160" s="34">
        <v>51</v>
      </c>
      <c r="D160" s="35">
        <v>16</v>
      </c>
      <c r="E160" s="35">
        <v>17</v>
      </c>
      <c r="F160" s="6">
        <f t="shared" ref="F160:F169" si="18">SUM(C160:E160)</f>
        <v>84</v>
      </c>
      <c r="G160" s="7" t="str">
        <f t="shared" ref="G160:G169" si="19">IF(F160&gt;79,"4",IF(F160&gt;74,"3.5",IF(F160&gt;69,"3",IF(F160&gt;64,"2.5",IF(F160&gt;59,"2",IF(F160&gt;54,"1.5",IF(F160&gt;49,"1","0")))))))</f>
        <v>4</v>
      </c>
      <c r="H160" s="18"/>
    </row>
    <row r="161" spans="1:8" s="15" customFormat="1" ht="24">
      <c r="A161" s="37">
        <v>2</v>
      </c>
      <c r="B161" s="59" t="s">
        <v>74</v>
      </c>
      <c r="C161" s="38">
        <v>53</v>
      </c>
      <c r="D161" s="36">
        <v>17</v>
      </c>
      <c r="E161" s="36">
        <v>18</v>
      </c>
      <c r="F161" s="7">
        <f t="shared" si="18"/>
        <v>88</v>
      </c>
      <c r="G161" s="7" t="str">
        <f t="shared" si="19"/>
        <v>4</v>
      </c>
      <c r="H161" s="8"/>
    </row>
    <row r="162" spans="1:8" s="15" customFormat="1" ht="24">
      <c r="A162" s="37">
        <v>3</v>
      </c>
      <c r="B162" s="60" t="s">
        <v>75</v>
      </c>
      <c r="C162" s="38">
        <v>51</v>
      </c>
      <c r="D162" s="36">
        <v>16</v>
      </c>
      <c r="E162" s="36">
        <v>18</v>
      </c>
      <c r="F162" s="7">
        <f t="shared" si="18"/>
        <v>85</v>
      </c>
      <c r="G162" s="7" t="str">
        <f t="shared" si="19"/>
        <v>4</v>
      </c>
      <c r="H162" s="8"/>
    </row>
    <row r="163" spans="1:8" s="15" customFormat="1" ht="24">
      <c r="A163" s="37">
        <v>4</v>
      </c>
      <c r="B163" s="59" t="s">
        <v>76</v>
      </c>
      <c r="C163" s="38">
        <v>54</v>
      </c>
      <c r="D163" s="36">
        <v>17</v>
      </c>
      <c r="E163" s="36">
        <v>18</v>
      </c>
      <c r="F163" s="7">
        <f t="shared" si="18"/>
        <v>89</v>
      </c>
      <c r="G163" s="7" t="str">
        <f t="shared" si="19"/>
        <v>4</v>
      </c>
      <c r="H163" s="8"/>
    </row>
    <row r="164" spans="1:8" s="15" customFormat="1" ht="24">
      <c r="A164" s="37">
        <v>5</v>
      </c>
      <c r="B164" s="59" t="s">
        <v>77</v>
      </c>
      <c r="C164" s="38">
        <v>51</v>
      </c>
      <c r="D164" s="36">
        <v>17</v>
      </c>
      <c r="E164" s="36">
        <v>18</v>
      </c>
      <c r="F164" s="7">
        <f t="shared" si="18"/>
        <v>86</v>
      </c>
      <c r="G164" s="7" t="str">
        <f t="shared" si="19"/>
        <v>4</v>
      </c>
      <c r="H164" s="8"/>
    </row>
    <row r="165" spans="1:8" s="15" customFormat="1" ht="24">
      <c r="A165" s="37">
        <v>6</v>
      </c>
      <c r="B165" s="60" t="s">
        <v>68</v>
      </c>
      <c r="C165" s="38">
        <v>50</v>
      </c>
      <c r="D165" s="36">
        <v>16</v>
      </c>
      <c r="E165" s="36">
        <v>17</v>
      </c>
      <c r="F165" s="7">
        <f t="shared" si="18"/>
        <v>83</v>
      </c>
      <c r="G165" s="7" t="str">
        <f t="shared" si="19"/>
        <v>4</v>
      </c>
      <c r="H165" s="8"/>
    </row>
    <row r="166" spans="1:8" s="15" customFormat="1" ht="24">
      <c r="A166" s="37">
        <v>7</v>
      </c>
      <c r="B166" s="59" t="s">
        <v>80</v>
      </c>
      <c r="C166" s="38">
        <v>52</v>
      </c>
      <c r="D166" s="36">
        <v>16</v>
      </c>
      <c r="E166" s="36">
        <v>18</v>
      </c>
      <c r="F166" s="7">
        <f t="shared" si="18"/>
        <v>86</v>
      </c>
      <c r="G166" s="7" t="str">
        <f t="shared" si="19"/>
        <v>4</v>
      </c>
      <c r="H166" s="8"/>
    </row>
    <row r="167" spans="1:8" s="15" customFormat="1" ht="24">
      <c r="A167" s="37">
        <v>8</v>
      </c>
      <c r="B167" s="61" t="s">
        <v>78</v>
      </c>
      <c r="C167" s="38">
        <v>50</v>
      </c>
      <c r="D167" s="36">
        <v>16</v>
      </c>
      <c r="E167" s="36">
        <v>17</v>
      </c>
      <c r="F167" s="7">
        <f t="shared" si="18"/>
        <v>83</v>
      </c>
      <c r="G167" s="7" t="str">
        <f t="shared" si="19"/>
        <v>4</v>
      </c>
      <c r="H167" s="8"/>
    </row>
    <row r="168" spans="1:8" s="15" customFormat="1" ht="24">
      <c r="A168" s="37">
        <v>9</v>
      </c>
      <c r="B168" s="59" t="s">
        <v>79</v>
      </c>
      <c r="C168" s="38">
        <v>49</v>
      </c>
      <c r="D168" s="36">
        <v>16</v>
      </c>
      <c r="E168" s="36">
        <v>17</v>
      </c>
      <c r="F168" s="7">
        <f t="shared" si="18"/>
        <v>82</v>
      </c>
      <c r="G168" s="7" t="str">
        <f t="shared" si="19"/>
        <v>4</v>
      </c>
      <c r="H168" s="8"/>
    </row>
    <row r="169" spans="1:8" s="15" customFormat="1" ht="23.25">
      <c r="A169" s="36">
        <v>10</v>
      </c>
      <c r="B169" s="76" t="s">
        <v>133</v>
      </c>
      <c r="C169" s="38">
        <v>50</v>
      </c>
      <c r="D169" s="36">
        <v>16</v>
      </c>
      <c r="E169" s="36">
        <v>17</v>
      </c>
      <c r="F169" s="7">
        <f t="shared" si="18"/>
        <v>83</v>
      </c>
      <c r="G169" s="7" t="str">
        <f t="shared" si="19"/>
        <v>4</v>
      </c>
      <c r="H169" s="8"/>
    </row>
    <row r="170" spans="1:8" s="15" customFormat="1" ht="23.25">
      <c r="A170" s="8"/>
      <c r="B170" s="47" t="s">
        <v>5</v>
      </c>
      <c r="C170" s="20">
        <f>SUM(C160:C169)</f>
        <v>511</v>
      </c>
      <c r="D170" s="20">
        <f>SUM(D160:D169)</f>
        <v>163</v>
      </c>
      <c r="E170" s="20">
        <f>SUM(E160:E169)</f>
        <v>175</v>
      </c>
      <c r="F170" s="20">
        <f>SUM(F160:F169)</f>
        <v>849</v>
      </c>
      <c r="G170" s="20"/>
      <c r="H170" s="21"/>
    </row>
    <row r="171" spans="1:8" s="15" customFormat="1" ht="23.25">
      <c r="A171" s="9"/>
      <c r="B171" s="5" t="s">
        <v>12</v>
      </c>
      <c r="C171" s="10">
        <f>C170/10</f>
        <v>51.1</v>
      </c>
      <c r="D171" s="10">
        <f t="shared" ref="D171" si="20">D170/10</f>
        <v>16.3</v>
      </c>
      <c r="E171" s="10">
        <f t="shared" ref="E171" si="21">E170/10</f>
        <v>17.5</v>
      </c>
      <c r="F171" s="10">
        <f t="shared" ref="F171" si="22">F170/10</f>
        <v>84.9</v>
      </c>
      <c r="G171" s="9"/>
      <c r="H171" s="9"/>
    </row>
    <row r="172" spans="1:8" s="15" customFormat="1" ht="21" customHeight="1">
      <c r="A172" s="1"/>
      <c r="B172" s="1"/>
      <c r="C172" s="1" t="s">
        <v>13</v>
      </c>
      <c r="D172" s="1"/>
      <c r="E172" s="1"/>
      <c r="F172" s="1"/>
      <c r="G172" s="1"/>
      <c r="H172" s="1"/>
    </row>
    <row r="173" spans="1:8" s="15" customFormat="1" ht="23.25">
      <c r="A173" s="1"/>
      <c r="B173" s="1"/>
      <c r="C173" s="1" t="s">
        <v>14</v>
      </c>
      <c r="D173" s="1"/>
      <c r="E173" s="1"/>
      <c r="F173" s="1"/>
      <c r="G173" s="1"/>
      <c r="H173" s="1"/>
    </row>
    <row r="174" spans="1:8" s="15" customFormat="1" ht="23.25">
      <c r="A174" s="1"/>
      <c r="B174" s="1"/>
      <c r="C174" s="1" t="s">
        <v>15</v>
      </c>
      <c r="D174" s="1"/>
      <c r="E174" s="1"/>
      <c r="F174" s="1"/>
      <c r="G174" s="1"/>
      <c r="H174" s="1"/>
    </row>
    <row r="175" spans="1:8" s="15" customFormat="1" ht="23.25">
      <c r="A175" s="1"/>
      <c r="B175" s="1"/>
      <c r="C175" s="1"/>
      <c r="D175" s="1"/>
      <c r="E175" s="1"/>
      <c r="F175" s="1"/>
      <c r="G175" s="1"/>
      <c r="H175" s="1"/>
    </row>
    <row r="176" spans="1:8" s="15" customFormat="1" ht="23.25">
      <c r="A176" s="1"/>
      <c r="B176" s="1"/>
      <c r="C176" s="1"/>
      <c r="D176" s="1"/>
      <c r="E176" s="1"/>
      <c r="F176" s="1"/>
      <c r="G176" s="1"/>
      <c r="H176" s="1"/>
    </row>
    <row r="177" spans="1:8" s="15" customFormat="1" ht="23.25">
      <c r="A177" s="1"/>
      <c r="B177" s="1"/>
      <c r="C177" s="1"/>
      <c r="D177" s="1"/>
      <c r="E177" s="1"/>
      <c r="F177" s="1"/>
      <c r="G177" s="1"/>
      <c r="H177" s="1"/>
    </row>
    <row r="178" spans="1:8" s="15" customFormat="1" ht="23.25">
      <c r="A178" s="1"/>
      <c r="B178" s="1"/>
      <c r="C178" s="1"/>
      <c r="D178" s="1"/>
      <c r="E178" s="1"/>
      <c r="F178" s="1"/>
      <c r="G178" s="1"/>
      <c r="H178" s="1"/>
    </row>
    <row r="179" spans="1:8" s="15" customFormat="1" ht="23.25">
      <c r="A179" s="1"/>
      <c r="B179" s="1"/>
      <c r="C179" s="1"/>
      <c r="D179" s="1"/>
      <c r="E179" s="1"/>
      <c r="F179" s="1"/>
      <c r="G179" s="1"/>
      <c r="H179" s="1"/>
    </row>
    <row r="180" spans="1:8" s="15" customFormat="1" ht="23.25">
      <c r="A180" s="1"/>
      <c r="B180" s="1"/>
      <c r="C180" s="1"/>
      <c r="D180" s="1"/>
      <c r="E180" s="1"/>
      <c r="F180" s="1"/>
      <c r="G180" s="1"/>
      <c r="H180" s="1"/>
    </row>
    <row r="181" spans="1:8" s="15" customFormat="1" ht="23.25">
      <c r="A181" s="14"/>
      <c r="B181" s="19"/>
      <c r="C181" s="14"/>
      <c r="D181" s="14"/>
      <c r="E181" s="14"/>
      <c r="F181" s="14"/>
      <c r="G181" s="14"/>
      <c r="H181" s="11"/>
    </row>
    <row r="182" spans="1:8" s="15" customFormat="1" ht="23.25">
      <c r="A182" s="14"/>
      <c r="B182" s="19"/>
      <c r="C182" s="14"/>
      <c r="D182" s="14"/>
      <c r="E182" s="14"/>
      <c r="F182" s="14"/>
      <c r="G182" s="14"/>
      <c r="H182" s="11"/>
    </row>
    <row r="183" spans="1:8" s="15" customFormat="1" ht="23.25">
      <c r="A183" s="14"/>
      <c r="B183" s="19"/>
      <c r="C183" s="14"/>
      <c r="D183" s="14"/>
      <c r="E183" s="14"/>
      <c r="F183" s="14"/>
      <c r="G183" s="14"/>
      <c r="H183" s="11"/>
    </row>
    <row r="184" spans="1:8" s="15" customFormat="1" ht="23.25">
      <c r="A184" s="14"/>
      <c r="B184" s="19"/>
      <c r="C184" s="14"/>
      <c r="D184" s="14"/>
      <c r="E184" s="14"/>
      <c r="F184" s="14"/>
      <c r="G184" s="14"/>
      <c r="H184" s="11"/>
    </row>
    <row r="185" spans="1:8" s="15" customFormat="1" ht="23.25">
      <c r="A185" s="14"/>
      <c r="B185" s="19"/>
      <c r="C185" s="14"/>
      <c r="D185" s="14"/>
      <c r="E185" s="14"/>
      <c r="F185" s="14"/>
      <c r="G185" s="14"/>
      <c r="H185" s="11"/>
    </row>
    <row r="186" spans="1:8" s="15" customFormat="1" ht="23.25">
      <c r="A186" s="14"/>
      <c r="B186" s="19"/>
      <c r="C186" s="14"/>
      <c r="D186" s="14"/>
      <c r="E186" s="14"/>
      <c r="F186" s="14"/>
      <c r="G186" s="14"/>
      <c r="H186" s="11"/>
    </row>
    <row r="187" spans="1:8" s="15" customFormat="1" ht="23.25">
      <c r="A187" s="14"/>
      <c r="B187" s="19"/>
      <c r="C187" s="14"/>
      <c r="D187" s="14"/>
      <c r="E187" s="14"/>
      <c r="F187" s="14"/>
      <c r="G187" s="14"/>
      <c r="H187" s="11"/>
    </row>
    <row r="188" spans="1:8" s="15" customFormat="1" ht="23.25">
      <c r="A188" s="14"/>
      <c r="B188" s="19"/>
      <c r="C188" s="14"/>
      <c r="D188" s="14"/>
      <c r="E188" s="14"/>
      <c r="F188" s="14"/>
      <c r="G188" s="14"/>
      <c r="H188" s="11"/>
    </row>
    <row r="189" spans="1:8" s="15" customFormat="1" ht="23.25">
      <c r="A189" s="14"/>
      <c r="B189" s="19"/>
      <c r="C189" s="14"/>
      <c r="D189" s="14"/>
      <c r="E189" s="14"/>
      <c r="F189" s="14"/>
      <c r="G189" s="14"/>
      <c r="H189" s="11"/>
    </row>
    <row r="190" spans="1:8" s="15" customFormat="1" ht="23.25">
      <c r="A190" s="14"/>
      <c r="B190" s="19"/>
      <c r="C190" s="14"/>
      <c r="D190" s="14"/>
      <c r="E190" s="14"/>
      <c r="F190" s="14"/>
      <c r="G190" s="14"/>
      <c r="H190" s="11"/>
    </row>
    <row r="191" spans="1:8" s="15" customFormat="1" ht="23.25">
      <c r="A191" s="14"/>
      <c r="B191" s="19"/>
      <c r="C191" s="14"/>
      <c r="D191" s="14"/>
      <c r="E191" s="14"/>
      <c r="F191" s="14"/>
      <c r="G191" s="14"/>
      <c r="H191" s="11"/>
    </row>
    <row r="192" spans="1:8" s="15" customFormat="1" ht="23.25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>
      <c r="A195" s="14"/>
      <c r="B195" s="19"/>
      <c r="C195" s="14"/>
      <c r="D195" s="14"/>
      <c r="E195" s="14"/>
      <c r="F195" s="14"/>
      <c r="G195" s="14"/>
      <c r="H195" s="11"/>
    </row>
    <row r="196" spans="1:8" ht="23.25">
      <c r="A196" s="1"/>
      <c r="B196" s="2" t="s">
        <v>150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17"/>
      <c r="H198" s="17"/>
    </row>
    <row r="199" spans="1:8" ht="24">
      <c r="A199" s="33">
        <v>1</v>
      </c>
      <c r="B199" s="58" t="s">
        <v>73</v>
      </c>
      <c r="C199" s="34">
        <v>53</v>
      </c>
      <c r="D199" s="35">
        <v>15</v>
      </c>
      <c r="E199" s="35">
        <v>16</v>
      </c>
      <c r="F199" s="6">
        <f t="shared" ref="F199:F208" si="23">SUM(C199:E199)</f>
        <v>84</v>
      </c>
      <c r="G199" s="7" t="str">
        <f t="shared" ref="G199:G208" si="24">IF(F199&gt;79,"4",IF(F199&gt;74,"3.5",IF(F199&gt;69,"3",IF(F199&gt;64,"2.5",IF(F199&gt;59,"2",IF(F199&gt;54,"1.5",IF(F199&gt;49,"1","0")))))))</f>
        <v>4</v>
      </c>
      <c r="H199" s="18"/>
    </row>
    <row r="200" spans="1:8" ht="24">
      <c r="A200" s="37">
        <v>2</v>
      </c>
      <c r="B200" s="59" t="s">
        <v>74</v>
      </c>
      <c r="C200" s="38">
        <v>53</v>
      </c>
      <c r="D200" s="36">
        <v>15</v>
      </c>
      <c r="E200" s="36">
        <v>16</v>
      </c>
      <c r="F200" s="7">
        <f t="shared" si="23"/>
        <v>84</v>
      </c>
      <c r="G200" s="7" t="str">
        <f t="shared" si="24"/>
        <v>4</v>
      </c>
      <c r="H200" s="8"/>
    </row>
    <row r="201" spans="1:8" ht="24">
      <c r="A201" s="37">
        <v>3</v>
      </c>
      <c r="B201" s="60" t="s">
        <v>75</v>
      </c>
      <c r="C201" s="38">
        <v>53</v>
      </c>
      <c r="D201" s="36">
        <v>16</v>
      </c>
      <c r="E201" s="36">
        <v>16</v>
      </c>
      <c r="F201" s="7">
        <f t="shared" si="23"/>
        <v>85</v>
      </c>
      <c r="G201" s="7" t="str">
        <f t="shared" si="24"/>
        <v>4</v>
      </c>
      <c r="H201" s="8"/>
    </row>
    <row r="202" spans="1:8" ht="24">
      <c r="A202" s="37">
        <v>4</v>
      </c>
      <c r="B202" s="59" t="s">
        <v>76</v>
      </c>
      <c r="C202" s="38">
        <v>53</v>
      </c>
      <c r="D202" s="36">
        <v>15</v>
      </c>
      <c r="E202" s="36">
        <v>16</v>
      </c>
      <c r="F202" s="7">
        <f t="shared" si="23"/>
        <v>84</v>
      </c>
      <c r="G202" s="7" t="str">
        <f t="shared" si="24"/>
        <v>4</v>
      </c>
      <c r="H202" s="8"/>
    </row>
    <row r="203" spans="1:8" ht="24">
      <c r="A203" s="37">
        <v>5</v>
      </c>
      <c r="B203" s="59" t="s">
        <v>77</v>
      </c>
      <c r="C203" s="38">
        <v>53</v>
      </c>
      <c r="D203" s="36">
        <v>16</v>
      </c>
      <c r="E203" s="36">
        <v>16</v>
      </c>
      <c r="F203" s="7">
        <f t="shared" si="23"/>
        <v>85</v>
      </c>
      <c r="G203" s="7" t="str">
        <f t="shared" si="24"/>
        <v>4</v>
      </c>
      <c r="H203" s="8"/>
    </row>
    <row r="204" spans="1:8" ht="24">
      <c r="A204" s="37">
        <v>6</v>
      </c>
      <c r="B204" s="60" t="s">
        <v>68</v>
      </c>
      <c r="C204" s="38">
        <v>50</v>
      </c>
      <c r="D204" s="36">
        <v>15</v>
      </c>
      <c r="E204" s="36">
        <v>15</v>
      </c>
      <c r="F204" s="7">
        <f t="shared" si="23"/>
        <v>80</v>
      </c>
      <c r="G204" s="7" t="str">
        <f t="shared" si="24"/>
        <v>4</v>
      </c>
      <c r="H204" s="8"/>
    </row>
    <row r="205" spans="1:8" ht="24">
      <c r="A205" s="37">
        <v>7</v>
      </c>
      <c r="B205" s="59" t="s">
        <v>80</v>
      </c>
      <c r="C205" s="38">
        <v>52</v>
      </c>
      <c r="D205" s="36">
        <v>15</v>
      </c>
      <c r="E205" s="36">
        <v>14</v>
      </c>
      <c r="F205" s="7">
        <f t="shared" si="23"/>
        <v>81</v>
      </c>
      <c r="G205" s="7" t="str">
        <f t="shared" si="24"/>
        <v>4</v>
      </c>
      <c r="H205" s="8"/>
    </row>
    <row r="206" spans="1:8" ht="24">
      <c r="A206" s="37">
        <v>8</v>
      </c>
      <c r="B206" s="61" t="s">
        <v>78</v>
      </c>
      <c r="C206" s="38">
        <v>52</v>
      </c>
      <c r="D206" s="36">
        <v>15</v>
      </c>
      <c r="E206" s="36">
        <v>15</v>
      </c>
      <c r="F206" s="7">
        <f t="shared" si="23"/>
        <v>82</v>
      </c>
      <c r="G206" s="7" t="str">
        <f t="shared" si="24"/>
        <v>4</v>
      </c>
      <c r="H206" s="8"/>
    </row>
    <row r="207" spans="1:8" ht="24">
      <c r="A207" s="37">
        <v>9</v>
      </c>
      <c r="B207" s="59" t="s">
        <v>79</v>
      </c>
      <c r="C207" s="38">
        <v>52</v>
      </c>
      <c r="D207" s="36">
        <v>15</v>
      </c>
      <c r="E207" s="36">
        <v>15</v>
      </c>
      <c r="F207" s="7">
        <f t="shared" si="23"/>
        <v>82</v>
      </c>
      <c r="G207" s="7" t="str">
        <f t="shared" si="24"/>
        <v>4</v>
      </c>
      <c r="H207" s="8"/>
    </row>
    <row r="208" spans="1:8" ht="23.25">
      <c r="A208" s="36">
        <v>10</v>
      </c>
      <c r="B208" s="76" t="s">
        <v>133</v>
      </c>
      <c r="C208" s="38">
        <v>52</v>
      </c>
      <c r="D208" s="36">
        <v>16</v>
      </c>
      <c r="E208" s="36">
        <v>15</v>
      </c>
      <c r="F208" s="7">
        <f t="shared" si="23"/>
        <v>83</v>
      </c>
      <c r="G208" s="7" t="str">
        <f t="shared" si="24"/>
        <v>4</v>
      </c>
      <c r="H208" s="8"/>
    </row>
    <row r="209" spans="1:8" ht="23.25">
      <c r="A209" s="8"/>
      <c r="B209" s="47" t="s">
        <v>5</v>
      </c>
      <c r="C209" s="20">
        <f>SUM(C199:C208)</f>
        <v>523</v>
      </c>
      <c r="D209" s="20">
        <f>SUM(D199:D208)</f>
        <v>153</v>
      </c>
      <c r="E209" s="20">
        <f>SUM(E199:E208)</f>
        <v>154</v>
      </c>
      <c r="F209" s="20">
        <f>SUM(F199:F208)</f>
        <v>830</v>
      </c>
      <c r="G209" s="20"/>
      <c r="H209" s="21"/>
    </row>
    <row r="210" spans="1:8" ht="23.25">
      <c r="A210" s="9"/>
      <c r="B210" s="5" t="s">
        <v>12</v>
      </c>
      <c r="C210" s="10">
        <f>C209/10</f>
        <v>52.3</v>
      </c>
      <c r="D210" s="10">
        <f t="shared" ref="D210" si="25">D209/10</f>
        <v>15.3</v>
      </c>
      <c r="E210" s="10">
        <f t="shared" ref="E210" si="26">E209/10</f>
        <v>15.4</v>
      </c>
      <c r="F210" s="10">
        <f t="shared" ref="F210" si="27">F209/10</f>
        <v>83</v>
      </c>
      <c r="G210" s="9"/>
      <c r="H210" s="9"/>
    </row>
    <row r="211" spans="1:8" ht="21" customHeight="1">
      <c r="A211" s="1"/>
      <c r="B211" s="1"/>
      <c r="C211" s="1" t="s">
        <v>13</v>
      </c>
      <c r="D211" s="1"/>
      <c r="E211" s="1"/>
      <c r="F211" s="1"/>
      <c r="G211" s="1"/>
      <c r="H211" s="1"/>
    </row>
    <row r="212" spans="1:8" ht="23.25">
      <c r="A212" s="1"/>
      <c r="B212" s="1"/>
      <c r="C212" s="1" t="s">
        <v>14</v>
      </c>
      <c r="D212" s="1"/>
      <c r="E212" s="1"/>
      <c r="F212" s="1"/>
      <c r="G212" s="1"/>
      <c r="H212" s="1"/>
    </row>
    <row r="213" spans="1:8" ht="23.25">
      <c r="A213" s="1"/>
      <c r="B213" s="1"/>
      <c r="C213" s="1" t="s">
        <v>15</v>
      </c>
      <c r="D213" s="1"/>
      <c r="E213" s="1"/>
      <c r="F213" s="1"/>
      <c r="G213" s="1"/>
      <c r="H213" s="1"/>
    </row>
    <row r="214" spans="1:8" ht="23.25">
      <c r="A214" s="1"/>
      <c r="B214" s="1"/>
      <c r="C214" s="1"/>
      <c r="D214" s="1"/>
      <c r="E214" s="1"/>
      <c r="F214" s="1"/>
      <c r="G214" s="1"/>
      <c r="H214" s="1"/>
    </row>
    <row r="215" spans="1:8" ht="23.25">
      <c r="A215" s="1"/>
      <c r="B215" s="1"/>
      <c r="C215" s="1"/>
      <c r="D215" s="1"/>
      <c r="E215" s="1"/>
      <c r="F215" s="1"/>
      <c r="G215" s="1"/>
      <c r="H215" s="1"/>
    </row>
    <row r="216" spans="1:8" ht="23.25">
      <c r="A216" s="1"/>
      <c r="B216" s="1"/>
      <c r="C216" s="1"/>
      <c r="D216" s="1"/>
      <c r="E216" s="1"/>
      <c r="F216" s="1"/>
      <c r="G216" s="1"/>
      <c r="H216" s="1"/>
    </row>
    <row r="217" spans="1:8" ht="23.25">
      <c r="A217" s="1"/>
      <c r="B217" s="1"/>
      <c r="C217" s="1"/>
      <c r="D217" s="1"/>
      <c r="E217" s="1"/>
      <c r="F217" s="1"/>
      <c r="G217" s="1"/>
      <c r="H217" s="1"/>
    </row>
    <row r="218" spans="1:8" ht="23.25">
      <c r="A218" s="1"/>
      <c r="B218" s="1"/>
      <c r="C218" s="1"/>
      <c r="D218" s="1"/>
      <c r="E218" s="1"/>
      <c r="F218" s="1"/>
      <c r="G218" s="1"/>
      <c r="H218" s="1"/>
    </row>
    <row r="219" spans="1:8" ht="23.25">
      <c r="A219" s="1"/>
      <c r="B219" s="1"/>
      <c r="C219" s="1"/>
      <c r="D219" s="1"/>
      <c r="E219" s="1"/>
      <c r="F219" s="1"/>
      <c r="G219" s="1"/>
      <c r="H219" s="1"/>
    </row>
    <row r="220" spans="1:8" ht="23.25">
      <c r="A220" s="1"/>
      <c r="B220" s="1"/>
      <c r="C220" s="1"/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88" t="s">
        <v>151</v>
      </c>
      <c r="C235" s="88"/>
      <c r="D235" s="88"/>
      <c r="E235" s="88"/>
      <c r="F235" s="88"/>
      <c r="G235" s="88"/>
      <c r="H235" s="88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17"/>
      <c r="H237" s="17"/>
    </row>
    <row r="238" spans="1:8" ht="24">
      <c r="A238" s="33">
        <v>1</v>
      </c>
      <c r="B238" s="58" t="s">
        <v>73</v>
      </c>
      <c r="C238" s="34">
        <v>48</v>
      </c>
      <c r="D238" s="35">
        <v>16</v>
      </c>
      <c r="E238" s="35">
        <v>18</v>
      </c>
      <c r="F238" s="6">
        <f t="shared" ref="F238:F247" si="28">SUM(C238:E238)</f>
        <v>82</v>
      </c>
      <c r="G238" s="7" t="str">
        <f t="shared" ref="G238:G247" si="29">IF(F238&gt;79,"4",IF(F238&gt;74,"3.5",IF(F238&gt;69,"3",IF(F238&gt;64,"2.5",IF(F238&gt;59,"2",IF(F238&gt;54,"1.5",IF(F238&gt;49,"1","0")))))))</f>
        <v>4</v>
      </c>
      <c r="H238" s="18"/>
    </row>
    <row r="239" spans="1:8" ht="24">
      <c r="A239" s="37">
        <v>2</v>
      </c>
      <c r="B239" s="59" t="s">
        <v>74</v>
      </c>
      <c r="C239" s="38">
        <v>53</v>
      </c>
      <c r="D239" s="36">
        <v>18</v>
      </c>
      <c r="E239" s="36">
        <v>18</v>
      </c>
      <c r="F239" s="7">
        <f t="shared" si="28"/>
        <v>89</v>
      </c>
      <c r="G239" s="7" t="str">
        <f t="shared" si="29"/>
        <v>4</v>
      </c>
      <c r="H239" s="8"/>
    </row>
    <row r="240" spans="1:8" ht="24">
      <c r="A240" s="37">
        <v>3</v>
      </c>
      <c r="B240" s="60" t="s">
        <v>75</v>
      </c>
      <c r="C240" s="38">
        <v>54</v>
      </c>
      <c r="D240" s="36">
        <v>19</v>
      </c>
      <c r="E240" s="36">
        <v>18</v>
      </c>
      <c r="F240" s="7">
        <f t="shared" si="28"/>
        <v>91</v>
      </c>
      <c r="G240" s="7" t="str">
        <f t="shared" si="29"/>
        <v>4</v>
      </c>
      <c r="H240" s="8"/>
    </row>
    <row r="241" spans="1:8" ht="24">
      <c r="A241" s="37">
        <v>4</v>
      </c>
      <c r="B241" s="59" t="s">
        <v>76</v>
      </c>
      <c r="C241" s="38">
        <v>53</v>
      </c>
      <c r="D241" s="36">
        <v>18</v>
      </c>
      <c r="E241" s="36">
        <v>20</v>
      </c>
      <c r="F241" s="7">
        <f t="shared" si="28"/>
        <v>91</v>
      </c>
      <c r="G241" s="7" t="str">
        <f t="shared" si="29"/>
        <v>4</v>
      </c>
      <c r="H241" s="8"/>
    </row>
    <row r="242" spans="1:8" ht="24">
      <c r="A242" s="37">
        <v>5</v>
      </c>
      <c r="B242" s="59" t="s">
        <v>77</v>
      </c>
      <c r="C242" s="38">
        <v>53</v>
      </c>
      <c r="D242" s="36">
        <v>17</v>
      </c>
      <c r="E242" s="36">
        <v>18</v>
      </c>
      <c r="F242" s="7">
        <f t="shared" si="28"/>
        <v>88</v>
      </c>
      <c r="G242" s="7" t="str">
        <f t="shared" si="29"/>
        <v>4</v>
      </c>
      <c r="H242" s="8"/>
    </row>
    <row r="243" spans="1:8" ht="24">
      <c r="A243" s="37">
        <v>6</v>
      </c>
      <c r="B243" s="60" t="s">
        <v>68</v>
      </c>
      <c r="C243" s="38">
        <v>47</v>
      </c>
      <c r="D243" s="36">
        <v>16</v>
      </c>
      <c r="E243" s="36">
        <v>17</v>
      </c>
      <c r="F243" s="7">
        <f t="shared" si="28"/>
        <v>80</v>
      </c>
      <c r="G243" s="7" t="str">
        <f t="shared" si="29"/>
        <v>4</v>
      </c>
      <c r="H243" s="8"/>
    </row>
    <row r="244" spans="1:8" ht="24">
      <c r="A244" s="37">
        <v>7</v>
      </c>
      <c r="B244" s="59" t="s">
        <v>80</v>
      </c>
      <c r="C244" s="38">
        <v>57</v>
      </c>
      <c r="D244" s="36">
        <v>17</v>
      </c>
      <c r="E244" s="36">
        <v>18</v>
      </c>
      <c r="F244" s="7">
        <f t="shared" si="28"/>
        <v>92</v>
      </c>
      <c r="G244" s="7" t="str">
        <f t="shared" si="29"/>
        <v>4</v>
      </c>
      <c r="H244" s="8"/>
    </row>
    <row r="245" spans="1:8" ht="24">
      <c r="A245" s="37">
        <v>8</v>
      </c>
      <c r="B245" s="61" t="s">
        <v>78</v>
      </c>
      <c r="C245" s="38">
        <v>57</v>
      </c>
      <c r="D245" s="36">
        <v>19</v>
      </c>
      <c r="E245" s="36">
        <v>19</v>
      </c>
      <c r="F245" s="7">
        <f t="shared" si="28"/>
        <v>95</v>
      </c>
      <c r="G245" s="7" t="str">
        <f t="shared" si="29"/>
        <v>4</v>
      </c>
      <c r="H245" s="8"/>
    </row>
    <row r="246" spans="1:8" ht="24">
      <c r="A246" s="37">
        <v>9</v>
      </c>
      <c r="B246" s="59" t="s">
        <v>79</v>
      </c>
      <c r="C246" s="38">
        <v>49</v>
      </c>
      <c r="D246" s="36">
        <v>16</v>
      </c>
      <c r="E246" s="36">
        <v>17</v>
      </c>
      <c r="F246" s="7">
        <f t="shared" si="28"/>
        <v>82</v>
      </c>
      <c r="G246" s="7" t="str">
        <f t="shared" si="29"/>
        <v>4</v>
      </c>
      <c r="H246" s="8"/>
    </row>
    <row r="247" spans="1:8" ht="23.25">
      <c r="A247" s="36">
        <v>10</v>
      </c>
      <c r="B247" s="76" t="s">
        <v>133</v>
      </c>
      <c r="C247" s="38">
        <v>49</v>
      </c>
      <c r="D247" s="36">
        <v>16</v>
      </c>
      <c r="E247" s="36">
        <v>17</v>
      </c>
      <c r="F247" s="7">
        <f t="shared" si="28"/>
        <v>82</v>
      </c>
      <c r="G247" s="7" t="str">
        <f t="shared" si="29"/>
        <v>4</v>
      </c>
      <c r="H247" s="8"/>
    </row>
    <row r="248" spans="1:8" ht="23.25">
      <c r="A248" s="8"/>
      <c r="B248" s="47" t="s">
        <v>5</v>
      </c>
      <c r="C248" s="20">
        <f>SUM(C238:C247)</f>
        <v>520</v>
      </c>
      <c r="D248" s="20">
        <f>SUM(D238:D247)</f>
        <v>172</v>
      </c>
      <c r="E248" s="20">
        <f>SUM(E238:E247)</f>
        <v>180</v>
      </c>
      <c r="F248" s="20">
        <f>SUM(F238:F247)</f>
        <v>872</v>
      </c>
      <c r="G248" s="20"/>
      <c r="H248" s="21"/>
    </row>
    <row r="249" spans="1:8" ht="23.25">
      <c r="A249" s="9"/>
      <c r="B249" s="5" t="s">
        <v>12</v>
      </c>
      <c r="C249" s="10">
        <f>C248/10</f>
        <v>52</v>
      </c>
      <c r="D249" s="10">
        <f t="shared" ref="D249" si="30">D248/10</f>
        <v>17.2</v>
      </c>
      <c r="E249" s="10">
        <f t="shared" ref="E249" si="31">E248/10</f>
        <v>18</v>
      </c>
      <c r="F249" s="10">
        <f t="shared" ref="F249" si="32">F248/10</f>
        <v>87.2</v>
      </c>
      <c r="G249" s="9"/>
      <c r="H249" s="9"/>
    </row>
    <row r="250" spans="1:8" ht="23.25" customHeight="1">
      <c r="A250" s="1"/>
      <c r="B250" s="1"/>
      <c r="C250" s="1" t="s">
        <v>13</v>
      </c>
      <c r="D250" s="1"/>
      <c r="E250" s="1"/>
      <c r="F250" s="1"/>
      <c r="G250" s="1"/>
      <c r="H250" s="1"/>
    </row>
    <row r="251" spans="1:8" ht="23.25">
      <c r="A251" s="1"/>
      <c r="B251" s="1"/>
      <c r="C251" s="1" t="s">
        <v>14</v>
      </c>
      <c r="D251" s="1"/>
      <c r="E251" s="1"/>
      <c r="F251" s="1"/>
      <c r="G251" s="1"/>
      <c r="H251" s="1"/>
    </row>
    <row r="252" spans="1:8" ht="23.25">
      <c r="A252" s="1"/>
      <c r="B252" s="1"/>
      <c r="C252" s="1" t="s">
        <v>15</v>
      </c>
      <c r="D252" s="1"/>
      <c r="E252" s="1"/>
      <c r="F252" s="1"/>
      <c r="G252" s="1"/>
      <c r="H252" s="1"/>
    </row>
    <row r="253" spans="1:8" ht="23.25">
      <c r="A253" s="1"/>
      <c r="B253" s="1"/>
      <c r="C253" s="1"/>
      <c r="D253" s="1"/>
      <c r="E253" s="1"/>
      <c r="F253" s="1"/>
      <c r="G253" s="1"/>
      <c r="H253" s="1"/>
    </row>
    <row r="254" spans="1:8" ht="23.25">
      <c r="A254" s="1"/>
      <c r="B254" s="1"/>
      <c r="C254" s="1"/>
      <c r="D254" s="1"/>
      <c r="E254" s="1"/>
      <c r="F254" s="1"/>
      <c r="G254" s="1"/>
      <c r="H254" s="1"/>
    </row>
    <row r="255" spans="1:8" ht="23.25">
      <c r="A255" s="1"/>
      <c r="B255" s="1"/>
      <c r="C255" s="1"/>
      <c r="D255" s="1"/>
      <c r="E255" s="1"/>
      <c r="F255" s="1"/>
      <c r="G255" s="1"/>
      <c r="H255" s="1"/>
    </row>
    <row r="256" spans="1:8" ht="23.25">
      <c r="A256" s="1"/>
      <c r="B256" s="1"/>
      <c r="C256" s="1"/>
      <c r="D256" s="1"/>
      <c r="E256" s="1"/>
      <c r="F256" s="1"/>
      <c r="G256" s="1"/>
      <c r="H256" s="1"/>
    </row>
    <row r="257" spans="1:8" ht="23.25">
      <c r="A257" s="1"/>
      <c r="B257" s="1"/>
      <c r="C257" s="1"/>
      <c r="D257" s="1"/>
      <c r="E257" s="1"/>
      <c r="F257" s="1"/>
      <c r="G257" s="1"/>
      <c r="H257" s="1"/>
    </row>
    <row r="258" spans="1:8" ht="23.25">
      <c r="A258" s="1"/>
      <c r="B258" s="1"/>
      <c r="C258" s="1"/>
      <c r="D258" s="1"/>
      <c r="E258" s="1"/>
      <c r="F258" s="1"/>
      <c r="G258" s="1"/>
      <c r="H258" s="1"/>
    </row>
    <row r="259" spans="1:8" ht="23.25">
      <c r="A259" s="1"/>
      <c r="B259" s="1"/>
      <c r="C259" s="1"/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152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17"/>
      <c r="H276" s="17"/>
    </row>
    <row r="277" spans="1:8" ht="24">
      <c r="A277" s="33">
        <v>1</v>
      </c>
      <c r="B277" s="58" t="s">
        <v>73</v>
      </c>
      <c r="C277" s="34">
        <v>56</v>
      </c>
      <c r="D277" s="35">
        <v>18</v>
      </c>
      <c r="E277" s="35">
        <v>19</v>
      </c>
      <c r="F277" s="6">
        <f t="shared" ref="F277:F286" si="33">SUM(C277:E277)</f>
        <v>93</v>
      </c>
      <c r="G277" s="7" t="str">
        <f t="shared" ref="G277:G286" si="34">IF(F277&gt;79,"4",IF(F277&gt;74,"3.5",IF(F277&gt;69,"3",IF(F277&gt;64,"2.5",IF(F277&gt;59,"2",IF(F277&gt;54,"1.5",IF(F277&gt;49,"1","0")))))))</f>
        <v>4</v>
      </c>
      <c r="H277" s="18"/>
    </row>
    <row r="278" spans="1:8" ht="24">
      <c r="A278" s="37">
        <v>2</v>
      </c>
      <c r="B278" s="59" t="s">
        <v>74</v>
      </c>
      <c r="C278" s="38">
        <v>57</v>
      </c>
      <c r="D278" s="36">
        <v>18</v>
      </c>
      <c r="E278" s="36">
        <v>19</v>
      </c>
      <c r="F278" s="7">
        <f t="shared" si="33"/>
        <v>94</v>
      </c>
      <c r="G278" s="7" t="str">
        <f t="shared" si="34"/>
        <v>4</v>
      </c>
      <c r="H278" s="8"/>
    </row>
    <row r="279" spans="1:8" ht="24">
      <c r="A279" s="37">
        <v>3</v>
      </c>
      <c r="B279" s="60" t="s">
        <v>75</v>
      </c>
      <c r="C279" s="38">
        <v>56</v>
      </c>
      <c r="D279" s="36">
        <v>18</v>
      </c>
      <c r="E279" s="36">
        <v>18</v>
      </c>
      <c r="F279" s="7">
        <f t="shared" si="33"/>
        <v>92</v>
      </c>
      <c r="G279" s="7" t="str">
        <f t="shared" si="34"/>
        <v>4</v>
      </c>
      <c r="H279" s="8"/>
    </row>
    <row r="280" spans="1:8" ht="24">
      <c r="A280" s="37">
        <v>4</v>
      </c>
      <c r="B280" s="59" t="s">
        <v>76</v>
      </c>
      <c r="C280" s="38">
        <v>57</v>
      </c>
      <c r="D280" s="36">
        <v>18</v>
      </c>
      <c r="E280" s="36">
        <v>20</v>
      </c>
      <c r="F280" s="7">
        <f t="shared" si="33"/>
        <v>95</v>
      </c>
      <c r="G280" s="7" t="str">
        <f t="shared" si="34"/>
        <v>4</v>
      </c>
      <c r="H280" s="8"/>
    </row>
    <row r="281" spans="1:8" ht="24">
      <c r="A281" s="37">
        <v>5</v>
      </c>
      <c r="B281" s="59" t="s">
        <v>77</v>
      </c>
      <c r="C281" s="38">
        <v>57</v>
      </c>
      <c r="D281" s="36">
        <v>18</v>
      </c>
      <c r="E281" s="36">
        <v>18</v>
      </c>
      <c r="F281" s="7">
        <f t="shared" si="33"/>
        <v>93</v>
      </c>
      <c r="G281" s="7" t="str">
        <f t="shared" si="34"/>
        <v>4</v>
      </c>
      <c r="H281" s="8"/>
    </row>
    <row r="282" spans="1:8" ht="24">
      <c r="A282" s="37">
        <v>6</v>
      </c>
      <c r="B282" s="60" t="s">
        <v>68</v>
      </c>
      <c r="C282" s="38">
        <v>55</v>
      </c>
      <c r="D282" s="36">
        <v>18</v>
      </c>
      <c r="E282" s="36">
        <v>18</v>
      </c>
      <c r="F282" s="7">
        <f t="shared" si="33"/>
        <v>91</v>
      </c>
      <c r="G282" s="7" t="str">
        <f t="shared" si="34"/>
        <v>4</v>
      </c>
      <c r="H282" s="8"/>
    </row>
    <row r="283" spans="1:8" ht="24">
      <c r="A283" s="37">
        <v>7</v>
      </c>
      <c r="B283" s="59" t="s">
        <v>80</v>
      </c>
      <c r="C283" s="38">
        <v>56</v>
      </c>
      <c r="D283" s="36">
        <v>18</v>
      </c>
      <c r="E283" s="36">
        <v>19</v>
      </c>
      <c r="F283" s="7">
        <f t="shared" si="33"/>
        <v>93</v>
      </c>
      <c r="G283" s="7" t="str">
        <f t="shared" si="34"/>
        <v>4</v>
      </c>
      <c r="H283" s="8"/>
    </row>
    <row r="284" spans="1:8" ht="24">
      <c r="A284" s="37">
        <v>8</v>
      </c>
      <c r="B284" s="61" t="s">
        <v>78</v>
      </c>
      <c r="C284" s="38">
        <v>55</v>
      </c>
      <c r="D284" s="36">
        <v>17</v>
      </c>
      <c r="E284" s="36">
        <v>18</v>
      </c>
      <c r="F284" s="7">
        <f t="shared" si="33"/>
        <v>90</v>
      </c>
      <c r="G284" s="7" t="str">
        <f t="shared" si="34"/>
        <v>4</v>
      </c>
      <c r="H284" s="8"/>
    </row>
    <row r="285" spans="1:8" ht="24">
      <c r="A285" s="37">
        <v>9</v>
      </c>
      <c r="B285" s="59" t="s">
        <v>79</v>
      </c>
      <c r="C285" s="38">
        <v>55</v>
      </c>
      <c r="D285" s="36">
        <v>18</v>
      </c>
      <c r="E285" s="36">
        <v>18</v>
      </c>
      <c r="F285" s="7">
        <f t="shared" si="33"/>
        <v>91</v>
      </c>
      <c r="G285" s="7" t="str">
        <f t="shared" si="34"/>
        <v>4</v>
      </c>
      <c r="H285" s="8"/>
    </row>
    <row r="286" spans="1:8" ht="23.25">
      <c r="A286" s="36">
        <v>10</v>
      </c>
      <c r="B286" s="76" t="s">
        <v>133</v>
      </c>
      <c r="C286" s="38">
        <v>55</v>
      </c>
      <c r="D286" s="36">
        <v>18</v>
      </c>
      <c r="E286" s="36">
        <v>19</v>
      </c>
      <c r="F286" s="7">
        <f t="shared" si="33"/>
        <v>92</v>
      </c>
      <c r="G286" s="7" t="str">
        <f t="shared" si="34"/>
        <v>4</v>
      </c>
      <c r="H286" s="8"/>
    </row>
    <row r="287" spans="1:8" ht="23.25">
      <c r="A287" s="8"/>
      <c r="B287" s="47" t="s">
        <v>5</v>
      </c>
      <c r="C287" s="20">
        <f>SUM(C277:C286)</f>
        <v>559</v>
      </c>
      <c r="D287" s="20">
        <f>SUM(D277:D286)</f>
        <v>179</v>
      </c>
      <c r="E287" s="20">
        <f>SUM(E277:E286)</f>
        <v>186</v>
      </c>
      <c r="F287" s="20">
        <f>SUM(F277:F286)</f>
        <v>924</v>
      </c>
      <c r="G287" s="20"/>
      <c r="H287" s="21"/>
    </row>
    <row r="288" spans="1:8" ht="23.25">
      <c r="A288" s="9"/>
      <c r="B288" s="5" t="s">
        <v>12</v>
      </c>
      <c r="C288" s="10">
        <f>C287/10</f>
        <v>55.9</v>
      </c>
      <c r="D288" s="10">
        <f t="shared" ref="D288" si="35">D287/10</f>
        <v>17.899999999999999</v>
      </c>
      <c r="E288" s="10">
        <f t="shared" ref="E288" si="36">E287/10</f>
        <v>18.600000000000001</v>
      </c>
      <c r="F288" s="10">
        <f t="shared" ref="F288" si="37">F287/10</f>
        <v>92.4</v>
      </c>
      <c r="G288" s="9"/>
      <c r="H288" s="9"/>
    </row>
    <row r="289" spans="1:8" ht="21.75" customHeight="1">
      <c r="A289" s="1"/>
      <c r="B289" s="1"/>
      <c r="C289" s="1" t="s">
        <v>13</v>
      </c>
      <c r="D289" s="1"/>
      <c r="E289" s="1"/>
      <c r="F289" s="1"/>
      <c r="G289" s="1"/>
      <c r="H289" s="1"/>
    </row>
    <row r="290" spans="1:8" ht="23.25">
      <c r="A290" s="1"/>
      <c r="B290" s="1"/>
      <c r="C290" s="1" t="s">
        <v>14</v>
      </c>
      <c r="D290" s="1"/>
      <c r="E290" s="1"/>
      <c r="F290" s="1"/>
      <c r="G290" s="1"/>
      <c r="H290" s="1"/>
    </row>
    <row r="291" spans="1:8" ht="23.25">
      <c r="A291" s="1"/>
      <c r="B291" s="1"/>
      <c r="C291" s="1" t="s">
        <v>15</v>
      </c>
      <c r="D291" s="1"/>
      <c r="E291" s="1"/>
      <c r="F291" s="1"/>
      <c r="G291" s="1"/>
      <c r="H291" s="1"/>
    </row>
    <row r="292" spans="1:8" ht="23.25">
      <c r="A292" s="1"/>
      <c r="B292" s="1"/>
      <c r="C292" s="1"/>
      <c r="D292" s="1"/>
      <c r="E292" s="1"/>
      <c r="F292" s="1"/>
      <c r="G292" s="1"/>
      <c r="H292" s="1"/>
    </row>
    <row r="293" spans="1:8" ht="23.25">
      <c r="A293" s="1"/>
      <c r="B293" s="1"/>
      <c r="C293" s="1"/>
      <c r="D293" s="1"/>
      <c r="E293" s="1"/>
      <c r="F293" s="1"/>
      <c r="G293" s="1"/>
      <c r="H293" s="1"/>
    </row>
    <row r="294" spans="1:8" ht="23.25">
      <c r="A294" s="1"/>
      <c r="B294" s="1"/>
      <c r="C294" s="1"/>
      <c r="D294" s="1"/>
      <c r="E294" s="1"/>
      <c r="F294" s="1"/>
      <c r="G294" s="1"/>
      <c r="H294" s="1"/>
    </row>
    <row r="295" spans="1:8" ht="23.25">
      <c r="A295" s="1"/>
      <c r="B295" s="1"/>
      <c r="C295" s="1"/>
      <c r="D295" s="1"/>
      <c r="E295" s="1"/>
      <c r="F295" s="1"/>
      <c r="G295" s="1"/>
      <c r="H295" s="1"/>
    </row>
    <row r="296" spans="1:8" ht="23.25">
      <c r="A296" s="1"/>
      <c r="B296" s="1"/>
      <c r="C296" s="1"/>
      <c r="D296" s="1"/>
      <c r="E296" s="1"/>
      <c r="F296" s="1"/>
      <c r="G296" s="1"/>
      <c r="H296" s="1"/>
    </row>
    <row r="297" spans="1:8" ht="23.25">
      <c r="A297" s="1"/>
      <c r="B297" s="1"/>
      <c r="C297" s="1"/>
      <c r="D297" s="1"/>
      <c r="E297" s="1"/>
      <c r="F297" s="1"/>
      <c r="G297" s="1"/>
      <c r="H297" s="1"/>
    </row>
    <row r="298" spans="1:8" ht="23.25">
      <c r="A298" s="1"/>
      <c r="B298" s="1"/>
      <c r="C298" s="1"/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88" t="s">
        <v>153</v>
      </c>
      <c r="C313" s="88"/>
      <c r="D313" s="88"/>
      <c r="E313" s="88"/>
      <c r="F313" s="88"/>
      <c r="G313" s="88"/>
      <c r="H313" s="88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17"/>
      <c r="H315" s="17"/>
    </row>
    <row r="316" spans="1:8" ht="24">
      <c r="A316" s="33">
        <v>1</v>
      </c>
      <c r="B316" s="58" t="s">
        <v>73</v>
      </c>
      <c r="C316" s="34">
        <v>41</v>
      </c>
      <c r="D316" s="35">
        <v>12</v>
      </c>
      <c r="E316" s="35">
        <v>13</v>
      </c>
      <c r="F316" s="6">
        <f t="shared" ref="F316:F325" si="38">SUM(C316:E316)</f>
        <v>66</v>
      </c>
      <c r="G316" s="7" t="str">
        <f t="shared" ref="G316:G325" si="39">IF(F316&gt;79,"4",IF(F316&gt;74,"3.5",IF(F316&gt;69,"3",IF(F316&gt;64,"2.5",IF(F316&gt;59,"2",IF(F316&gt;54,"1.5",IF(F316&gt;49,"1","0")))))))</f>
        <v>2.5</v>
      </c>
      <c r="H316" s="18"/>
    </row>
    <row r="317" spans="1:8" ht="24">
      <c r="A317" s="37">
        <v>2</v>
      </c>
      <c r="B317" s="59" t="s">
        <v>74</v>
      </c>
      <c r="C317" s="38">
        <v>55</v>
      </c>
      <c r="D317" s="36">
        <v>16</v>
      </c>
      <c r="E317" s="36">
        <v>19</v>
      </c>
      <c r="F317" s="7">
        <f t="shared" si="38"/>
        <v>90</v>
      </c>
      <c r="G317" s="7" t="str">
        <f t="shared" si="39"/>
        <v>4</v>
      </c>
      <c r="H317" s="8"/>
    </row>
    <row r="318" spans="1:8" ht="24">
      <c r="A318" s="37">
        <v>3</v>
      </c>
      <c r="B318" s="60" t="s">
        <v>75</v>
      </c>
      <c r="C318" s="38">
        <v>55</v>
      </c>
      <c r="D318" s="36">
        <v>17</v>
      </c>
      <c r="E318" s="36">
        <v>20</v>
      </c>
      <c r="F318" s="7">
        <f t="shared" si="38"/>
        <v>92</v>
      </c>
      <c r="G318" s="7" t="str">
        <f t="shared" si="39"/>
        <v>4</v>
      </c>
      <c r="H318" s="8"/>
    </row>
    <row r="319" spans="1:8" ht="24">
      <c r="A319" s="37">
        <v>4</v>
      </c>
      <c r="B319" s="59" t="s">
        <v>76</v>
      </c>
      <c r="C319" s="38">
        <v>54</v>
      </c>
      <c r="D319" s="36">
        <v>14</v>
      </c>
      <c r="E319" s="36">
        <v>20</v>
      </c>
      <c r="F319" s="7">
        <f t="shared" si="38"/>
        <v>88</v>
      </c>
      <c r="G319" s="7" t="str">
        <f t="shared" si="39"/>
        <v>4</v>
      </c>
      <c r="H319" s="8"/>
    </row>
    <row r="320" spans="1:8" ht="24">
      <c r="A320" s="37">
        <v>5</v>
      </c>
      <c r="B320" s="59" t="s">
        <v>77</v>
      </c>
      <c r="C320" s="38">
        <v>41</v>
      </c>
      <c r="D320" s="36">
        <v>12</v>
      </c>
      <c r="E320" s="36">
        <v>15</v>
      </c>
      <c r="F320" s="7">
        <f t="shared" si="38"/>
        <v>68</v>
      </c>
      <c r="G320" s="7" t="str">
        <f t="shared" si="39"/>
        <v>2.5</v>
      </c>
      <c r="H320" s="8"/>
    </row>
    <row r="321" spans="1:8" ht="24">
      <c r="A321" s="37">
        <v>6</v>
      </c>
      <c r="B321" s="60" t="s">
        <v>68</v>
      </c>
      <c r="C321" s="38">
        <v>53</v>
      </c>
      <c r="D321" s="36">
        <v>18</v>
      </c>
      <c r="E321" s="36">
        <v>16</v>
      </c>
      <c r="F321" s="7">
        <f t="shared" si="38"/>
        <v>87</v>
      </c>
      <c r="G321" s="7" t="str">
        <f t="shared" si="39"/>
        <v>4</v>
      </c>
      <c r="H321" s="8"/>
    </row>
    <row r="322" spans="1:8" ht="24">
      <c r="A322" s="37">
        <v>7</v>
      </c>
      <c r="B322" s="59" t="s">
        <v>80</v>
      </c>
      <c r="C322" s="38">
        <v>48</v>
      </c>
      <c r="D322" s="36">
        <v>16</v>
      </c>
      <c r="E322" s="36">
        <v>18</v>
      </c>
      <c r="F322" s="7">
        <f t="shared" si="38"/>
        <v>82</v>
      </c>
      <c r="G322" s="7" t="str">
        <f t="shared" si="39"/>
        <v>4</v>
      </c>
      <c r="H322" s="8"/>
    </row>
    <row r="323" spans="1:8" ht="24">
      <c r="A323" s="37">
        <v>8</v>
      </c>
      <c r="B323" s="61" t="s">
        <v>78</v>
      </c>
      <c r="C323" s="38">
        <v>49</v>
      </c>
      <c r="D323" s="36">
        <v>13</v>
      </c>
      <c r="E323" s="36">
        <v>19</v>
      </c>
      <c r="F323" s="7">
        <f t="shared" si="38"/>
        <v>81</v>
      </c>
      <c r="G323" s="7" t="str">
        <f t="shared" si="39"/>
        <v>4</v>
      </c>
      <c r="H323" s="8"/>
    </row>
    <row r="324" spans="1:8" ht="24">
      <c r="A324" s="37">
        <v>9</v>
      </c>
      <c r="B324" s="59" t="s">
        <v>79</v>
      </c>
      <c r="C324" s="38">
        <v>47</v>
      </c>
      <c r="D324" s="36">
        <v>17</v>
      </c>
      <c r="E324" s="36">
        <v>19</v>
      </c>
      <c r="F324" s="7">
        <f t="shared" si="38"/>
        <v>83</v>
      </c>
      <c r="G324" s="7" t="str">
        <f t="shared" si="39"/>
        <v>4</v>
      </c>
      <c r="H324" s="8"/>
    </row>
    <row r="325" spans="1:8" ht="23.25">
      <c r="A325" s="36">
        <v>10</v>
      </c>
      <c r="B325" s="76" t="s">
        <v>133</v>
      </c>
      <c r="C325" s="38">
        <v>47</v>
      </c>
      <c r="D325" s="36">
        <v>15</v>
      </c>
      <c r="E325" s="36">
        <v>13</v>
      </c>
      <c r="F325" s="7">
        <f t="shared" si="38"/>
        <v>75</v>
      </c>
      <c r="G325" s="7" t="str">
        <f t="shared" si="39"/>
        <v>3.5</v>
      </c>
      <c r="H325" s="8"/>
    </row>
    <row r="326" spans="1:8" ht="23.25">
      <c r="A326" s="8"/>
      <c r="B326" s="47" t="s">
        <v>5</v>
      </c>
      <c r="C326" s="20">
        <f>SUM(C316:C325)</f>
        <v>490</v>
      </c>
      <c r="D326" s="20">
        <f>SUM(D316:D325)</f>
        <v>150</v>
      </c>
      <c r="E326" s="20">
        <f>SUM(E316:E325)</f>
        <v>172</v>
      </c>
      <c r="F326" s="20">
        <f>SUM(F316:F325)</f>
        <v>812</v>
      </c>
      <c r="G326" s="20"/>
      <c r="H326" s="21"/>
    </row>
    <row r="327" spans="1:8" ht="23.25">
      <c r="A327" s="9"/>
      <c r="B327" s="5" t="s">
        <v>12</v>
      </c>
      <c r="C327" s="10">
        <f>C326/10</f>
        <v>49</v>
      </c>
      <c r="D327" s="10">
        <f t="shared" ref="D327" si="40">D326/10</f>
        <v>15</v>
      </c>
      <c r="E327" s="10">
        <f t="shared" ref="E327" si="41">E326/10</f>
        <v>17.2</v>
      </c>
      <c r="F327" s="10">
        <f t="shared" ref="F327" si="42">F326/10</f>
        <v>81.2</v>
      </c>
      <c r="G327" s="9"/>
      <c r="H327" s="9"/>
    </row>
    <row r="328" spans="1:8" ht="21" customHeight="1">
      <c r="A328" s="1"/>
      <c r="B328" s="1"/>
      <c r="C328" s="1" t="s">
        <v>13</v>
      </c>
      <c r="D328" s="1"/>
      <c r="E328" s="1"/>
      <c r="F328" s="1"/>
      <c r="G328" s="1"/>
      <c r="H328" s="1"/>
    </row>
    <row r="329" spans="1:8" ht="23.25">
      <c r="A329" s="1"/>
      <c r="B329" s="1"/>
      <c r="C329" s="1" t="s">
        <v>14</v>
      </c>
      <c r="D329" s="1"/>
      <c r="E329" s="1"/>
      <c r="F329" s="1"/>
      <c r="G329" s="1"/>
      <c r="H329" s="1"/>
    </row>
    <row r="330" spans="1:8" ht="23.25">
      <c r="A330" s="1"/>
      <c r="B330" s="1"/>
      <c r="C330" s="1" t="s">
        <v>15</v>
      </c>
      <c r="D330" s="1"/>
      <c r="E330" s="1"/>
      <c r="F330" s="1"/>
      <c r="G330" s="1"/>
      <c r="H330" s="1"/>
    </row>
    <row r="331" spans="1:8" ht="23.25">
      <c r="A331" s="1"/>
      <c r="B331" s="1"/>
      <c r="C331" s="1"/>
      <c r="D331" s="1"/>
      <c r="E331" s="1"/>
      <c r="F331" s="1"/>
      <c r="G331" s="1"/>
      <c r="H331" s="1"/>
    </row>
    <row r="332" spans="1:8" ht="23.25">
      <c r="A332" s="1"/>
      <c r="B332" s="1"/>
      <c r="C332" s="1"/>
      <c r="D332" s="1"/>
      <c r="E332" s="1"/>
      <c r="F332" s="1"/>
      <c r="G332" s="1"/>
      <c r="H332" s="1"/>
    </row>
    <row r="333" spans="1:8" ht="23.25">
      <c r="A333" s="1"/>
      <c r="B333" s="1"/>
      <c r="C333" s="1"/>
      <c r="D333" s="1"/>
      <c r="E333" s="1"/>
      <c r="F333" s="1"/>
      <c r="G333" s="1"/>
      <c r="H333" s="1"/>
    </row>
    <row r="334" spans="1:8" ht="23.25">
      <c r="A334" s="1"/>
      <c r="B334" s="1"/>
      <c r="C334" s="1"/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88" t="s">
        <v>154</v>
      </c>
      <c r="C352" s="88"/>
      <c r="D352" s="88"/>
      <c r="E352" s="88"/>
      <c r="F352" s="88"/>
      <c r="G352" s="88"/>
      <c r="H352" s="88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17"/>
      <c r="H354" s="17"/>
    </row>
    <row r="355" spans="1:8" ht="24">
      <c r="A355" s="33">
        <v>1</v>
      </c>
      <c r="B355" s="58" t="s">
        <v>73</v>
      </c>
      <c r="C355" s="34">
        <v>51</v>
      </c>
      <c r="D355" s="35">
        <v>15</v>
      </c>
      <c r="E355" s="35">
        <v>16</v>
      </c>
      <c r="F355" s="6">
        <f t="shared" ref="F355:F364" si="43">SUM(C355:E355)</f>
        <v>82</v>
      </c>
      <c r="G355" s="7" t="str">
        <f t="shared" ref="G355:G364" si="44">IF(F355&gt;79,"4",IF(F355&gt;74,"3.5",IF(F355&gt;69,"3",IF(F355&gt;64,"2.5",IF(F355&gt;59,"2",IF(F355&gt;54,"1.5",IF(F355&gt;49,"1","0")))))))</f>
        <v>4</v>
      </c>
      <c r="H355" s="18"/>
    </row>
    <row r="356" spans="1:8" ht="24">
      <c r="A356" s="37">
        <v>2</v>
      </c>
      <c r="B356" s="59" t="s">
        <v>74</v>
      </c>
      <c r="C356" s="38">
        <v>52</v>
      </c>
      <c r="D356" s="36">
        <v>15</v>
      </c>
      <c r="E356" s="36">
        <v>16</v>
      </c>
      <c r="F356" s="7">
        <f t="shared" si="43"/>
        <v>83</v>
      </c>
      <c r="G356" s="7" t="str">
        <f t="shared" si="44"/>
        <v>4</v>
      </c>
      <c r="H356" s="8"/>
    </row>
    <row r="357" spans="1:8" ht="24">
      <c r="A357" s="37">
        <v>3</v>
      </c>
      <c r="B357" s="60" t="s">
        <v>75</v>
      </c>
      <c r="C357" s="38">
        <v>52</v>
      </c>
      <c r="D357" s="36">
        <v>17</v>
      </c>
      <c r="E357" s="36">
        <v>17</v>
      </c>
      <c r="F357" s="7">
        <f t="shared" si="43"/>
        <v>86</v>
      </c>
      <c r="G357" s="7" t="str">
        <f t="shared" si="44"/>
        <v>4</v>
      </c>
      <c r="H357" s="8"/>
    </row>
    <row r="358" spans="1:8" ht="24">
      <c r="A358" s="37">
        <v>4</v>
      </c>
      <c r="B358" s="59" t="s">
        <v>76</v>
      </c>
      <c r="C358" s="38">
        <v>53</v>
      </c>
      <c r="D358" s="36">
        <v>16</v>
      </c>
      <c r="E358" s="36">
        <v>18</v>
      </c>
      <c r="F358" s="7">
        <f t="shared" si="43"/>
        <v>87</v>
      </c>
      <c r="G358" s="7" t="str">
        <f t="shared" si="44"/>
        <v>4</v>
      </c>
      <c r="H358" s="8"/>
    </row>
    <row r="359" spans="1:8" ht="24">
      <c r="A359" s="37">
        <v>5</v>
      </c>
      <c r="B359" s="59" t="s">
        <v>77</v>
      </c>
      <c r="C359" s="38">
        <v>53</v>
      </c>
      <c r="D359" s="36">
        <v>16</v>
      </c>
      <c r="E359" s="36">
        <v>17</v>
      </c>
      <c r="F359" s="7">
        <f t="shared" si="43"/>
        <v>86</v>
      </c>
      <c r="G359" s="7" t="str">
        <f t="shared" si="44"/>
        <v>4</v>
      </c>
      <c r="H359" s="8"/>
    </row>
    <row r="360" spans="1:8" ht="24">
      <c r="A360" s="37">
        <v>6</v>
      </c>
      <c r="B360" s="60" t="s">
        <v>68</v>
      </c>
      <c r="C360" s="38">
        <v>50</v>
      </c>
      <c r="D360" s="36">
        <v>15</v>
      </c>
      <c r="E360" s="36">
        <v>16</v>
      </c>
      <c r="F360" s="7">
        <f t="shared" si="43"/>
        <v>81</v>
      </c>
      <c r="G360" s="7" t="str">
        <f t="shared" si="44"/>
        <v>4</v>
      </c>
      <c r="H360" s="8"/>
    </row>
    <row r="361" spans="1:8" ht="24">
      <c r="A361" s="37">
        <v>7</v>
      </c>
      <c r="B361" s="59" t="s">
        <v>80</v>
      </c>
      <c r="C361" s="38">
        <v>51</v>
      </c>
      <c r="D361" s="36">
        <v>16</v>
      </c>
      <c r="E361" s="36">
        <v>17</v>
      </c>
      <c r="F361" s="7">
        <f t="shared" si="43"/>
        <v>84</v>
      </c>
      <c r="G361" s="7" t="str">
        <f t="shared" si="44"/>
        <v>4</v>
      </c>
      <c r="H361" s="8"/>
    </row>
    <row r="362" spans="1:8" ht="24">
      <c r="A362" s="37">
        <v>8</v>
      </c>
      <c r="B362" s="61" t="s">
        <v>78</v>
      </c>
      <c r="C362" s="38">
        <v>50</v>
      </c>
      <c r="D362" s="36">
        <v>15</v>
      </c>
      <c r="E362" s="36">
        <v>16</v>
      </c>
      <c r="F362" s="7">
        <f t="shared" si="43"/>
        <v>81</v>
      </c>
      <c r="G362" s="7" t="str">
        <f t="shared" si="44"/>
        <v>4</v>
      </c>
      <c r="H362" s="8"/>
    </row>
    <row r="363" spans="1:8" ht="24">
      <c r="A363" s="37">
        <v>9</v>
      </c>
      <c r="B363" s="59" t="s">
        <v>79</v>
      </c>
      <c r="C363" s="38">
        <v>50</v>
      </c>
      <c r="D363" s="36">
        <v>15</v>
      </c>
      <c r="E363" s="36">
        <v>16</v>
      </c>
      <c r="F363" s="7">
        <f t="shared" si="43"/>
        <v>81</v>
      </c>
      <c r="G363" s="7" t="str">
        <f t="shared" si="44"/>
        <v>4</v>
      </c>
      <c r="H363" s="8"/>
    </row>
    <row r="364" spans="1:8" ht="23.25">
      <c r="A364" s="36">
        <v>10</v>
      </c>
      <c r="B364" s="76" t="s">
        <v>133</v>
      </c>
      <c r="C364" s="38">
        <v>51</v>
      </c>
      <c r="D364" s="36">
        <v>15</v>
      </c>
      <c r="E364" s="36">
        <v>16</v>
      </c>
      <c r="F364" s="7">
        <f t="shared" si="43"/>
        <v>82</v>
      </c>
      <c r="G364" s="7" t="str">
        <f t="shared" si="44"/>
        <v>4</v>
      </c>
      <c r="H364" s="8"/>
    </row>
    <row r="365" spans="1:8" ht="23.25">
      <c r="A365" s="8"/>
      <c r="B365" s="47" t="s">
        <v>5</v>
      </c>
      <c r="C365" s="20">
        <f>SUM(C355:C364)</f>
        <v>513</v>
      </c>
      <c r="D365" s="20">
        <f>SUM(D355:D364)</f>
        <v>155</v>
      </c>
      <c r="E365" s="20">
        <f>SUM(E355:E364)</f>
        <v>165</v>
      </c>
      <c r="F365" s="20">
        <f>SUM(F355:F364)</f>
        <v>833</v>
      </c>
      <c r="G365" s="20"/>
      <c r="H365" s="21"/>
    </row>
    <row r="366" spans="1:8" ht="23.25">
      <c r="A366" s="9"/>
      <c r="B366" s="5" t="s">
        <v>12</v>
      </c>
      <c r="C366" s="10">
        <f>C365/10</f>
        <v>51.3</v>
      </c>
      <c r="D366" s="10">
        <f t="shared" ref="D366" si="45">D365/10</f>
        <v>15.5</v>
      </c>
      <c r="E366" s="10">
        <f t="shared" ref="E366" si="46">E365/10</f>
        <v>16.5</v>
      </c>
      <c r="F366" s="10">
        <f t="shared" ref="F366" si="47">F365/10</f>
        <v>83.3</v>
      </c>
      <c r="G366" s="9"/>
      <c r="H366" s="9"/>
    </row>
    <row r="367" spans="1:8" ht="22.5" customHeight="1">
      <c r="A367" s="1"/>
      <c r="B367" s="1"/>
      <c r="C367" s="1" t="s">
        <v>13</v>
      </c>
      <c r="D367" s="1"/>
      <c r="E367" s="1"/>
      <c r="F367" s="1"/>
      <c r="G367" s="1"/>
      <c r="H367" s="1"/>
    </row>
    <row r="368" spans="1:8" ht="23.25">
      <c r="A368" s="1"/>
      <c r="B368" s="1"/>
      <c r="C368" s="1" t="s">
        <v>14</v>
      </c>
      <c r="D368" s="1"/>
      <c r="E368" s="1"/>
      <c r="F368" s="1"/>
      <c r="G368" s="1"/>
      <c r="H368" s="1"/>
    </row>
    <row r="369" spans="1:8" ht="23.25">
      <c r="A369" s="1"/>
      <c r="B369" s="1"/>
      <c r="C369" s="1" t="s">
        <v>15</v>
      </c>
      <c r="D369" s="1"/>
      <c r="E369" s="1"/>
      <c r="F369" s="1"/>
      <c r="G369" s="1"/>
      <c r="H369" s="1"/>
    </row>
    <row r="370" spans="1:8" ht="23.25">
      <c r="A370" s="1"/>
      <c r="B370" s="1"/>
      <c r="C370" s="1"/>
      <c r="D370" s="1"/>
      <c r="E370" s="1"/>
      <c r="F370" s="1"/>
      <c r="G370" s="1"/>
      <c r="H370" s="1"/>
    </row>
    <row r="371" spans="1:8" ht="23.25">
      <c r="A371" s="1"/>
      <c r="B371" s="1"/>
      <c r="C371" s="1"/>
      <c r="D371" s="1"/>
      <c r="E371" s="1"/>
      <c r="F371" s="1"/>
      <c r="G371" s="1"/>
      <c r="H371" s="1"/>
    </row>
    <row r="372" spans="1:8" ht="23.25">
      <c r="A372" s="1"/>
      <c r="B372" s="1"/>
      <c r="C372" s="1"/>
      <c r="D372" s="1"/>
      <c r="E372" s="1"/>
      <c r="F372" s="1"/>
      <c r="G372" s="1"/>
      <c r="H372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1"/>
  <sheetViews>
    <sheetView view="pageBreakPreview" zoomScaleSheetLayoutView="100" workbookViewId="0">
      <selection activeCell="F4" sqref="F4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9" t="s">
        <v>102</v>
      </c>
      <c r="C1" s="89"/>
      <c r="D1" s="89"/>
      <c r="E1" s="89"/>
      <c r="F1" s="89"/>
      <c r="G1" s="89"/>
      <c r="H1" s="89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3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3.25">
      <c r="A4" s="33">
        <v>1</v>
      </c>
      <c r="B4" s="22" t="s">
        <v>59</v>
      </c>
      <c r="C4" s="34">
        <v>57</v>
      </c>
      <c r="D4" s="35">
        <v>19</v>
      </c>
      <c r="E4" s="35">
        <v>19</v>
      </c>
      <c r="F4" s="6">
        <f t="shared" ref="F4:F15" si="0">SUM(C4:E4)</f>
        <v>95</v>
      </c>
      <c r="G4" s="7" t="str">
        <f t="shared" ref="G4:G15" si="1">IF(F4&gt;79,"4",IF(F4&gt;74,"3.5",IF(F4&gt;69,"3",IF(F4&gt;64,"2.5",IF(F4&gt;59,"2",IF(F4&gt;54,"1.5",IF(F4&gt;49,"1","0")))))))</f>
        <v>4</v>
      </c>
      <c r="H4" s="18"/>
    </row>
    <row r="5" spans="1:8" ht="23.25">
      <c r="A5" s="37">
        <v>2</v>
      </c>
      <c r="B5" s="23" t="s">
        <v>60</v>
      </c>
      <c r="C5" s="38">
        <v>30</v>
      </c>
      <c r="D5" s="36">
        <v>10</v>
      </c>
      <c r="E5" s="36">
        <v>10</v>
      </c>
      <c r="F5" s="7">
        <f t="shared" si="0"/>
        <v>50</v>
      </c>
      <c r="G5" s="7" t="str">
        <f t="shared" si="1"/>
        <v>1</v>
      </c>
      <c r="H5" s="8"/>
    </row>
    <row r="6" spans="1:8" ht="23.25">
      <c r="A6" s="37">
        <v>3</v>
      </c>
      <c r="B6" s="23" t="s">
        <v>61</v>
      </c>
      <c r="C6" s="38">
        <v>59</v>
      </c>
      <c r="D6" s="36">
        <v>19</v>
      </c>
      <c r="E6" s="36">
        <v>20</v>
      </c>
      <c r="F6" s="7">
        <f t="shared" si="0"/>
        <v>98</v>
      </c>
      <c r="G6" s="7" t="str">
        <f t="shared" si="1"/>
        <v>4</v>
      </c>
      <c r="H6" s="8"/>
    </row>
    <row r="7" spans="1:8" ht="23.25">
      <c r="A7" s="37">
        <v>4</v>
      </c>
      <c r="B7" s="23" t="s">
        <v>62</v>
      </c>
      <c r="C7" s="38">
        <v>56</v>
      </c>
      <c r="D7" s="36">
        <v>17</v>
      </c>
      <c r="E7" s="36">
        <v>18</v>
      </c>
      <c r="F7" s="7">
        <f t="shared" si="0"/>
        <v>91</v>
      </c>
      <c r="G7" s="7" t="str">
        <f t="shared" si="1"/>
        <v>4</v>
      </c>
      <c r="H7" s="8"/>
    </row>
    <row r="8" spans="1:8" ht="23.25">
      <c r="A8" s="37">
        <v>5</v>
      </c>
      <c r="B8" s="25" t="s">
        <v>63</v>
      </c>
      <c r="C8" s="38">
        <v>58</v>
      </c>
      <c r="D8" s="36">
        <v>18</v>
      </c>
      <c r="E8" s="36">
        <v>19</v>
      </c>
      <c r="F8" s="7">
        <f t="shared" si="0"/>
        <v>95</v>
      </c>
      <c r="G8" s="7" t="str">
        <f t="shared" si="1"/>
        <v>4</v>
      </c>
      <c r="H8" s="8"/>
    </row>
    <row r="9" spans="1:8" ht="23.25">
      <c r="A9" s="37">
        <v>6</v>
      </c>
      <c r="B9" s="23" t="s">
        <v>64</v>
      </c>
      <c r="C9" s="38">
        <v>57</v>
      </c>
      <c r="D9" s="36">
        <v>18</v>
      </c>
      <c r="E9" s="36">
        <v>19</v>
      </c>
      <c r="F9" s="7">
        <f t="shared" si="0"/>
        <v>94</v>
      </c>
      <c r="G9" s="7" t="str">
        <f t="shared" si="1"/>
        <v>4</v>
      </c>
      <c r="H9" s="8"/>
    </row>
    <row r="10" spans="1:8" ht="23.25">
      <c r="A10" s="37">
        <v>7</v>
      </c>
      <c r="B10" s="23" t="s">
        <v>65</v>
      </c>
      <c r="C10" s="38">
        <v>53</v>
      </c>
      <c r="D10" s="36">
        <v>16</v>
      </c>
      <c r="E10" s="36">
        <v>16</v>
      </c>
      <c r="F10" s="7">
        <f t="shared" si="0"/>
        <v>85</v>
      </c>
      <c r="G10" s="7" t="str">
        <f t="shared" si="1"/>
        <v>4</v>
      </c>
      <c r="H10" s="8"/>
    </row>
    <row r="11" spans="1:8" ht="23.25">
      <c r="A11" s="37">
        <v>8</v>
      </c>
      <c r="B11" s="23" t="s">
        <v>66</v>
      </c>
      <c r="C11" s="38">
        <v>56</v>
      </c>
      <c r="D11" s="36">
        <v>17</v>
      </c>
      <c r="E11" s="36">
        <v>18</v>
      </c>
      <c r="F11" s="7">
        <f t="shared" si="0"/>
        <v>91</v>
      </c>
      <c r="G11" s="7" t="str">
        <f t="shared" si="1"/>
        <v>4</v>
      </c>
      <c r="H11" s="8"/>
    </row>
    <row r="12" spans="1:8" ht="23.25">
      <c r="A12" s="37">
        <v>9</v>
      </c>
      <c r="B12" s="23" t="s">
        <v>67</v>
      </c>
      <c r="C12" s="38">
        <v>57</v>
      </c>
      <c r="D12" s="36">
        <v>18</v>
      </c>
      <c r="E12" s="36">
        <v>19</v>
      </c>
      <c r="F12" s="7">
        <f t="shared" si="0"/>
        <v>94</v>
      </c>
      <c r="G12" s="7" t="str">
        <f t="shared" si="1"/>
        <v>4</v>
      </c>
      <c r="H12" s="8"/>
    </row>
    <row r="13" spans="1:8" ht="23.25">
      <c r="A13" s="37">
        <v>10</v>
      </c>
      <c r="B13" s="25" t="s">
        <v>69</v>
      </c>
      <c r="C13" s="38">
        <v>56</v>
      </c>
      <c r="D13" s="36">
        <v>18</v>
      </c>
      <c r="E13" s="36">
        <v>19</v>
      </c>
      <c r="F13" s="7">
        <f t="shared" si="0"/>
        <v>93</v>
      </c>
      <c r="G13" s="7" t="str">
        <f t="shared" si="1"/>
        <v>4</v>
      </c>
      <c r="H13" s="8"/>
    </row>
    <row r="14" spans="1:8" ht="23.25">
      <c r="A14" s="37">
        <v>11</v>
      </c>
      <c r="B14" s="23" t="s">
        <v>70</v>
      </c>
      <c r="C14" s="38">
        <v>55</v>
      </c>
      <c r="D14" s="36">
        <v>18</v>
      </c>
      <c r="E14" s="36">
        <v>18</v>
      </c>
      <c r="F14" s="7">
        <f t="shared" si="0"/>
        <v>91</v>
      </c>
      <c r="G14" s="7" t="str">
        <f t="shared" si="1"/>
        <v>4</v>
      </c>
      <c r="H14" s="8"/>
    </row>
    <row r="15" spans="1:8" ht="23.25">
      <c r="A15" s="37">
        <v>12</v>
      </c>
      <c r="B15" s="24" t="s">
        <v>71</v>
      </c>
      <c r="C15" s="38">
        <v>54</v>
      </c>
      <c r="D15" s="36">
        <v>17</v>
      </c>
      <c r="E15" s="36">
        <v>18</v>
      </c>
      <c r="F15" s="7">
        <f t="shared" si="0"/>
        <v>89</v>
      </c>
      <c r="G15" s="7" t="str">
        <f t="shared" si="1"/>
        <v>4</v>
      </c>
      <c r="H15" s="8"/>
    </row>
    <row r="16" spans="1:8" ht="23.25">
      <c r="A16" s="8"/>
      <c r="B16" s="47" t="s">
        <v>5</v>
      </c>
      <c r="C16" s="20">
        <f>SUM(C4:C15)</f>
        <v>648</v>
      </c>
      <c r="D16" s="20">
        <f>SUM(D4:D15)</f>
        <v>205</v>
      </c>
      <c r="E16" s="20">
        <f>SUM(E4:E15)</f>
        <v>213</v>
      </c>
      <c r="F16" s="20">
        <f>SUM(F4:F15)</f>
        <v>1066</v>
      </c>
      <c r="G16" s="20"/>
      <c r="H16" s="21"/>
    </row>
    <row r="17" spans="1:8" ht="23.25">
      <c r="A17" s="9"/>
      <c r="B17" s="5" t="s">
        <v>12</v>
      </c>
      <c r="C17" s="10">
        <f>C16/12</f>
        <v>54</v>
      </c>
      <c r="D17" s="10">
        <f t="shared" ref="D17:F17" si="2">D16/12</f>
        <v>17.083333333333332</v>
      </c>
      <c r="E17" s="10">
        <f t="shared" si="2"/>
        <v>17.75</v>
      </c>
      <c r="F17" s="10">
        <f t="shared" si="2"/>
        <v>88.833333333333329</v>
      </c>
      <c r="G17" s="9"/>
      <c r="H17" s="9"/>
    </row>
    <row r="18" spans="1:8" ht="23.25">
      <c r="A18" s="1"/>
      <c r="B18" s="1"/>
      <c r="C18" s="1" t="s">
        <v>13</v>
      </c>
      <c r="D18" s="1"/>
      <c r="E18" s="1"/>
      <c r="F18" s="1"/>
      <c r="G18" s="1"/>
      <c r="H18" s="1"/>
    </row>
    <row r="19" spans="1:8" ht="23.25">
      <c r="A19" s="1"/>
      <c r="B19" s="1"/>
      <c r="C19" s="1" t="s">
        <v>14</v>
      </c>
      <c r="D19" s="1"/>
      <c r="E19" s="1"/>
      <c r="F19" s="1"/>
      <c r="G19" s="1"/>
      <c r="H19" s="1"/>
    </row>
    <row r="20" spans="1:8" ht="23.25">
      <c r="A20" s="1"/>
      <c r="B20" s="1"/>
      <c r="C20" s="1" t="s">
        <v>15</v>
      </c>
      <c r="D20" s="1"/>
      <c r="E20" s="1"/>
      <c r="F20" s="1"/>
      <c r="G20" s="1"/>
      <c r="H20" s="1"/>
    </row>
    <row r="21" spans="1:8" ht="23.25">
      <c r="A21" s="1"/>
      <c r="B21" s="1"/>
      <c r="C21" s="1"/>
      <c r="D21" s="1"/>
      <c r="E21" s="1"/>
      <c r="F21" s="1"/>
      <c r="G21" s="1"/>
      <c r="H21" s="1"/>
    </row>
    <row r="22" spans="1:8" ht="23.25">
      <c r="A22" s="1"/>
      <c r="B22" s="1"/>
      <c r="C22" s="1"/>
      <c r="D22" s="1"/>
      <c r="E22" s="1"/>
      <c r="F22" s="1"/>
      <c r="G22" s="1"/>
      <c r="H22" s="1"/>
    </row>
    <row r="23" spans="1:8" ht="23.25">
      <c r="A23" s="1"/>
      <c r="B23" s="1"/>
      <c r="C23" s="1"/>
      <c r="D23" s="1"/>
      <c r="E23" s="1"/>
      <c r="F23" s="1"/>
      <c r="G23" s="1"/>
      <c r="H23" s="1"/>
    </row>
    <row r="24" spans="1:8" ht="23.25">
      <c r="A24" s="1"/>
      <c r="B24" s="1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1"/>
      <c r="C41" s="1"/>
      <c r="D41" s="1"/>
      <c r="E41" s="1"/>
      <c r="F41" s="1"/>
      <c r="G41" s="1"/>
      <c r="H41" s="1"/>
    </row>
    <row r="42" spans="1:8" ht="23.25">
      <c r="A42" s="1"/>
      <c r="B42" s="88" t="s">
        <v>103</v>
      </c>
      <c r="C42" s="88"/>
      <c r="D42" s="88"/>
      <c r="E42" s="88"/>
      <c r="F42" s="88"/>
      <c r="G42" s="88"/>
      <c r="H42" s="88"/>
    </row>
    <row r="43" spans="1:8" ht="23.25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4" t="s">
        <v>6</v>
      </c>
      <c r="H43" s="4" t="s">
        <v>7</v>
      </c>
    </row>
    <row r="44" spans="1:8" ht="23.25">
      <c r="A44" s="5"/>
      <c r="B44" s="5"/>
      <c r="C44" s="5" t="s">
        <v>8</v>
      </c>
      <c r="D44" s="5" t="s">
        <v>9</v>
      </c>
      <c r="E44" s="5" t="s">
        <v>10</v>
      </c>
      <c r="F44" s="5" t="s">
        <v>11</v>
      </c>
      <c r="G44" s="17"/>
      <c r="H44" s="17"/>
    </row>
    <row r="45" spans="1:8" ht="23.25">
      <c r="A45" s="33">
        <v>1</v>
      </c>
      <c r="B45" s="22" t="s">
        <v>59</v>
      </c>
      <c r="C45" s="34">
        <v>58</v>
      </c>
      <c r="D45" s="35">
        <v>18</v>
      </c>
      <c r="E45" s="35">
        <v>19</v>
      </c>
      <c r="F45" s="6">
        <f t="shared" ref="F45:F56" si="3">SUM(C45:E45)</f>
        <v>95</v>
      </c>
      <c r="G45" s="7" t="str">
        <f t="shared" ref="G45:G56" si="4">IF(F45&gt;79,"4",IF(F45&gt;74,"3.5",IF(F45&gt;69,"3",IF(F45&gt;64,"2.5",IF(F45&gt;59,"2",IF(F45&gt;54,"1.5",IF(F45&gt;49,"1","0")))))))</f>
        <v>4</v>
      </c>
      <c r="H45" s="18"/>
    </row>
    <row r="46" spans="1:8" ht="23.25">
      <c r="A46" s="37">
        <v>2</v>
      </c>
      <c r="B46" s="23" t="s">
        <v>60</v>
      </c>
      <c r="C46" s="38">
        <v>30</v>
      </c>
      <c r="D46" s="36">
        <v>10</v>
      </c>
      <c r="E46" s="36">
        <v>10</v>
      </c>
      <c r="F46" s="7">
        <f t="shared" si="3"/>
        <v>50</v>
      </c>
      <c r="G46" s="7" t="str">
        <f t="shared" si="4"/>
        <v>1</v>
      </c>
      <c r="H46" s="8"/>
    </row>
    <row r="47" spans="1:8" ht="23.25">
      <c r="A47" s="37">
        <v>3</v>
      </c>
      <c r="B47" s="23" t="s">
        <v>61</v>
      </c>
      <c r="C47" s="38">
        <v>59</v>
      </c>
      <c r="D47" s="36">
        <v>19</v>
      </c>
      <c r="E47" s="36">
        <v>20</v>
      </c>
      <c r="F47" s="7">
        <f t="shared" si="3"/>
        <v>98</v>
      </c>
      <c r="G47" s="7" t="str">
        <f t="shared" si="4"/>
        <v>4</v>
      </c>
      <c r="H47" s="8"/>
    </row>
    <row r="48" spans="1:8" ht="23.25">
      <c r="A48" s="37">
        <v>4</v>
      </c>
      <c r="B48" s="23" t="s">
        <v>62</v>
      </c>
      <c r="C48" s="38">
        <v>57</v>
      </c>
      <c r="D48" s="36">
        <v>16</v>
      </c>
      <c r="E48" s="36">
        <v>17</v>
      </c>
      <c r="F48" s="7">
        <f t="shared" si="3"/>
        <v>90</v>
      </c>
      <c r="G48" s="7" t="str">
        <f t="shared" si="4"/>
        <v>4</v>
      </c>
      <c r="H48" s="8"/>
    </row>
    <row r="49" spans="1:8" ht="23.25">
      <c r="A49" s="37">
        <v>5</v>
      </c>
      <c r="B49" s="25" t="s">
        <v>63</v>
      </c>
      <c r="C49" s="38">
        <v>58</v>
      </c>
      <c r="D49" s="36">
        <v>18</v>
      </c>
      <c r="E49" s="36">
        <v>19</v>
      </c>
      <c r="F49" s="7">
        <f t="shared" si="3"/>
        <v>95</v>
      </c>
      <c r="G49" s="7" t="str">
        <f t="shared" si="4"/>
        <v>4</v>
      </c>
      <c r="H49" s="8"/>
    </row>
    <row r="50" spans="1:8" ht="23.25">
      <c r="A50" s="37">
        <v>6</v>
      </c>
      <c r="B50" s="23" t="s">
        <v>64</v>
      </c>
      <c r="C50" s="38">
        <v>58</v>
      </c>
      <c r="D50" s="36">
        <v>18</v>
      </c>
      <c r="E50" s="36">
        <v>19</v>
      </c>
      <c r="F50" s="7">
        <f t="shared" si="3"/>
        <v>95</v>
      </c>
      <c r="G50" s="7" t="str">
        <f t="shared" si="4"/>
        <v>4</v>
      </c>
      <c r="H50" s="8"/>
    </row>
    <row r="51" spans="1:8" ht="23.25">
      <c r="A51" s="37">
        <v>7</v>
      </c>
      <c r="B51" s="23" t="s">
        <v>65</v>
      </c>
      <c r="C51" s="38">
        <v>54</v>
      </c>
      <c r="D51" s="36">
        <v>16</v>
      </c>
      <c r="E51" s="36">
        <v>17</v>
      </c>
      <c r="F51" s="7">
        <f t="shared" si="3"/>
        <v>87</v>
      </c>
      <c r="G51" s="7" t="str">
        <f t="shared" si="4"/>
        <v>4</v>
      </c>
      <c r="H51" s="8"/>
    </row>
    <row r="52" spans="1:8" ht="23.25">
      <c r="A52" s="37">
        <v>8</v>
      </c>
      <c r="B52" s="23" t="s">
        <v>66</v>
      </c>
      <c r="C52" s="38">
        <v>56</v>
      </c>
      <c r="D52" s="36">
        <v>17</v>
      </c>
      <c r="E52" s="36">
        <v>18</v>
      </c>
      <c r="F52" s="7">
        <f t="shared" si="3"/>
        <v>91</v>
      </c>
      <c r="G52" s="7" t="str">
        <f t="shared" si="4"/>
        <v>4</v>
      </c>
      <c r="H52" s="8"/>
    </row>
    <row r="53" spans="1:8" ht="23.25">
      <c r="A53" s="37">
        <v>9</v>
      </c>
      <c r="B53" s="77" t="s">
        <v>67</v>
      </c>
      <c r="C53" s="38">
        <v>58</v>
      </c>
      <c r="D53" s="36">
        <v>19</v>
      </c>
      <c r="E53" s="36">
        <v>19</v>
      </c>
      <c r="F53" s="7">
        <f t="shared" si="3"/>
        <v>96</v>
      </c>
      <c r="G53" s="7" t="str">
        <f t="shared" si="4"/>
        <v>4</v>
      </c>
      <c r="H53" s="8"/>
    </row>
    <row r="54" spans="1:8" ht="23.25">
      <c r="A54" s="37">
        <v>10</v>
      </c>
      <c r="B54" s="23" t="s">
        <v>69</v>
      </c>
      <c r="C54" s="38">
        <v>57</v>
      </c>
      <c r="D54" s="36">
        <v>18</v>
      </c>
      <c r="E54" s="36">
        <v>19</v>
      </c>
      <c r="F54" s="7">
        <f t="shared" si="3"/>
        <v>94</v>
      </c>
      <c r="G54" s="7" t="str">
        <f t="shared" si="4"/>
        <v>4</v>
      </c>
      <c r="H54" s="8"/>
    </row>
    <row r="55" spans="1:8" ht="23.25">
      <c r="A55" s="37">
        <v>11</v>
      </c>
      <c r="B55" s="23" t="s">
        <v>70</v>
      </c>
      <c r="C55" s="38">
        <v>57</v>
      </c>
      <c r="D55" s="36">
        <v>18</v>
      </c>
      <c r="E55" s="36">
        <v>18</v>
      </c>
      <c r="F55" s="7">
        <f t="shared" si="3"/>
        <v>93</v>
      </c>
      <c r="G55" s="7" t="str">
        <f t="shared" si="4"/>
        <v>4</v>
      </c>
      <c r="H55" s="8"/>
    </row>
    <row r="56" spans="1:8" ht="23.25">
      <c r="A56" s="37">
        <v>12</v>
      </c>
      <c r="B56" s="24" t="s">
        <v>71</v>
      </c>
      <c r="C56" s="38">
        <v>56</v>
      </c>
      <c r="D56" s="36">
        <v>17</v>
      </c>
      <c r="E56" s="36">
        <v>18</v>
      </c>
      <c r="F56" s="7">
        <f t="shared" si="3"/>
        <v>91</v>
      </c>
      <c r="G56" s="7" t="str">
        <f t="shared" si="4"/>
        <v>4</v>
      </c>
      <c r="H56" s="8"/>
    </row>
    <row r="57" spans="1:8" ht="23.25">
      <c r="A57" s="8"/>
      <c r="B57" s="47" t="s">
        <v>5</v>
      </c>
      <c r="C57" s="20">
        <f>SUM(C45:C56)</f>
        <v>658</v>
      </c>
      <c r="D57" s="20">
        <f>SUM(D45:D56)</f>
        <v>204</v>
      </c>
      <c r="E57" s="20">
        <f>SUM(E45:E56)</f>
        <v>213</v>
      </c>
      <c r="F57" s="20">
        <f>SUM(F45:F56)</f>
        <v>1075</v>
      </c>
      <c r="G57" s="20"/>
      <c r="H57" s="21"/>
    </row>
    <row r="58" spans="1:8" ht="23.25">
      <c r="A58" s="9"/>
      <c r="B58" s="5" t="s">
        <v>12</v>
      </c>
      <c r="C58" s="10">
        <f>C57/12</f>
        <v>54.833333333333336</v>
      </c>
      <c r="D58" s="10">
        <f t="shared" ref="D58" si="5">D57/12</f>
        <v>17</v>
      </c>
      <c r="E58" s="10">
        <f t="shared" ref="E58" si="6">E57/12</f>
        <v>17.75</v>
      </c>
      <c r="F58" s="10">
        <f>F57/12</f>
        <v>89.583333333333329</v>
      </c>
      <c r="G58" s="9"/>
      <c r="H58" s="9"/>
    </row>
    <row r="59" spans="1:8" ht="21.75" customHeight="1">
      <c r="A59" s="1"/>
      <c r="B59" s="1"/>
      <c r="C59" s="1" t="s">
        <v>13</v>
      </c>
      <c r="D59" s="1"/>
      <c r="E59" s="1"/>
      <c r="F59" s="1"/>
      <c r="G59" s="1"/>
      <c r="H59" s="1"/>
    </row>
    <row r="60" spans="1:8" ht="23.25">
      <c r="A60" s="1"/>
      <c r="B60" s="1"/>
      <c r="C60" s="1" t="s">
        <v>14</v>
      </c>
      <c r="D60" s="1"/>
      <c r="E60" s="1"/>
      <c r="F60" s="1"/>
      <c r="G60" s="1"/>
      <c r="H60" s="1"/>
    </row>
    <row r="61" spans="1:8" ht="23.25">
      <c r="A61" s="1"/>
      <c r="B61" s="1"/>
      <c r="C61" s="1" t="s">
        <v>15</v>
      </c>
      <c r="D61" s="1"/>
      <c r="E61" s="1"/>
      <c r="F61" s="1"/>
      <c r="G61" s="1"/>
      <c r="H61" s="1"/>
    </row>
    <row r="62" spans="1:8" ht="23.25">
      <c r="A62" s="1"/>
      <c r="B62" s="1"/>
      <c r="C62" s="1"/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1"/>
      <c r="H63" s="1"/>
    </row>
    <row r="64" spans="1:8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45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46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1"/>
      <c r="C79" s="1"/>
      <c r="D79" s="1"/>
      <c r="E79" s="1"/>
      <c r="F79" s="1"/>
      <c r="G79" s="1"/>
      <c r="H79" s="1"/>
    </row>
    <row r="80" spans="1:8" ht="23.25">
      <c r="A80" s="1"/>
      <c r="B80" s="1"/>
      <c r="C80" s="1"/>
      <c r="D80" s="1"/>
      <c r="E80" s="1"/>
      <c r="F80" s="1"/>
      <c r="G80" s="1"/>
      <c r="H80" s="1"/>
    </row>
    <row r="81" spans="1:8" ht="23.25">
      <c r="A81" s="1"/>
      <c r="B81" s="1"/>
      <c r="C81" s="1"/>
      <c r="D81" s="1"/>
      <c r="E81" s="1"/>
      <c r="F81" s="1"/>
      <c r="G81" s="1"/>
      <c r="H81" s="1"/>
    </row>
    <row r="82" spans="1:8" ht="23.25">
      <c r="A82" s="1"/>
      <c r="B82" s="1"/>
      <c r="C82" s="1"/>
      <c r="D82" s="1"/>
      <c r="E82" s="1"/>
      <c r="F82" s="1"/>
      <c r="G82" s="1"/>
      <c r="H82" s="1"/>
    </row>
    <row r="83" spans="1:8" ht="23.25">
      <c r="A83" s="1"/>
      <c r="B83" s="88" t="s">
        <v>104</v>
      </c>
      <c r="C83" s="88"/>
      <c r="D83" s="88"/>
      <c r="E83" s="88"/>
      <c r="F83" s="88"/>
      <c r="G83" s="88"/>
      <c r="H83" s="88"/>
    </row>
    <row r="84" spans="1:8" ht="23.25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4" t="s">
        <v>6</v>
      </c>
      <c r="H84" s="4" t="s">
        <v>7</v>
      </c>
    </row>
    <row r="85" spans="1:8" ht="23.25">
      <c r="A85" s="5"/>
      <c r="B85" s="5"/>
      <c r="C85" s="5" t="s">
        <v>8</v>
      </c>
      <c r="D85" s="5" t="s">
        <v>9</v>
      </c>
      <c r="E85" s="5" t="s">
        <v>10</v>
      </c>
      <c r="F85" s="5" t="s">
        <v>11</v>
      </c>
      <c r="G85" s="17"/>
      <c r="H85" s="17"/>
    </row>
    <row r="86" spans="1:8" ht="23.25">
      <c r="A86" s="33">
        <v>1</v>
      </c>
      <c r="B86" s="22" t="s">
        <v>59</v>
      </c>
      <c r="C86" s="34">
        <v>54</v>
      </c>
      <c r="D86" s="35">
        <v>20</v>
      </c>
      <c r="E86" s="35">
        <v>16</v>
      </c>
      <c r="F86" s="6">
        <f t="shared" ref="F86:F97" si="7">SUM(C86:E86)</f>
        <v>90</v>
      </c>
      <c r="G86" s="7" t="str">
        <f t="shared" ref="G86:G97" si="8">IF(F86&gt;79,"4",IF(F86&gt;74,"3.5",IF(F86&gt;69,"3",IF(F86&gt;64,"2.5",IF(F86&gt;59,"2",IF(F86&gt;54,"1.5",IF(F86&gt;49,"1","0")))))))</f>
        <v>4</v>
      </c>
      <c r="H86" s="18"/>
    </row>
    <row r="87" spans="1:8" ht="23.25">
      <c r="A87" s="37">
        <v>2</v>
      </c>
      <c r="B87" s="23" t="s">
        <v>60</v>
      </c>
      <c r="C87" s="38">
        <v>30</v>
      </c>
      <c r="D87" s="36">
        <v>10</v>
      </c>
      <c r="E87" s="36">
        <v>10</v>
      </c>
      <c r="F87" s="7">
        <f t="shared" si="7"/>
        <v>50</v>
      </c>
      <c r="G87" s="7" t="str">
        <f t="shared" si="8"/>
        <v>1</v>
      </c>
      <c r="H87" s="8"/>
    </row>
    <row r="88" spans="1:8" ht="23.25">
      <c r="A88" s="37">
        <v>3</v>
      </c>
      <c r="B88" s="23" t="s">
        <v>61</v>
      </c>
      <c r="C88" s="38">
        <v>54</v>
      </c>
      <c r="D88" s="36">
        <v>19</v>
      </c>
      <c r="E88" s="36">
        <v>20</v>
      </c>
      <c r="F88" s="7">
        <f t="shared" si="7"/>
        <v>93</v>
      </c>
      <c r="G88" s="7" t="str">
        <f t="shared" si="8"/>
        <v>4</v>
      </c>
      <c r="H88" s="8"/>
    </row>
    <row r="89" spans="1:8" ht="23.25">
      <c r="A89" s="37">
        <v>4</v>
      </c>
      <c r="B89" s="23" t="s">
        <v>62</v>
      </c>
      <c r="C89" s="38">
        <v>45</v>
      </c>
      <c r="D89" s="36">
        <v>11</v>
      </c>
      <c r="E89" s="36">
        <v>10</v>
      </c>
      <c r="F89" s="7">
        <f t="shared" si="7"/>
        <v>66</v>
      </c>
      <c r="G89" s="7" t="str">
        <f t="shared" si="8"/>
        <v>2.5</v>
      </c>
      <c r="H89" s="8"/>
    </row>
    <row r="90" spans="1:8" ht="23.25">
      <c r="A90" s="37">
        <v>5</v>
      </c>
      <c r="B90" s="25" t="s">
        <v>63</v>
      </c>
      <c r="C90" s="38">
        <v>51</v>
      </c>
      <c r="D90" s="36">
        <v>18</v>
      </c>
      <c r="E90" s="36">
        <v>14</v>
      </c>
      <c r="F90" s="7">
        <f t="shared" si="7"/>
        <v>83</v>
      </c>
      <c r="G90" s="7" t="str">
        <f t="shared" si="8"/>
        <v>4</v>
      </c>
      <c r="H90" s="8"/>
    </row>
    <row r="91" spans="1:8" ht="23.25">
      <c r="A91" s="37">
        <v>6</v>
      </c>
      <c r="B91" s="23" t="s">
        <v>64</v>
      </c>
      <c r="C91" s="38">
        <v>54</v>
      </c>
      <c r="D91" s="36">
        <v>19</v>
      </c>
      <c r="E91" s="36">
        <v>20</v>
      </c>
      <c r="F91" s="7">
        <f t="shared" si="7"/>
        <v>93</v>
      </c>
      <c r="G91" s="7" t="str">
        <f t="shared" si="8"/>
        <v>4</v>
      </c>
      <c r="H91" s="8"/>
    </row>
    <row r="92" spans="1:8" ht="23.25">
      <c r="A92" s="37">
        <v>7</v>
      </c>
      <c r="B92" s="23" t="s">
        <v>65</v>
      </c>
      <c r="C92" s="38">
        <v>48</v>
      </c>
      <c r="D92" s="36">
        <v>15</v>
      </c>
      <c r="E92" s="36">
        <v>13</v>
      </c>
      <c r="F92" s="7">
        <f t="shared" si="7"/>
        <v>76</v>
      </c>
      <c r="G92" s="7" t="str">
        <f t="shared" si="8"/>
        <v>3.5</v>
      </c>
      <c r="H92" s="8"/>
    </row>
    <row r="93" spans="1:8" ht="23.25">
      <c r="A93" s="37">
        <v>8</v>
      </c>
      <c r="B93" s="23" t="s">
        <v>66</v>
      </c>
      <c r="C93" s="38">
        <v>48</v>
      </c>
      <c r="D93" s="36">
        <v>15</v>
      </c>
      <c r="E93" s="36">
        <v>14</v>
      </c>
      <c r="F93" s="7">
        <f t="shared" si="7"/>
        <v>77</v>
      </c>
      <c r="G93" s="7" t="str">
        <f t="shared" si="8"/>
        <v>3.5</v>
      </c>
      <c r="H93" s="8"/>
    </row>
    <row r="94" spans="1:8" ht="23.25">
      <c r="A94" s="37">
        <v>9</v>
      </c>
      <c r="B94" s="29" t="s">
        <v>67</v>
      </c>
      <c r="C94" s="38">
        <v>53</v>
      </c>
      <c r="D94" s="36">
        <v>15</v>
      </c>
      <c r="E94" s="36">
        <v>15</v>
      </c>
      <c r="F94" s="7">
        <f t="shared" si="7"/>
        <v>83</v>
      </c>
      <c r="G94" s="7" t="str">
        <f t="shared" si="8"/>
        <v>4</v>
      </c>
      <c r="H94" s="8"/>
    </row>
    <row r="95" spans="1:8" ht="23.25">
      <c r="A95" s="37">
        <v>10</v>
      </c>
      <c r="B95" s="23" t="s">
        <v>69</v>
      </c>
      <c r="C95" s="38">
        <v>53</v>
      </c>
      <c r="D95" s="36">
        <v>18</v>
      </c>
      <c r="E95" s="36">
        <v>20</v>
      </c>
      <c r="F95" s="7">
        <f t="shared" si="7"/>
        <v>91</v>
      </c>
      <c r="G95" s="7" t="str">
        <f t="shared" si="8"/>
        <v>4</v>
      </c>
      <c r="H95" s="8"/>
    </row>
    <row r="96" spans="1:8" ht="23.25">
      <c r="A96" s="37">
        <v>11</v>
      </c>
      <c r="B96" s="23" t="s">
        <v>70</v>
      </c>
      <c r="C96" s="38">
        <v>50</v>
      </c>
      <c r="D96" s="36">
        <v>18</v>
      </c>
      <c r="E96" s="36">
        <v>17</v>
      </c>
      <c r="F96" s="7">
        <f t="shared" si="7"/>
        <v>85</v>
      </c>
      <c r="G96" s="7" t="str">
        <f t="shared" si="8"/>
        <v>4</v>
      </c>
      <c r="H96" s="8"/>
    </row>
    <row r="97" spans="1:8" ht="23.25">
      <c r="A97" s="37">
        <v>12</v>
      </c>
      <c r="B97" s="24" t="s">
        <v>71</v>
      </c>
      <c r="C97" s="38">
        <v>47</v>
      </c>
      <c r="D97" s="36">
        <v>14</v>
      </c>
      <c r="E97" s="36">
        <v>10</v>
      </c>
      <c r="F97" s="7">
        <f t="shared" si="7"/>
        <v>71</v>
      </c>
      <c r="G97" s="7" t="str">
        <f t="shared" si="8"/>
        <v>3</v>
      </c>
      <c r="H97" s="8"/>
    </row>
    <row r="98" spans="1:8" ht="23.25">
      <c r="A98" s="8"/>
      <c r="B98" s="47" t="s">
        <v>5</v>
      </c>
      <c r="C98" s="20">
        <f>SUM(C86:C97)</f>
        <v>587</v>
      </c>
      <c r="D98" s="20">
        <f>SUM(D86:D97)</f>
        <v>192</v>
      </c>
      <c r="E98" s="20">
        <f>SUM(E86:E97)</f>
        <v>179</v>
      </c>
      <c r="F98" s="20">
        <f>SUM(F86:F97)</f>
        <v>958</v>
      </c>
      <c r="G98" s="20"/>
      <c r="H98" s="21"/>
    </row>
    <row r="99" spans="1:8" ht="23.25">
      <c r="A99" s="9"/>
      <c r="B99" s="5" t="s">
        <v>12</v>
      </c>
      <c r="C99" s="10">
        <f>C98/12</f>
        <v>48.916666666666664</v>
      </c>
      <c r="D99" s="10">
        <f t="shared" ref="D99" si="9">D98/12</f>
        <v>16</v>
      </c>
      <c r="E99" s="10">
        <f t="shared" ref="E99" si="10">E98/12</f>
        <v>14.916666666666666</v>
      </c>
      <c r="F99" s="10">
        <f>F98/12</f>
        <v>79.833333333333329</v>
      </c>
      <c r="G99" s="9"/>
      <c r="H99" s="9"/>
    </row>
    <row r="100" spans="1:8" ht="23.25">
      <c r="A100" s="1"/>
      <c r="B100" s="1"/>
      <c r="C100" s="1" t="s">
        <v>13</v>
      </c>
      <c r="D100" s="1"/>
      <c r="E100" s="1"/>
      <c r="F100" s="1"/>
      <c r="G100" s="1"/>
      <c r="H100" s="1"/>
    </row>
    <row r="101" spans="1:8" ht="23.25">
      <c r="A101" s="1"/>
      <c r="B101" s="1"/>
      <c r="C101" s="1" t="s">
        <v>14</v>
      </c>
      <c r="D101" s="1"/>
      <c r="E101" s="1"/>
      <c r="F101" s="1"/>
      <c r="G101" s="1"/>
      <c r="H101" s="1"/>
    </row>
    <row r="102" spans="1:8" ht="23.25">
      <c r="A102" s="1"/>
      <c r="B102" s="1"/>
      <c r="C102" s="1" t="s">
        <v>15</v>
      </c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ht="23.25">
      <c r="A119" s="1"/>
      <c r="B119" s="1"/>
      <c r="C119" s="1"/>
      <c r="D119" s="1"/>
      <c r="E119" s="1"/>
      <c r="F119" s="1"/>
      <c r="G119" s="1"/>
      <c r="H119" s="1"/>
    </row>
    <row r="120" spans="1:8" ht="23.25">
      <c r="A120" s="1"/>
      <c r="B120" s="1"/>
      <c r="C120" s="1"/>
      <c r="D120" s="1"/>
      <c r="E120" s="1"/>
      <c r="F120" s="1"/>
      <c r="G120" s="1"/>
      <c r="H120" s="1"/>
    </row>
    <row r="121" spans="1:8" ht="23.25">
      <c r="A121" s="1"/>
      <c r="B121" s="1"/>
      <c r="C121" s="1"/>
      <c r="D121" s="1"/>
      <c r="E121" s="1"/>
      <c r="F121" s="1"/>
      <c r="G121" s="1"/>
      <c r="H121" s="1"/>
    </row>
    <row r="122" spans="1:8" ht="23.25">
      <c r="A122" s="1"/>
      <c r="B122" s="1"/>
      <c r="C122" s="1"/>
      <c r="D122" s="1"/>
      <c r="E122" s="1"/>
      <c r="F122" s="1"/>
      <c r="G122" s="1"/>
      <c r="H122" s="1"/>
    </row>
    <row r="123" spans="1:8" ht="23.25">
      <c r="A123" s="1"/>
      <c r="B123" s="1"/>
      <c r="C123" s="1"/>
      <c r="D123" s="1"/>
      <c r="E123" s="1"/>
      <c r="F123" s="1"/>
      <c r="G123" s="1"/>
      <c r="H123" s="1"/>
    </row>
    <row r="124" spans="1:8" ht="23.25">
      <c r="A124" s="1"/>
      <c r="B124" s="2" t="s">
        <v>105</v>
      </c>
      <c r="C124" s="2"/>
      <c r="D124" s="2"/>
      <c r="E124" s="2"/>
      <c r="F124" s="2"/>
      <c r="G124" s="1"/>
      <c r="H124" s="1"/>
    </row>
    <row r="125" spans="1:8" ht="23.25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F125" s="3" t="s">
        <v>5</v>
      </c>
      <c r="G125" s="4" t="s">
        <v>6</v>
      </c>
      <c r="H125" s="4" t="s">
        <v>7</v>
      </c>
    </row>
    <row r="126" spans="1:8" ht="23.25">
      <c r="A126" s="5"/>
      <c r="B126" s="5"/>
      <c r="C126" s="5" t="s">
        <v>8</v>
      </c>
      <c r="D126" s="5" t="s">
        <v>9</v>
      </c>
      <c r="E126" s="5" t="s">
        <v>10</v>
      </c>
      <c r="F126" s="5" t="s">
        <v>11</v>
      </c>
      <c r="G126" s="17"/>
      <c r="H126" s="17"/>
    </row>
    <row r="127" spans="1:8" ht="23.25">
      <c r="A127" s="33">
        <v>1</v>
      </c>
      <c r="B127" s="22" t="s">
        <v>59</v>
      </c>
      <c r="C127" s="34">
        <v>58</v>
      </c>
      <c r="D127" s="35">
        <v>19</v>
      </c>
      <c r="E127" s="35">
        <v>19</v>
      </c>
      <c r="F127" s="6">
        <f t="shared" ref="F127:F138" si="11">SUM(C127:E127)</f>
        <v>96</v>
      </c>
      <c r="G127" s="7" t="str">
        <f t="shared" ref="G127:G138" si="12">IF(F127&gt;79,"4",IF(F127&gt;74,"3.5",IF(F127&gt;69,"3",IF(F127&gt;64,"2.5",IF(F127&gt;59,"2",IF(F127&gt;54,"1.5",IF(F127&gt;49,"1","0")))))))</f>
        <v>4</v>
      </c>
      <c r="H127" s="18"/>
    </row>
    <row r="128" spans="1:8" ht="23.25">
      <c r="A128" s="37">
        <v>2</v>
      </c>
      <c r="B128" s="23" t="s">
        <v>60</v>
      </c>
      <c r="C128" s="38">
        <v>50</v>
      </c>
      <c r="D128" s="36">
        <v>10</v>
      </c>
      <c r="E128" s="36">
        <v>10</v>
      </c>
      <c r="F128" s="7">
        <f t="shared" si="11"/>
        <v>70</v>
      </c>
      <c r="G128" s="7" t="str">
        <f t="shared" si="12"/>
        <v>3</v>
      </c>
      <c r="H128" s="8"/>
    </row>
    <row r="129" spans="1:8" ht="23.25">
      <c r="A129" s="37">
        <v>3</v>
      </c>
      <c r="B129" s="23" t="s">
        <v>61</v>
      </c>
      <c r="C129" s="38">
        <v>58</v>
      </c>
      <c r="D129" s="36">
        <v>19</v>
      </c>
      <c r="E129" s="36">
        <v>19</v>
      </c>
      <c r="F129" s="7">
        <f t="shared" si="11"/>
        <v>96</v>
      </c>
      <c r="G129" s="7" t="str">
        <f t="shared" si="12"/>
        <v>4</v>
      </c>
      <c r="H129" s="8"/>
    </row>
    <row r="130" spans="1:8" ht="23.25">
      <c r="A130" s="37">
        <v>4</v>
      </c>
      <c r="B130" s="23" t="s">
        <v>62</v>
      </c>
      <c r="C130" s="38">
        <v>53</v>
      </c>
      <c r="D130" s="36">
        <v>17</v>
      </c>
      <c r="E130" s="36">
        <v>17</v>
      </c>
      <c r="F130" s="7">
        <f t="shared" si="11"/>
        <v>87</v>
      </c>
      <c r="G130" s="7" t="str">
        <f t="shared" si="12"/>
        <v>4</v>
      </c>
      <c r="H130" s="8"/>
    </row>
    <row r="131" spans="1:8" ht="23.25">
      <c r="A131" s="37">
        <v>5</v>
      </c>
      <c r="B131" s="25" t="s">
        <v>63</v>
      </c>
      <c r="C131" s="38">
        <v>53</v>
      </c>
      <c r="D131" s="36">
        <v>17</v>
      </c>
      <c r="E131" s="36">
        <v>17</v>
      </c>
      <c r="F131" s="7">
        <f t="shared" si="11"/>
        <v>87</v>
      </c>
      <c r="G131" s="7" t="str">
        <f t="shared" si="12"/>
        <v>4</v>
      </c>
      <c r="H131" s="8"/>
    </row>
    <row r="132" spans="1:8" ht="23.25">
      <c r="A132" s="37">
        <v>6</v>
      </c>
      <c r="B132" s="23" t="s">
        <v>64</v>
      </c>
      <c r="C132" s="38">
        <v>58</v>
      </c>
      <c r="D132" s="36">
        <v>18</v>
      </c>
      <c r="E132" s="36">
        <v>19</v>
      </c>
      <c r="F132" s="7">
        <f t="shared" si="11"/>
        <v>95</v>
      </c>
      <c r="G132" s="7" t="str">
        <f t="shared" si="12"/>
        <v>4</v>
      </c>
      <c r="H132" s="8"/>
    </row>
    <row r="133" spans="1:8" ht="23.25">
      <c r="A133" s="37">
        <v>7</v>
      </c>
      <c r="B133" s="23" t="s">
        <v>65</v>
      </c>
      <c r="C133" s="38">
        <v>52</v>
      </c>
      <c r="D133" s="36">
        <v>16</v>
      </c>
      <c r="E133" s="36">
        <v>17</v>
      </c>
      <c r="F133" s="7">
        <f t="shared" si="11"/>
        <v>85</v>
      </c>
      <c r="G133" s="7" t="str">
        <f t="shared" si="12"/>
        <v>4</v>
      </c>
      <c r="H133" s="8"/>
    </row>
    <row r="134" spans="1:8" ht="23.25">
      <c r="A134" s="37">
        <v>8</v>
      </c>
      <c r="B134" s="23" t="s">
        <v>66</v>
      </c>
      <c r="C134" s="38">
        <v>52</v>
      </c>
      <c r="D134" s="36">
        <v>17</v>
      </c>
      <c r="E134" s="36">
        <v>17</v>
      </c>
      <c r="F134" s="7">
        <f t="shared" si="11"/>
        <v>86</v>
      </c>
      <c r="G134" s="7" t="str">
        <f t="shared" si="12"/>
        <v>4</v>
      </c>
      <c r="H134" s="8"/>
    </row>
    <row r="135" spans="1:8" ht="23.25">
      <c r="A135" s="37">
        <v>9</v>
      </c>
      <c r="B135" s="23" t="s">
        <v>67</v>
      </c>
      <c r="C135" s="38">
        <v>54</v>
      </c>
      <c r="D135" s="36">
        <v>17</v>
      </c>
      <c r="E135" s="36">
        <v>18</v>
      </c>
      <c r="F135" s="7">
        <f t="shared" si="11"/>
        <v>89</v>
      </c>
      <c r="G135" s="7" t="str">
        <f t="shared" si="12"/>
        <v>4</v>
      </c>
      <c r="H135" s="8"/>
    </row>
    <row r="136" spans="1:8" ht="23.25">
      <c r="A136" s="37">
        <v>10</v>
      </c>
      <c r="B136" s="25" t="s">
        <v>69</v>
      </c>
      <c r="C136" s="38">
        <v>55</v>
      </c>
      <c r="D136" s="36">
        <v>18</v>
      </c>
      <c r="E136" s="36">
        <v>18</v>
      </c>
      <c r="F136" s="7">
        <f t="shared" si="11"/>
        <v>91</v>
      </c>
      <c r="G136" s="7" t="str">
        <f t="shared" si="12"/>
        <v>4</v>
      </c>
      <c r="H136" s="8"/>
    </row>
    <row r="137" spans="1:8" ht="23.25">
      <c r="A137" s="37">
        <v>11</v>
      </c>
      <c r="B137" s="23" t="s">
        <v>70</v>
      </c>
      <c r="C137" s="38">
        <v>53</v>
      </c>
      <c r="D137" s="36">
        <v>17</v>
      </c>
      <c r="E137" s="36">
        <v>18</v>
      </c>
      <c r="F137" s="7">
        <f t="shared" si="11"/>
        <v>88</v>
      </c>
      <c r="G137" s="7" t="str">
        <f t="shared" si="12"/>
        <v>4</v>
      </c>
      <c r="H137" s="8"/>
    </row>
    <row r="138" spans="1:8" ht="23.25">
      <c r="A138" s="37">
        <v>12</v>
      </c>
      <c r="B138" s="24" t="s">
        <v>71</v>
      </c>
      <c r="C138" s="38">
        <v>54</v>
      </c>
      <c r="D138" s="36">
        <v>18</v>
      </c>
      <c r="E138" s="36">
        <v>18</v>
      </c>
      <c r="F138" s="7">
        <f t="shared" si="11"/>
        <v>90</v>
      </c>
      <c r="G138" s="7" t="str">
        <f t="shared" si="12"/>
        <v>4</v>
      </c>
      <c r="H138" s="8"/>
    </row>
    <row r="139" spans="1:8" ht="23.25">
      <c r="A139" s="8"/>
      <c r="B139" s="47" t="s">
        <v>5</v>
      </c>
      <c r="C139" s="20">
        <f>SUM(C127:C138)</f>
        <v>650</v>
      </c>
      <c r="D139" s="20">
        <f>SUM(D127:D138)</f>
        <v>203</v>
      </c>
      <c r="E139" s="20">
        <f>SUM(E127:E138)</f>
        <v>207</v>
      </c>
      <c r="F139" s="20">
        <f>SUM(F127:F138)</f>
        <v>1060</v>
      </c>
      <c r="G139" s="20"/>
      <c r="H139" s="21"/>
    </row>
    <row r="140" spans="1:8" ht="23.25">
      <c r="A140" s="9"/>
      <c r="B140" s="5" t="s">
        <v>12</v>
      </c>
      <c r="C140" s="10">
        <f>C139/12</f>
        <v>54.166666666666664</v>
      </c>
      <c r="D140" s="10">
        <f t="shared" ref="D140" si="13">D139/12</f>
        <v>16.916666666666668</v>
      </c>
      <c r="E140" s="10">
        <f t="shared" ref="E140" si="14">E139/12</f>
        <v>17.25</v>
      </c>
      <c r="F140" s="10">
        <f>F139/12</f>
        <v>88.333333333333329</v>
      </c>
      <c r="G140" s="9"/>
      <c r="H140" s="9"/>
    </row>
    <row r="141" spans="1:8" ht="23.25">
      <c r="A141" s="1"/>
      <c r="B141" s="1"/>
      <c r="C141" s="1" t="s">
        <v>13</v>
      </c>
      <c r="D141" s="1"/>
      <c r="E141" s="1"/>
      <c r="F141" s="1"/>
      <c r="G141" s="1"/>
      <c r="H141" s="1"/>
    </row>
    <row r="142" spans="1:8" ht="23.25">
      <c r="A142" s="1"/>
      <c r="B142" s="1"/>
      <c r="C142" s="1" t="s">
        <v>14</v>
      </c>
      <c r="D142" s="1"/>
      <c r="E142" s="1"/>
      <c r="F142" s="1"/>
      <c r="G142" s="1"/>
      <c r="H142" s="1"/>
    </row>
    <row r="143" spans="1:8" ht="23.25">
      <c r="A143" s="1"/>
      <c r="B143" s="1"/>
      <c r="C143" s="1" t="s">
        <v>15</v>
      </c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ht="23.25">
      <c r="A159" s="1"/>
      <c r="B159" s="1"/>
      <c r="C159" s="1"/>
      <c r="D159" s="1"/>
      <c r="E159" s="1"/>
      <c r="F159" s="1"/>
      <c r="G159" s="1"/>
      <c r="H159" s="1"/>
    </row>
    <row r="160" spans="1:8" ht="23.25">
      <c r="A160" s="1"/>
      <c r="B160" s="1"/>
      <c r="C160" s="1"/>
      <c r="D160" s="1"/>
      <c r="E160" s="1"/>
      <c r="F160" s="1"/>
      <c r="G160" s="1"/>
      <c r="H160" s="1"/>
    </row>
    <row r="161" spans="1:8" ht="23.25">
      <c r="A161" s="1"/>
      <c r="B161" s="1"/>
      <c r="C161" s="1"/>
      <c r="D161" s="1"/>
      <c r="E161" s="1"/>
      <c r="F161" s="1"/>
      <c r="G161" s="1"/>
      <c r="H161" s="1"/>
    </row>
    <row r="162" spans="1:8" ht="23.25">
      <c r="A162" s="1"/>
      <c r="B162" s="1"/>
      <c r="C162" s="1"/>
      <c r="D162" s="1"/>
      <c r="E162" s="1"/>
      <c r="F162" s="1"/>
      <c r="G162" s="1"/>
      <c r="H162" s="1"/>
    </row>
    <row r="163" spans="1:8" ht="23.25">
      <c r="A163" s="1"/>
      <c r="B163" s="1"/>
      <c r="C163" s="1"/>
      <c r="D163" s="1"/>
      <c r="E163" s="1"/>
      <c r="F163" s="1"/>
      <c r="G163" s="1"/>
      <c r="H163" s="1"/>
    </row>
    <row r="164" spans="1:8" ht="23.25">
      <c r="A164" s="1"/>
      <c r="B164" s="1"/>
      <c r="C164" s="1"/>
      <c r="D164" s="1"/>
      <c r="E164" s="1"/>
      <c r="F164" s="1"/>
      <c r="G164" s="1"/>
      <c r="H164" s="1"/>
    </row>
    <row r="165" spans="1:8" ht="23.25">
      <c r="A165" s="1"/>
      <c r="B165" s="1"/>
      <c r="C165" s="1"/>
      <c r="D165" s="1"/>
      <c r="E165" s="1"/>
      <c r="F165" s="1"/>
      <c r="G165" s="1"/>
      <c r="H165" s="1"/>
    </row>
    <row r="166" spans="1:8" ht="23.25">
      <c r="A166" s="1"/>
      <c r="B166" s="1"/>
      <c r="C166" s="1"/>
      <c r="D166" s="1"/>
      <c r="E166" s="1"/>
      <c r="F166" s="1"/>
      <c r="G166" s="1"/>
      <c r="H166" s="1"/>
    </row>
    <row r="167" spans="1:8" ht="23.25">
      <c r="A167" s="1"/>
      <c r="B167" s="1"/>
      <c r="C167" s="1"/>
      <c r="D167" s="1"/>
      <c r="E167" s="1"/>
      <c r="F167" s="1"/>
      <c r="G167" s="1"/>
      <c r="H167" s="1"/>
    </row>
    <row r="168" spans="1:8" s="15" customFormat="1" ht="23.25">
      <c r="A168" s="1"/>
      <c r="B168" s="88" t="s">
        <v>106</v>
      </c>
      <c r="C168" s="88"/>
      <c r="D168" s="88"/>
      <c r="E168" s="88"/>
      <c r="F168" s="88"/>
      <c r="G168" s="88"/>
      <c r="H168" s="88"/>
    </row>
    <row r="169" spans="1:8" s="15" customFormat="1" ht="23.25">
      <c r="A169" s="3" t="s">
        <v>0</v>
      </c>
      <c r="B169" s="3" t="s">
        <v>1</v>
      </c>
      <c r="C169" s="3" t="s">
        <v>2</v>
      </c>
      <c r="D169" s="3" t="s">
        <v>3</v>
      </c>
      <c r="E169" s="3" t="s">
        <v>4</v>
      </c>
      <c r="F169" s="3" t="s">
        <v>5</v>
      </c>
      <c r="G169" s="4" t="s">
        <v>6</v>
      </c>
      <c r="H169" s="4" t="s">
        <v>7</v>
      </c>
    </row>
    <row r="170" spans="1:8" s="15" customFormat="1" ht="23.25">
      <c r="A170" s="5"/>
      <c r="B170" s="5"/>
      <c r="C170" s="5" t="s">
        <v>8</v>
      </c>
      <c r="D170" s="5" t="s">
        <v>9</v>
      </c>
      <c r="E170" s="5" t="s">
        <v>10</v>
      </c>
      <c r="F170" s="5" t="s">
        <v>11</v>
      </c>
      <c r="G170" s="17"/>
      <c r="H170" s="17"/>
    </row>
    <row r="171" spans="1:8" s="15" customFormat="1" ht="23.25">
      <c r="A171" s="33">
        <v>1</v>
      </c>
      <c r="B171" s="22" t="s">
        <v>59</v>
      </c>
      <c r="C171" s="34">
        <v>57</v>
      </c>
      <c r="D171" s="35">
        <v>18</v>
      </c>
      <c r="E171" s="35">
        <v>18</v>
      </c>
      <c r="F171" s="6">
        <f t="shared" ref="F171:F182" si="15">SUM(C171:E171)</f>
        <v>93</v>
      </c>
      <c r="G171" s="7" t="str">
        <f t="shared" ref="G171:G182" si="16">IF(F171&gt;79,"4",IF(F171&gt;74,"3.5",IF(F171&gt;69,"3",IF(F171&gt;64,"2.5",IF(F171&gt;59,"2",IF(F171&gt;54,"1.5",IF(F171&gt;49,"1","0")))))))</f>
        <v>4</v>
      </c>
      <c r="H171" s="18"/>
    </row>
    <row r="172" spans="1:8" s="15" customFormat="1" ht="23.25">
      <c r="A172" s="37">
        <v>2</v>
      </c>
      <c r="B172" s="23" t="s">
        <v>60</v>
      </c>
      <c r="C172" s="38">
        <v>50</v>
      </c>
      <c r="D172" s="36">
        <v>12</v>
      </c>
      <c r="E172" s="36">
        <v>13</v>
      </c>
      <c r="F172" s="7">
        <f t="shared" si="15"/>
        <v>75</v>
      </c>
      <c r="G172" s="7" t="str">
        <f t="shared" si="16"/>
        <v>3.5</v>
      </c>
      <c r="H172" s="8"/>
    </row>
    <row r="173" spans="1:8" s="15" customFormat="1" ht="23.25">
      <c r="A173" s="37">
        <v>3</v>
      </c>
      <c r="B173" s="23" t="s">
        <v>61</v>
      </c>
      <c r="C173" s="38">
        <v>59</v>
      </c>
      <c r="D173" s="36">
        <v>19</v>
      </c>
      <c r="E173" s="36">
        <v>19</v>
      </c>
      <c r="F173" s="7">
        <f t="shared" si="15"/>
        <v>97</v>
      </c>
      <c r="G173" s="7" t="str">
        <f t="shared" si="16"/>
        <v>4</v>
      </c>
      <c r="H173" s="8"/>
    </row>
    <row r="174" spans="1:8" s="15" customFormat="1" ht="23.25">
      <c r="A174" s="37">
        <v>4</v>
      </c>
      <c r="B174" s="23" t="s">
        <v>62</v>
      </c>
      <c r="C174" s="38">
        <v>55</v>
      </c>
      <c r="D174" s="36">
        <v>15</v>
      </c>
      <c r="E174" s="36">
        <v>15</v>
      </c>
      <c r="F174" s="7">
        <f t="shared" si="15"/>
        <v>85</v>
      </c>
      <c r="G174" s="7" t="str">
        <f t="shared" si="16"/>
        <v>4</v>
      </c>
      <c r="H174" s="8"/>
    </row>
    <row r="175" spans="1:8" s="15" customFormat="1" ht="23.25">
      <c r="A175" s="37">
        <v>5</v>
      </c>
      <c r="B175" s="25" t="s">
        <v>63</v>
      </c>
      <c r="C175" s="38">
        <v>54</v>
      </c>
      <c r="D175" s="36">
        <v>17</v>
      </c>
      <c r="E175" s="36">
        <v>16</v>
      </c>
      <c r="F175" s="7">
        <f t="shared" si="15"/>
        <v>87</v>
      </c>
      <c r="G175" s="7" t="str">
        <f t="shared" si="16"/>
        <v>4</v>
      </c>
      <c r="H175" s="8"/>
    </row>
    <row r="176" spans="1:8" s="15" customFormat="1" ht="23.25">
      <c r="A176" s="37">
        <v>6</v>
      </c>
      <c r="B176" s="23" t="s">
        <v>64</v>
      </c>
      <c r="C176" s="38">
        <v>57</v>
      </c>
      <c r="D176" s="36">
        <v>18</v>
      </c>
      <c r="E176" s="36">
        <v>18</v>
      </c>
      <c r="F176" s="7">
        <f t="shared" si="15"/>
        <v>93</v>
      </c>
      <c r="G176" s="7" t="str">
        <f t="shared" si="16"/>
        <v>4</v>
      </c>
      <c r="H176" s="8"/>
    </row>
    <row r="177" spans="1:8" s="15" customFormat="1" ht="23.25">
      <c r="A177" s="37">
        <v>7</v>
      </c>
      <c r="B177" s="23" t="s">
        <v>65</v>
      </c>
      <c r="C177" s="38">
        <v>54</v>
      </c>
      <c r="D177" s="36">
        <v>15</v>
      </c>
      <c r="E177" s="36">
        <v>15</v>
      </c>
      <c r="F177" s="7">
        <f t="shared" si="15"/>
        <v>84</v>
      </c>
      <c r="G177" s="7" t="str">
        <f t="shared" si="16"/>
        <v>4</v>
      </c>
      <c r="H177" s="8"/>
    </row>
    <row r="178" spans="1:8" s="15" customFormat="1" ht="23.25">
      <c r="A178" s="37">
        <v>8</v>
      </c>
      <c r="B178" s="23" t="s">
        <v>66</v>
      </c>
      <c r="C178" s="38">
        <v>53</v>
      </c>
      <c r="D178" s="36">
        <v>15</v>
      </c>
      <c r="E178" s="36">
        <v>15</v>
      </c>
      <c r="F178" s="7">
        <f t="shared" si="15"/>
        <v>83</v>
      </c>
      <c r="G178" s="7" t="str">
        <f t="shared" si="16"/>
        <v>4</v>
      </c>
      <c r="H178" s="8"/>
    </row>
    <row r="179" spans="1:8" s="15" customFormat="1" ht="23.25">
      <c r="A179" s="37">
        <v>9</v>
      </c>
      <c r="B179" s="23" t="s">
        <v>67</v>
      </c>
      <c r="C179" s="38">
        <v>54</v>
      </c>
      <c r="D179" s="36">
        <v>16</v>
      </c>
      <c r="E179" s="36">
        <v>17</v>
      </c>
      <c r="F179" s="7">
        <f t="shared" si="15"/>
        <v>87</v>
      </c>
      <c r="G179" s="7" t="str">
        <f t="shared" si="16"/>
        <v>4</v>
      </c>
      <c r="H179" s="8"/>
    </row>
    <row r="180" spans="1:8" s="15" customFormat="1" ht="23.25">
      <c r="A180" s="37">
        <v>10</v>
      </c>
      <c r="B180" s="25" t="s">
        <v>69</v>
      </c>
      <c r="C180" s="38">
        <v>55</v>
      </c>
      <c r="D180" s="36">
        <v>17</v>
      </c>
      <c r="E180" s="36">
        <v>18</v>
      </c>
      <c r="F180" s="7">
        <f t="shared" si="15"/>
        <v>90</v>
      </c>
      <c r="G180" s="7" t="str">
        <f t="shared" si="16"/>
        <v>4</v>
      </c>
      <c r="H180" s="8"/>
    </row>
    <row r="181" spans="1:8" s="15" customFormat="1" ht="23.25">
      <c r="A181" s="37">
        <v>11</v>
      </c>
      <c r="B181" s="23" t="s">
        <v>70</v>
      </c>
      <c r="C181" s="38">
        <v>57</v>
      </c>
      <c r="D181" s="36">
        <v>18</v>
      </c>
      <c r="E181" s="36">
        <v>18</v>
      </c>
      <c r="F181" s="7">
        <f t="shared" si="15"/>
        <v>93</v>
      </c>
      <c r="G181" s="7" t="str">
        <f t="shared" si="16"/>
        <v>4</v>
      </c>
      <c r="H181" s="8"/>
    </row>
    <row r="182" spans="1:8" s="15" customFormat="1" ht="23.25">
      <c r="A182" s="37">
        <v>12</v>
      </c>
      <c r="B182" s="24" t="s">
        <v>71</v>
      </c>
      <c r="C182" s="38">
        <v>56</v>
      </c>
      <c r="D182" s="36">
        <v>17</v>
      </c>
      <c r="E182" s="36">
        <v>18</v>
      </c>
      <c r="F182" s="7">
        <f t="shared" si="15"/>
        <v>91</v>
      </c>
      <c r="G182" s="7" t="str">
        <f t="shared" si="16"/>
        <v>4</v>
      </c>
      <c r="H182" s="8"/>
    </row>
    <row r="183" spans="1:8" s="15" customFormat="1" ht="23.25">
      <c r="A183" s="8"/>
      <c r="B183" s="47" t="s">
        <v>5</v>
      </c>
      <c r="C183" s="20">
        <f>SUM(C171:C182)</f>
        <v>661</v>
      </c>
      <c r="D183" s="20">
        <f>SUM(D171:D182)</f>
        <v>197</v>
      </c>
      <c r="E183" s="20">
        <f>SUM(E171:E182)</f>
        <v>200</v>
      </c>
      <c r="F183" s="20">
        <f>SUM(F171:F182)</f>
        <v>1058</v>
      </c>
      <c r="G183" s="20"/>
      <c r="H183" s="21"/>
    </row>
    <row r="184" spans="1:8" s="15" customFormat="1" ht="23.25">
      <c r="A184" s="9"/>
      <c r="B184" s="5" t="s">
        <v>12</v>
      </c>
      <c r="C184" s="10">
        <f>C183/12</f>
        <v>55.083333333333336</v>
      </c>
      <c r="D184" s="10">
        <f t="shared" ref="D184" si="17">D183/12</f>
        <v>16.416666666666668</v>
      </c>
      <c r="E184" s="10">
        <f t="shared" ref="E184" si="18">E183/12</f>
        <v>16.666666666666668</v>
      </c>
      <c r="F184" s="10">
        <f>F183/12</f>
        <v>88.166666666666671</v>
      </c>
      <c r="G184" s="9"/>
      <c r="H184" s="9"/>
    </row>
    <row r="185" spans="1:8" s="15" customFormat="1" ht="21" customHeight="1">
      <c r="A185" s="1"/>
      <c r="B185" s="1"/>
      <c r="C185" s="1" t="s">
        <v>13</v>
      </c>
      <c r="D185" s="1"/>
      <c r="E185" s="1"/>
      <c r="F185" s="1"/>
      <c r="G185" s="1"/>
      <c r="H185" s="1"/>
    </row>
    <row r="186" spans="1:8" s="15" customFormat="1" ht="23.25">
      <c r="A186" s="1"/>
      <c r="B186" s="1"/>
      <c r="C186" s="1" t="s">
        <v>14</v>
      </c>
      <c r="D186" s="1"/>
      <c r="E186" s="1"/>
      <c r="F186" s="1"/>
      <c r="G186" s="1"/>
      <c r="H186" s="1"/>
    </row>
    <row r="187" spans="1:8" s="15" customFormat="1" ht="23.25">
      <c r="A187" s="1"/>
      <c r="B187" s="1"/>
      <c r="C187" s="1" t="s">
        <v>15</v>
      </c>
      <c r="D187" s="1"/>
      <c r="E187" s="1"/>
      <c r="F187" s="1"/>
      <c r="G187" s="1"/>
      <c r="H187" s="1"/>
    </row>
    <row r="188" spans="1:8" s="15" customFormat="1" ht="23.25">
      <c r="A188" s="1"/>
      <c r="B188" s="1"/>
      <c r="C188" s="1"/>
      <c r="D188" s="1"/>
      <c r="E188" s="1"/>
      <c r="F188" s="1"/>
      <c r="G188" s="1"/>
      <c r="H188" s="1"/>
    </row>
    <row r="189" spans="1:8" s="15" customFormat="1" ht="23.25">
      <c r="A189" s="1"/>
      <c r="B189" s="1"/>
      <c r="C189" s="1"/>
      <c r="D189" s="1"/>
      <c r="E189" s="1"/>
      <c r="F189" s="1"/>
      <c r="G189" s="1"/>
      <c r="H189" s="1"/>
    </row>
    <row r="190" spans="1:8" s="15" customFormat="1" ht="23.25">
      <c r="A190" s="1"/>
      <c r="B190" s="1"/>
      <c r="C190" s="1"/>
      <c r="D190" s="1"/>
      <c r="E190" s="1"/>
      <c r="F190" s="1"/>
      <c r="G190" s="1"/>
      <c r="H190" s="1"/>
    </row>
    <row r="191" spans="1:8" s="15" customFormat="1" ht="23.25">
      <c r="A191" s="1"/>
      <c r="B191" s="1"/>
      <c r="C191" s="1"/>
      <c r="D191" s="1"/>
      <c r="E191" s="1"/>
      <c r="F191" s="1"/>
      <c r="G191" s="1"/>
      <c r="H191" s="1"/>
    </row>
    <row r="192" spans="1:8" s="15" customFormat="1" ht="23.25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>
      <c r="A195" s="14"/>
      <c r="B195" s="19"/>
      <c r="C195" s="14"/>
      <c r="D195" s="14"/>
      <c r="E195" s="14"/>
      <c r="F195" s="14"/>
      <c r="G195" s="14"/>
      <c r="H195" s="11"/>
    </row>
    <row r="196" spans="1:8" s="15" customFormat="1" ht="23.25">
      <c r="A196" s="14"/>
      <c r="B196" s="19"/>
      <c r="C196" s="14"/>
      <c r="D196" s="14"/>
      <c r="E196" s="14"/>
      <c r="F196" s="14"/>
      <c r="G196" s="14"/>
      <c r="H196" s="11"/>
    </row>
    <row r="197" spans="1:8" s="15" customFormat="1" ht="23.25">
      <c r="A197" s="14"/>
      <c r="B197" s="19"/>
      <c r="C197" s="14"/>
      <c r="D197" s="14"/>
      <c r="E197" s="14"/>
      <c r="F197" s="14"/>
      <c r="G197" s="14"/>
      <c r="H197" s="11"/>
    </row>
    <row r="198" spans="1:8" s="15" customFormat="1" ht="23.25">
      <c r="A198" s="14"/>
      <c r="B198" s="19"/>
      <c r="C198" s="14"/>
      <c r="D198" s="14"/>
      <c r="E198" s="14"/>
      <c r="F198" s="14"/>
      <c r="G198" s="14"/>
      <c r="H198" s="11"/>
    </row>
    <row r="199" spans="1:8" s="15" customFormat="1" ht="23.25">
      <c r="A199" s="14"/>
      <c r="B199" s="19"/>
      <c r="C199" s="14"/>
      <c r="D199" s="14"/>
      <c r="E199" s="14"/>
      <c r="F199" s="14"/>
      <c r="G199" s="14"/>
      <c r="H199" s="11"/>
    </row>
    <row r="200" spans="1:8" s="15" customFormat="1" ht="23.25">
      <c r="A200" s="14"/>
      <c r="B200" s="19"/>
      <c r="C200" s="14"/>
      <c r="D200" s="14"/>
      <c r="E200" s="14"/>
      <c r="F200" s="14"/>
      <c r="G200" s="14"/>
      <c r="H200" s="11"/>
    </row>
    <row r="201" spans="1:8" s="15" customFormat="1" ht="23.25">
      <c r="A201" s="14"/>
      <c r="B201" s="19"/>
      <c r="C201" s="14"/>
      <c r="D201" s="14"/>
      <c r="E201" s="14"/>
      <c r="F201" s="14"/>
      <c r="G201" s="14"/>
      <c r="H201" s="11"/>
    </row>
    <row r="202" spans="1:8" s="15" customFormat="1" ht="23.25">
      <c r="A202" s="14"/>
      <c r="B202" s="19"/>
      <c r="C202" s="14"/>
      <c r="D202" s="14"/>
      <c r="E202" s="14"/>
      <c r="F202" s="14"/>
      <c r="G202" s="14"/>
      <c r="H202" s="11"/>
    </row>
    <row r="203" spans="1:8" s="15" customFormat="1" ht="23.25">
      <c r="A203" s="14"/>
      <c r="B203" s="19"/>
      <c r="C203" s="14"/>
      <c r="D203" s="14"/>
      <c r="E203" s="14"/>
      <c r="F203" s="14"/>
      <c r="G203" s="14"/>
      <c r="H203" s="11"/>
    </row>
    <row r="204" spans="1:8" s="15" customFormat="1" ht="23.25">
      <c r="A204" s="14"/>
      <c r="B204" s="19"/>
      <c r="C204" s="14"/>
      <c r="D204" s="14"/>
      <c r="E204" s="14"/>
      <c r="F204" s="14"/>
      <c r="G204" s="14"/>
      <c r="H204" s="11"/>
    </row>
    <row r="205" spans="1:8" s="15" customFormat="1" ht="23.25">
      <c r="A205" s="14"/>
      <c r="B205" s="19"/>
      <c r="C205" s="14"/>
      <c r="D205" s="14"/>
      <c r="E205" s="14"/>
      <c r="F205" s="14"/>
      <c r="G205" s="14"/>
      <c r="H205" s="11"/>
    </row>
    <row r="206" spans="1:8" s="15" customFormat="1" ht="23.25">
      <c r="A206" s="14"/>
      <c r="B206" s="19"/>
      <c r="C206" s="14"/>
      <c r="D206" s="14"/>
      <c r="E206" s="14"/>
      <c r="F206" s="14"/>
      <c r="G206" s="14"/>
      <c r="H206" s="11"/>
    </row>
    <row r="207" spans="1:8" s="15" customFormat="1" ht="23.25">
      <c r="A207" s="14"/>
      <c r="B207" s="19"/>
      <c r="C207" s="14"/>
      <c r="D207" s="14"/>
      <c r="E207" s="14"/>
      <c r="F207" s="14"/>
      <c r="G207" s="14"/>
      <c r="H207" s="11"/>
    </row>
    <row r="208" spans="1:8" s="15" customFormat="1" ht="23.25">
      <c r="A208" s="14"/>
      <c r="B208" s="19"/>
      <c r="C208" s="14"/>
      <c r="D208" s="14"/>
      <c r="E208" s="14"/>
      <c r="F208" s="14"/>
      <c r="G208" s="14"/>
      <c r="H208" s="11"/>
    </row>
    <row r="209" spans="1:8" s="15" customFormat="1" ht="23.25">
      <c r="A209" s="14"/>
      <c r="B209" s="19"/>
      <c r="C209" s="14"/>
      <c r="D209" s="14"/>
      <c r="E209" s="14"/>
      <c r="F209" s="14"/>
      <c r="G209" s="14"/>
      <c r="H209" s="11"/>
    </row>
    <row r="210" spans="1:8" s="15" customFormat="1" ht="23.25">
      <c r="A210" s="14"/>
      <c r="B210" s="19"/>
      <c r="C210" s="14"/>
      <c r="D210" s="14"/>
      <c r="E210" s="14"/>
      <c r="F210" s="14"/>
      <c r="G210" s="14"/>
      <c r="H210" s="11"/>
    </row>
    <row r="211" spans="1:8" s="15" customFormat="1" ht="23.25">
      <c r="A211" s="14"/>
      <c r="B211" s="19"/>
      <c r="C211" s="14"/>
      <c r="D211" s="14"/>
      <c r="E211" s="14"/>
      <c r="F211" s="14"/>
      <c r="G211" s="14"/>
      <c r="H211" s="11"/>
    </row>
    <row r="212" spans="1:8" s="15" customFormat="1" ht="23.25">
      <c r="A212" s="14"/>
      <c r="B212" s="19"/>
      <c r="C212" s="14"/>
      <c r="D212" s="14"/>
      <c r="E212" s="14"/>
      <c r="F212" s="14"/>
      <c r="G212" s="14"/>
      <c r="H212" s="11"/>
    </row>
    <row r="213" spans="1:8" s="15" customFormat="1" ht="23.25">
      <c r="A213" s="14"/>
      <c r="B213" s="19"/>
      <c r="C213" s="14"/>
      <c r="D213" s="14"/>
      <c r="E213" s="14"/>
      <c r="F213" s="14"/>
      <c r="G213" s="14"/>
      <c r="H213" s="11"/>
    </row>
    <row r="214" spans="1:8" s="15" customFormat="1" ht="23.25">
      <c r="A214" s="14"/>
      <c r="B214" s="19"/>
      <c r="C214" s="14"/>
      <c r="D214" s="14"/>
      <c r="E214" s="14"/>
      <c r="F214" s="14"/>
      <c r="G214" s="14"/>
      <c r="H214" s="11"/>
    </row>
    <row r="215" spans="1:8" ht="23.25">
      <c r="A215" s="1"/>
      <c r="B215" s="2" t="s">
        <v>107</v>
      </c>
      <c r="C215" s="1"/>
      <c r="D215" s="1"/>
      <c r="E215" s="1"/>
      <c r="F215" s="1"/>
      <c r="G215" s="1"/>
      <c r="H215" s="1"/>
    </row>
    <row r="216" spans="1:8" ht="23.25">
      <c r="A216" s="3" t="s">
        <v>0</v>
      </c>
      <c r="B216" s="3" t="s">
        <v>1</v>
      </c>
      <c r="C216" s="3" t="s">
        <v>2</v>
      </c>
      <c r="D216" s="3" t="s">
        <v>3</v>
      </c>
      <c r="E216" s="3" t="s">
        <v>4</v>
      </c>
      <c r="F216" s="3" t="s">
        <v>5</v>
      </c>
      <c r="G216" s="4" t="s">
        <v>6</v>
      </c>
      <c r="H216" s="4" t="s">
        <v>7</v>
      </c>
    </row>
    <row r="217" spans="1:8" ht="23.25">
      <c r="A217" s="5"/>
      <c r="B217" s="5"/>
      <c r="C217" s="5" t="s">
        <v>8</v>
      </c>
      <c r="D217" s="5" t="s">
        <v>9</v>
      </c>
      <c r="E217" s="5" t="s">
        <v>10</v>
      </c>
      <c r="F217" s="5" t="s">
        <v>11</v>
      </c>
      <c r="G217" s="17"/>
      <c r="H217" s="17"/>
    </row>
    <row r="218" spans="1:8" ht="23.25">
      <c r="A218" s="33">
        <v>1</v>
      </c>
      <c r="B218" s="22" t="s">
        <v>59</v>
      </c>
      <c r="C218" s="34">
        <v>49</v>
      </c>
      <c r="D218" s="35">
        <v>19</v>
      </c>
      <c r="E218" s="35">
        <v>19</v>
      </c>
      <c r="F218" s="6">
        <f t="shared" ref="F218:F229" si="19">SUM(C218:E218)</f>
        <v>87</v>
      </c>
      <c r="G218" s="7" t="str">
        <f t="shared" ref="G218:G229" si="20">IF(F218&gt;79,"4",IF(F218&gt;74,"3.5",IF(F218&gt;69,"3",IF(F218&gt;64,"2.5",IF(F218&gt;59,"2",IF(F218&gt;54,"1.5",IF(F218&gt;49,"1","0")))))))</f>
        <v>4</v>
      </c>
      <c r="H218" s="18"/>
    </row>
    <row r="219" spans="1:8" ht="23.25">
      <c r="A219" s="37">
        <v>2</v>
      </c>
      <c r="B219" s="23" t="s">
        <v>60</v>
      </c>
      <c r="C219" s="38">
        <v>45</v>
      </c>
      <c r="D219" s="36">
        <v>10</v>
      </c>
      <c r="E219" s="36">
        <v>10</v>
      </c>
      <c r="F219" s="7">
        <f t="shared" si="19"/>
        <v>65</v>
      </c>
      <c r="G219" s="7" t="str">
        <f t="shared" si="20"/>
        <v>2.5</v>
      </c>
      <c r="H219" s="8"/>
    </row>
    <row r="220" spans="1:8" ht="23.25">
      <c r="A220" s="37">
        <v>3</v>
      </c>
      <c r="B220" s="23" t="s">
        <v>61</v>
      </c>
      <c r="C220" s="38">
        <v>54</v>
      </c>
      <c r="D220" s="36">
        <v>20</v>
      </c>
      <c r="E220" s="36">
        <v>18</v>
      </c>
      <c r="F220" s="7">
        <f t="shared" si="19"/>
        <v>92</v>
      </c>
      <c r="G220" s="7" t="str">
        <f t="shared" si="20"/>
        <v>4</v>
      </c>
      <c r="H220" s="8"/>
    </row>
    <row r="221" spans="1:8" ht="23.25">
      <c r="A221" s="37">
        <v>4</v>
      </c>
      <c r="B221" s="23" t="s">
        <v>62</v>
      </c>
      <c r="C221" s="38">
        <v>48</v>
      </c>
      <c r="D221" s="36">
        <v>16</v>
      </c>
      <c r="E221" s="36">
        <v>12</v>
      </c>
      <c r="F221" s="7">
        <f t="shared" si="19"/>
        <v>76</v>
      </c>
      <c r="G221" s="7" t="str">
        <f t="shared" si="20"/>
        <v>3.5</v>
      </c>
      <c r="H221" s="8"/>
    </row>
    <row r="222" spans="1:8" ht="23.25">
      <c r="A222" s="37">
        <v>5</v>
      </c>
      <c r="B222" s="25" t="s">
        <v>63</v>
      </c>
      <c r="C222" s="38">
        <v>49</v>
      </c>
      <c r="D222" s="36">
        <v>13</v>
      </c>
      <c r="E222" s="36">
        <v>15</v>
      </c>
      <c r="F222" s="7">
        <f t="shared" si="19"/>
        <v>77</v>
      </c>
      <c r="G222" s="7" t="str">
        <f t="shared" si="20"/>
        <v>3.5</v>
      </c>
      <c r="H222" s="8"/>
    </row>
    <row r="223" spans="1:8" ht="23.25">
      <c r="A223" s="37">
        <v>6</v>
      </c>
      <c r="B223" s="23" t="s">
        <v>64</v>
      </c>
      <c r="C223" s="38">
        <v>50</v>
      </c>
      <c r="D223" s="36">
        <v>16</v>
      </c>
      <c r="E223" s="36">
        <v>19</v>
      </c>
      <c r="F223" s="7">
        <f t="shared" si="19"/>
        <v>85</v>
      </c>
      <c r="G223" s="7" t="str">
        <f t="shared" si="20"/>
        <v>4</v>
      </c>
      <c r="H223" s="8"/>
    </row>
    <row r="224" spans="1:8" ht="23.25">
      <c r="A224" s="37">
        <v>7</v>
      </c>
      <c r="B224" s="23" t="s">
        <v>65</v>
      </c>
      <c r="C224" s="38">
        <v>47</v>
      </c>
      <c r="D224" s="36">
        <v>18</v>
      </c>
      <c r="E224" s="36">
        <v>13</v>
      </c>
      <c r="F224" s="7">
        <f t="shared" si="19"/>
        <v>78</v>
      </c>
      <c r="G224" s="7" t="str">
        <f t="shared" si="20"/>
        <v>3.5</v>
      </c>
      <c r="H224" s="8"/>
    </row>
    <row r="225" spans="1:8" ht="23.25">
      <c r="A225" s="37">
        <v>8</v>
      </c>
      <c r="B225" s="23" t="s">
        <v>66</v>
      </c>
      <c r="C225" s="38">
        <v>50</v>
      </c>
      <c r="D225" s="36">
        <v>13</v>
      </c>
      <c r="E225" s="36">
        <v>12</v>
      </c>
      <c r="F225" s="7">
        <f t="shared" si="19"/>
        <v>75</v>
      </c>
      <c r="G225" s="7" t="str">
        <f t="shared" si="20"/>
        <v>3.5</v>
      </c>
      <c r="H225" s="8"/>
    </row>
    <row r="226" spans="1:8" ht="23.25">
      <c r="A226" s="37">
        <v>9</v>
      </c>
      <c r="B226" s="23" t="s">
        <v>67</v>
      </c>
      <c r="C226" s="38">
        <v>50</v>
      </c>
      <c r="D226" s="36">
        <v>16</v>
      </c>
      <c r="E226" s="36">
        <v>16</v>
      </c>
      <c r="F226" s="7">
        <f t="shared" si="19"/>
        <v>82</v>
      </c>
      <c r="G226" s="7" t="str">
        <f t="shared" si="20"/>
        <v>4</v>
      </c>
      <c r="H226" s="8"/>
    </row>
    <row r="227" spans="1:8" ht="23.25">
      <c r="A227" s="37">
        <v>10</v>
      </c>
      <c r="B227" s="25" t="s">
        <v>69</v>
      </c>
      <c r="C227" s="38">
        <v>50</v>
      </c>
      <c r="D227" s="36">
        <v>17</v>
      </c>
      <c r="E227" s="36">
        <v>15</v>
      </c>
      <c r="F227" s="7">
        <f t="shared" si="19"/>
        <v>82</v>
      </c>
      <c r="G227" s="7" t="str">
        <f t="shared" si="20"/>
        <v>4</v>
      </c>
      <c r="H227" s="8"/>
    </row>
    <row r="228" spans="1:8" ht="23.25">
      <c r="A228" s="37">
        <v>11</v>
      </c>
      <c r="B228" s="23" t="s">
        <v>70</v>
      </c>
      <c r="C228" s="38">
        <v>47</v>
      </c>
      <c r="D228" s="36">
        <v>14</v>
      </c>
      <c r="E228" s="36">
        <v>19</v>
      </c>
      <c r="F228" s="7">
        <f t="shared" si="19"/>
        <v>80</v>
      </c>
      <c r="G228" s="7" t="str">
        <f t="shared" si="20"/>
        <v>4</v>
      </c>
      <c r="H228" s="8"/>
    </row>
    <row r="229" spans="1:8" ht="23.25">
      <c r="A229" s="37">
        <v>12</v>
      </c>
      <c r="B229" s="24" t="s">
        <v>71</v>
      </c>
      <c r="C229" s="38">
        <v>54</v>
      </c>
      <c r="D229" s="36">
        <v>18</v>
      </c>
      <c r="E229" s="36">
        <v>13</v>
      </c>
      <c r="F229" s="7">
        <f t="shared" si="19"/>
        <v>85</v>
      </c>
      <c r="G229" s="7" t="str">
        <f t="shared" si="20"/>
        <v>4</v>
      </c>
      <c r="H229" s="8"/>
    </row>
    <row r="230" spans="1:8" ht="23.25">
      <c r="A230" s="8"/>
      <c r="B230" s="47" t="s">
        <v>5</v>
      </c>
      <c r="C230" s="20">
        <f>SUM(C218:C229)</f>
        <v>593</v>
      </c>
      <c r="D230" s="20">
        <f>SUM(D218:D229)</f>
        <v>190</v>
      </c>
      <c r="E230" s="20">
        <f>SUM(E218:E229)</f>
        <v>181</v>
      </c>
      <c r="F230" s="20">
        <f>SUM(F218:F229)</f>
        <v>964</v>
      </c>
      <c r="G230" s="20"/>
      <c r="H230" s="21"/>
    </row>
    <row r="231" spans="1:8" ht="23.25">
      <c r="A231" s="9"/>
      <c r="B231" s="5" t="s">
        <v>12</v>
      </c>
      <c r="C231" s="10">
        <f>C230/12</f>
        <v>49.416666666666664</v>
      </c>
      <c r="D231" s="10">
        <f t="shared" ref="D231" si="21">D230/12</f>
        <v>15.833333333333334</v>
      </c>
      <c r="E231" s="10">
        <f t="shared" ref="E231" si="22">E230/12</f>
        <v>15.083333333333334</v>
      </c>
      <c r="F231" s="10">
        <f>F230/12</f>
        <v>80.333333333333329</v>
      </c>
      <c r="G231" s="9"/>
      <c r="H231" s="9"/>
    </row>
    <row r="232" spans="1:8" ht="21" customHeight="1">
      <c r="A232" s="1"/>
      <c r="B232" s="1"/>
      <c r="C232" s="1" t="s">
        <v>13</v>
      </c>
      <c r="D232" s="1"/>
      <c r="E232" s="1"/>
      <c r="F232" s="1"/>
      <c r="G232" s="1"/>
      <c r="H232" s="1"/>
    </row>
    <row r="233" spans="1:8" ht="23.25">
      <c r="A233" s="1"/>
      <c r="B233" s="1"/>
      <c r="C233" s="1" t="s">
        <v>14</v>
      </c>
      <c r="D233" s="1"/>
      <c r="E233" s="1"/>
      <c r="F233" s="1"/>
      <c r="G233" s="1"/>
      <c r="H233" s="1"/>
    </row>
    <row r="234" spans="1:8" ht="23.25">
      <c r="A234" s="1"/>
      <c r="B234" s="1"/>
      <c r="C234" s="1" t="s">
        <v>15</v>
      </c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1"/>
      <c r="C241" s="1"/>
      <c r="D241" s="1"/>
      <c r="E241" s="1"/>
      <c r="F241" s="1"/>
      <c r="G241" s="1"/>
      <c r="H241" s="1"/>
    </row>
    <row r="242" spans="1:8" ht="23.25">
      <c r="A242" s="1"/>
      <c r="B242" s="1"/>
      <c r="C242" s="1"/>
      <c r="D242" s="1"/>
      <c r="E242" s="1"/>
      <c r="F242" s="1"/>
      <c r="G242" s="1"/>
      <c r="H242" s="1"/>
    </row>
    <row r="243" spans="1:8" ht="23.25">
      <c r="A243" s="1"/>
      <c r="B243" s="1"/>
      <c r="C243" s="1"/>
      <c r="D243" s="1"/>
      <c r="E243" s="1"/>
      <c r="F243" s="1"/>
      <c r="G243" s="1"/>
      <c r="H243" s="1"/>
    </row>
    <row r="244" spans="1:8" ht="23.25">
      <c r="A244" s="1"/>
      <c r="B244" s="1"/>
      <c r="C244" s="1"/>
      <c r="D244" s="1"/>
      <c r="E244" s="1"/>
      <c r="F244" s="1"/>
      <c r="G244" s="1"/>
      <c r="H244" s="1"/>
    </row>
    <row r="245" spans="1:8" ht="23.25">
      <c r="A245" s="1"/>
      <c r="B245" s="1"/>
      <c r="C245" s="1"/>
      <c r="D245" s="1"/>
      <c r="E245" s="1"/>
      <c r="F245" s="1"/>
      <c r="G245" s="1"/>
      <c r="H245" s="1"/>
    </row>
    <row r="246" spans="1:8" ht="23.25">
      <c r="A246" s="1"/>
      <c r="B246" s="1"/>
      <c r="C246" s="1"/>
      <c r="D246" s="1"/>
      <c r="E246" s="1"/>
      <c r="F246" s="1"/>
      <c r="G246" s="1"/>
      <c r="H246" s="1"/>
    </row>
    <row r="247" spans="1:8" ht="23.25">
      <c r="A247" s="1"/>
      <c r="B247" s="1"/>
      <c r="C247" s="1"/>
      <c r="D247" s="1"/>
      <c r="E247" s="1"/>
      <c r="F247" s="1"/>
      <c r="G247" s="1"/>
      <c r="H247" s="1"/>
    </row>
    <row r="248" spans="1:8" ht="23.25">
      <c r="A248" s="1"/>
      <c r="B248" s="1"/>
      <c r="C248" s="1"/>
      <c r="D248" s="1"/>
      <c r="E248" s="1"/>
      <c r="F248" s="1"/>
      <c r="G248" s="1"/>
      <c r="H248" s="1"/>
    </row>
    <row r="249" spans="1:8" ht="23.25">
      <c r="A249" s="1"/>
      <c r="B249" s="1"/>
      <c r="C249" s="1"/>
      <c r="D249" s="1"/>
      <c r="E249" s="1"/>
      <c r="F249" s="1"/>
      <c r="G249" s="1"/>
      <c r="H249" s="1"/>
    </row>
    <row r="250" spans="1:8" ht="23.25">
      <c r="A250" s="1"/>
      <c r="B250" s="1"/>
      <c r="C250" s="1"/>
      <c r="D250" s="1"/>
      <c r="E250" s="1"/>
      <c r="F250" s="1"/>
      <c r="G250" s="1"/>
      <c r="H250" s="1"/>
    </row>
    <row r="251" spans="1:8" ht="23.25">
      <c r="A251" s="1"/>
      <c r="B251" s="1"/>
      <c r="C251" s="1"/>
      <c r="D251" s="1"/>
      <c r="E251" s="1"/>
      <c r="F251" s="1"/>
      <c r="G251" s="1"/>
      <c r="H251" s="1"/>
    </row>
    <row r="252" spans="1:8" ht="23.25">
      <c r="A252" s="1"/>
      <c r="B252" s="1"/>
      <c r="C252" s="1"/>
      <c r="D252" s="1"/>
      <c r="E252" s="1"/>
      <c r="F252" s="1"/>
      <c r="G252" s="1"/>
      <c r="H252" s="1"/>
    </row>
    <row r="253" spans="1:8" ht="23.25">
      <c r="A253" s="1"/>
      <c r="B253" s="1"/>
      <c r="C253" s="1"/>
      <c r="D253" s="1"/>
      <c r="E253" s="1"/>
      <c r="F253" s="1"/>
      <c r="G253" s="1"/>
      <c r="H253" s="1"/>
    </row>
    <row r="254" spans="1:8" ht="23.25">
      <c r="A254" s="1"/>
      <c r="B254" s="1"/>
      <c r="C254" s="1"/>
      <c r="D254" s="1"/>
      <c r="E254" s="1"/>
      <c r="F254" s="1"/>
      <c r="G254" s="1"/>
      <c r="H254" s="1"/>
    </row>
    <row r="255" spans="1:8" ht="23.25">
      <c r="A255" s="1"/>
      <c r="B255" s="1"/>
      <c r="C255" s="1"/>
      <c r="D255" s="1"/>
      <c r="E255" s="1"/>
      <c r="F255" s="1"/>
      <c r="G255" s="1"/>
      <c r="H255" s="1"/>
    </row>
    <row r="256" spans="1:8" ht="23.25">
      <c r="A256" s="1"/>
      <c r="B256" s="88" t="s">
        <v>108</v>
      </c>
      <c r="C256" s="88"/>
      <c r="D256" s="88"/>
      <c r="E256" s="88"/>
      <c r="F256" s="88"/>
      <c r="G256" s="88"/>
      <c r="H256" s="88"/>
    </row>
    <row r="257" spans="1:8" ht="23.25">
      <c r="A257" s="3" t="s">
        <v>0</v>
      </c>
      <c r="B257" s="3" t="s">
        <v>1</v>
      </c>
      <c r="C257" s="3" t="s">
        <v>2</v>
      </c>
      <c r="D257" s="3" t="s">
        <v>3</v>
      </c>
      <c r="E257" s="3" t="s">
        <v>4</v>
      </c>
      <c r="F257" s="3" t="s">
        <v>5</v>
      </c>
      <c r="G257" s="4" t="s">
        <v>6</v>
      </c>
      <c r="H257" s="4" t="s">
        <v>7</v>
      </c>
    </row>
    <row r="258" spans="1:8" ht="23.25">
      <c r="A258" s="5"/>
      <c r="B258" s="5"/>
      <c r="C258" s="5" t="s">
        <v>8</v>
      </c>
      <c r="D258" s="5" t="s">
        <v>9</v>
      </c>
      <c r="E258" s="5" t="s">
        <v>10</v>
      </c>
      <c r="F258" s="5" t="s">
        <v>11</v>
      </c>
      <c r="G258" s="17"/>
      <c r="H258" s="17"/>
    </row>
    <row r="259" spans="1:8" ht="23.25">
      <c r="A259" s="33">
        <v>1</v>
      </c>
      <c r="B259" s="22" t="s">
        <v>59</v>
      </c>
      <c r="C259" s="34">
        <v>54</v>
      </c>
      <c r="D259" s="35">
        <v>17</v>
      </c>
      <c r="E259" s="35">
        <v>18</v>
      </c>
      <c r="F259" s="6">
        <f t="shared" ref="F259:F270" si="23">SUM(C259:E259)</f>
        <v>89</v>
      </c>
      <c r="G259" s="7" t="str">
        <f t="shared" ref="G259:G270" si="24">IF(F259&gt;79,"4",IF(F259&gt;74,"3.5",IF(F259&gt;69,"3",IF(F259&gt;64,"2.5",IF(F259&gt;59,"2",IF(F259&gt;54,"1.5",IF(F259&gt;49,"1","0")))))))</f>
        <v>4</v>
      </c>
      <c r="H259" s="18"/>
    </row>
    <row r="260" spans="1:8" ht="23.25">
      <c r="A260" s="37">
        <v>2</v>
      </c>
      <c r="B260" s="23" t="s">
        <v>60</v>
      </c>
      <c r="C260" s="38">
        <v>30</v>
      </c>
      <c r="D260" s="36">
        <v>10</v>
      </c>
      <c r="E260" s="36">
        <v>10</v>
      </c>
      <c r="F260" s="7">
        <f t="shared" si="23"/>
        <v>50</v>
      </c>
      <c r="G260" s="7" t="str">
        <f t="shared" si="24"/>
        <v>1</v>
      </c>
      <c r="H260" s="8"/>
    </row>
    <row r="261" spans="1:8" ht="23.25">
      <c r="A261" s="37">
        <v>3</v>
      </c>
      <c r="B261" s="23" t="s">
        <v>61</v>
      </c>
      <c r="C261" s="38">
        <v>58</v>
      </c>
      <c r="D261" s="36">
        <v>19</v>
      </c>
      <c r="E261" s="36">
        <v>20</v>
      </c>
      <c r="F261" s="7">
        <f t="shared" si="23"/>
        <v>97</v>
      </c>
      <c r="G261" s="7" t="str">
        <f t="shared" si="24"/>
        <v>4</v>
      </c>
      <c r="H261" s="8"/>
    </row>
    <row r="262" spans="1:8" ht="23.25">
      <c r="A262" s="37">
        <v>4</v>
      </c>
      <c r="B262" s="23" t="s">
        <v>62</v>
      </c>
      <c r="C262" s="38">
        <v>54</v>
      </c>
      <c r="D262" s="36">
        <v>17</v>
      </c>
      <c r="E262" s="36">
        <v>18</v>
      </c>
      <c r="F262" s="7">
        <f t="shared" si="23"/>
        <v>89</v>
      </c>
      <c r="G262" s="7" t="str">
        <f t="shared" si="24"/>
        <v>4</v>
      </c>
      <c r="H262" s="8"/>
    </row>
    <row r="263" spans="1:8" ht="23.25">
      <c r="A263" s="37">
        <v>5</v>
      </c>
      <c r="B263" s="25" t="s">
        <v>63</v>
      </c>
      <c r="C263" s="38">
        <v>54</v>
      </c>
      <c r="D263" s="36">
        <v>18</v>
      </c>
      <c r="E263" s="36">
        <v>19</v>
      </c>
      <c r="F263" s="7">
        <f t="shared" si="23"/>
        <v>91</v>
      </c>
      <c r="G263" s="7" t="str">
        <f t="shared" si="24"/>
        <v>4</v>
      </c>
      <c r="H263" s="8"/>
    </row>
    <row r="264" spans="1:8" ht="23.25">
      <c r="A264" s="37">
        <v>6</v>
      </c>
      <c r="B264" s="23" t="s">
        <v>64</v>
      </c>
      <c r="C264" s="38">
        <v>55</v>
      </c>
      <c r="D264" s="36">
        <v>17</v>
      </c>
      <c r="E264" s="36">
        <v>18</v>
      </c>
      <c r="F264" s="7">
        <f t="shared" si="23"/>
        <v>90</v>
      </c>
      <c r="G264" s="7" t="str">
        <f t="shared" si="24"/>
        <v>4</v>
      </c>
      <c r="H264" s="8"/>
    </row>
    <row r="265" spans="1:8" ht="23.25">
      <c r="A265" s="37">
        <v>7</v>
      </c>
      <c r="B265" s="23" t="s">
        <v>65</v>
      </c>
      <c r="C265" s="38">
        <v>53</v>
      </c>
      <c r="D265" s="36">
        <v>16</v>
      </c>
      <c r="E265" s="36">
        <v>16</v>
      </c>
      <c r="F265" s="7">
        <f t="shared" si="23"/>
        <v>85</v>
      </c>
      <c r="G265" s="7" t="str">
        <f t="shared" si="24"/>
        <v>4</v>
      </c>
      <c r="H265" s="8"/>
    </row>
    <row r="266" spans="1:8" ht="23.25">
      <c r="A266" s="37">
        <v>8</v>
      </c>
      <c r="B266" s="23" t="s">
        <v>66</v>
      </c>
      <c r="C266" s="38">
        <v>54</v>
      </c>
      <c r="D266" s="36">
        <v>18</v>
      </c>
      <c r="E266" s="36">
        <v>19</v>
      </c>
      <c r="F266" s="7">
        <f t="shared" si="23"/>
        <v>91</v>
      </c>
      <c r="G266" s="7" t="str">
        <f t="shared" si="24"/>
        <v>4</v>
      </c>
      <c r="H266" s="8"/>
    </row>
    <row r="267" spans="1:8" ht="23.25">
      <c r="A267" s="37">
        <v>9</v>
      </c>
      <c r="B267" s="23" t="s">
        <v>67</v>
      </c>
      <c r="C267" s="38">
        <v>56</v>
      </c>
      <c r="D267" s="36">
        <v>17</v>
      </c>
      <c r="E267" s="36">
        <v>18</v>
      </c>
      <c r="F267" s="7">
        <f t="shared" si="23"/>
        <v>91</v>
      </c>
      <c r="G267" s="7" t="str">
        <f t="shared" si="24"/>
        <v>4</v>
      </c>
      <c r="H267" s="8"/>
    </row>
    <row r="268" spans="1:8" ht="23.25">
      <c r="A268" s="37">
        <v>10</v>
      </c>
      <c r="B268" s="25" t="s">
        <v>69</v>
      </c>
      <c r="C268" s="38">
        <v>55</v>
      </c>
      <c r="D268" s="36">
        <v>17</v>
      </c>
      <c r="E268" s="36">
        <v>18</v>
      </c>
      <c r="F268" s="7">
        <f t="shared" si="23"/>
        <v>90</v>
      </c>
      <c r="G268" s="7" t="str">
        <f t="shared" si="24"/>
        <v>4</v>
      </c>
      <c r="H268" s="8"/>
    </row>
    <row r="269" spans="1:8" ht="23.25">
      <c r="A269" s="37">
        <v>11</v>
      </c>
      <c r="B269" s="23" t="s">
        <v>70</v>
      </c>
      <c r="C269" s="38">
        <v>53</v>
      </c>
      <c r="D269" s="36">
        <v>17</v>
      </c>
      <c r="E269" s="36">
        <v>18</v>
      </c>
      <c r="F269" s="7">
        <f t="shared" si="23"/>
        <v>88</v>
      </c>
      <c r="G269" s="7" t="str">
        <f t="shared" si="24"/>
        <v>4</v>
      </c>
      <c r="H269" s="8"/>
    </row>
    <row r="270" spans="1:8" ht="23.25">
      <c r="A270" s="37">
        <v>12</v>
      </c>
      <c r="B270" s="24" t="s">
        <v>71</v>
      </c>
      <c r="C270" s="38">
        <v>53</v>
      </c>
      <c r="D270" s="36">
        <v>17</v>
      </c>
      <c r="E270" s="36">
        <v>18</v>
      </c>
      <c r="F270" s="7">
        <f t="shared" si="23"/>
        <v>88</v>
      </c>
      <c r="G270" s="7" t="str">
        <f t="shared" si="24"/>
        <v>4</v>
      </c>
      <c r="H270" s="8"/>
    </row>
    <row r="271" spans="1:8" ht="23.25">
      <c r="A271" s="8"/>
      <c r="B271" s="47" t="s">
        <v>5</v>
      </c>
      <c r="C271" s="20">
        <f>SUM(C259:C270)</f>
        <v>629</v>
      </c>
      <c r="D271" s="20">
        <f>SUM(D259:D270)</f>
        <v>200</v>
      </c>
      <c r="E271" s="20">
        <f>SUM(E259:E270)</f>
        <v>210</v>
      </c>
      <c r="F271" s="20">
        <f>SUM(F259:F270)</f>
        <v>1039</v>
      </c>
      <c r="G271" s="20"/>
      <c r="H271" s="21"/>
    </row>
    <row r="272" spans="1:8" ht="23.25">
      <c r="A272" s="9"/>
      <c r="B272" s="5" t="s">
        <v>12</v>
      </c>
      <c r="C272" s="10">
        <f>C271/12</f>
        <v>52.416666666666664</v>
      </c>
      <c r="D272" s="10">
        <f t="shared" ref="D272" si="25">D271/12</f>
        <v>16.666666666666668</v>
      </c>
      <c r="E272" s="10">
        <f t="shared" ref="E272" si="26">E271/12</f>
        <v>17.5</v>
      </c>
      <c r="F272" s="10">
        <f>F271/12</f>
        <v>86.583333333333329</v>
      </c>
      <c r="G272" s="9"/>
      <c r="H272" s="9"/>
    </row>
    <row r="273" spans="1:8" ht="23.25" customHeight="1">
      <c r="A273" s="1"/>
      <c r="B273" s="1"/>
      <c r="C273" s="1" t="s">
        <v>13</v>
      </c>
      <c r="D273" s="1"/>
      <c r="E273" s="1"/>
      <c r="F273" s="1"/>
      <c r="G273" s="1"/>
      <c r="H273" s="1"/>
    </row>
    <row r="274" spans="1:8" ht="23.25">
      <c r="A274" s="1"/>
      <c r="B274" s="1"/>
      <c r="C274" s="1" t="s">
        <v>14</v>
      </c>
      <c r="D274" s="1"/>
      <c r="E274" s="1"/>
      <c r="F274" s="1"/>
      <c r="G274" s="1"/>
      <c r="H274" s="1"/>
    </row>
    <row r="275" spans="1:8" ht="23.25">
      <c r="A275" s="1"/>
      <c r="B275" s="1"/>
      <c r="C275" s="1" t="s">
        <v>15</v>
      </c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1"/>
      <c r="C281" s="1"/>
      <c r="D281" s="1"/>
      <c r="E281" s="1"/>
      <c r="F281" s="1"/>
      <c r="G281" s="1"/>
      <c r="H281" s="1"/>
    </row>
    <row r="282" spans="1:8" ht="23.25">
      <c r="A282" s="1"/>
      <c r="B282" s="1"/>
      <c r="C282" s="1"/>
      <c r="D282" s="1"/>
      <c r="E282" s="1"/>
      <c r="F282" s="1"/>
      <c r="G282" s="1"/>
      <c r="H282" s="1"/>
    </row>
    <row r="283" spans="1:8" ht="23.25">
      <c r="A283" s="1"/>
      <c r="B283" s="1"/>
      <c r="C283" s="1"/>
      <c r="D283" s="1"/>
      <c r="E283" s="1"/>
      <c r="F283" s="1"/>
      <c r="G283" s="1"/>
      <c r="H283" s="1"/>
    </row>
    <row r="284" spans="1:8" ht="23.25">
      <c r="A284" s="1"/>
      <c r="B284" s="1"/>
      <c r="C284" s="1"/>
      <c r="D284" s="1"/>
      <c r="E284" s="1"/>
      <c r="F284" s="1"/>
      <c r="G284" s="1"/>
      <c r="H284" s="1"/>
    </row>
    <row r="285" spans="1:8" ht="23.25">
      <c r="A285" s="1"/>
      <c r="B285" s="1"/>
      <c r="C285" s="1"/>
      <c r="D285" s="1"/>
      <c r="E285" s="1"/>
      <c r="F285" s="1"/>
      <c r="G285" s="1"/>
      <c r="H285" s="1"/>
    </row>
    <row r="286" spans="1:8" ht="23.25">
      <c r="A286" s="1"/>
      <c r="B286" s="1"/>
      <c r="C286" s="1"/>
      <c r="D286" s="1"/>
      <c r="E286" s="1"/>
      <c r="F286" s="1"/>
      <c r="G286" s="1"/>
      <c r="H286" s="1"/>
    </row>
    <row r="287" spans="1:8" ht="23.25">
      <c r="A287" s="1"/>
      <c r="B287" s="1"/>
      <c r="C287" s="1"/>
      <c r="D287" s="1"/>
      <c r="E287" s="1"/>
      <c r="F287" s="1"/>
      <c r="G287" s="1"/>
      <c r="H287" s="1"/>
    </row>
    <row r="288" spans="1:8" ht="23.25">
      <c r="A288" s="1"/>
      <c r="B288" s="1"/>
      <c r="C288" s="1"/>
      <c r="D288" s="1"/>
      <c r="E288" s="1"/>
      <c r="F288" s="1"/>
      <c r="G288" s="1"/>
      <c r="H288" s="1"/>
    </row>
    <row r="289" spans="1:8" ht="23.25">
      <c r="A289" s="1"/>
      <c r="B289" s="1"/>
      <c r="C289" s="1"/>
      <c r="D289" s="1"/>
      <c r="E289" s="1"/>
      <c r="F289" s="1"/>
      <c r="G289" s="1"/>
      <c r="H289" s="1"/>
    </row>
    <row r="290" spans="1:8" ht="23.25">
      <c r="A290" s="1"/>
      <c r="B290" s="1"/>
      <c r="C290" s="1"/>
      <c r="D290" s="1"/>
      <c r="E290" s="1"/>
      <c r="F290" s="1"/>
      <c r="G290" s="1"/>
      <c r="H290" s="1"/>
    </row>
    <row r="291" spans="1:8" ht="23.25">
      <c r="A291" s="1"/>
      <c r="B291" s="1"/>
      <c r="C291" s="1"/>
      <c r="D291" s="1"/>
      <c r="E291" s="1"/>
      <c r="F291" s="1"/>
      <c r="G291" s="1"/>
      <c r="H291" s="1"/>
    </row>
    <row r="292" spans="1:8" ht="23.25">
      <c r="A292" s="1"/>
      <c r="B292" s="1"/>
      <c r="C292" s="1"/>
      <c r="D292" s="1"/>
      <c r="E292" s="1"/>
      <c r="F292" s="1"/>
      <c r="G292" s="1"/>
      <c r="H292" s="1"/>
    </row>
    <row r="293" spans="1:8" ht="23.25">
      <c r="A293" s="1"/>
      <c r="B293" s="1"/>
      <c r="C293" s="1"/>
      <c r="D293" s="1"/>
      <c r="E293" s="1"/>
      <c r="F293" s="1"/>
      <c r="G293" s="1"/>
      <c r="H293" s="1"/>
    </row>
    <row r="294" spans="1:8" ht="23.25">
      <c r="A294" s="1"/>
      <c r="B294" s="1"/>
      <c r="C294" s="1"/>
      <c r="D294" s="1"/>
      <c r="E294" s="1"/>
      <c r="F294" s="1"/>
      <c r="G294" s="1"/>
      <c r="H294" s="1"/>
    </row>
    <row r="295" spans="1:8" ht="23.25">
      <c r="A295" s="1"/>
      <c r="B295" s="1"/>
      <c r="C295" s="1"/>
      <c r="D295" s="1"/>
      <c r="E295" s="1"/>
      <c r="F295" s="1"/>
      <c r="G295" s="1"/>
      <c r="H295" s="1"/>
    </row>
    <row r="296" spans="1:8" ht="23.25">
      <c r="A296" s="1"/>
      <c r="B296" s="1"/>
      <c r="C296" s="1"/>
      <c r="D296" s="1"/>
      <c r="E296" s="1"/>
      <c r="F296" s="1"/>
      <c r="G296" s="1"/>
      <c r="H296" s="1"/>
    </row>
    <row r="297" spans="1:8" ht="23.25">
      <c r="A297" s="1"/>
      <c r="B297" s="2" t="s">
        <v>109</v>
      </c>
      <c r="C297" s="1"/>
      <c r="D297" s="1"/>
      <c r="E297" s="1"/>
      <c r="F297" s="1"/>
      <c r="G297" s="1"/>
      <c r="H297" s="1"/>
    </row>
    <row r="298" spans="1:8" ht="23.25">
      <c r="A298" s="3" t="s">
        <v>0</v>
      </c>
      <c r="B298" s="3" t="s">
        <v>1</v>
      </c>
      <c r="C298" s="3" t="s">
        <v>2</v>
      </c>
      <c r="D298" s="3" t="s">
        <v>3</v>
      </c>
      <c r="E298" s="3" t="s">
        <v>4</v>
      </c>
      <c r="F298" s="3" t="s">
        <v>5</v>
      </c>
      <c r="G298" s="4" t="s">
        <v>6</v>
      </c>
      <c r="H298" s="4" t="s">
        <v>7</v>
      </c>
    </row>
    <row r="299" spans="1:8" ht="23.25">
      <c r="A299" s="5"/>
      <c r="B299" s="5"/>
      <c r="C299" s="5" t="s">
        <v>8</v>
      </c>
      <c r="D299" s="5" t="s">
        <v>9</v>
      </c>
      <c r="E299" s="5" t="s">
        <v>10</v>
      </c>
      <c r="F299" s="5" t="s">
        <v>11</v>
      </c>
      <c r="G299" s="17"/>
      <c r="H299" s="17"/>
    </row>
    <row r="300" spans="1:8" ht="23.25">
      <c r="A300" s="33">
        <v>1</v>
      </c>
      <c r="B300" s="22" t="s">
        <v>59</v>
      </c>
      <c r="C300" s="34">
        <v>57</v>
      </c>
      <c r="D300" s="35">
        <v>17</v>
      </c>
      <c r="E300" s="35">
        <v>17</v>
      </c>
      <c r="F300" s="6">
        <f t="shared" ref="F300:F311" si="27">SUM(C300:E300)</f>
        <v>91</v>
      </c>
      <c r="G300" s="7" t="str">
        <f t="shared" ref="G300:G311" si="28">IF(F300&gt;79,"4",IF(F300&gt;74,"3.5",IF(F300&gt;69,"3",IF(F300&gt;64,"2.5",IF(F300&gt;59,"2",IF(F300&gt;54,"1.5",IF(F300&gt;49,"1","0")))))))</f>
        <v>4</v>
      </c>
      <c r="H300" s="18"/>
    </row>
    <row r="301" spans="1:8" ht="23.25">
      <c r="A301" s="37">
        <v>2</v>
      </c>
      <c r="B301" s="23" t="s">
        <v>60</v>
      </c>
      <c r="C301" s="38">
        <v>31</v>
      </c>
      <c r="D301" s="36">
        <v>10</v>
      </c>
      <c r="E301" s="36">
        <v>10</v>
      </c>
      <c r="F301" s="7">
        <f t="shared" si="27"/>
        <v>51</v>
      </c>
      <c r="G301" s="7" t="str">
        <f t="shared" si="28"/>
        <v>1</v>
      </c>
      <c r="H301" s="8"/>
    </row>
    <row r="302" spans="1:8" ht="23.25">
      <c r="A302" s="37">
        <v>3</v>
      </c>
      <c r="B302" s="23" t="s">
        <v>61</v>
      </c>
      <c r="C302" s="38">
        <v>57</v>
      </c>
      <c r="D302" s="36">
        <v>19</v>
      </c>
      <c r="E302" s="36">
        <v>19</v>
      </c>
      <c r="F302" s="7">
        <f t="shared" si="27"/>
        <v>95</v>
      </c>
      <c r="G302" s="7" t="str">
        <f t="shared" si="28"/>
        <v>4</v>
      </c>
      <c r="H302" s="8"/>
    </row>
    <row r="303" spans="1:8" ht="23.25">
      <c r="A303" s="37">
        <v>4</v>
      </c>
      <c r="B303" s="23" t="s">
        <v>62</v>
      </c>
      <c r="C303" s="38">
        <v>56</v>
      </c>
      <c r="D303" s="36">
        <v>18</v>
      </c>
      <c r="E303" s="36">
        <v>17</v>
      </c>
      <c r="F303" s="7">
        <f t="shared" si="27"/>
        <v>91</v>
      </c>
      <c r="G303" s="7" t="str">
        <f t="shared" si="28"/>
        <v>4</v>
      </c>
      <c r="H303" s="8"/>
    </row>
    <row r="304" spans="1:8" ht="23.25">
      <c r="A304" s="37">
        <v>5</v>
      </c>
      <c r="B304" s="25" t="s">
        <v>63</v>
      </c>
      <c r="C304" s="38">
        <v>56</v>
      </c>
      <c r="D304" s="36">
        <v>18</v>
      </c>
      <c r="E304" s="36">
        <v>18</v>
      </c>
      <c r="F304" s="7">
        <f t="shared" si="27"/>
        <v>92</v>
      </c>
      <c r="G304" s="7" t="str">
        <f t="shared" si="28"/>
        <v>4</v>
      </c>
      <c r="H304" s="8"/>
    </row>
    <row r="305" spans="1:8" ht="23.25">
      <c r="A305" s="37">
        <v>6</v>
      </c>
      <c r="B305" s="23" t="s">
        <v>64</v>
      </c>
      <c r="C305" s="38">
        <v>58</v>
      </c>
      <c r="D305" s="36">
        <v>19</v>
      </c>
      <c r="E305" s="36">
        <v>19</v>
      </c>
      <c r="F305" s="7">
        <f t="shared" si="27"/>
        <v>96</v>
      </c>
      <c r="G305" s="7" t="str">
        <f t="shared" si="28"/>
        <v>4</v>
      </c>
      <c r="H305" s="8"/>
    </row>
    <row r="306" spans="1:8" ht="23.25">
      <c r="A306" s="37">
        <v>7</v>
      </c>
      <c r="B306" s="23" t="s">
        <v>65</v>
      </c>
      <c r="C306" s="38">
        <v>57</v>
      </c>
      <c r="D306" s="36">
        <v>18</v>
      </c>
      <c r="E306" s="36">
        <v>17</v>
      </c>
      <c r="F306" s="7">
        <f t="shared" si="27"/>
        <v>92</v>
      </c>
      <c r="G306" s="7" t="str">
        <f t="shared" si="28"/>
        <v>4</v>
      </c>
      <c r="H306" s="8"/>
    </row>
    <row r="307" spans="1:8" ht="23.25">
      <c r="A307" s="37">
        <v>8</v>
      </c>
      <c r="B307" s="23" t="s">
        <v>66</v>
      </c>
      <c r="C307" s="38">
        <v>57</v>
      </c>
      <c r="D307" s="36">
        <v>17</v>
      </c>
      <c r="E307" s="36">
        <v>18</v>
      </c>
      <c r="F307" s="7">
        <f t="shared" si="27"/>
        <v>92</v>
      </c>
      <c r="G307" s="7" t="str">
        <f t="shared" si="28"/>
        <v>4</v>
      </c>
      <c r="H307" s="8"/>
    </row>
    <row r="308" spans="1:8" ht="23.25">
      <c r="A308" s="37">
        <v>9</v>
      </c>
      <c r="B308" s="23" t="s">
        <v>67</v>
      </c>
      <c r="C308" s="38">
        <v>57</v>
      </c>
      <c r="D308" s="36">
        <v>19</v>
      </c>
      <c r="E308" s="36">
        <v>19</v>
      </c>
      <c r="F308" s="7">
        <f t="shared" si="27"/>
        <v>95</v>
      </c>
      <c r="G308" s="7" t="str">
        <f t="shared" si="28"/>
        <v>4</v>
      </c>
      <c r="H308" s="8"/>
    </row>
    <row r="309" spans="1:8" ht="23.25">
      <c r="A309" s="37">
        <v>10</v>
      </c>
      <c r="B309" s="25" t="s">
        <v>69</v>
      </c>
      <c r="C309" s="38">
        <v>57</v>
      </c>
      <c r="D309" s="36">
        <v>18</v>
      </c>
      <c r="E309" s="36">
        <v>19</v>
      </c>
      <c r="F309" s="7">
        <f t="shared" si="27"/>
        <v>94</v>
      </c>
      <c r="G309" s="7" t="str">
        <f t="shared" si="28"/>
        <v>4</v>
      </c>
      <c r="H309" s="8"/>
    </row>
    <row r="310" spans="1:8" ht="23.25">
      <c r="A310" s="37">
        <v>11</v>
      </c>
      <c r="B310" s="23" t="s">
        <v>70</v>
      </c>
      <c r="C310" s="38">
        <v>56</v>
      </c>
      <c r="D310" s="36">
        <v>18</v>
      </c>
      <c r="E310" s="36">
        <v>17</v>
      </c>
      <c r="F310" s="7">
        <f t="shared" si="27"/>
        <v>91</v>
      </c>
      <c r="G310" s="7" t="str">
        <f t="shared" si="28"/>
        <v>4</v>
      </c>
      <c r="H310" s="8"/>
    </row>
    <row r="311" spans="1:8" ht="23.25">
      <c r="A311" s="37">
        <v>12</v>
      </c>
      <c r="B311" s="24" t="s">
        <v>71</v>
      </c>
      <c r="C311" s="38">
        <v>57</v>
      </c>
      <c r="D311" s="36">
        <v>18</v>
      </c>
      <c r="E311" s="36">
        <v>19</v>
      </c>
      <c r="F311" s="7">
        <f t="shared" si="27"/>
        <v>94</v>
      </c>
      <c r="G311" s="7" t="str">
        <f t="shared" si="28"/>
        <v>4</v>
      </c>
      <c r="H311" s="8"/>
    </row>
    <row r="312" spans="1:8" ht="23.25">
      <c r="A312" s="8"/>
      <c r="B312" s="47" t="s">
        <v>5</v>
      </c>
      <c r="C312" s="20">
        <f>SUM(C300:C311)</f>
        <v>656</v>
      </c>
      <c r="D312" s="20">
        <f>SUM(D300:D311)</f>
        <v>209</v>
      </c>
      <c r="E312" s="20">
        <f>SUM(E300:E311)</f>
        <v>209</v>
      </c>
      <c r="F312" s="20">
        <f>SUM(F300:F311)</f>
        <v>1074</v>
      </c>
      <c r="G312" s="20"/>
      <c r="H312" s="21"/>
    </row>
    <row r="313" spans="1:8" ht="23.25">
      <c r="A313" s="9"/>
      <c r="B313" s="5" t="s">
        <v>12</v>
      </c>
      <c r="C313" s="10">
        <f>C312/12</f>
        <v>54.666666666666664</v>
      </c>
      <c r="D313" s="10">
        <f t="shared" ref="D313" si="29">D312/12</f>
        <v>17.416666666666668</v>
      </c>
      <c r="E313" s="10">
        <f t="shared" ref="E313" si="30">E312/12</f>
        <v>17.416666666666668</v>
      </c>
      <c r="F313" s="10">
        <f>F312/12</f>
        <v>89.5</v>
      </c>
      <c r="G313" s="9"/>
      <c r="H313" s="9"/>
    </row>
    <row r="314" spans="1:8" ht="21.75" customHeight="1">
      <c r="A314" s="1"/>
      <c r="B314" s="1"/>
      <c r="C314" s="1" t="s">
        <v>13</v>
      </c>
      <c r="D314" s="1"/>
      <c r="E314" s="1"/>
      <c r="F314" s="1"/>
      <c r="G314" s="1"/>
      <c r="H314" s="1"/>
    </row>
    <row r="315" spans="1:8" ht="23.25">
      <c r="A315" s="1"/>
      <c r="B315" s="1"/>
      <c r="C315" s="1" t="s">
        <v>14</v>
      </c>
      <c r="D315" s="1"/>
      <c r="E315" s="1"/>
      <c r="F315" s="1"/>
      <c r="G315" s="1"/>
      <c r="H315" s="1"/>
    </row>
    <row r="316" spans="1:8" ht="23.25">
      <c r="A316" s="1"/>
      <c r="B316" s="1"/>
      <c r="C316" s="1" t="s">
        <v>15</v>
      </c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1"/>
      <c r="C321" s="1"/>
      <c r="D321" s="1"/>
      <c r="E321" s="1"/>
      <c r="F321" s="1"/>
      <c r="G321" s="1"/>
      <c r="H321" s="1"/>
    </row>
    <row r="322" spans="1:8" ht="23.25">
      <c r="A322" s="1"/>
      <c r="B322" s="1"/>
      <c r="C322" s="1"/>
      <c r="D322" s="1"/>
      <c r="E322" s="1"/>
      <c r="F322" s="1"/>
      <c r="G322" s="1"/>
      <c r="H322" s="1"/>
    </row>
    <row r="323" spans="1:8" ht="23.25">
      <c r="A323" s="1"/>
      <c r="B323" s="1"/>
      <c r="C323" s="1"/>
      <c r="D323" s="1"/>
      <c r="E323" s="1"/>
      <c r="F323" s="1"/>
      <c r="G323" s="1"/>
      <c r="H323" s="1"/>
    </row>
    <row r="324" spans="1:8" ht="23.25">
      <c r="A324" s="1"/>
      <c r="B324" s="1"/>
      <c r="C324" s="1"/>
      <c r="D324" s="1"/>
      <c r="E324" s="1"/>
      <c r="F324" s="1"/>
      <c r="G324" s="1"/>
      <c r="H324" s="1"/>
    </row>
    <row r="325" spans="1:8" ht="23.25">
      <c r="A325" s="1"/>
      <c r="B325" s="1"/>
      <c r="C325" s="1"/>
      <c r="D325" s="1"/>
      <c r="E325" s="1"/>
      <c r="F325" s="1"/>
      <c r="G325" s="1"/>
      <c r="H325" s="1"/>
    </row>
    <row r="326" spans="1:8" ht="23.25">
      <c r="A326" s="1"/>
      <c r="B326" s="1"/>
      <c r="C326" s="1"/>
      <c r="D326" s="1"/>
      <c r="E326" s="1"/>
      <c r="F326" s="1"/>
      <c r="G326" s="1"/>
      <c r="H326" s="1"/>
    </row>
    <row r="327" spans="1:8" ht="23.25">
      <c r="A327" s="1"/>
      <c r="B327" s="1"/>
      <c r="C327" s="1"/>
      <c r="D327" s="1"/>
      <c r="E327" s="1"/>
      <c r="F327" s="1"/>
      <c r="G327" s="1"/>
      <c r="H327" s="1"/>
    </row>
    <row r="328" spans="1:8" ht="23.25">
      <c r="A328" s="1"/>
      <c r="B328" s="1"/>
      <c r="C328" s="1"/>
      <c r="D328" s="1"/>
      <c r="E328" s="1"/>
      <c r="F328" s="1"/>
      <c r="G328" s="1"/>
      <c r="H328" s="1"/>
    </row>
    <row r="329" spans="1:8" ht="23.25">
      <c r="A329" s="1"/>
      <c r="B329" s="1"/>
      <c r="C329" s="1"/>
      <c r="D329" s="1"/>
      <c r="E329" s="1"/>
      <c r="F329" s="1"/>
      <c r="G329" s="1"/>
      <c r="H329" s="1"/>
    </row>
    <row r="330" spans="1:8" ht="23.25">
      <c r="A330" s="1"/>
      <c r="B330" s="1"/>
      <c r="C330" s="1"/>
      <c r="D330" s="1"/>
      <c r="E330" s="1"/>
      <c r="F330" s="1"/>
      <c r="G330" s="1"/>
      <c r="H330" s="1"/>
    </row>
    <row r="331" spans="1:8" ht="23.25">
      <c r="A331" s="1"/>
      <c r="B331" s="1"/>
      <c r="C331" s="1"/>
      <c r="D331" s="1"/>
      <c r="E331" s="1"/>
      <c r="F331" s="1"/>
      <c r="G331" s="1"/>
      <c r="H331" s="1"/>
    </row>
    <row r="332" spans="1:8" ht="23.25">
      <c r="A332" s="1"/>
      <c r="B332" s="1"/>
      <c r="C332" s="1"/>
      <c r="D332" s="1"/>
      <c r="E332" s="1"/>
      <c r="F332" s="1"/>
      <c r="G332" s="1"/>
      <c r="H332" s="1"/>
    </row>
    <row r="333" spans="1:8" ht="23.25">
      <c r="A333" s="1"/>
      <c r="B333" s="1"/>
      <c r="C333" s="1"/>
      <c r="D333" s="1"/>
      <c r="E333" s="1"/>
      <c r="F333" s="1"/>
      <c r="G333" s="1"/>
      <c r="H333" s="1"/>
    </row>
    <row r="334" spans="1:8" ht="23.25">
      <c r="A334" s="1"/>
      <c r="B334" s="1"/>
      <c r="C334" s="1"/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88" t="s">
        <v>110</v>
      </c>
      <c r="C338" s="88"/>
      <c r="D338" s="88"/>
      <c r="E338" s="88"/>
      <c r="F338" s="88"/>
      <c r="G338" s="88"/>
      <c r="H338" s="88"/>
    </row>
    <row r="339" spans="1:8" ht="23.25">
      <c r="A339" s="3" t="s">
        <v>0</v>
      </c>
      <c r="B339" s="3" t="s">
        <v>1</v>
      </c>
      <c r="C339" s="3" t="s">
        <v>2</v>
      </c>
      <c r="D339" s="3" t="s">
        <v>3</v>
      </c>
      <c r="E339" s="3" t="s">
        <v>4</v>
      </c>
      <c r="F339" s="3" t="s">
        <v>5</v>
      </c>
      <c r="G339" s="4" t="s">
        <v>6</v>
      </c>
      <c r="H339" s="4" t="s">
        <v>7</v>
      </c>
    </row>
    <row r="340" spans="1:8" ht="23.25">
      <c r="A340" s="5"/>
      <c r="B340" s="5"/>
      <c r="C340" s="5" t="s">
        <v>8</v>
      </c>
      <c r="D340" s="5" t="s">
        <v>9</v>
      </c>
      <c r="E340" s="5" t="s">
        <v>10</v>
      </c>
      <c r="F340" s="5" t="s">
        <v>11</v>
      </c>
      <c r="G340" s="17"/>
      <c r="H340" s="17"/>
    </row>
    <row r="341" spans="1:8" ht="23.25">
      <c r="A341" s="33">
        <v>1</v>
      </c>
      <c r="B341" s="22" t="s">
        <v>59</v>
      </c>
      <c r="C341" s="34">
        <v>54</v>
      </c>
      <c r="D341" s="35">
        <v>15</v>
      </c>
      <c r="E341" s="35">
        <v>15</v>
      </c>
      <c r="F341" s="6">
        <f t="shared" ref="F341:F352" si="31">SUM(C341:E341)</f>
        <v>84</v>
      </c>
      <c r="G341" s="7" t="str">
        <f t="shared" ref="G341:G352" si="32">IF(F341&gt;79,"4",IF(F341&gt;74,"3.5",IF(F341&gt;69,"3",IF(F341&gt;64,"2.5",IF(F341&gt;59,"2",IF(F341&gt;54,"1.5",IF(F341&gt;49,"1","0")))))))</f>
        <v>4</v>
      </c>
      <c r="H341" s="18"/>
    </row>
    <row r="342" spans="1:8" ht="23.25">
      <c r="A342" s="37">
        <v>2</v>
      </c>
      <c r="B342" s="23" t="s">
        <v>60</v>
      </c>
      <c r="C342" s="38">
        <v>30</v>
      </c>
      <c r="D342" s="36">
        <v>10</v>
      </c>
      <c r="E342" s="36">
        <v>11</v>
      </c>
      <c r="F342" s="7">
        <f t="shared" si="31"/>
        <v>51</v>
      </c>
      <c r="G342" s="7" t="str">
        <f t="shared" si="32"/>
        <v>1</v>
      </c>
      <c r="H342" s="8"/>
    </row>
    <row r="343" spans="1:8" ht="23.25">
      <c r="A343" s="37">
        <v>3</v>
      </c>
      <c r="B343" s="23" t="s">
        <v>61</v>
      </c>
      <c r="C343" s="38">
        <v>59</v>
      </c>
      <c r="D343" s="36">
        <v>19</v>
      </c>
      <c r="E343" s="36">
        <v>20</v>
      </c>
      <c r="F343" s="7">
        <f t="shared" si="31"/>
        <v>98</v>
      </c>
      <c r="G343" s="7" t="str">
        <f t="shared" si="32"/>
        <v>4</v>
      </c>
      <c r="H343" s="8"/>
    </row>
    <row r="344" spans="1:8" ht="23.25">
      <c r="A344" s="37">
        <v>4</v>
      </c>
      <c r="B344" s="23" t="s">
        <v>62</v>
      </c>
      <c r="C344" s="38">
        <v>48</v>
      </c>
      <c r="D344" s="36">
        <v>15</v>
      </c>
      <c r="E344" s="36">
        <v>11</v>
      </c>
      <c r="F344" s="7">
        <f t="shared" si="31"/>
        <v>74</v>
      </c>
      <c r="G344" s="7" t="str">
        <f t="shared" si="32"/>
        <v>3</v>
      </c>
      <c r="H344" s="8"/>
    </row>
    <row r="345" spans="1:8" ht="23.25">
      <c r="A345" s="37">
        <v>5</v>
      </c>
      <c r="B345" s="25" t="s">
        <v>63</v>
      </c>
      <c r="C345" s="38">
        <v>53</v>
      </c>
      <c r="D345" s="36">
        <v>15</v>
      </c>
      <c r="E345" s="36">
        <v>11</v>
      </c>
      <c r="F345" s="7">
        <f t="shared" si="31"/>
        <v>79</v>
      </c>
      <c r="G345" s="7" t="str">
        <f t="shared" si="32"/>
        <v>3.5</v>
      </c>
      <c r="H345" s="8"/>
    </row>
    <row r="346" spans="1:8" ht="23.25">
      <c r="A346" s="37">
        <v>6</v>
      </c>
      <c r="B346" s="23" t="s">
        <v>64</v>
      </c>
      <c r="C346" s="38">
        <v>57</v>
      </c>
      <c r="D346" s="36">
        <v>16</v>
      </c>
      <c r="E346" s="36">
        <v>14</v>
      </c>
      <c r="F346" s="7">
        <f t="shared" si="31"/>
        <v>87</v>
      </c>
      <c r="G346" s="7" t="str">
        <f t="shared" si="32"/>
        <v>4</v>
      </c>
      <c r="H346" s="8"/>
    </row>
    <row r="347" spans="1:8" ht="23.25">
      <c r="A347" s="37">
        <v>7</v>
      </c>
      <c r="B347" s="23" t="s">
        <v>65</v>
      </c>
      <c r="C347" s="38">
        <v>48</v>
      </c>
      <c r="D347" s="36">
        <v>15</v>
      </c>
      <c r="E347" s="36">
        <v>11</v>
      </c>
      <c r="F347" s="7">
        <f t="shared" si="31"/>
        <v>74</v>
      </c>
      <c r="G347" s="7" t="str">
        <f t="shared" si="32"/>
        <v>3</v>
      </c>
      <c r="H347" s="8"/>
    </row>
    <row r="348" spans="1:8" ht="23.25">
      <c r="A348" s="37">
        <v>8</v>
      </c>
      <c r="B348" s="23" t="s">
        <v>66</v>
      </c>
      <c r="C348" s="38">
        <v>49</v>
      </c>
      <c r="D348" s="36">
        <v>15</v>
      </c>
      <c r="E348" s="36">
        <v>11</v>
      </c>
      <c r="F348" s="7">
        <f t="shared" si="31"/>
        <v>75</v>
      </c>
      <c r="G348" s="7" t="str">
        <f t="shared" si="32"/>
        <v>3.5</v>
      </c>
      <c r="H348" s="8"/>
    </row>
    <row r="349" spans="1:8" ht="23.25">
      <c r="A349" s="37">
        <v>9</v>
      </c>
      <c r="B349" s="23" t="s">
        <v>67</v>
      </c>
      <c r="C349" s="38">
        <v>51</v>
      </c>
      <c r="D349" s="36">
        <v>15</v>
      </c>
      <c r="E349" s="36">
        <v>11</v>
      </c>
      <c r="F349" s="7">
        <f t="shared" si="31"/>
        <v>77</v>
      </c>
      <c r="G349" s="7" t="str">
        <f t="shared" si="32"/>
        <v>3.5</v>
      </c>
      <c r="H349" s="8"/>
    </row>
    <row r="350" spans="1:8" ht="23.25">
      <c r="A350" s="37">
        <v>10</v>
      </c>
      <c r="B350" s="25" t="s">
        <v>69</v>
      </c>
      <c r="C350" s="38">
        <v>53</v>
      </c>
      <c r="D350" s="36">
        <v>15</v>
      </c>
      <c r="E350" s="36">
        <v>11</v>
      </c>
      <c r="F350" s="7">
        <f t="shared" si="31"/>
        <v>79</v>
      </c>
      <c r="G350" s="7" t="str">
        <f t="shared" si="32"/>
        <v>3.5</v>
      </c>
      <c r="H350" s="8"/>
    </row>
    <row r="351" spans="1:8" ht="23.25">
      <c r="A351" s="37">
        <v>11</v>
      </c>
      <c r="B351" s="23" t="s">
        <v>70</v>
      </c>
      <c r="C351" s="38">
        <v>54</v>
      </c>
      <c r="D351" s="36">
        <v>16</v>
      </c>
      <c r="E351" s="36">
        <v>15</v>
      </c>
      <c r="F351" s="7">
        <f t="shared" si="31"/>
        <v>85</v>
      </c>
      <c r="G351" s="7" t="str">
        <f t="shared" si="32"/>
        <v>4</v>
      </c>
      <c r="H351" s="8"/>
    </row>
    <row r="352" spans="1:8" ht="23.25">
      <c r="A352" s="37">
        <v>12</v>
      </c>
      <c r="B352" s="24" t="s">
        <v>71</v>
      </c>
      <c r="C352" s="38">
        <v>47</v>
      </c>
      <c r="D352" s="36">
        <v>15</v>
      </c>
      <c r="E352" s="36">
        <v>11</v>
      </c>
      <c r="F352" s="7">
        <f t="shared" si="31"/>
        <v>73</v>
      </c>
      <c r="G352" s="7" t="str">
        <f t="shared" si="32"/>
        <v>3</v>
      </c>
      <c r="H352" s="8"/>
    </row>
    <row r="353" spans="1:8" ht="23.25">
      <c r="A353" s="8"/>
      <c r="B353" s="47" t="s">
        <v>5</v>
      </c>
      <c r="C353" s="20">
        <f>SUM(C341:C352)</f>
        <v>603</v>
      </c>
      <c r="D353" s="20">
        <f>SUM(D341:D352)</f>
        <v>181</v>
      </c>
      <c r="E353" s="20">
        <f>SUM(E341:E352)</f>
        <v>152</v>
      </c>
      <c r="F353" s="20">
        <f>SUM(F341:F352)</f>
        <v>936</v>
      </c>
      <c r="G353" s="20"/>
      <c r="H353" s="21"/>
    </row>
    <row r="354" spans="1:8" ht="23.25">
      <c r="A354" s="9"/>
      <c r="B354" s="5" t="s">
        <v>12</v>
      </c>
      <c r="C354" s="10">
        <f>C353/12</f>
        <v>50.25</v>
      </c>
      <c r="D354" s="10">
        <f t="shared" ref="D354" si="33">D353/12</f>
        <v>15.083333333333334</v>
      </c>
      <c r="E354" s="10">
        <f t="shared" ref="E354" si="34">E353/12</f>
        <v>12.666666666666666</v>
      </c>
      <c r="F354" s="10">
        <f>F353/12</f>
        <v>78</v>
      </c>
      <c r="G354" s="9"/>
      <c r="H354" s="9"/>
    </row>
    <row r="355" spans="1:8" ht="21" customHeight="1">
      <c r="A355" s="1"/>
      <c r="B355" s="1"/>
      <c r="C355" s="1" t="s">
        <v>13</v>
      </c>
      <c r="D355" s="1"/>
      <c r="E355" s="1"/>
      <c r="F355" s="1"/>
      <c r="G355" s="1"/>
      <c r="H355" s="1"/>
    </row>
    <row r="356" spans="1:8" ht="23.25">
      <c r="A356" s="1"/>
      <c r="B356" s="1"/>
      <c r="C356" s="1" t="s">
        <v>14</v>
      </c>
      <c r="D356" s="1"/>
      <c r="E356" s="1"/>
      <c r="F356" s="1"/>
      <c r="G356" s="1"/>
      <c r="H356" s="1"/>
    </row>
    <row r="357" spans="1:8" ht="23.25">
      <c r="A357" s="1"/>
      <c r="B357" s="1"/>
      <c r="C357" s="1" t="s">
        <v>15</v>
      </c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1"/>
      <c r="C361" s="1"/>
      <c r="D361" s="1"/>
      <c r="E361" s="1"/>
      <c r="F361" s="1"/>
      <c r="G361" s="1"/>
      <c r="H361" s="1"/>
    </row>
    <row r="362" spans="1:8" ht="23.25">
      <c r="A362" s="1"/>
      <c r="B362" s="1"/>
      <c r="C362" s="1"/>
      <c r="D362" s="1"/>
      <c r="E362" s="1"/>
      <c r="F362" s="1"/>
      <c r="G362" s="1"/>
      <c r="H362" s="1"/>
    </row>
    <row r="363" spans="1:8" ht="23.25">
      <c r="A363" s="1"/>
      <c r="B363" s="1"/>
      <c r="C363" s="1"/>
      <c r="D363" s="1"/>
      <c r="E363" s="1"/>
      <c r="F363" s="1"/>
      <c r="G363" s="1"/>
      <c r="H363" s="1"/>
    </row>
    <row r="364" spans="1:8" ht="23.25">
      <c r="A364" s="1"/>
      <c r="B364" s="1"/>
      <c r="C364" s="1"/>
      <c r="D364" s="1"/>
      <c r="E364" s="1"/>
      <c r="F364" s="1"/>
      <c r="G364" s="1"/>
      <c r="H364" s="1"/>
    </row>
    <row r="365" spans="1:8" ht="23.25">
      <c r="A365" s="1"/>
      <c r="B365" s="1"/>
      <c r="C365" s="1"/>
      <c r="D365" s="1"/>
      <c r="E365" s="1"/>
      <c r="F365" s="1"/>
      <c r="G365" s="1"/>
      <c r="H365" s="1"/>
    </row>
    <row r="366" spans="1:8" ht="23.25">
      <c r="A366" s="1"/>
      <c r="B366" s="1"/>
      <c r="C366" s="1"/>
      <c r="D366" s="1"/>
      <c r="E366" s="1"/>
      <c r="F366" s="1"/>
      <c r="G366" s="1"/>
      <c r="H366" s="1"/>
    </row>
    <row r="367" spans="1:8" ht="23.25">
      <c r="A367" s="1"/>
      <c r="B367" s="1"/>
      <c r="C367" s="1"/>
      <c r="D367" s="1"/>
      <c r="E367" s="1"/>
      <c r="F367" s="1"/>
      <c r="G367" s="1"/>
      <c r="H367" s="1"/>
    </row>
    <row r="368" spans="1:8" ht="23.25">
      <c r="A368" s="1"/>
      <c r="B368" s="1"/>
      <c r="C368" s="1"/>
      <c r="D368" s="1"/>
      <c r="E368" s="1"/>
      <c r="F368" s="1"/>
      <c r="G368" s="1"/>
      <c r="H368" s="1"/>
    </row>
    <row r="369" spans="1:8" ht="23.25">
      <c r="A369" s="1"/>
      <c r="B369" s="1"/>
      <c r="C369" s="1"/>
      <c r="D369" s="1"/>
      <c r="E369" s="1"/>
      <c r="F369" s="1"/>
      <c r="G369" s="1"/>
      <c r="H369" s="1"/>
    </row>
    <row r="370" spans="1:8" ht="23.25">
      <c r="A370" s="1"/>
      <c r="B370" s="1"/>
      <c r="C370" s="1"/>
      <c r="D370" s="1"/>
      <c r="E370" s="1"/>
      <c r="F370" s="1"/>
      <c r="G370" s="1"/>
      <c r="H370" s="1"/>
    </row>
    <row r="371" spans="1:8" ht="23.25">
      <c r="A371" s="1"/>
      <c r="B371" s="1"/>
      <c r="C371" s="1"/>
      <c r="D371" s="1"/>
      <c r="E371" s="1"/>
      <c r="F371" s="1"/>
      <c r="G371" s="1"/>
      <c r="H371" s="1"/>
    </row>
    <row r="372" spans="1:8" ht="23.25">
      <c r="A372" s="1"/>
      <c r="B372" s="1"/>
      <c r="C372" s="1"/>
      <c r="D372" s="1"/>
      <c r="E372" s="1"/>
      <c r="F372" s="1"/>
      <c r="G372" s="1"/>
      <c r="H372" s="1"/>
    </row>
    <row r="373" spans="1:8" ht="23.25">
      <c r="A373" s="1"/>
      <c r="B373" s="1"/>
      <c r="C373" s="1"/>
      <c r="D373" s="1"/>
      <c r="E373" s="1"/>
      <c r="F373" s="1"/>
      <c r="G373" s="1"/>
      <c r="H373" s="1"/>
    </row>
    <row r="374" spans="1:8" ht="23.25">
      <c r="A374" s="1"/>
      <c r="B374" s="1"/>
      <c r="C374" s="1"/>
      <c r="D374" s="1"/>
      <c r="E374" s="1"/>
      <c r="F374" s="1"/>
      <c r="G374" s="1"/>
      <c r="H374" s="1"/>
    </row>
    <row r="375" spans="1:8" ht="23.25">
      <c r="A375" s="1"/>
      <c r="B375" s="1"/>
      <c r="C375" s="1"/>
      <c r="D375" s="1"/>
      <c r="E375" s="1"/>
      <c r="F375" s="1"/>
      <c r="G375" s="1"/>
      <c r="H375" s="1"/>
    </row>
    <row r="376" spans="1:8" ht="23.25">
      <c r="A376" s="1"/>
      <c r="B376" s="1"/>
      <c r="C376" s="1"/>
      <c r="D376" s="1"/>
      <c r="E376" s="1"/>
      <c r="F376" s="1"/>
      <c r="G376" s="1"/>
      <c r="H376" s="1"/>
    </row>
    <row r="377" spans="1:8" ht="23.25">
      <c r="A377" s="1"/>
      <c r="B377" s="1"/>
      <c r="C377" s="1"/>
      <c r="D377" s="1"/>
      <c r="E377" s="1"/>
      <c r="F377" s="1"/>
      <c r="G377" s="1"/>
      <c r="H377" s="1"/>
    </row>
    <row r="378" spans="1:8" ht="23.25">
      <c r="A378" s="1"/>
      <c r="B378" s="1"/>
      <c r="C378" s="1"/>
      <c r="D378" s="1"/>
      <c r="E378" s="1"/>
      <c r="F378" s="1"/>
      <c r="G378" s="1"/>
      <c r="H378" s="1"/>
    </row>
    <row r="379" spans="1:8" ht="23.25">
      <c r="A379" s="1"/>
      <c r="B379" s="88" t="s">
        <v>111</v>
      </c>
      <c r="C379" s="88"/>
      <c r="D379" s="88"/>
      <c r="E379" s="88"/>
      <c r="F379" s="88"/>
      <c r="G379" s="88"/>
      <c r="H379" s="88"/>
    </row>
    <row r="380" spans="1:8" ht="23.25">
      <c r="A380" s="3" t="s">
        <v>0</v>
      </c>
      <c r="B380" s="3" t="s">
        <v>1</v>
      </c>
      <c r="C380" s="3" t="s">
        <v>2</v>
      </c>
      <c r="D380" s="3" t="s">
        <v>3</v>
      </c>
      <c r="E380" s="3" t="s">
        <v>4</v>
      </c>
      <c r="F380" s="3" t="s">
        <v>5</v>
      </c>
      <c r="G380" s="4" t="s">
        <v>6</v>
      </c>
      <c r="H380" s="4" t="s">
        <v>7</v>
      </c>
    </row>
    <row r="381" spans="1:8" ht="23.25">
      <c r="A381" s="5"/>
      <c r="B381" s="5"/>
      <c r="C381" s="5" t="s">
        <v>8</v>
      </c>
      <c r="D381" s="5" t="s">
        <v>9</v>
      </c>
      <c r="E381" s="5" t="s">
        <v>10</v>
      </c>
      <c r="F381" s="5" t="s">
        <v>11</v>
      </c>
      <c r="G381" s="17"/>
      <c r="H381" s="17"/>
    </row>
    <row r="382" spans="1:8" ht="23.25">
      <c r="A382" s="33">
        <v>1</v>
      </c>
      <c r="B382" s="22" t="s">
        <v>59</v>
      </c>
      <c r="C382" s="34">
        <v>58</v>
      </c>
      <c r="D382" s="35">
        <v>20</v>
      </c>
      <c r="E382" s="35">
        <v>20</v>
      </c>
      <c r="F382" s="6">
        <f t="shared" ref="F382:F393" si="35">SUM(C382:E382)</f>
        <v>98</v>
      </c>
      <c r="G382" s="7" t="str">
        <f t="shared" ref="G382:G393" si="36">IF(F382&gt;79,"4",IF(F382&gt;74,"3.5",IF(F382&gt;69,"3",IF(F382&gt;64,"2.5",IF(F382&gt;59,"2",IF(F382&gt;54,"1.5",IF(F382&gt;49,"1","0")))))))</f>
        <v>4</v>
      </c>
      <c r="H382" s="18"/>
    </row>
    <row r="383" spans="1:8" ht="23.25">
      <c r="A383" s="37">
        <v>2</v>
      </c>
      <c r="B383" s="23" t="s">
        <v>60</v>
      </c>
      <c r="C383" s="38">
        <v>55</v>
      </c>
      <c r="D383" s="36">
        <v>12</v>
      </c>
      <c r="E383" s="36">
        <v>13</v>
      </c>
      <c r="F383" s="7">
        <f t="shared" si="35"/>
        <v>80</v>
      </c>
      <c r="G383" s="7" t="str">
        <f t="shared" si="36"/>
        <v>4</v>
      </c>
      <c r="H383" s="8"/>
    </row>
    <row r="384" spans="1:8" ht="23.25">
      <c r="A384" s="37">
        <v>3</v>
      </c>
      <c r="B384" s="23" t="s">
        <v>61</v>
      </c>
      <c r="C384" s="38">
        <v>58</v>
      </c>
      <c r="D384" s="36">
        <v>20</v>
      </c>
      <c r="E384" s="36">
        <v>20</v>
      </c>
      <c r="F384" s="7">
        <f>SUM(C384:E384)</f>
        <v>98</v>
      </c>
      <c r="G384" s="7" t="str">
        <f t="shared" si="36"/>
        <v>4</v>
      </c>
      <c r="H384" s="8"/>
    </row>
    <row r="385" spans="1:8" ht="23.25">
      <c r="A385" s="37">
        <v>4</v>
      </c>
      <c r="B385" s="23" t="s">
        <v>62</v>
      </c>
      <c r="C385" s="38">
        <v>56</v>
      </c>
      <c r="D385" s="36">
        <v>15</v>
      </c>
      <c r="E385" s="36">
        <v>16</v>
      </c>
      <c r="F385" s="7">
        <f>SUM(C385:E385)</f>
        <v>87</v>
      </c>
      <c r="G385" s="7" t="str">
        <f t="shared" si="36"/>
        <v>4</v>
      </c>
      <c r="H385" s="8"/>
    </row>
    <row r="386" spans="1:8" ht="23.25">
      <c r="A386" s="37">
        <v>5</v>
      </c>
      <c r="B386" s="25" t="s">
        <v>63</v>
      </c>
      <c r="C386" s="38">
        <v>58</v>
      </c>
      <c r="D386" s="36">
        <v>18</v>
      </c>
      <c r="E386" s="36">
        <v>19</v>
      </c>
      <c r="F386" s="7">
        <f>SUM(C386:E386)</f>
        <v>95</v>
      </c>
      <c r="G386" s="7" t="str">
        <f t="shared" si="36"/>
        <v>4</v>
      </c>
      <c r="H386" s="8"/>
    </row>
    <row r="387" spans="1:8" ht="23.25">
      <c r="A387" s="37">
        <v>6</v>
      </c>
      <c r="B387" s="23" t="s">
        <v>64</v>
      </c>
      <c r="C387" s="38">
        <v>58</v>
      </c>
      <c r="D387" s="36">
        <v>20</v>
      </c>
      <c r="E387" s="36">
        <v>20</v>
      </c>
      <c r="F387" s="7">
        <f t="shared" si="35"/>
        <v>98</v>
      </c>
      <c r="G387" s="7" t="str">
        <f t="shared" si="36"/>
        <v>4</v>
      </c>
      <c r="H387" s="8"/>
    </row>
    <row r="388" spans="1:8" ht="23.25">
      <c r="A388" s="37">
        <v>7</v>
      </c>
      <c r="B388" s="23" t="s">
        <v>65</v>
      </c>
      <c r="C388" s="38">
        <v>54</v>
      </c>
      <c r="D388" s="36">
        <v>16</v>
      </c>
      <c r="E388" s="36">
        <v>17</v>
      </c>
      <c r="F388" s="7">
        <f t="shared" si="35"/>
        <v>87</v>
      </c>
      <c r="G388" s="7" t="str">
        <f t="shared" si="36"/>
        <v>4</v>
      </c>
      <c r="H388" s="8"/>
    </row>
    <row r="389" spans="1:8" ht="23.25">
      <c r="A389" s="37">
        <v>8</v>
      </c>
      <c r="B389" s="23" t="s">
        <v>66</v>
      </c>
      <c r="C389" s="38">
        <v>54</v>
      </c>
      <c r="D389" s="36">
        <v>16</v>
      </c>
      <c r="E389" s="36">
        <v>16</v>
      </c>
      <c r="F389" s="7">
        <f t="shared" si="35"/>
        <v>86</v>
      </c>
      <c r="G389" s="7" t="str">
        <f t="shared" si="36"/>
        <v>4</v>
      </c>
      <c r="H389" s="8"/>
    </row>
    <row r="390" spans="1:8" ht="23.25">
      <c r="A390" s="37">
        <v>9</v>
      </c>
      <c r="B390" s="23" t="s">
        <v>67</v>
      </c>
      <c r="C390" s="38">
        <v>56</v>
      </c>
      <c r="D390" s="36">
        <v>17</v>
      </c>
      <c r="E390" s="36">
        <v>18</v>
      </c>
      <c r="F390" s="7">
        <f t="shared" si="35"/>
        <v>91</v>
      </c>
      <c r="G390" s="7" t="str">
        <f t="shared" si="36"/>
        <v>4</v>
      </c>
      <c r="H390" s="8"/>
    </row>
    <row r="391" spans="1:8" ht="23.25">
      <c r="A391" s="37">
        <v>10</v>
      </c>
      <c r="B391" s="25" t="s">
        <v>69</v>
      </c>
      <c r="C391" s="38">
        <v>58</v>
      </c>
      <c r="D391" s="36">
        <v>18</v>
      </c>
      <c r="E391" s="36">
        <v>18</v>
      </c>
      <c r="F391" s="7">
        <f t="shared" si="35"/>
        <v>94</v>
      </c>
      <c r="G391" s="7" t="str">
        <f t="shared" si="36"/>
        <v>4</v>
      </c>
      <c r="H391" s="8"/>
    </row>
    <row r="392" spans="1:8" ht="23.25">
      <c r="A392" s="37">
        <v>11</v>
      </c>
      <c r="B392" s="23" t="s">
        <v>70</v>
      </c>
      <c r="C392" s="38">
        <v>58</v>
      </c>
      <c r="D392" s="36">
        <v>18</v>
      </c>
      <c r="E392" s="36">
        <v>19</v>
      </c>
      <c r="F392" s="7">
        <f t="shared" si="35"/>
        <v>95</v>
      </c>
      <c r="G392" s="7" t="str">
        <f t="shared" si="36"/>
        <v>4</v>
      </c>
      <c r="H392" s="8"/>
    </row>
    <row r="393" spans="1:8" ht="23.25">
      <c r="A393" s="37">
        <v>12</v>
      </c>
      <c r="B393" s="24" t="s">
        <v>71</v>
      </c>
      <c r="C393" s="38">
        <v>58</v>
      </c>
      <c r="D393" s="36">
        <v>18</v>
      </c>
      <c r="E393" s="36">
        <v>17</v>
      </c>
      <c r="F393" s="7">
        <f t="shared" si="35"/>
        <v>93</v>
      </c>
      <c r="G393" s="7" t="str">
        <f t="shared" si="36"/>
        <v>4</v>
      </c>
      <c r="H393" s="8"/>
    </row>
    <row r="394" spans="1:8" ht="23.25">
      <c r="A394" s="8"/>
      <c r="B394" s="47" t="s">
        <v>5</v>
      </c>
      <c r="C394" s="20">
        <f>SUM(C382:C393)</f>
        <v>681</v>
      </c>
      <c r="D394" s="20">
        <f>SUM(D382:D393)</f>
        <v>208</v>
      </c>
      <c r="E394" s="20">
        <f>SUM(E382:E393)</f>
        <v>213</v>
      </c>
      <c r="F394" s="20">
        <f>SUM(F382:F393)</f>
        <v>1102</v>
      </c>
      <c r="G394" s="20"/>
      <c r="H394" s="21"/>
    </row>
    <row r="395" spans="1:8" ht="23.25">
      <c r="A395" s="9"/>
      <c r="B395" s="5" t="s">
        <v>12</v>
      </c>
      <c r="C395" s="10">
        <f>C394/12</f>
        <v>56.75</v>
      </c>
      <c r="D395" s="10">
        <f t="shared" ref="D395" si="37">D394/12</f>
        <v>17.333333333333332</v>
      </c>
      <c r="E395" s="10">
        <f t="shared" ref="E395" si="38">E394/12</f>
        <v>17.75</v>
      </c>
      <c r="F395" s="10">
        <f>F394/12</f>
        <v>91.833333333333329</v>
      </c>
      <c r="G395" s="9"/>
      <c r="H395" s="9"/>
    </row>
    <row r="396" spans="1:8" ht="22.5" customHeight="1">
      <c r="A396" s="1"/>
      <c r="B396" s="1"/>
      <c r="C396" s="1" t="s">
        <v>13</v>
      </c>
      <c r="D396" s="1"/>
      <c r="E396" s="1"/>
      <c r="F396" s="1"/>
      <c r="G396" s="1"/>
      <c r="H396" s="1"/>
    </row>
    <row r="397" spans="1:8" ht="23.25">
      <c r="A397" s="1"/>
      <c r="B397" s="1"/>
      <c r="C397" s="1" t="s">
        <v>14</v>
      </c>
      <c r="D397" s="1"/>
      <c r="E397" s="1"/>
      <c r="F397" s="1"/>
      <c r="G397" s="1"/>
      <c r="H397" s="1"/>
    </row>
    <row r="398" spans="1:8" ht="23.25">
      <c r="A398" s="1"/>
      <c r="B398" s="1"/>
      <c r="C398" s="1" t="s">
        <v>15</v>
      </c>
      <c r="D398" s="1"/>
      <c r="E398" s="1"/>
      <c r="F398" s="1"/>
      <c r="G398" s="1"/>
      <c r="H398" s="1"/>
    </row>
    <row r="399" spans="1:8" ht="23.25">
      <c r="A399" s="1"/>
      <c r="B399" s="1"/>
      <c r="C399" s="1"/>
      <c r="D399" s="1"/>
      <c r="E399" s="1"/>
      <c r="F399" s="1"/>
      <c r="G399" s="1"/>
      <c r="H399" s="1"/>
    </row>
    <row r="400" spans="1:8" ht="23.25">
      <c r="A400" s="1"/>
      <c r="B400" s="1"/>
      <c r="C400" s="1"/>
      <c r="D400" s="1"/>
      <c r="E400" s="1"/>
      <c r="F400" s="1"/>
      <c r="G400" s="1"/>
      <c r="H400" s="1"/>
    </row>
    <row r="401" spans="1:8" ht="23.25">
      <c r="A401" s="1"/>
      <c r="B401" s="1"/>
      <c r="C401" s="1"/>
      <c r="D401" s="1"/>
      <c r="E401" s="1"/>
      <c r="F401" s="1"/>
      <c r="G401" s="1"/>
      <c r="H401" s="1"/>
    </row>
  </sheetData>
  <mergeCells count="7">
    <mergeCell ref="B379:H379"/>
    <mergeCell ref="B1:H1"/>
    <mergeCell ref="B42:H42"/>
    <mergeCell ref="B83:H83"/>
    <mergeCell ref="B168:H168"/>
    <mergeCell ref="B256:H256"/>
    <mergeCell ref="B338:H338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1" orientation="portrait" horizontalDpi="4294967294" verticalDpi="360" r:id="rId1"/>
  <headerFooter alignWithMargins="0"/>
  <rowBreaks count="2" manualBreakCount="2">
    <brk id="126" max="7" man="1"/>
    <brk id="1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12"/>
  <sheetViews>
    <sheetView view="pageBreakPreview" zoomScaleSheetLayoutView="100" workbookViewId="0">
      <selection activeCell="H18" sqref="H18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9" t="s">
        <v>92</v>
      </c>
      <c r="C1" s="89"/>
      <c r="D1" s="89"/>
      <c r="E1" s="89"/>
      <c r="F1" s="89"/>
      <c r="G1" s="89"/>
      <c r="H1" s="89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3.25">
      <c r="A4" s="35">
        <v>1</v>
      </c>
      <c r="B4" s="50" t="s">
        <v>46</v>
      </c>
      <c r="C4" s="34">
        <v>58</v>
      </c>
      <c r="D4" s="35">
        <v>19</v>
      </c>
      <c r="E4" s="35">
        <v>20</v>
      </c>
      <c r="F4" s="6">
        <f t="shared" ref="F4:F17" si="0">SUM(C4:E4)</f>
        <v>97</v>
      </c>
      <c r="G4" s="7" t="str">
        <f t="shared" ref="G4:G17" si="1">IF(F4&gt;79,"4",IF(F4&gt;74,"3.5",IF(F4&gt;69,"3",IF(F4&gt;64,"2.5",IF(F4&gt;59,"2",IF(F4&gt;54,"1.5",IF(F4&gt;49,"1","0")))))))</f>
        <v>4</v>
      </c>
      <c r="H4" s="18"/>
    </row>
    <row r="5" spans="1:8" ht="23.25">
      <c r="A5" s="36">
        <v>2</v>
      </c>
      <c r="B5" s="28" t="s">
        <v>47</v>
      </c>
      <c r="C5" s="38">
        <v>41</v>
      </c>
      <c r="D5" s="36">
        <v>13</v>
      </c>
      <c r="E5" s="36">
        <v>15</v>
      </c>
      <c r="F5" s="7">
        <f t="shared" si="0"/>
        <v>69</v>
      </c>
      <c r="G5" s="7" t="str">
        <f t="shared" si="1"/>
        <v>2.5</v>
      </c>
      <c r="H5" s="8"/>
    </row>
    <row r="6" spans="1:8" ht="23.25">
      <c r="A6" s="36">
        <v>3</v>
      </c>
      <c r="B6" s="48" t="s">
        <v>48</v>
      </c>
      <c r="C6" s="38">
        <v>52</v>
      </c>
      <c r="D6" s="36">
        <v>13</v>
      </c>
      <c r="E6" s="36">
        <v>14</v>
      </c>
      <c r="F6" s="7">
        <f t="shared" si="0"/>
        <v>79</v>
      </c>
      <c r="G6" s="7" t="str">
        <f t="shared" si="1"/>
        <v>3.5</v>
      </c>
      <c r="H6" s="8"/>
    </row>
    <row r="7" spans="1:8" ht="23.25">
      <c r="A7" s="36">
        <v>4</v>
      </c>
      <c r="B7" s="27" t="s">
        <v>49</v>
      </c>
      <c r="C7" s="38">
        <v>41</v>
      </c>
      <c r="D7" s="36">
        <v>14</v>
      </c>
      <c r="E7" s="36">
        <v>14</v>
      </c>
      <c r="F7" s="7">
        <f t="shared" si="0"/>
        <v>69</v>
      </c>
      <c r="G7" s="7" t="str">
        <f t="shared" si="1"/>
        <v>2.5</v>
      </c>
      <c r="H7" s="8"/>
    </row>
    <row r="8" spans="1:8" ht="23.25">
      <c r="A8" s="36">
        <v>5</v>
      </c>
      <c r="B8" s="48" t="s">
        <v>50</v>
      </c>
      <c r="C8" s="38">
        <v>35</v>
      </c>
      <c r="D8" s="36">
        <v>11</v>
      </c>
      <c r="E8" s="36">
        <v>13</v>
      </c>
      <c r="F8" s="7">
        <f t="shared" si="0"/>
        <v>59</v>
      </c>
      <c r="G8" s="7" t="str">
        <f t="shared" si="1"/>
        <v>1.5</v>
      </c>
      <c r="H8" s="8"/>
    </row>
    <row r="9" spans="1:8" ht="23.25">
      <c r="A9" s="36">
        <v>6</v>
      </c>
      <c r="B9" s="27" t="s">
        <v>51</v>
      </c>
      <c r="C9" s="38">
        <v>59</v>
      </c>
      <c r="D9" s="36">
        <v>19</v>
      </c>
      <c r="E9" s="36">
        <v>18</v>
      </c>
      <c r="F9" s="7">
        <f t="shared" si="0"/>
        <v>96</v>
      </c>
      <c r="G9" s="7" t="str">
        <f t="shared" si="1"/>
        <v>4</v>
      </c>
      <c r="H9" s="8"/>
    </row>
    <row r="10" spans="1:8" ht="23.25">
      <c r="A10" s="36">
        <v>7</v>
      </c>
      <c r="B10" s="27" t="s">
        <v>52</v>
      </c>
      <c r="C10" s="38">
        <v>59</v>
      </c>
      <c r="D10" s="36">
        <v>19</v>
      </c>
      <c r="E10" s="36">
        <v>18</v>
      </c>
      <c r="F10" s="7">
        <f t="shared" si="0"/>
        <v>96</v>
      </c>
      <c r="G10" s="7" t="str">
        <f t="shared" si="1"/>
        <v>4</v>
      </c>
      <c r="H10" s="8"/>
    </row>
    <row r="11" spans="1:8" ht="23.25">
      <c r="A11" s="36">
        <v>8</v>
      </c>
      <c r="B11" s="27" t="s">
        <v>53</v>
      </c>
      <c r="C11" s="38">
        <v>59</v>
      </c>
      <c r="D11" s="36">
        <v>19</v>
      </c>
      <c r="E11" s="36">
        <v>19</v>
      </c>
      <c r="F11" s="7">
        <f t="shared" si="0"/>
        <v>97</v>
      </c>
      <c r="G11" s="7" t="str">
        <f t="shared" si="1"/>
        <v>4</v>
      </c>
      <c r="H11" s="8"/>
    </row>
    <row r="12" spans="1:8" ht="23.25">
      <c r="A12" s="36">
        <v>9</v>
      </c>
      <c r="B12" s="27" t="s">
        <v>54</v>
      </c>
      <c r="C12" s="38">
        <v>59</v>
      </c>
      <c r="D12" s="36">
        <v>18</v>
      </c>
      <c r="E12" s="36">
        <v>19</v>
      </c>
      <c r="F12" s="7">
        <f t="shared" si="0"/>
        <v>96</v>
      </c>
      <c r="G12" s="7" t="str">
        <f t="shared" si="1"/>
        <v>4</v>
      </c>
      <c r="H12" s="8"/>
    </row>
    <row r="13" spans="1:8" ht="23.25">
      <c r="A13" s="36">
        <v>10</v>
      </c>
      <c r="B13" s="27" t="s">
        <v>55</v>
      </c>
      <c r="C13" s="38">
        <v>55</v>
      </c>
      <c r="D13" s="36">
        <v>16</v>
      </c>
      <c r="E13" s="36">
        <v>16</v>
      </c>
      <c r="F13" s="7">
        <f t="shared" si="0"/>
        <v>87</v>
      </c>
      <c r="G13" s="7" t="str">
        <f t="shared" si="1"/>
        <v>4</v>
      </c>
      <c r="H13" s="8"/>
    </row>
    <row r="14" spans="1:8" ht="23.25">
      <c r="A14" s="36">
        <v>11</v>
      </c>
      <c r="B14" s="48" t="s">
        <v>56</v>
      </c>
      <c r="C14" s="38">
        <v>58</v>
      </c>
      <c r="D14" s="36">
        <v>19</v>
      </c>
      <c r="E14" s="36">
        <v>18</v>
      </c>
      <c r="F14" s="7">
        <f t="shared" si="0"/>
        <v>95</v>
      </c>
      <c r="G14" s="7" t="str">
        <f t="shared" si="1"/>
        <v>4</v>
      </c>
      <c r="H14" s="8"/>
    </row>
    <row r="15" spans="1:8" ht="23.25" customHeight="1">
      <c r="A15" s="36">
        <v>12</v>
      </c>
      <c r="B15" s="51" t="s">
        <v>72</v>
      </c>
      <c r="C15" s="38">
        <v>58</v>
      </c>
      <c r="D15" s="36">
        <v>18</v>
      </c>
      <c r="E15" s="36">
        <v>18</v>
      </c>
      <c r="F15" s="7">
        <f t="shared" si="0"/>
        <v>94</v>
      </c>
      <c r="G15" s="7" t="str">
        <f t="shared" si="1"/>
        <v>4</v>
      </c>
      <c r="H15" s="8"/>
    </row>
    <row r="16" spans="1:8" ht="23.25">
      <c r="A16" s="36">
        <v>13</v>
      </c>
      <c r="B16" s="27" t="s">
        <v>57</v>
      </c>
      <c r="C16" s="38">
        <v>58</v>
      </c>
      <c r="D16" s="36">
        <v>18</v>
      </c>
      <c r="E16" s="36">
        <v>18</v>
      </c>
      <c r="F16" s="7">
        <f t="shared" si="0"/>
        <v>94</v>
      </c>
      <c r="G16" s="7" t="str">
        <f t="shared" si="1"/>
        <v>4</v>
      </c>
      <c r="H16" s="8"/>
    </row>
    <row r="17" spans="1:8" ht="22.5" customHeight="1">
      <c r="A17" s="36">
        <v>14</v>
      </c>
      <c r="B17" s="51" t="s">
        <v>58</v>
      </c>
      <c r="C17" s="38">
        <v>57</v>
      </c>
      <c r="D17" s="36">
        <v>17</v>
      </c>
      <c r="E17" s="36">
        <v>18</v>
      </c>
      <c r="F17" s="7">
        <f t="shared" si="0"/>
        <v>92</v>
      </c>
      <c r="G17" s="7" t="str">
        <f t="shared" si="1"/>
        <v>4</v>
      </c>
      <c r="H17" s="8"/>
    </row>
    <row r="18" spans="1:8" ht="23.25">
      <c r="A18" s="8"/>
      <c r="B18" s="16" t="s">
        <v>5</v>
      </c>
      <c r="C18" s="20">
        <f>SUM(C4:C17)</f>
        <v>749</v>
      </c>
      <c r="D18" s="20">
        <f>SUM(D4:D17)</f>
        <v>233</v>
      </c>
      <c r="E18" s="20">
        <f>SUM(E4:E17)</f>
        <v>238</v>
      </c>
      <c r="F18" s="20">
        <f>SUM(F4:F17)</f>
        <v>1220</v>
      </c>
      <c r="G18" s="20"/>
      <c r="H18" s="21"/>
    </row>
    <row r="19" spans="1:8" ht="23.25">
      <c r="A19" s="9"/>
      <c r="B19" s="5" t="s">
        <v>12</v>
      </c>
      <c r="C19" s="10">
        <f>C18/14</f>
        <v>53.5</v>
      </c>
      <c r="D19" s="10">
        <f t="shared" ref="D19:F19" si="2">D18/14</f>
        <v>16.642857142857142</v>
      </c>
      <c r="E19" s="10">
        <f t="shared" si="2"/>
        <v>17</v>
      </c>
      <c r="F19" s="10">
        <f t="shared" si="2"/>
        <v>87.142857142857139</v>
      </c>
      <c r="G19" s="9"/>
      <c r="H19" s="9"/>
    </row>
    <row r="20" spans="1:8" ht="23.25">
      <c r="A20" s="1"/>
      <c r="B20" s="1"/>
      <c r="C20" s="1" t="s">
        <v>13</v>
      </c>
      <c r="D20" s="1"/>
      <c r="E20" s="1"/>
      <c r="F20" s="1"/>
      <c r="G20" s="1"/>
      <c r="H20" s="1"/>
    </row>
    <row r="21" spans="1:8" ht="23.25">
      <c r="A21" s="1"/>
      <c r="B21" s="1"/>
      <c r="C21" s="1" t="s">
        <v>14</v>
      </c>
      <c r="D21" s="1"/>
      <c r="E21" s="1"/>
      <c r="F21" s="1"/>
      <c r="G21" s="1"/>
      <c r="H21" s="1"/>
    </row>
    <row r="22" spans="1:8" ht="23.25">
      <c r="A22" s="1"/>
      <c r="B22" s="1"/>
      <c r="C22" s="1" t="s">
        <v>15</v>
      </c>
      <c r="D22" s="1"/>
      <c r="E22" s="1"/>
      <c r="F22" s="1"/>
      <c r="G22" s="1"/>
      <c r="H22" s="1"/>
    </row>
    <row r="23" spans="1:8" ht="23.25">
      <c r="A23" s="1"/>
      <c r="B23" s="1"/>
      <c r="C23" s="1"/>
      <c r="D23" s="1"/>
      <c r="E23" s="1"/>
      <c r="F23" s="1"/>
      <c r="G23" s="1"/>
      <c r="H23" s="1"/>
    </row>
    <row r="24" spans="1:8" ht="23.25">
      <c r="A24" s="1"/>
      <c r="B24" s="1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88" t="s">
        <v>93</v>
      </c>
      <c r="C40" s="88"/>
      <c r="D40" s="88"/>
      <c r="E40" s="88"/>
      <c r="F40" s="88"/>
      <c r="G40" s="88"/>
      <c r="H40" s="88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17"/>
      <c r="H42" s="17"/>
    </row>
    <row r="43" spans="1:8" ht="23.25">
      <c r="A43" s="35">
        <v>1</v>
      </c>
      <c r="B43" s="50" t="s">
        <v>46</v>
      </c>
      <c r="C43" s="80">
        <v>59</v>
      </c>
      <c r="D43" s="81">
        <v>15</v>
      </c>
      <c r="E43" s="35">
        <v>17</v>
      </c>
      <c r="F43" s="6">
        <f t="shared" ref="F43:F56" si="3">SUM(C43:E43)</f>
        <v>91</v>
      </c>
      <c r="G43" s="7" t="str">
        <f t="shared" ref="G43:G56" si="4">IF(F43&gt;79,"4",IF(F43&gt;74,"3.5",IF(F43&gt;69,"3",IF(F43&gt;64,"2.5",IF(F43&gt;59,"2",IF(F43&gt;54,"1.5",IF(F43&gt;49,"1","0")))))))</f>
        <v>4</v>
      </c>
      <c r="H43" s="18"/>
    </row>
    <row r="44" spans="1:8" ht="23.25">
      <c r="A44" s="36">
        <v>2</v>
      </c>
      <c r="B44" s="28" t="s">
        <v>47</v>
      </c>
      <c r="C44" s="83">
        <v>40</v>
      </c>
      <c r="D44" s="79">
        <v>11</v>
      </c>
      <c r="E44" s="36">
        <v>12</v>
      </c>
      <c r="F44" s="7">
        <f t="shared" si="3"/>
        <v>63</v>
      </c>
      <c r="G44" s="7" t="str">
        <f t="shared" si="4"/>
        <v>2</v>
      </c>
      <c r="H44" s="8"/>
    </row>
    <row r="45" spans="1:8" ht="23.25">
      <c r="A45" s="36">
        <v>3</v>
      </c>
      <c r="B45" s="48" t="s">
        <v>48</v>
      </c>
      <c r="C45" s="83">
        <v>53</v>
      </c>
      <c r="D45" s="79">
        <v>14</v>
      </c>
      <c r="E45" s="36">
        <v>17</v>
      </c>
      <c r="F45" s="7">
        <f t="shared" si="3"/>
        <v>84</v>
      </c>
      <c r="G45" s="7" t="str">
        <f t="shared" si="4"/>
        <v>4</v>
      </c>
      <c r="H45" s="8"/>
    </row>
    <row r="46" spans="1:8" ht="23.25">
      <c r="A46" s="36">
        <v>4</v>
      </c>
      <c r="B46" s="27" t="s">
        <v>49</v>
      </c>
      <c r="C46" s="83">
        <v>51</v>
      </c>
      <c r="D46" s="79">
        <v>13</v>
      </c>
      <c r="E46" s="36">
        <v>13</v>
      </c>
      <c r="F46" s="7">
        <f t="shared" si="3"/>
        <v>77</v>
      </c>
      <c r="G46" s="7" t="str">
        <f t="shared" si="4"/>
        <v>3.5</v>
      </c>
      <c r="H46" s="8"/>
    </row>
    <row r="47" spans="1:8" ht="23.25">
      <c r="A47" s="36">
        <v>5</v>
      </c>
      <c r="B47" s="48" t="s">
        <v>50</v>
      </c>
      <c r="C47" s="83">
        <v>38</v>
      </c>
      <c r="D47" s="79">
        <v>11</v>
      </c>
      <c r="E47" s="36">
        <v>11</v>
      </c>
      <c r="F47" s="7">
        <f t="shared" si="3"/>
        <v>60</v>
      </c>
      <c r="G47" s="7" t="str">
        <f t="shared" si="4"/>
        <v>2</v>
      </c>
      <c r="H47" s="8"/>
    </row>
    <row r="48" spans="1:8" ht="23.25">
      <c r="A48" s="36">
        <v>6</v>
      </c>
      <c r="B48" s="27" t="s">
        <v>51</v>
      </c>
      <c r="C48" s="83">
        <v>57</v>
      </c>
      <c r="D48" s="79">
        <v>18</v>
      </c>
      <c r="E48" s="36">
        <v>15</v>
      </c>
      <c r="F48" s="7">
        <f t="shared" si="3"/>
        <v>90</v>
      </c>
      <c r="G48" s="7" t="str">
        <f t="shared" si="4"/>
        <v>4</v>
      </c>
      <c r="H48" s="8"/>
    </row>
    <row r="49" spans="1:8" ht="23.25">
      <c r="A49" s="36">
        <v>7</v>
      </c>
      <c r="B49" s="27" t="s">
        <v>52</v>
      </c>
      <c r="C49" s="83">
        <v>55</v>
      </c>
      <c r="D49" s="79">
        <v>14</v>
      </c>
      <c r="E49" s="36">
        <v>14</v>
      </c>
      <c r="F49" s="7">
        <f t="shared" si="3"/>
        <v>83</v>
      </c>
      <c r="G49" s="7" t="str">
        <f t="shared" si="4"/>
        <v>4</v>
      </c>
      <c r="H49" s="8"/>
    </row>
    <row r="50" spans="1:8" ht="23.25">
      <c r="A50" s="36">
        <v>8</v>
      </c>
      <c r="B50" s="27" t="s">
        <v>53</v>
      </c>
      <c r="C50" s="83">
        <v>57</v>
      </c>
      <c r="D50" s="79">
        <v>18</v>
      </c>
      <c r="E50" s="36">
        <v>15</v>
      </c>
      <c r="F50" s="7">
        <f t="shared" si="3"/>
        <v>90</v>
      </c>
      <c r="G50" s="7" t="str">
        <f t="shared" si="4"/>
        <v>4</v>
      </c>
      <c r="H50" s="8"/>
    </row>
    <row r="51" spans="1:8" ht="23.25">
      <c r="A51" s="36">
        <v>9</v>
      </c>
      <c r="B51" s="27" t="s">
        <v>54</v>
      </c>
      <c r="C51" s="83">
        <v>52</v>
      </c>
      <c r="D51" s="79">
        <v>15</v>
      </c>
      <c r="E51" s="36">
        <v>16</v>
      </c>
      <c r="F51" s="7">
        <f t="shared" si="3"/>
        <v>83</v>
      </c>
      <c r="G51" s="7" t="str">
        <f t="shared" si="4"/>
        <v>4</v>
      </c>
      <c r="H51" s="8"/>
    </row>
    <row r="52" spans="1:8" ht="23.25">
      <c r="A52" s="36">
        <v>10</v>
      </c>
      <c r="B52" s="27" t="s">
        <v>55</v>
      </c>
      <c r="C52" s="83">
        <v>47</v>
      </c>
      <c r="D52" s="79">
        <v>13</v>
      </c>
      <c r="E52" s="36">
        <v>12</v>
      </c>
      <c r="F52" s="7">
        <f t="shared" si="3"/>
        <v>72</v>
      </c>
      <c r="G52" s="7" t="str">
        <f t="shared" si="4"/>
        <v>3</v>
      </c>
      <c r="H52" s="8"/>
    </row>
    <row r="53" spans="1:8" ht="23.25">
      <c r="A53" s="36">
        <v>11</v>
      </c>
      <c r="B53" s="48" t="s">
        <v>56</v>
      </c>
      <c r="C53" s="83">
        <v>56</v>
      </c>
      <c r="D53" s="79">
        <v>18</v>
      </c>
      <c r="E53" s="36">
        <v>19</v>
      </c>
      <c r="F53" s="7">
        <f t="shared" si="3"/>
        <v>93</v>
      </c>
      <c r="G53" s="7" t="str">
        <f t="shared" si="4"/>
        <v>4</v>
      </c>
      <c r="H53" s="8"/>
    </row>
    <row r="54" spans="1:8" ht="23.25">
      <c r="A54" s="36">
        <v>12</v>
      </c>
      <c r="B54" s="51" t="s">
        <v>72</v>
      </c>
      <c r="C54" s="83">
        <v>53</v>
      </c>
      <c r="D54" s="79">
        <v>15</v>
      </c>
      <c r="E54" s="36">
        <v>16</v>
      </c>
      <c r="F54" s="7">
        <f t="shared" si="3"/>
        <v>84</v>
      </c>
      <c r="G54" s="7" t="str">
        <f t="shared" si="4"/>
        <v>4</v>
      </c>
      <c r="H54" s="8"/>
    </row>
    <row r="55" spans="1:8" ht="23.25">
      <c r="A55" s="36">
        <v>13</v>
      </c>
      <c r="B55" s="27" t="s">
        <v>57</v>
      </c>
      <c r="C55" s="83">
        <v>54</v>
      </c>
      <c r="D55" s="79">
        <v>17</v>
      </c>
      <c r="E55" s="36">
        <v>13</v>
      </c>
      <c r="F55" s="7">
        <f t="shared" si="3"/>
        <v>84</v>
      </c>
      <c r="G55" s="7" t="str">
        <f t="shared" si="4"/>
        <v>4</v>
      </c>
      <c r="H55" s="8"/>
    </row>
    <row r="56" spans="1:8" ht="21.75" customHeight="1">
      <c r="A56" s="36">
        <v>14</v>
      </c>
      <c r="B56" s="51" t="s">
        <v>58</v>
      </c>
      <c r="C56" s="83">
        <v>52</v>
      </c>
      <c r="D56" s="79">
        <v>17</v>
      </c>
      <c r="E56" s="36">
        <v>16</v>
      </c>
      <c r="F56" s="7">
        <f t="shared" si="3"/>
        <v>85</v>
      </c>
      <c r="G56" s="7" t="str">
        <f t="shared" si="4"/>
        <v>4</v>
      </c>
      <c r="H56" s="8"/>
    </row>
    <row r="57" spans="1:8" ht="23.25">
      <c r="A57" s="8"/>
      <c r="B57" s="16" t="s">
        <v>5</v>
      </c>
      <c r="C57" s="20">
        <f>SUM(C43:C56)</f>
        <v>724</v>
      </c>
      <c r="D57" s="20">
        <f>SUM(D43:D56)</f>
        <v>209</v>
      </c>
      <c r="E57" s="20">
        <f>SUM(E43:E56)</f>
        <v>206</v>
      </c>
      <c r="F57" s="20">
        <f>SUM(F43:F56)</f>
        <v>1139</v>
      </c>
      <c r="G57" s="20"/>
      <c r="H57" s="21"/>
    </row>
    <row r="58" spans="1:8" ht="23.25">
      <c r="A58" s="9"/>
      <c r="B58" s="5" t="s">
        <v>12</v>
      </c>
      <c r="C58" s="10">
        <f>C57/14</f>
        <v>51.714285714285715</v>
      </c>
      <c r="D58" s="10">
        <f t="shared" ref="D58" si="5">D57/14</f>
        <v>14.928571428571429</v>
      </c>
      <c r="E58" s="10">
        <f t="shared" ref="E58" si="6">E57/14</f>
        <v>14.714285714285714</v>
      </c>
      <c r="F58" s="10">
        <f t="shared" ref="F58" si="7">F57/14</f>
        <v>81.357142857142861</v>
      </c>
      <c r="G58" s="9"/>
      <c r="H58" s="9"/>
    </row>
    <row r="59" spans="1:8" ht="21.75" customHeight="1">
      <c r="A59" s="1"/>
      <c r="B59" s="1"/>
      <c r="C59" s="1" t="s">
        <v>13</v>
      </c>
      <c r="D59" s="1"/>
      <c r="E59" s="1"/>
      <c r="F59" s="1"/>
      <c r="G59" s="1"/>
      <c r="H59" s="1"/>
    </row>
    <row r="60" spans="1:8" ht="23.25">
      <c r="A60" s="1"/>
      <c r="B60" s="1"/>
      <c r="C60" s="1" t="s">
        <v>14</v>
      </c>
      <c r="D60" s="1"/>
      <c r="E60" s="1"/>
      <c r="F60" s="1"/>
      <c r="G60" s="1"/>
      <c r="H60" s="1"/>
    </row>
    <row r="61" spans="1:8" ht="23.25">
      <c r="A61" s="1"/>
      <c r="B61" s="1"/>
      <c r="C61" s="1" t="s">
        <v>15</v>
      </c>
      <c r="D61" s="1"/>
      <c r="E61" s="1"/>
      <c r="F61" s="1"/>
      <c r="G61" s="1"/>
      <c r="H61" s="1"/>
    </row>
    <row r="62" spans="1:8" ht="23.25">
      <c r="A62" s="1"/>
      <c r="B62" s="1"/>
      <c r="C62" s="1"/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1"/>
      <c r="H63" s="1"/>
    </row>
    <row r="64" spans="1:8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45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46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88" t="s">
        <v>156</v>
      </c>
      <c r="C79" s="88"/>
      <c r="D79" s="88"/>
      <c r="E79" s="88"/>
      <c r="F79" s="88"/>
      <c r="G79" s="88"/>
      <c r="H79" s="88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17"/>
      <c r="H81" s="17"/>
    </row>
    <row r="82" spans="1:8" ht="23.25">
      <c r="A82" s="35">
        <v>1</v>
      </c>
      <c r="B82" s="50" t="s">
        <v>46</v>
      </c>
      <c r="C82" s="34">
        <v>58</v>
      </c>
      <c r="D82" s="35">
        <v>20</v>
      </c>
      <c r="E82" s="35">
        <v>19</v>
      </c>
      <c r="F82" s="6">
        <f t="shared" ref="F82:F95" si="8">SUM(C82:E82)</f>
        <v>97</v>
      </c>
      <c r="G82" s="7" t="str">
        <f t="shared" ref="G82:G95" si="9">IF(F82&gt;79,"4",IF(F82&gt;74,"3.5",IF(F82&gt;69,"3",IF(F82&gt;64,"2.5",IF(F82&gt;59,"2",IF(F82&gt;54,"1.5",IF(F82&gt;49,"1","0")))))))</f>
        <v>4</v>
      </c>
      <c r="H82" s="18"/>
    </row>
    <row r="83" spans="1:8" ht="23.25">
      <c r="A83" s="36">
        <v>2</v>
      </c>
      <c r="B83" s="28" t="s">
        <v>47</v>
      </c>
      <c r="C83" s="38">
        <v>26</v>
      </c>
      <c r="D83" s="36">
        <v>19</v>
      </c>
      <c r="E83" s="36">
        <v>10</v>
      </c>
      <c r="F83" s="7">
        <f t="shared" si="8"/>
        <v>55</v>
      </c>
      <c r="G83" s="7" t="str">
        <f t="shared" si="9"/>
        <v>1.5</v>
      </c>
      <c r="H83" s="8"/>
    </row>
    <row r="84" spans="1:8" ht="23.25">
      <c r="A84" s="36">
        <v>3</v>
      </c>
      <c r="B84" s="48" t="s">
        <v>48</v>
      </c>
      <c r="C84" s="38">
        <v>56</v>
      </c>
      <c r="D84" s="36">
        <v>19</v>
      </c>
      <c r="E84" s="36">
        <v>17</v>
      </c>
      <c r="F84" s="7">
        <f t="shared" si="8"/>
        <v>92</v>
      </c>
      <c r="G84" s="7" t="str">
        <f t="shared" si="9"/>
        <v>4</v>
      </c>
      <c r="H84" s="8"/>
    </row>
    <row r="85" spans="1:8" ht="23.25">
      <c r="A85" s="36">
        <v>4</v>
      </c>
      <c r="B85" s="27" t="s">
        <v>49</v>
      </c>
      <c r="C85" s="38">
        <v>42</v>
      </c>
      <c r="D85" s="36">
        <v>19</v>
      </c>
      <c r="E85" s="36">
        <v>10</v>
      </c>
      <c r="F85" s="7">
        <f t="shared" si="8"/>
        <v>71</v>
      </c>
      <c r="G85" s="7" t="str">
        <f t="shared" si="9"/>
        <v>3</v>
      </c>
      <c r="H85" s="8"/>
    </row>
    <row r="86" spans="1:8" ht="23.25">
      <c r="A86" s="36">
        <v>5</v>
      </c>
      <c r="B86" s="48" t="s">
        <v>50</v>
      </c>
      <c r="C86" s="38">
        <v>35</v>
      </c>
      <c r="D86" s="36">
        <v>10</v>
      </c>
      <c r="E86" s="36">
        <v>10</v>
      </c>
      <c r="F86" s="7">
        <f t="shared" si="8"/>
        <v>55</v>
      </c>
      <c r="G86" s="7" t="str">
        <f t="shared" si="9"/>
        <v>1.5</v>
      </c>
      <c r="H86" s="8"/>
    </row>
    <row r="87" spans="1:8" ht="23.25">
      <c r="A87" s="36">
        <v>6</v>
      </c>
      <c r="B87" s="27" t="s">
        <v>51</v>
      </c>
      <c r="C87" s="38">
        <v>47</v>
      </c>
      <c r="D87" s="36">
        <v>19</v>
      </c>
      <c r="E87" s="36">
        <v>14</v>
      </c>
      <c r="F87" s="7">
        <f t="shared" si="8"/>
        <v>80</v>
      </c>
      <c r="G87" s="7" t="str">
        <f t="shared" si="9"/>
        <v>4</v>
      </c>
      <c r="H87" s="8"/>
    </row>
    <row r="88" spans="1:8" ht="23.25">
      <c r="A88" s="36">
        <v>7</v>
      </c>
      <c r="B88" s="27" t="s">
        <v>52</v>
      </c>
      <c r="C88" s="38">
        <v>57</v>
      </c>
      <c r="D88" s="36">
        <v>19</v>
      </c>
      <c r="E88" s="36">
        <v>19</v>
      </c>
      <c r="F88" s="7">
        <f t="shared" si="8"/>
        <v>95</v>
      </c>
      <c r="G88" s="7" t="str">
        <f t="shared" si="9"/>
        <v>4</v>
      </c>
      <c r="H88" s="8"/>
    </row>
    <row r="89" spans="1:8" ht="23.25">
      <c r="A89" s="36">
        <v>8</v>
      </c>
      <c r="B89" s="27" t="s">
        <v>53</v>
      </c>
      <c r="C89" s="38">
        <v>45</v>
      </c>
      <c r="D89" s="36">
        <v>19</v>
      </c>
      <c r="E89" s="36">
        <v>16</v>
      </c>
      <c r="F89" s="7">
        <f t="shared" si="8"/>
        <v>80</v>
      </c>
      <c r="G89" s="7" t="str">
        <f t="shared" si="9"/>
        <v>4</v>
      </c>
      <c r="H89" s="8"/>
    </row>
    <row r="90" spans="1:8" ht="23.25">
      <c r="A90" s="36">
        <v>9</v>
      </c>
      <c r="B90" s="27" t="s">
        <v>54</v>
      </c>
      <c r="C90" s="38">
        <v>53</v>
      </c>
      <c r="D90" s="36">
        <v>19</v>
      </c>
      <c r="E90" s="36">
        <v>16</v>
      </c>
      <c r="F90" s="7">
        <f t="shared" si="8"/>
        <v>88</v>
      </c>
      <c r="G90" s="7" t="str">
        <f t="shared" si="9"/>
        <v>4</v>
      </c>
      <c r="H90" s="8"/>
    </row>
    <row r="91" spans="1:8" ht="23.25">
      <c r="A91" s="36">
        <v>10</v>
      </c>
      <c r="B91" s="27" t="s">
        <v>55</v>
      </c>
      <c r="C91" s="38">
        <v>38</v>
      </c>
      <c r="D91" s="36">
        <v>17</v>
      </c>
      <c r="E91" s="36">
        <v>15</v>
      </c>
      <c r="F91" s="7">
        <f t="shared" si="8"/>
        <v>70</v>
      </c>
      <c r="G91" s="7" t="str">
        <f t="shared" si="9"/>
        <v>3</v>
      </c>
      <c r="H91" s="8"/>
    </row>
    <row r="92" spans="1:8" ht="23.25">
      <c r="A92" s="36">
        <v>11</v>
      </c>
      <c r="B92" s="48" t="s">
        <v>56</v>
      </c>
      <c r="C92" s="38">
        <v>49</v>
      </c>
      <c r="D92" s="36">
        <v>20</v>
      </c>
      <c r="E92" s="36">
        <v>19</v>
      </c>
      <c r="F92" s="7">
        <f t="shared" si="8"/>
        <v>88</v>
      </c>
      <c r="G92" s="7" t="str">
        <f t="shared" si="9"/>
        <v>4</v>
      </c>
      <c r="H92" s="8"/>
    </row>
    <row r="93" spans="1:8" ht="23.25">
      <c r="A93" s="36">
        <v>12</v>
      </c>
      <c r="B93" s="51" t="s">
        <v>72</v>
      </c>
      <c r="C93" s="38">
        <v>52</v>
      </c>
      <c r="D93" s="36">
        <v>19</v>
      </c>
      <c r="E93" s="36">
        <v>17</v>
      </c>
      <c r="F93" s="7">
        <f t="shared" si="8"/>
        <v>88</v>
      </c>
      <c r="G93" s="7" t="str">
        <f t="shared" si="9"/>
        <v>4</v>
      </c>
      <c r="H93" s="8"/>
    </row>
    <row r="94" spans="1:8" ht="23.25">
      <c r="A94" s="36">
        <v>13</v>
      </c>
      <c r="B94" s="27" t="s">
        <v>57</v>
      </c>
      <c r="C94" s="38">
        <v>38</v>
      </c>
      <c r="D94" s="36">
        <v>19</v>
      </c>
      <c r="E94" s="36">
        <v>14</v>
      </c>
      <c r="F94" s="7">
        <f t="shared" si="8"/>
        <v>71</v>
      </c>
      <c r="G94" s="7" t="str">
        <f t="shared" si="9"/>
        <v>3</v>
      </c>
      <c r="H94" s="8"/>
    </row>
    <row r="95" spans="1:8" ht="23.25" customHeight="1">
      <c r="A95" s="36">
        <v>14</v>
      </c>
      <c r="B95" s="51" t="s">
        <v>58</v>
      </c>
      <c r="C95" s="38">
        <v>53</v>
      </c>
      <c r="D95" s="36">
        <v>17</v>
      </c>
      <c r="E95" s="36">
        <v>17</v>
      </c>
      <c r="F95" s="7">
        <f t="shared" si="8"/>
        <v>87</v>
      </c>
      <c r="G95" s="7" t="str">
        <f t="shared" si="9"/>
        <v>4</v>
      </c>
      <c r="H95" s="8"/>
    </row>
    <row r="96" spans="1:8" ht="23.25">
      <c r="A96" s="8"/>
      <c r="B96" s="16" t="s">
        <v>5</v>
      </c>
      <c r="C96" s="20">
        <f>SUM(C82:C95)</f>
        <v>649</v>
      </c>
      <c r="D96" s="20">
        <f>SUM(D82:D95)</f>
        <v>255</v>
      </c>
      <c r="E96" s="20">
        <f>SUM(E82:E95)</f>
        <v>213</v>
      </c>
      <c r="F96" s="20">
        <f>SUM(F82:F95)</f>
        <v>1117</v>
      </c>
      <c r="G96" s="20"/>
      <c r="H96" s="21"/>
    </row>
    <row r="97" spans="1:8" ht="23.25">
      <c r="A97" s="9"/>
      <c r="B97" s="5" t="s">
        <v>12</v>
      </c>
      <c r="C97" s="10">
        <f>C96/14</f>
        <v>46.357142857142854</v>
      </c>
      <c r="D97" s="10">
        <f t="shared" ref="D97" si="10">D96/14</f>
        <v>18.214285714285715</v>
      </c>
      <c r="E97" s="10">
        <f t="shared" ref="E97" si="11">E96/14</f>
        <v>15.214285714285714</v>
      </c>
      <c r="F97" s="10">
        <f t="shared" ref="F97" si="12">F96/14</f>
        <v>79.785714285714292</v>
      </c>
      <c r="G97" s="9"/>
      <c r="H97" s="9"/>
    </row>
    <row r="98" spans="1:8" ht="23.25">
      <c r="A98" s="1"/>
      <c r="B98" s="1"/>
      <c r="C98" s="1" t="s">
        <v>13</v>
      </c>
      <c r="D98" s="1"/>
      <c r="E98" s="1"/>
      <c r="F98" s="1"/>
      <c r="G98" s="1"/>
      <c r="H98" s="1"/>
    </row>
    <row r="99" spans="1:8" ht="23.25">
      <c r="A99" s="1"/>
      <c r="B99" s="1"/>
      <c r="C99" s="1" t="s">
        <v>13</v>
      </c>
      <c r="D99" s="1"/>
      <c r="E99" s="1"/>
      <c r="F99" s="1"/>
      <c r="G99" s="1"/>
      <c r="H99" s="1"/>
    </row>
    <row r="100" spans="1:8" ht="23.25">
      <c r="A100" s="1"/>
      <c r="B100" s="1"/>
      <c r="C100" s="1" t="s">
        <v>13</v>
      </c>
      <c r="D100" s="1"/>
      <c r="E100" s="1"/>
      <c r="F100" s="1"/>
      <c r="G100" s="1"/>
      <c r="H100" s="1"/>
    </row>
    <row r="101" spans="1:8" ht="23.25">
      <c r="A101" s="1"/>
      <c r="B101" s="1"/>
      <c r="C101" s="1"/>
      <c r="D101" s="1"/>
      <c r="E101" s="1"/>
      <c r="F101" s="1"/>
      <c r="G101" s="1"/>
      <c r="H101" s="1"/>
    </row>
    <row r="102" spans="1:8" ht="23.25">
      <c r="A102" s="1"/>
      <c r="B102" s="1"/>
      <c r="C102" s="1"/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2" t="s">
        <v>94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17"/>
      <c r="H120" s="17"/>
    </row>
    <row r="121" spans="1:8" ht="23.25">
      <c r="A121" s="35">
        <v>1</v>
      </c>
      <c r="B121" s="50" t="s">
        <v>46</v>
      </c>
      <c r="C121" s="34">
        <v>59</v>
      </c>
      <c r="D121" s="35">
        <v>19</v>
      </c>
      <c r="E121" s="35">
        <v>19</v>
      </c>
      <c r="F121" s="6">
        <f t="shared" ref="F121:F134" si="13">SUM(C121:E121)</f>
        <v>97</v>
      </c>
      <c r="G121" s="7" t="str">
        <f t="shared" ref="G121:G134" si="14">IF(F121&gt;79,"4",IF(F121&gt;74,"3.5",IF(F121&gt;69,"3",IF(F121&gt;64,"2.5",IF(F121&gt;59,"2",IF(F121&gt;54,"1.5",IF(F121&gt;49,"1","0")))))))</f>
        <v>4</v>
      </c>
      <c r="H121" s="18"/>
    </row>
    <row r="122" spans="1:8" ht="23.25">
      <c r="A122" s="36">
        <v>2</v>
      </c>
      <c r="B122" s="28" t="s">
        <v>47</v>
      </c>
      <c r="C122" s="38">
        <v>53</v>
      </c>
      <c r="D122" s="36">
        <v>13</v>
      </c>
      <c r="E122" s="36">
        <v>12</v>
      </c>
      <c r="F122" s="7">
        <f t="shared" si="13"/>
        <v>78</v>
      </c>
      <c r="G122" s="7" t="str">
        <f t="shared" si="14"/>
        <v>3.5</v>
      </c>
      <c r="H122" s="8"/>
    </row>
    <row r="123" spans="1:8" ht="23.25">
      <c r="A123" s="36">
        <v>3</v>
      </c>
      <c r="B123" s="48" t="s">
        <v>48</v>
      </c>
      <c r="C123" s="38">
        <v>56</v>
      </c>
      <c r="D123" s="36">
        <v>17</v>
      </c>
      <c r="E123" s="36">
        <v>17</v>
      </c>
      <c r="F123" s="7">
        <f t="shared" si="13"/>
        <v>90</v>
      </c>
      <c r="G123" s="7" t="str">
        <f t="shared" si="14"/>
        <v>4</v>
      </c>
      <c r="H123" s="8"/>
    </row>
    <row r="124" spans="1:8" ht="23.25">
      <c r="A124" s="36">
        <v>4</v>
      </c>
      <c r="B124" s="27" t="s">
        <v>49</v>
      </c>
      <c r="C124" s="38">
        <v>54</v>
      </c>
      <c r="D124" s="36">
        <v>15</v>
      </c>
      <c r="E124" s="36">
        <v>16</v>
      </c>
      <c r="F124" s="7">
        <f t="shared" si="13"/>
        <v>85</v>
      </c>
      <c r="G124" s="7" t="str">
        <f t="shared" si="14"/>
        <v>4</v>
      </c>
      <c r="H124" s="8"/>
    </row>
    <row r="125" spans="1:8" ht="23.25">
      <c r="A125" s="36">
        <v>5</v>
      </c>
      <c r="B125" s="48" t="s">
        <v>50</v>
      </c>
      <c r="C125" s="38">
        <v>50</v>
      </c>
      <c r="D125" s="36">
        <v>14</v>
      </c>
      <c r="E125" s="36">
        <v>13</v>
      </c>
      <c r="F125" s="7">
        <f t="shared" si="13"/>
        <v>77</v>
      </c>
      <c r="G125" s="7" t="str">
        <f t="shared" si="14"/>
        <v>3.5</v>
      </c>
      <c r="H125" s="8"/>
    </row>
    <row r="126" spans="1:8" ht="23.25">
      <c r="A126" s="36">
        <v>6</v>
      </c>
      <c r="B126" s="27" t="s">
        <v>51</v>
      </c>
      <c r="C126" s="38">
        <v>58</v>
      </c>
      <c r="D126" s="36">
        <v>18</v>
      </c>
      <c r="E126" s="36">
        <v>19</v>
      </c>
      <c r="F126" s="7">
        <f t="shared" si="13"/>
        <v>95</v>
      </c>
      <c r="G126" s="7" t="str">
        <f t="shared" si="14"/>
        <v>4</v>
      </c>
      <c r="H126" s="8"/>
    </row>
    <row r="127" spans="1:8" ht="23.25">
      <c r="A127" s="36">
        <v>7</v>
      </c>
      <c r="B127" s="27" t="s">
        <v>52</v>
      </c>
      <c r="C127" s="38">
        <v>59</v>
      </c>
      <c r="D127" s="36">
        <v>19</v>
      </c>
      <c r="E127" s="36">
        <v>19</v>
      </c>
      <c r="F127" s="7">
        <f t="shared" si="13"/>
        <v>97</v>
      </c>
      <c r="G127" s="7" t="str">
        <f t="shared" si="14"/>
        <v>4</v>
      </c>
      <c r="H127" s="8"/>
    </row>
    <row r="128" spans="1:8" ht="23.25">
      <c r="A128" s="36">
        <v>8</v>
      </c>
      <c r="B128" s="27" t="s">
        <v>53</v>
      </c>
      <c r="C128" s="38">
        <v>57</v>
      </c>
      <c r="D128" s="36">
        <v>19</v>
      </c>
      <c r="E128" s="36">
        <v>19</v>
      </c>
      <c r="F128" s="7">
        <f t="shared" si="13"/>
        <v>95</v>
      </c>
      <c r="G128" s="7" t="str">
        <f t="shared" si="14"/>
        <v>4</v>
      </c>
      <c r="H128" s="8"/>
    </row>
    <row r="129" spans="1:8" ht="23.25">
      <c r="A129" s="36">
        <v>9</v>
      </c>
      <c r="B129" s="27" t="s">
        <v>54</v>
      </c>
      <c r="C129" s="38">
        <v>58</v>
      </c>
      <c r="D129" s="36">
        <v>18</v>
      </c>
      <c r="E129" s="36">
        <v>19</v>
      </c>
      <c r="F129" s="7">
        <f t="shared" si="13"/>
        <v>95</v>
      </c>
      <c r="G129" s="7" t="str">
        <f t="shared" si="14"/>
        <v>4</v>
      </c>
      <c r="H129" s="8"/>
    </row>
    <row r="130" spans="1:8" ht="23.25">
      <c r="A130" s="36">
        <v>10</v>
      </c>
      <c r="B130" s="27" t="s">
        <v>55</v>
      </c>
      <c r="C130" s="38">
        <v>54</v>
      </c>
      <c r="D130" s="36">
        <v>16</v>
      </c>
      <c r="E130" s="36">
        <v>17</v>
      </c>
      <c r="F130" s="7">
        <f t="shared" si="13"/>
        <v>87</v>
      </c>
      <c r="G130" s="7" t="str">
        <f t="shared" si="14"/>
        <v>4</v>
      </c>
      <c r="H130" s="8"/>
    </row>
    <row r="131" spans="1:8" ht="23.25">
      <c r="A131" s="36">
        <v>11</v>
      </c>
      <c r="B131" s="48" t="s">
        <v>56</v>
      </c>
      <c r="C131" s="38">
        <v>59</v>
      </c>
      <c r="D131" s="36">
        <v>19</v>
      </c>
      <c r="E131" s="36">
        <v>19</v>
      </c>
      <c r="F131" s="7">
        <f t="shared" si="13"/>
        <v>97</v>
      </c>
      <c r="G131" s="7" t="str">
        <f t="shared" si="14"/>
        <v>4</v>
      </c>
      <c r="H131" s="8"/>
    </row>
    <row r="132" spans="1:8" ht="23.25">
      <c r="A132" s="36">
        <v>12</v>
      </c>
      <c r="B132" s="51" t="s">
        <v>72</v>
      </c>
      <c r="C132" s="38">
        <v>55</v>
      </c>
      <c r="D132" s="36">
        <v>18</v>
      </c>
      <c r="E132" s="36">
        <v>17</v>
      </c>
      <c r="F132" s="7">
        <f t="shared" si="13"/>
        <v>90</v>
      </c>
      <c r="G132" s="7" t="str">
        <f t="shared" si="14"/>
        <v>4</v>
      </c>
      <c r="H132" s="8"/>
    </row>
    <row r="133" spans="1:8" ht="23.25">
      <c r="A133" s="36">
        <v>13</v>
      </c>
      <c r="B133" s="27" t="s">
        <v>57</v>
      </c>
      <c r="C133" s="38">
        <v>54</v>
      </c>
      <c r="D133" s="36">
        <v>17</v>
      </c>
      <c r="E133" s="36">
        <v>17</v>
      </c>
      <c r="F133" s="7">
        <f t="shared" si="13"/>
        <v>88</v>
      </c>
      <c r="G133" s="7" t="str">
        <f t="shared" si="14"/>
        <v>4</v>
      </c>
      <c r="H133" s="8"/>
    </row>
    <row r="134" spans="1:8" ht="22.5" customHeight="1">
      <c r="A134" s="36">
        <v>14</v>
      </c>
      <c r="B134" s="51" t="s">
        <v>58</v>
      </c>
      <c r="C134" s="38">
        <v>55</v>
      </c>
      <c r="D134" s="36">
        <v>17</v>
      </c>
      <c r="E134" s="36">
        <v>17</v>
      </c>
      <c r="F134" s="7">
        <f t="shared" si="13"/>
        <v>89</v>
      </c>
      <c r="G134" s="7" t="str">
        <f t="shared" si="14"/>
        <v>4</v>
      </c>
      <c r="H134" s="8"/>
    </row>
    <row r="135" spans="1:8" ht="23.25">
      <c r="A135" s="8"/>
      <c r="B135" s="16" t="s">
        <v>5</v>
      </c>
      <c r="C135" s="20">
        <f>SUM(C121:C134)</f>
        <v>781</v>
      </c>
      <c r="D135" s="20">
        <f>SUM(D121:D134)</f>
        <v>239</v>
      </c>
      <c r="E135" s="20">
        <f>SUM(E121:E134)</f>
        <v>240</v>
      </c>
      <c r="F135" s="20">
        <f>SUM(F121:F134)</f>
        <v>1260</v>
      </c>
      <c r="G135" s="20"/>
      <c r="H135" s="21"/>
    </row>
    <row r="136" spans="1:8" ht="23.25">
      <c r="A136" s="9"/>
      <c r="B136" s="5" t="s">
        <v>12</v>
      </c>
      <c r="C136" s="10">
        <f>C135/14</f>
        <v>55.785714285714285</v>
      </c>
      <c r="D136" s="10">
        <f t="shared" ref="D136:F136" si="15">D135/14</f>
        <v>17.071428571428573</v>
      </c>
      <c r="E136" s="10">
        <f t="shared" si="15"/>
        <v>17.142857142857142</v>
      </c>
      <c r="F136" s="10">
        <f t="shared" si="15"/>
        <v>90</v>
      </c>
      <c r="G136" s="9"/>
      <c r="H136" s="9"/>
    </row>
    <row r="137" spans="1:8" ht="23.25">
      <c r="A137" s="1"/>
      <c r="B137" s="1"/>
      <c r="C137" s="1" t="s">
        <v>13</v>
      </c>
      <c r="D137" s="1"/>
      <c r="E137" s="1"/>
      <c r="F137" s="1"/>
      <c r="G137" s="1"/>
      <c r="H137" s="1"/>
    </row>
    <row r="138" spans="1:8" ht="23.25">
      <c r="A138" s="1"/>
      <c r="B138" s="1"/>
      <c r="C138" s="1" t="s">
        <v>14</v>
      </c>
      <c r="D138" s="1"/>
      <c r="E138" s="1"/>
      <c r="F138" s="1"/>
      <c r="G138" s="1"/>
      <c r="H138" s="1"/>
    </row>
    <row r="139" spans="1:8" ht="23.25">
      <c r="A139" s="1"/>
      <c r="B139" s="1"/>
      <c r="C139" s="1" t="s">
        <v>15</v>
      </c>
      <c r="D139" s="1"/>
      <c r="E139" s="1"/>
      <c r="F139" s="1"/>
      <c r="G139" s="1"/>
      <c r="H139" s="1"/>
    </row>
    <row r="140" spans="1:8" ht="23.25">
      <c r="A140" s="1"/>
      <c r="B140" s="1"/>
      <c r="C140" s="1"/>
      <c r="D140" s="1"/>
      <c r="E140" s="1"/>
      <c r="F140" s="1"/>
      <c r="G140" s="1"/>
      <c r="H140" s="1"/>
    </row>
    <row r="141" spans="1:8" ht="23.25">
      <c r="A141" s="1"/>
      <c r="B141" s="1"/>
      <c r="C141" s="1"/>
      <c r="D141" s="1"/>
      <c r="E141" s="1"/>
      <c r="F141" s="1"/>
      <c r="G141" s="1"/>
      <c r="H141" s="1"/>
    </row>
    <row r="142" spans="1:8" ht="23.25">
      <c r="A142" s="1"/>
      <c r="B142" s="1"/>
      <c r="C142" s="1"/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s="15" customFormat="1" ht="23.25">
      <c r="A157" s="1"/>
      <c r="B157" s="88" t="s">
        <v>95</v>
      </c>
      <c r="C157" s="88"/>
      <c r="D157" s="88"/>
      <c r="E157" s="88"/>
      <c r="F157" s="88"/>
      <c r="G157" s="88"/>
      <c r="H157" s="88"/>
    </row>
    <row r="158" spans="1:8" s="15" customFormat="1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5" customFormat="1" ht="23.25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17"/>
      <c r="H159" s="17"/>
    </row>
    <row r="160" spans="1:8" s="15" customFormat="1" ht="23.25">
      <c r="A160" s="35">
        <v>1</v>
      </c>
      <c r="B160" s="50" t="s">
        <v>46</v>
      </c>
      <c r="C160" s="34">
        <v>58</v>
      </c>
      <c r="D160" s="35">
        <v>19</v>
      </c>
      <c r="E160" s="35">
        <v>19</v>
      </c>
      <c r="F160" s="6">
        <f t="shared" ref="F160:F173" si="16">SUM(C160:E160)</f>
        <v>96</v>
      </c>
      <c r="G160" s="7" t="str">
        <f t="shared" ref="G160:G173" si="17">IF(F160&gt;79,"4",IF(F160&gt;74,"3.5",IF(F160&gt;69,"3",IF(F160&gt;64,"2.5",IF(F160&gt;59,"2",IF(F160&gt;54,"1.5",IF(F160&gt;49,"1","0")))))))</f>
        <v>4</v>
      </c>
      <c r="H160" s="18"/>
    </row>
    <row r="161" spans="1:8" s="15" customFormat="1" ht="23.25">
      <c r="A161" s="36">
        <v>2</v>
      </c>
      <c r="B161" s="28" t="s">
        <v>47</v>
      </c>
      <c r="C161" s="38">
        <v>53</v>
      </c>
      <c r="D161" s="36">
        <v>12</v>
      </c>
      <c r="E161" s="36">
        <v>13</v>
      </c>
      <c r="F161" s="7">
        <f t="shared" si="16"/>
        <v>78</v>
      </c>
      <c r="G161" s="7" t="str">
        <f t="shared" si="17"/>
        <v>3.5</v>
      </c>
      <c r="H161" s="8"/>
    </row>
    <row r="162" spans="1:8" s="15" customFormat="1" ht="23.25">
      <c r="A162" s="36">
        <v>3</v>
      </c>
      <c r="B162" s="48" t="s">
        <v>48</v>
      </c>
      <c r="C162" s="38">
        <v>55</v>
      </c>
      <c r="D162" s="36">
        <v>17</v>
      </c>
      <c r="E162" s="36">
        <v>16</v>
      </c>
      <c r="F162" s="7">
        <f t="shared" si="16"/>
        <v>88</v>
      </c>
      <c r="G162" s="7" t="str">
        <f t="shared" si="17"/>
        <v>4</v>
      </c>
      <c r="H162" s="8"/>
    </row>
    <row r="163" spans="1:8" s="15" customFormat="1" ht="23.25">
      <c r="A163" s="36">
        <v>4</v>
      </c>
      <c r="B163" s="27" t="s">
        <v>49</v>
      </c>
      <c r="C163" s="38">
        <v>54</v>
      </c>
      <c r="D163" s="36">
        <v>17</v>
      </c>
      <c r="E163" s="36">
        <v>16</v>
      </c>
      <c r="F163" s="7">
        <f t="shared" si="16"/>
        <v>87</v>
      </c>
      <c r="G163" s="7" t="str">
        <f t="shared" si="17"/>
        <v>4</v>
      </c>
      <c r="H163" s="8"/>
    </row>
    <row r="164" spans="1:8" s="15" customFormat="1" ht="23.25">
      <c r="A164" s="36">
        <v>5</v>
      </c>
      <c r="B164" s="48" t="s">
        <v>50</v>
      </c>
      <c r="C164" s="38">
        <v>50</v>
      </c>
      <c r="D164" s="36">
        <v>12</v>
      </c>
      <c r="E164" s="36">
        <v>12</v>
      </c>
      <c r="F164" s="7">
        <f t="shared" si="16"/>
        <v>74</v>
      </c>
      <c r="G164" s="7" t="str">
        <f t="shared" si="17"/>
        <v>3</v>
      </c>
      <c r="H164" s="8"/>
    </row>
    <row r="165" spans="1:8" s="15" customFormat="1" ht="23.25">
      <c r="A165" s="36">
        <v>6</v>
      </c>
      <c r="B165" s="27" t="s">
        <v>51</v>
      </c>
      <c r="C165" s="38">
        <v>57</v>
      </c>
      <c r="D165" s="36">
        <v>18</v>
      </c>
      <c r="E165" s="36">
        <v>19</v>
      </c>
      <c r="F165" s="7">
        <f t="shared" si="16"/>
        <v>94</v>
      </c>
      <c r="G165" s="7" t="str">
        <f t="shared" si="17"/>
        <v>4</v>
      </c>
      <c r="H165" s="8"/>
    </row>
    <row r="166" spans="1:8" s="15" customFormat="1" ht="23.25">
      <c r="A166" s="36">
        <v>7</v>
      </c>
      <c r="B166" s="27" t="s">
        <v>52</v>
      </c>
      <c r="C166" s="38">
        <v>59</v>
      </c>
      <c r="D166" s="36">
        <v>19</v>
      </c>
      <c r="E166" s="36">
        <v>19</v>
      </c>
      <c r="F166" s="7">
        <f t="shared" si="16"/>
        <v>97</v>
      </c>
      <c r="G166" s="7" t="str">
        <f t="shared" si="17"/>
        <v>4</v>
      </c>
      <c r="H166" s="8"/>
    </row>
    <row r="167" spans="1:8" s="15" customFormat="1" ht="23.25">
      <c r="A167" s="36">
        <v>8</v>
      </c>
      <c r="B167" s="27" t="s">
        <v>53</v>
      </c>
      <c r="C167" s="38">
        <v>57</v>
      </c>
      <c r="D167" s="36">
        <v>18</v>
      </c>
      <c r="E167" s="36">
        <v>18</v>
      </c>
      <c r="F167" s="7">
        <f t="shared" si="16"/>
        <v>93</v>
      </c>
      <c r="G167" s="7" t="str">
        <f t="shared" si="17"/>
        <v>4</v>
      </c>
      <c r="H167" s="8"/>
    </row>
    <row r="168" spans="1:8" s="15" customFormat="1" ht="23.25">
      <c r="A168" s="36">
        <v>9</v>
      </c>
      <c r="B168" s="27" t="s">
        <v>54</v>
      </c>
      <c r="C168" s="38">
        <v>57</v>
      </c>
      <c r="D168" s="36">
        <v>18</v>
      </c>
      <c r="E168" s="36">
        <v>19</v>
      </c>
      <c r="F168" s="7">
        <f t="shared" si="16"/>
        <v>94</v>
      </c>
      <c r="G168" s="7" t="str">
        <f t="shared" si="17"/>
        <v>4</v>
      </c>
      <c r="H168" s="8"/>
    </row>
    <row r="169" spans="1:8" s="15" customFormat="1" ht="23.25">
      <c r="A169" s="36">
        <v>10</v>
      </c>
      <c r="B169" s="27" t="s">
        <v>55</v>
      </c>
      <c r="C169" s="38">
        <v>53</v>
      </c>
      <c r="D169" s="36">
        <v>17</v>
      </c>
      <c r="E169" s="36">
        <v>18</v>
      </c>
      <c r="F169" s="7">
        <f t="shared" si="16"/>
        <v>88</v>
      </c>
      <c r="G169" s="7" t="str">
        <f t="shared" si="17"/>
        <v>4</v>
      </c>
      <c r="H169" s="8"/>
    </row>
    <row r="170" spans="1:8" s="15" customFormat="1" ht="23.25">
      <c r="A170" s="36">
        <v>11</v>
      </c>
      <c r="B170" s="48" t="s">
        <v>56</v>
      </c>
      <c r="C170" s="38">
        <v>59</v>
      </c>
      <c r="D170" s="36">
        <v>19</v>
      </c>
      <c r="E170" s="36">
        <v>19</v>
      </c>
      <c r="F170" s="7">
        <f t="shared" si="16"/>
        <v>97</v>
      </c>
      <c r="G170" s="7" t="str">
        <f t="shared" si="17"/>
        <v>4</v>
      </c>
      <c r="H170" s="8"/>
    </row>
    <row r="171" spans="1:8" s="15" customFormat="1" ht="23.25">
      <c r="A171" s="36">
        <v>12</v>
      </c>
      <c r="B171" s="51" t="s">
        <v>72</v>
      </c>
      <c r="C171" s="38">
        <v>54</v>
      </c>
      <c r="D171" s="36">
        <v>17</v>
      </c>
      <c r="E171" s="36">
        <v>17</v>
      </c>
      <c r="F171" s="7">
        <f t="shared" si="16"/>
        <v>88</v>
      </c>
      <c r="G171" s="7" t="str">
        <f t="shared" si="17"/>
        <v>4</v>
      </c>
      <c r="H171" s="8"/>
    </row>
    <row r="172" spans="1:8" s="15" customFormat="1" ht="23.25">
      <c r="A172" s="36">
        <v>13</v>
      </c>
      <c r="B172" s="27" t="s">
        <v>57</v>
      </c>
      <c r="C172" s="38">
        <v>54</v>
      </c>
      <c r="D172" s="36">
        <v>16</v>
      </c>
      <c r="E172" s="36">
        <v>17</v>
      </c>
      <c r="F172" s="7">
        <f t="shared" si="16"/>
        <v>87</v>
      </c>
      <c r="G172" s="7" t="str">
        <f t="shared" si="17"/>
        <v>4</v>
      </c>
      <c r="H172" s="8"/>
    </row>
    <row r="173" spans="1:8" s="15" customFormat="1" ht="23.25" customHeight="1">
      <c r="A173" s="36">
        <v>14</v>
      </c>
      <c r="B173" s="51" t="s">
        <v>58</v>
      </c>
      <c r="C173" s="38">
        <v>55</v>
      </c>
      <c r="D173" s="36">
        <v>16</v>
      </c>
      <c r="E173" s="36">
        <v>17</v>
      </c>
      <c r="F173" s="7">
        <f t="shared" si="16"/>
        <v>88</v>
      </c>
      <c r="G173" s="7" t="str">
        <f t="shared" si="17"/>
        <v>4</v>
      </c>
      <c r="H173" s="8"/>
    </row>
    <row r="174" spans="1:8" s="15" customFormat="1" ht="23.25">
      <c r="A174" s="8"/>
      <c r="B174" s="16" t="s">
        <v>5</v>
      </c>
      <c r="C174" s="20">
        <f>SUM(C160:C173)</f>
        <v>775</v>
      </c>
      <c r="D174" s="20">
        <f>SUM(D160:D173)</f>
        <v>235</v>
      </c>
      <c r="E174" s="20">
        <f>SUM(E160:E173)</f>
        <v>239</v>
      </c>
      <c r="F174" s="20">
        <f>SUM(F160:F173)</f>
        <v>1249</v>
      </c>
      <c r="G174" s="20"/>
      <c r="H174" s="21"/>
    </row>
    <row r="175" spans="1:8" s="15" customFormat="1" ht="23.25">
      <c r="A175" s="9"/>
      <c r="B175" s="5" t="s">
        <v>12</v>
      </c>
      <c r="C175" s="10">
        <f>C174/14</f>
        <v>55.357142857142854</v>
      </c>
      <c r="D175" s="10">
        <f t="shared" ref="D175:F175" si="18">D174/14</f>
        <v>16.785714285714285</v>
      </c>
      <c r="E175" s="10">
        <f t="shared" si="18"/>
        <v>17.071428571428573</v>
      </c>
      <c r="F175" s="10">
        <f t="shared" si="18"/>
        <v>89.214285714285708</v>
      </c>
      <c r="G175" s="9"/>
      <c r="H175" s="9"/>
    </row>
    <row r="176" spans="1:8" s="15" customFormat="1" ht="21" customHeight="1">
      <c r="A176" s="1"/>
      <c r="B176" s="1"/>
      <c r="C176" s="1" t="s">
        <v>13</v>
      </c>
      <c r="D176" s="1"/>
      <c r="E176" s="1"/>
      <c r="F176" s="1"/>
      <c r="G176" s="1"/>
      <c r="H176" s="1"/>
    </row>
    <row r="177" spans="1:8" s="15" customFormat="1" ht="23.25">
      <c r="A177" s="1"/>
      <c r="B177" s="1"/>
      <c r="C177" s="1" t="s">
        <v>14</v>
      </c>
      <c r="D177" s="1"/>
      <c r="E177" s="1"/>
      <c r="F177" s="1"/>
      <c r="G177" s="1"/>
      <c r="H177" s="1"/>
    </row>
    <row r="178" spans="1:8" s="15" customFormat="1" ht="23.25">
      <c r="A178" s="1"/>
      <c r="B178" s="1"/>
      <c r="C178" s="1" t="s">
        <v>15</v>
      </c>
      <c r="D178" s="1"/>
      <c r="E178" s="1"/>
      <c r="F178" s="1"/>
      <c r="G178" s="1"/>
      <c r="H178" s="1"/>
    </row>
    <row r="179" spans="1:8" s="15" customFormat="1" ht="23.25">
      <c r="A179" s="1"/>
      <c r="B179" s="1"/>
      <c r="C179" s="1"/>
      <c r="D179" s="1"/>
      <c r="E179" s="1"/>
      <c r="F179" s="1"/>
      <c r="G179" s="1"/>
      <c r="H179" s="1"/>
    </row>
    <row r="180" spans="1:8" s="15" customFormat="1" ht="23.25">
      <c r="A180" s="1"/>
      <c r="B180" s="1"/>
      <c r="C180" s="1"/>
      <c r="D180" s="1"/>
      <c r="E180" s="1"/>
      <c r="F180" s="1"/>
      <c r="G180" s="1"/>
      <c r="H180" s="1"/>
    </row>
    <row r="181" spans="1:8" s="15" customFormat="1" ht="23.25">
      <c r="A181" s="1"/>
      <c r="B181" s="1"/>
      <c r="C181" s="1"/>
      <c r="D181" s="1"/>
      <c r="E181" s="1"/>
      <c r="F181" s="1"/>
      <c r="G181" s="1"/>
      <c r="H181" s="1"/>
    </row>
    <row r="182" spans="1:8" s="15" customFormat="1" ht="23.25">
      <c r="A182" s="1"/>
      <c r="B182" s="1"/>
      <c r="C182" s="1"/>
      <c r="D182" s="1"/>
      <c r="E182" s="1"/>
      <c r="F182" s="1"/>
      <c r="G182" s="1"/>
      <c r="H182" s="1"/>
    </row>
    <row r="183" spans="1:8" s="15" customFormat="1" ht="23.25">
      <c r="A183" s="14"/>
      <c r="B183" s="19"/>
      <c r="C183" s="14"/>
      <c r="D183" s="14"/>
      <c r="E183" s="14"/>
      <c r="F183" s="14"/>
      <c r="G183" s="14"/>
      <c r="H183" s="11"/>
    </row>
    <row r="184" spans="1:8" s="15" customFormat="1" ht="23.25">
      <c r="A184" s="14"/>
      <c r="B184" s="19"/>
      <c r="C184" s="14"/>
      <c r="D184" s="14"/>
      <c r="E184" s="14"/>
      <c r="F184" s="14"/>
      <c r="G184" s="14"/>
      <c r="H184" s="11"/>
    </row>
    <row r="185" spans="1:8" s="15" customFormat="1" ht="23.25">
      <c r="A185" s="14"/>
      <c r="B185" s="19"/>
      <c r="C185" s="14"/>
      <c r="D185" s="14"/>
      <c r="E185" s="14"/>
      <c r="F185" s="14"/>
      <c r="G185" s="14"/>
      <c r="H185" s="11"/>
    </row>
    <row r="186" spans="1:8" s="15" customFormat="1" ht="23.25">
      <c r="A186" s="14"/>
      <c r="B186" s="19"/>
      <c r="C186" s="14"/>
      <c r="D186" s="14"/>
      <c r="E186" s="14"/>
      <c r="F186" s="14"/>
      <c r="G186" s="14"/>
      <c r="H186" s="11"/>
    </row>
    <row r="187" spans="1:8" s="15" customFormat="1" ht="23.25">
      <c r="A187" s="14"/>
      <c r="B187" s="19"/>
      <c r="C187" s="14"/>
      <c r="D187" s="14"/>
      <c r="E187" s="14"/>
      <c r="F187" s="14"/>
      <c r="G187" s="14"/>
      <c r="H187" s="11"/>
    </row>
    <row r="188" spans="1:8" s="15" customFormat="1" ht="23.25">
      <c r="A188" s="14"/>
      <c r="B188" s="19"/>
      <c r="C188" s="14"/>
      <c r="D188" s="14"/>
      <c r="E188" s="14"/>
      <c r="F188" s="14"/>
      <c r="G188" s="14"/>
      <c r="H188" s="11"/>
    </row>
    <row r="189" spans="1:8" s="15" customFormat="1" ht="23.25">
      <c r="A189" s="14"/>
      <c r="B189" s="19"/>
      <c r="C189" s="14"/>
      <c r="D189" s="14"/>
      <c r="E189" s="14"/>
      <c r="F189" s="14"/>
      <c r="G189" s="14"/>
      <c r="H189" s="11"/>
    </row>
    <row r="190" spans="1:8" s="15" customFormat="1" ht="23.25">
      <c r="A190" s="14"/>
      <c r="B190" s="19"/>
      <c r="C190" s="14"/>
      <c r="D190" s="14"/>
      <c r="E190" s="14"/>
      <c r="F190" s="14"/>
      <c r="G190" s="14"/>
      <c r="H190" s="11"/>
    </row>
    <row r="191" spans="1:8" s="15" customFormat="1" ht="23.25">
      <c r="A191" s="14"/>
      <c r="B191" s="19"/>
      <c r="C191" s="14"/>
      <c r="D191" s="14"/>
      <c r="E191" s="14"/>
      <c r="F191" s="14"/>
      <c r="G191" s="14"/>
      <c r="H191" s="11"/>
    </row>
    <row r="192" spans="1:8" s="15" customFormat="1" ht="23.25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>
      <c r="A195" s="14"/>
      <c r="B195" s="19"/>
      <c r="C195" s="14"/>
      <c r="D195" s="14"/>
      <c r="E195" s="14"/>
      <c r="F195" s="14"/>
      <c r="G195" s="14"/>
      <c r="H195" s="11"/>
    </row>
    <row r="196" spans="1:8" ht="23.25">
      <c r="A196" s="1"/>
      <c r="B196" s="2" t="s">
        <v>96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17"/>
      <c r="H198" s="17"/>
    </row>
    <row r="199" spans="1:8" ht="23.25">
      <c r="A199" s="35">
        <v>1</v>
      </c>
      <c r="B199" s="50" t="s">
        <v>46</v>
      </c>
      <c r="C199" s="34">
        <v>54</v>
      </c>
      <c r="D199" s="35">
        <v>20</v>
      </c>
      <c r="E199" s="35">
        <v>17</v>
      </c>
      <c r="F199" s="6">
        <f t="shared" ref="F199:F212" si="19">SUM(C199:E199)</f>
        <v>91</v>
      </c>
      <c r="G199" s="7" t="str">
        <f t="shared" ref="G199:G212" si="20">IF(F199&gt;79,"4",IF(F199&gt;74,"3.5",IF(F199&gt;69,"3",IF(F199&gt;64,"2.5",IF(F199&gt;59,"2",IF(F199&gt;54,"1.5",IF(F199&gt;49,"1","0")))))))</f>
        <v>4</v>
      </c>
      <c r="H199" s="18"/>
    </row>
    <row r="200" spans="1:8" ht="23.25">
      <c r="A200" s="36">
        <v>2</v>
      </c>
      <c r="B200" s="28" t="s">
        <v>47</v>
      </c>
      <c r="C200" s="38">
        <v>44</v>
      </c>
      <c r="D200" s="36">
        <v>20</v>
      </c>
      <c r="E200" s="36">
        <v>11</v>
      </c>
      <c r="F200" s="7">
        <f t="shared" si="19"/>
        <v>75</v>
      </c>
      <c r="G200" s="7" t="str">
        <f t="shared" si="20"/>
        <v>3.5</v>
      </c>
      <c r="H200" s="8"/>
    </row>
    <row r="201" spans="1:8" ht="23.25">
      <c r="A201" s="36">
        <v>3</v>
      </c>
      <c r="B201" s="48" t="s">
        <v>48</v>
      </c>
      <c r="C201" s="38">
        <v>50</v>
      </c>
      <c r="D201" s="36">
        <v>20</v>
      </c>
      <c r="E201" s="36">
        <v>14</v>
      </c>
      <c r="F201" s="7">
        <f t="shared" si="19"/>
        <v>84</v>
      </c>
      <c r="G201" s="7" t="str">
        <f t="shared" si="20"/>
        <v>4</v>
      </c>
      <c r="H201" s="8"/>
    </row>
    <row r="202" spans="1:8" ht="23.25">
      <c r="A202" s="36">
        <v>4</v>
      </c>
      <c r="B202" s="27" t="s">
        <v>49</v>
      </c>
      <c r="C202" s="38">
        <v>39</v>
      </c>
      <c r="D202" s="36">
        <v>19</v>
      </c>
      <c r="E202" s="36">
        <v>13</v>
      </c>
      <c r="F202" s="7">
        <f t="shared" si="19"/>
        <v>71</v>
      </c>
      <c r="G202" s="7" t="str">
        <f t="shared" si="20"/>
        <v>3</v>
      </c>
      <c r="H202" s="8"/>
    </row>
    <row r="203" spans="1:8" ht="23.25">
      <c r="A203" s="36">
        <v>5</v>
      </c>
      <c r="B203" s="48" t="s">
        <v>50</v>
      </c>
      <c r="C203" s="38">
        <v>30</v>
      </c>
      <c r="D203" s="36">
        <v>10</v>
      </c>
      <c r="E203" s="36">
        <v>10</v>
      </c>
      <c r="F203" s="7">
        <f t="shared" si="19"/>
        <v>50</v>
      </c>
      <c r="G203" s="7" t="str">
        <f t="shared" si="20"/>
        <v>1</v>
      </c>
      <c r="H203" s="8"/>
    </row>
    <row r="204" spans="1:8" ht="23.25">
      <c r="A204" s="36">
        <v>6</v>
      </c>
      <c r="B204" s="27" t="s">
        <v>51</v>
      </c>
      <c r="C204" s="38">
        <v>53</v>
      </c>
      <c r="D204" s="36">
        <v>19</v>
      </c>
      <c r="E204" s="36">
        <v>14</v>
      </c>
      <c r="F204" s="7">
        <f t="shared" si="19"/>
        <v>86</v>
      </c>
      <c r="G204" s="7" t="str">
        <f t="shared" si="20"/>
        <v>4</v>
      </c>
      <c r="H204" s="8"/>
    </row>
    <row r="205" spans="1:8" ht="23.25">
      <c r="A205" s="36">
        <v>7</v>
      </c>
      <c r="B205" s="27" t="s">
        <v>52</v>
      </c>
      <c r="C205" s="38">
        <v>50</v>
      </c>
      <c r="D205" s="36">
        <v>19</v>
      </c>
      <c r="E205" s="36">
        <v>19</v>
      </c>
      <c r="F205" s="7">
        <f t="shared" si="19"/>
        <v>88</v>
      </c>
      <c r="G205" s="7" t="str">
        <f t="shared" si="20"/>
        <v>4</v>
      </c>
      <c r="H205" s="8"/>
    </row>
    <row r="206" spans="1:8" ht="23.25">
      <c r="A206" s="36">
        <v>8</v>
      </c>
      <c r="B206" s="27" t="s">
        <v>53</v>
      </c>
      <c r="C206" s="38">
        <v>57</v>
      </c>
      <c r="D206" s="36">
        <v>18</v>
      </c>
      <c r="E206" s="36">
        <v>14</v>
      </c>
      <c r="F206" s="7">
        <f t="shared" si="19"/>
        <v>89</v>
      </c>
      <c r="G206" s="7" t="str">
        <f t="shared" si="20"/>
        <v>4</v>
      </c>
      <c r="H206" s="8"/>
    </row>
    <row r="207" spans="1:8" ht="23.25">
      <c r="A207" s="36">
        <v>9</v>
      </c>
      <c r="B207" s="27" t="s">
        <v>54</v>
      </c>
      <c r="C207" s="38">
        <v>47</v>
      </c>
      <c r="D207" s="36">
        <v>19</v>
      </c>
      <c r="E207" s="36">
        <v>15</v>
      </c>
      <c r="F207" s="7">
        <f t="shared" si="19"/>
        <v>81</v>
      </c>
      <c r="G207" s="7" t="str">
        <f t="shared" si="20"/>
        <v>4</v>
      </c>
      <c r="H207" s="8"/>
    </row>
    <row r="208" spans="1:8" ht="23.25">
      <c r="A208" s="36">
        <v>10</v>
      </c>
      <c r="B208" s="27" t="s">
        <v>55</v>
      </c>
      <c r="C208" s="38">
        <v>43</v>
      </c>
      <c r="D208" s="36">
        <v>19</v>
      </c>
      <c r="E208" s="36">
        <v>15</v>
      </c>
      <c r="F208" s="7">
        <f t="shared" si="19"/>
        <v>77</v>
      </c>
      <c r="G208" s="7" t="str">
        <f t="shared" si="20"/>
        <v>3.5</v>
      </c>
      <c r="H208" s="8"/>
    </row>
    <row r="209" spans="1:8" ht="23.25">
      <c r="A209" s="36">
        <v>11</v>
      </c>
      <c r="B209" s="48" t="s">
        <v>56</v>
      </c>
      <c r="C209" s="38">
        <v>58</v>
      </c>
      <c r="D209" s="36">
        <v>19</v>
      </c>
      <c r="E209" s="36">
        <v>18</v>
      </c>
      <c r="F209" s="7">
        <f t="shared" si="19"/>
        <v>95</v>
      </c>
      <c r="G209" s="7" t="str">
        <f t="shared" si="20"/>
        <v>4</v>
      </c>
      <c r="H209" s="8"/>
    </row>
    <row r="210" spans="1:8" ht="23.25">
      <c r="A210" s="36">
        <v>12</v>
      </c>
      <c r="B210" s="51" t="s">
        <v>72</v>
      </c>
      <c r="C210" s="38">
        <v>49</v>
      </c>
      <c r="D210" s="36">
        <v>19</v>
      </c>
      <c r="E210" s="36">
        <v>15</v>
      </c>
      <c r="F210" s="7">
        <f t="shared" si="19"/>
        <v>83</v>
      </c>
      <c r="G210" s="7" t="str">
        <f t="shared" si="20"/>
        <v>4</v>
      </c>
      <c r="H210" s="8"/>
    </row>
    <row r="211" spans="1:8" ht="23.25">
      <c r="A211" s="36">
        <v>13</v>
      </c>
      <c r="B211" s="27" t="s">
        <v>57</v>
      </c>
      <c r="C211" s="38">
        <v>53</v>
      </c>
      <c r="D211" s="36">
        <v>18</v>
      </c>
      <c r="E211" s="36">
        <v>16</v>
      </c>
      <c r="F211" s="7">
        <f t="shared" si="19"/>
        <v>87</v>
      </c>
      <c r="G211" s="7" t="str">
        <f t="shared" si="20"/>
        <v>4</v>
      </c>
      <c r="H211" s="8"/>
    </row>
    <row r="212" spans="1:8" ht="22.5" customHeight="1">
      <c r="A212" s="36">
        <v>14</v>
      </c>
      <c r="B212" s="51" t="s">
        <v>58</v>
      </c>
      <c r="C212" s="38">
        <v>48</v>
      </c>
      <c r="D212" s="36">
        <v>17</v>
      </c>
      <c r="E212" s="36">
        <v>15</v>
      </c>
      <c r="F212" s="7">
        <f t="shared" si="19"/>
        <v>80</v>
      </c>
      <c r="G212" s="7" t="str">
        <f t="shared" si="20"/>
        <v>4</v>
      </c>
      <c r="H212" s="8"/>
    </row>
    <row r="213" spans="1:8" ht="23.25">
      <c r="A213" s="8"/>
      <c r="B213" s="16" t="s">
        <v>5</v>
      </c>
      <c r="C213" s="20">
        <f>SUM(C199:C212)</f>
        <v>675</v>
      </c>
      <c r="D213" s="20">
        <f>SUM(D199:D212)</f>
        <v>256</v>
      </c>
      <c r="E213" s="20">
        <f>SUM(E199:E212)</f>
        <v>206</v>
      </c>
      <c r="F213" s="20">
        <f>SUM(F199:F212)</f>
        <v>1137</v>
      </c>
      <c r="G213" s="20"/>
      <c r="H213" s="21"/>
    </row>
    <row r="214" spans="1:8" ht="23.25">
      <c r="A214" s="9"/>
      <c r="B214" s="5" t="s">
        <v>12</v>
      </c>
      <c r="C214" s="10">
        <f>C213/14</f>
        <v>48.214285714285715</v>
      </c>
      <c r="D214" s="10">
        <f t="shared" ref="D214:F214" si="21">D213/14</f>
        <v>18.285714285714285</v>
      </c>
      <c r="E214" s="10">
        <f t="shared" si="21"/>
        <v>14.714285714285714</v>
      </c>
      <c r="F214" s="10">
        <f t="shared" si="21"/>
        <v>81.214285714285708</v>
      </c>
      <c r="G214" s="9"/>
      <c r="H214" s="9"/>
    </row>
    <row r="215" spans="1:8" ht="21" customHeight="1">
      <c r="A215" s="1"/>
      <c r="B215" s="1"/>
      <c r="C215" s="1" t="s">
        <v>13</v>
      </c>
      <c r="D215" s="1"/>
      <c r="E215" s="1"/>
      <c r="F215" s="1"/>
      <c r="G215" s="1"/>
      <c r="H215" s="1"/>
    </row>
    <row r="216" spans="1:8" ht="23.25">
      <c r="A216" s="1"/>
      <c r="B216" s="1"/>
      <c r="C216" s="1" t="s">
        <v>14</v>
      </c>
      <c r="D216" s="1"/>
      <c r="E216" s="1"/>
      <c r="F216" s="1"/>
      <c r="G216" s="1"/>
      <c r="H216" s="1"/>
    </row>
    <row r="217" spans="1:8" ht="23.25">
      <c r="A217" s="1"/>
      <c r="B217" s="1"/>
      <c r="C217" s="1" t="s">
        <v>15</v>
      </c>
      <c r="D217" s="1"/>
      <c r="E217" s="1"/>
      <c r="F217" s="1"/>
      <c r="G217" s="1"/>
      <c r="H217" s="1"/>
    </row>
    <row r="218" spans="1:8" ht="23.25">
      <c r="A218" s="1"/>
      <c r="B218" s="1"/>
      <c r="C218" s="1"/>
      <c r="D218" s="1"/>
      <c r="E218" s="1"/>
      <c r="F218" s="1"/>
      <c r="G218" s="1"/>
      <c r="H218" s="1"/>
    </row>
    <row r="219" spans="1:8" ht="23.25">
      <c r="A219" s="1"/>
      <c r="B219" s="1"/>
      <c r="C219" s="1"/>
      <c r="D219" s="1"/>
      <c r="E219" s="1"/>
      <c r="F219" s="1"/>
      <c r="G219" s="1"/>
      <c r="H219" s="1"/>
    </row>
    <row r="220" spans="1:8" ht="23.25">
      <c r="A220" s="1"/>
      <c r="B220" s="1"/>
      <c r="C220" s="1"/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88" t="s">
        <v>97</v>
      </c>
      <c r="C235" s="88"/>
      <c r="D235" s="88"/>
      <c r="E235" s="88"/>
      <c r="F235" s="88"/>
      <c r="G235" s="88"/>
      <c r="H235" s="88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17"/>
      <c r="H237" s="17"/>
    </row>
    <row r="238" spans="1:8" ht="23.25">
      <c r="A238" s="35">
        <v>1</v>
      </c>
      <c r="B238" s="50" t="s">
        <v>46</v>
      </c>
      <c r="C238" s="34">
        <v>58</v>
      </c>
      <c r="D238" s="35">
        <v>19</v>
      </c>
      <c r="E238" s="35">
        <v>19</v>
      </c>
      <c r="F238" s="6">
        <f t="shared" ref="F238:F251" si="22">SUM(C238:E238)</f>
        <v>96</v>
      </c>
      <c r="G238" s="7" t="str">
        <f t="shared" ref="G238:G251" si="23">IF(F238&gt;79,"4",IF(F238&gt;74,"3.5",IF(F238&gt;69,"3",IF(F238&gt;64,"2.5",IF(F238&gt;59,"2",IF(F238&gt;54,"1.5",IF(F238&gt;49,"1","0")))))))</f>
        <v>4</v>
      </c>
      <c r="H238" s="18"/>
    </row>
    <row r="239" spans="1:8" ht="23.25">
      <c r="A239" s="36">
        <v>2</v>
      </c>
      <c r="B239" s="28" t="s">
        <v>47</v>
      </c>
      <c r="C239" s="38">
        <v>50</v>
      </c>
      <c r="D239" s="36">
        <v>16</v>
      </c>
      <c r="E239" s="36">
        <v>16</v>
      </c>
      <c r="F239" s="7">
        <f t="shared" si="22"/>
        <v>82</v>
      </c>
      <c r="G239" s="7" t="str">
        <f t="shared" si="23"/>
        <v>4</v>
      </c>
      <c r="H239" s="8"/>
    </row>
    <row r="240" spans="1:8" ht="23.25">
      <c r="A240" s="36">
        <v>3</v>
      </c>
      <c r="B240" s="48" t="s">
        <v>48</v>
      </c>
      <c r="C240" s="38">
        <v>54</v>
      </c>
      <c r="D240" s="36">
        <v>16</v>
      </c>
      <c r="E240" s="36">
        <v>17</v>
      </c>
      <c r="F240" s="7">
        <f t="shared" si="22"/>
        <v>87</v>
      </c>
      <c r="G240" s="7" t="str">
        <f t="shared" si="23"/>
        <v>4</v>
      </c>
      <c r="H240" s="8"/>
    </row>
    <row r="241" spans="1:8" ht="23.25">
      <c r="A241" s="36">
        <v>4</v>
      </c>
      <c r="B241" s="27" t="s">
        <v>49</v>
      </c>
      <c r="C241" s="38">
        <v>52</v>
      </c>
      <c r="D241" s="36">
        <v>15</v>
      </c>
      <c r="E241" s="36">
        <v>16</v>
      </c>
      <c r="F241" s="7">
        <f t="shared" si="22"/>
        <v>83</v>
      </c>
      <c r="G241" s="7" t="str">
        <f t="shared" si="23"/>
        <v>4</v>
      </c>
      <c r="H241" s="8"/>
    </row>
    <row r="242" spans="1:8" ht="23.25">
      <c r="A242" s="36">
        <v>5</v>
      </c>
      <c r="B242" s="48" t="s">
        <v>50</v>
      </c>
      <c r="C242" s="38">
        <v>45</v>
      </c>
      <c r="D242" s="36">
        <v>15</v>
      </c>
      <c r="E242" s="36">
        <v>15</v>
      </c>
      <c r="F242" s="7">
        <f t="shared" si="22"/>
        <v>75</v>
      </c>
      <c r="G242" s="7" t="str">
        <f t="shared" si="23"/>
        <v>3.5</v>
      </c>
      <c r="H242" s="8"/>
    </row>
    <row r="243" spans="1:8" ht="23.25">
      <c r="A243" s="36">
        <v>6</v>
      </c>
      <c r="B243" s="27" t="s">
        <v>51</v>
      </c>
      <c r="C243" s="38">
        <v>59</v>
      </c>
      <c r="D243" s="36">
        <v>17</v>
      </c>
      <c r="E243" s="36">
        <v>18</v>
      </c>
      <c r="F243" s="7">
        <f t="shared" si="22"/>
        <v>94</v>
      </c>
      <c r="G243" s="7" t="str">
        <f t="shared" si="23"/>
        <v>4</v>
      </c>
      <c r="H243" s="8"/>
    </row>
    <row r="244" spans="1:8" ht="23.25">
      <c r="A244" s="36">
        <v>7</v>
      </c>
      <c r="B244" s="27" t="s">
        <v>52</v>
      </c>
      <c r="C244" s="38">
        <v>57</v>
      </c>
      <c r="D244" s="36">
        <v>19</v>
      </c>
      <c r="E244" s="36">
        <v>19</v>
      </c>
      <c r="F244" s="7">
        <f t="shared" si="22"/>
        <v>95</v>
      </c>
      <c r="G244" s="7" t="str">
        <f t="shared" si="23"/>
        <v>4</v>
      </c>
      <c r="H244" s="8"/>
    </row>
    <row r="245" spans="1:8" ht="23.25">
      <c r="A245" s="36">
        <v>8</v>
      </c>
      <c r="B245" s="27" t="s">
        <v>53</v>
      </c>
      <c r="C245" s="38">
        <v>58</v>
      </c>
      <c r="D245" s="36">
        <v>19</v>
      </c>
      <c r="E245" s="36">
        <v>19</v>
      </c>
      <c r="F245" s="7">
        <f t="shared" si="22"/>
        <v>96</v>
      </c>
      <c r="G245" s="7" t="str">
        <f t="shared" si="23"/>
        <v>4</v>
      </c>
      <c r="H245" s="8"/>
    </row>
    <row r="246" spans="1:8" ht="23.25">
      <c r="A246" s="36">
        <v>9</v>
      </c>
      <c r="B246" s="27" t="s">
        <v>54</v>
      </c>
      <c r="C246" s="38">
        <v>58</v>
      </c>
      <c r="D246" s="36">
        <v>17</v>
      </c>
      <c r="E246" s="36">
        <v>18</v>
      </c>
      <c r="F246" s="7">
        <f t="shared" si="22"/>
        <v>93</v>
      </c>
      <c r="G246" s="7" t="str">
        <f t="shared" si="23"/>
        <v>4</v>
      </c>
      <c r="H246" s="8"/>
    </row>
    <row r="247" spans="1:8" ht="23.25">
      <c r="A247" s="36">
        <v>10</v>
      </c>
      <c r="B247" s="27" t="s">
        <v>55</v>
      </c>
      <c r="C247" s="38">
        <v>54</v>
      </c>
      <c r="D247" s="36">
        <v>16</v>
      </c>
      <c r="E247" s="36">
        <v>16</v>
      </c>
      <c r="F247" s="7">
        <f t="shared" si="22"/>
        <v>86</v>
      </c>
      <c r="G247" s="7" t="str">
        <f t="shared" si="23"/>
        <v>4</v>
      </c>
      <c r="H247" s="8"/>
    </row>
    <row r="248" spans="1:8" ht="23.25">
      <c r="A248" s="36">
        <v>11</v>
      </c>
      <c r="B248" s="48" t="s">
        <v>56</v>
      </c>
      <c r="C248" s="38">
        <v>59</v>
      </c>
      <c r="D248" s="36">
        <v>17</v>
      </c>
      <c r="E248" s="36">
        <v>16</v>
      </c>
      <c r="F248" s="7">
        <f t="shared" si="22"/>
        <v>92</v>
      </c>
      <c r="G248" s="7" t="str">
        <f t="shared" si="23"/>
        <v>4</v>
      </c>
      <c r="H248" s="8"/>
    </row>
    <row r="249" spans="1:8" ht="23.25">
      <c r="A249" s="36">
        <v>12</v>
      </c>
      <c r="B249" s="51" t="s">
        <v>72</v>
      </c>
      <c r="C249" s="38">
        <v>54</v>
      </c>
      <c r="D249" s="36">
        <v>16</v>
      </c>
      <c r="E249" s="36">
        <v>16</v>
      </c>
      <c r="F249" s="7">
        <f t="shared" si="22"/>
        <v>86</v>
      </c>
      <c r="G249" s="7" t="str">
        <f t="shared" si="23"/>
        <v>4</v>
      </c>
      <c r="H249" s="8"/>
    </row>
    <row r="250" spans="1:8" ht="23.25">
      <c r="A250" s="36">
        <v>13</v>
      </c>
      <c r="B250" s="27" t="s">
        <v>57</v>
      </c>
      <c r="C250" s="38">
        <v>54</v>
      </c>
      <c r="D250" s="36">
        <v>15</v>
      </c>
      <c r="E250" s="36">
        <v>15</v>
      </c>
      <c r="F250" s="7">
        <f t="shared" si="22"/>
        <v>84</v>
      </c>
      <c r="G250" s="7" t="str">
        <f t="shared" si="23"/>
        <v>4</v>
      </c>
      <c r="H250" s="8"/>
    </row>
    <row r="251" spans="1:8" ht="23.25" customHeight="1">
      <c r="A251" s="36">
        <v>14</v>
      </c>
      <c r="B251" s="51" t="s">
        <v>58</v>
      </c>
      <c r="C251" s="38">
        <v>58</v>
      </c>
      <c r="D251" s="36">
        <v>17</v>
      </c>
      <c r="E251" s="36">
        <v>17</v>
      </c>
      <c r="F251" s="7">
        <f t="shared" si="22"/>
        <v>92</v>
      </c>
      <c r="G251" s="7" t="str">
        <f t="shared" si="23"/>
        <v>4</v>
      </c>
      <c r="H251" s="8"/>
    </row>
    <row r="252" spans="1:8" ht="23.25">
      <c r="A252" s="8"/>
      <c r="B252" s="16" t="s">
        <v>5</v>
      </c>
      <c r="C252" s="20">
        <f>SUM(C238:C251)</f>
        <v>770</v>
      </c>
      <c r="D252" s="20">
        <f>SUM(D238:D251)</f>
        <v>234</v>
      </c>
      <c r="E252" s="20">
        <f>SUM(E238:E251)</f>
        <v>237</v>
      </c>
      <c r="F252" s="20">
        <f>SUM(F238:F251)</f>
        <v>1241</v>
      </c>
      <c r="G252" s="20"/>
      <c r="H252" s="21"/>
    </row>
    <row r="253" spans="1:8" ht="23.25">
      <c r="A253" s="9"/>
      <c r="B253" s="5" t="s">
        <v>12</v>
      </c>
      <c r="C253" s="10">
        <f>C252/14</f>
        <v>55</v>
      </c>
      <c r="D253" s="10">
        <f t="shared" ref="D253" si="24">D252/14</f>
        <v>16.714285714285715</v>
      </c>
      <c r="E253" s="10">
        <f t="shared" ref="E253" si="25">E252/14</f>
        <v>16.928571428571427</v>
      </c>
      <c r="F253" s="10">
        <f t="shared" ref="F253" si="26">F252/14</f>
        <v>88.642857142857139</v>
      </c>
      <c r="G253" s="9"/>
      <c r="H253" s="9"/>
    </row>
    <row r="254" spans="1:8" ht="23.25" customHeight="1">
      <c r="A254" s="1"/>
      <c r="B254" s="1"/>
      <c r="C254" s="1" t="s">
        <v>13</v>
      </c>
      <c r="D254" s="1"/>
      <c r="E254" s="1"/>
      <c r="F254" s="1"/>
      <c r="G254" s="1"/>
      <c r="H254" s="1"/>
    </row>
    <row r="255" spans="1:8" ht="23.25">
      <c r="A255" s="1"/>
      <c r="B255" s="1"/>
      <c r="C255" s="1" t="s">
        <v>14</v>
      </c>
      <c r="D255" s="1"/>
      <c r="E255" s="1"/>
      <c r="F255" s="1"/>
      <c r="G255" s="1"/>
      <c r="H255" s="1"/>
    </row>
    <row r="256" spans="1:8" ht="23.25">
      <c r="A256" s="1"/>
      <c r="B256" s="1"/>
      <c r="C256" s="1" t="s">
        <v>15</v>
      </c>
      <c r="D256" s="1"/>
      <c r="E256" s="1"/>
      <c r="F256" s="1"/>
      <c r="G256" s="1"/>
      <c r="H256" s="1"/>
    </row>
    <row r="257" spans="1:8" ht="23.25">
      <c r="A257" s="1"/>
      <c r="B257" s="1"/>
      <c r="C257" s="1"/>
      <c r="D257" s="1"/>
      <c r="E257" s="1"/>
      <c r="F257" s="1"/>
      <c r="G257" s="1"/>
      <c r="H257" s="1"/>
    </row>
    <row r="258" spans="1:8" ht="23.25">
      <c r="A258" s="1"/>
      <c r="B258" s="1"/>
      <c r="C258" s="1"/>
      <c r="D258" s="1"/>
      <c r="E258" s="1"/>
      <c r="F258" s="1"/>
      <c r="G258" s="1"/>
      <c r="H258" s="1"/>
    </row>
    <row r="259" spans="1:8" ht="23.25">
      <c r="A259" s="1"/>
      <c r="B259" s="1"/>
      <c r="C259" s="1"/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155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17"/>
      <c r="H276" s="17"/>
    </row>
    <row r="277" spans="1:8" ht="23.25">
      <c r="A277" s="35">
        <v>1</v>
      </c>
      <c r="B277" s="50" t="s">
        <v>46</v>
      </c>
      <c r="C277" s="65">
        <v>57</v>
      </c>
      <c r="D277" s="66">
        <v>18</v>
      </c>
      <c r="E277" s="66">
        <v>18</v>
      </c>
      <c r="F277" s="62">
        <f t="shared" ref="F277:F290" si="27">SUM(C277:E277)</f>
        <v>93</v>
      </c>
      <c r="G277" s="7" t="str">
        <f t="shared" ref="G277:G290" si="28">IF(F277&gt;79,"4",IF(F277&gt;74,"3.5",IF(F277&gt;69,"3",IF(F277&gt;64,"2.5",IF(F277&gt;59,"2",IF(F277&gt;54,"1.5",IF(F277&gt;49,"1","0")))))))</f>
        <v>4</v>
      </c>
      <c r="H277" s="18"/>
    </row>
    <row r="278" spans="1:8" ht="23.25">
      <c r="A278" s="36">
        <v>2</v>
      </c>
      <c r="B278" s="67" t="s">
        <v>47</v>
      </c>
      <c r="C278" s="71">
        <v>45</v>
      </c>
      <c r="D278" s="69">
        <v>15</v>
      </c>
      <c r="E278" s="69">
        <v>15</v>
      </c>
      <c r="F278" s="70">
        <f t="shared" si="27"/>
        <v>75</v>
      </c>
      <c r="G278" s="12" t="str">
        <f t="shared" si="28"/>
        <v>3.5</v>
      </c>
      <c r="H278" s="8"/>
    </row>
    <row r="279" spans="1:8" ht="23.25">
      <c r="A279" s="36">
        <v>3</v>
      </c>
      <c r="B279" s="48" t="s">
        <v>48</v>
      </c>
      <c r="C279" s="71">
        <v>50</v>
      </c>
      <c r="D279" s="69">
        <v>15</v>
      </c>
      <c r="E279" s="69">
        <v>17</v>
      </c>
      <c r="F279" s="68">
        <f t="shared" si="27"/>
        <v>82</v>
      </c>
      <c r="G279" s="7" t="str">
        <f t="shared" si="28"/>
        <v>4</v>
      </c>
      <c r="H279" s="8"/>
    </row>
    <row r="280" spans="1:8" ht="23.25">
      <c r="A280" s="36">
        <v>4</v>
      </c>
      <c r="B280" s="72" t="s">
        <v>49</v>
      </c>
      <c r="C280" s="71">
        <v>43</v>
      </c>
      <c r="D280" s="69">
        <v>16</v>
      </c>
      <c r="E280" s="78">
        <v>16</v>
      </c>
      <c r="F280" s="63">
        <f t="shared" si="27"/>
        <v>75</v>
      </c>
      <c r="G280" s="7" t="str">
        <f t="shared" si="28"/>
        <v>3.5</v>
      </c>
      <c r="H280" s="8"/>
    </row>
    <row r="281" spans="1:8" ht="23.25">
      <c r="A281" s="36">
        <v>5</v>
      </c>
      <c r="B281" s="48" t="s">
        <v>50</v>
      </c>
      <c r="C281" s="71">
        <v>35</v>
      </c>
      <c r="D281" s="69">
        <v>10</v>
      </c>
      <c r="E281" s="69">
        <v>10</v>
      </c>
      <c r="F281" s="64">
        <f t="shared" si="27"/>
        <v>55</v>
      </c>
      <c r="G281" s="7" t="str">
        <f t="shared" si="28"/>
        <v>1.5</v>
      </c>
      <c r="H281" s="8"/>
    </row>
    <row r="282" spans="1:8" ht="23.25">
      <c r="A282" s="36">
        <v>6</v>
      </c>
      <c r="B282" s="27" t="s">
        <v>51</v>
      </c>
      <c r="C282" s="71">
        <v>57</v>
      </c>
      <c r="D282" s="69">
        <v>17</v>
      </c>
      <c r="E282" s="69">
        <v>18</v>
      </c>
      <c r="F282" s="64">
        <f t="shared" si="27"/>
        <v>92</v>
      </c>
      <c r="G282" s="7" t="str">
        <f t="shared" si="28"/>
        <v>4</v>
      </c>
      <c r="H282" s="8"/>
    </row>
    <row r="283" spans="1:8" ht="23.25">
      <c r="A283" s="36">
        <v>7</v>
      </c>
      <c r="B283" s="27" t="s">
        <v>52</v>
      </c>
      <c r="C283" s="71">
        <v>57</v>
      </c>
      <c r="D283" s="69">
        <v>17</v>
      </c>
      <c r="E283" s="69">
        <v>18</v>
      </c>
      <c r="F283" s="64">
        <f t="shared" si="27"/>
        <v>92</v>
      </c>
      <c r="G283" s="7" t="str">
        <f t="shared" si="28"/>
        <v>4</v>
      </c>
      <c r="H283" s="8"/>
    </row>
    <row r="284" spans="1:8" ht="23.25">
      <c r="A284" s="36">
        <v>8</v>
      </c>
      <c r="B284" s="27" t="s">
        <v>53</v>
      </c>
      <c r="C284" s="71">
        <v>57</v>
      </c>
      <c r="D284" s="69">
        <v>17</v>
      </c>
      <c r="E284" s="69">
        <v>18</v>
      </c>
      <c r="F284" s="64">
        <f t="shared" si="27"/>
        <v>92</v>
      </c>
      <c r="G284" s="7" t="str">
        <f t="shared" si="28"/>
        <v>4</v>
      </c>
      <c r="H284" s="8"/>
    </row>
    <row r="285" spans="1:8" ht="23.25">
      <c r="A285" s="36">
        <v>9</v>
      </c>
      <c r="B285" s="27" t="s">
        <v>54</v>
      </c>
      <c r="C285" s="71">
        <v>57</v>
      </c>
      <c r="D285" s="69">
        <v>17</v>
      </c>
      <c r="E285" s="69">
        <v>19</v>
      </c>
      <c r="F285" s="64">
        <f t="shared" si="27"/>
        <v>93</v>
      </c>
      <c r="G285" s="7" t="str">
        <f t="shared" si="28"/>
        <v>4</v>
      </c>
      <c r="H285" s="8"/>
    </row>
    <row r="286" spans="1:8" ht="23.25">
      <c r="A286" s="36">
        <v>10</v>
      </c>
      <c r="B286" s="27" t="s">
        <v>55</v>
      </c>
      <c r="C286" s="71">
        <v>49</v>
      </c>
      <c r="D286" s="69">
        <v>15</v>
      </c>
      <c r="E286" s="69">
        <v>16</v>
      </c>
      <c r="F286" s="64">
        <f t="shared" si="27"/>
        <v>80</v>
      </c>
      <c r="G286" s="7" t="str">
        <f t="shared" si="28"/>
        <v>4</v>
      </c>
      <c r="H286" s="8"/>
    </row>
    <row r="287" spans="1:8" ht="23.25">
      <c r="A287" s="36">
        <v>11</v>
      </c>
      <c r="B287" s="48" t="s">
        <v>56</v>
      </c>
      <c r="C287" s="71">
        <v>56</v>
      </c>
      <c r="D287" s="69">
        <v>17</v>
      </c>
      <c r="E287" s="69">
        <v>18</v>
      </c>
      <c r="F287" s="64">
        <f t="shared" si="27"/>
        <v>91</v>
      </c>
      <c r="G287" s="7" t="str">
        <f t="shared" si="28"/>
        <v>4</v>
      </c>
      <c r="H287" s="8"/>
    </row>
    <row r="288" spans="1:8" ht="23.25">
      <c r="A288" s="36">
        <v>12</v>
      </c>
      <c r="B288" s="51" t="s">
        <v>72</v>
      </c>
      <c r="C288" s="71">
        <v>54</v>
      </c>
      <c r="D288" s="69">
        <v>18</v>
      </c>
      <c r="E288" s="69">
        <v>18</v>
      </c>
      <c r="F288" s="64">
        <f t="shared" si="27"/>
        <v>90</v>
      </c>
      <c r="G288" s="7" t="str">
        <f t="shared" si="28"/>
        <v>4</v>
      </c>
      <c r="H288" s="8"/>
    </row>
    <row r="289" spans="1:8" ht="23.25">
      <c r="A289" s="36">
        <v>13</v>
      </c>
      <c r="B289" s="23" t="s">
        <v>57</v>
      </c>
      <c r="C289" s="74">
        <v>55</v>
      </c>
      <c r="D289" s="69">
        <v>18</v>
      </c>
      <c r="E289" s="69">
        <v>19</v>
      </c>
      <c r="F289" s="63">
        <f t="shared" si="27"/>
        <v>92</v>
      </c>
      <c r="G289" s="7" t="str">
        <f t="shared" si="28"/>
        <v>4</v>
      </c>
      <c r="H289" s="8"/>
    </row>
    <row r="290" spans="1:8" ht="22.5" customHeight="1">
      <c r="A290" s="36">
        <v>14</v>
      </c>
      <c r="B290" s="51" t="s">
        <v>58</v>
      </c>
      <c r="C290" s="71">
        <v>55</v>
      </c>
      <c r="D290" s="73">
        <v>16</v>
      </c>
      <c r="E290" s="73">
        <v>17</v>
      </c>
      <c r="F290" s="64">
        <f t="shared" si="27"/>
        <v>88</v>
      </c>
      <c r="G290" s="7" t="str">
        <f t="shared" si="28"/>
        <v>4</v>
      </c>
      <c r="H290" s="8"/>
    </row>
    <row r="291" spans="1:8" ht="23.25">
      <c r="A291" s="8"/>
      <c r="B291" s="16" t="s">
        <v>5</v>
      </c>
      <c r="C291" s="20">
        <f>SUM(C277:C290)</f>
        <v>727</v>
      </c>
      <c r="D291" s="20">
        <f>SUM(D277:D290)</f>
        <v>226</v>
      </c>
      <c r="E291" s="20">
        <f>SUM(E277:E290)</f>
        <v>237</v>
      </c>
      <c r="F291" s="20">
        <f>SUM(F277:F290)</f>
        <v>1190</v>
      </c>
      <c r="G291" s="20"/>
      <c r="H291" s="21"/>
    </row>
    <row r="292" spans="1:8" ht="23.25">
      <c r="A292" s="9"/>
      <c r="B292" s="5" t="s">
        <v>12</v>
      </c>
      <c r="C292" s="10">
        <f>C291/14</f>
        <v>51.928571428571431</v>
      </c>
      <c r="D292" s="10">
        <f t="shared" ref="D292" si="29">D291/14</f>
        <v>16.142857142857142</v>
      </c>
      <c r="E292" s="10">
        <f t="shared" ref="E292" si="30">E291/14</f>
        <v>16.928571428571427</v>
      </c>
      <c r="F292" s="10">
        <f t="shared" ref="F292" si="31">F291/14</f>
        <v>85</v>
      </c>
      <c r="G292" s="9"/>
      <c r="H292" s="9"/>
    </row>
    <row r="293" spans="1:8" ht="21.75" customHeight="1">
      <c r="A293" s="1"/>
      <c r="B293" s="1"/>
      <c r="C293" s="1" t="s">
        <v>13</v>
      </c>
      <c r="D293" s="1"/>
      <c r="E293" s="1"/>
      <c r="F293" s="1"/>
      <c r="G293" s="1"/>
      <c r="H293" s="1"/>
    </row>
    <row r="294" spans="1:8" ht="23.25">
      <c r="A294" s="1"/>
      <c r="B294" s="1"/>
      <c r="C294" s="1" t="s">
        <v>14</v>
      </c>
      <c r="D294" s="1"/>
      <c r="E294" s="1"/>
      <c r="F294" s="1"/>
      <c r="G294" s="1"/>
      <c r="H294" s="1"/>
    </row>
    <row r="295" spans="1:8" ht="23.25">
      <c r="A295" s="1"/>
      <c r="B295" s="1"/>
      <c r="C295" s="1" t="s">
        <v>15</v>
      </c>
      <c r="D295" s="1"/>
      <c r="E295" s="1"/>
      <c r="F295" s="1"/>
      <c r="G295" s="1"/>
      <c r="H295" s="1"/>
    </row>
    <row r="296" spans="1:8" ht="23.25">
      <c r="A296" s="1"/>
      <c r="B296" s="1"/>
      <c r="C296" s="1"/>
      <c r="D296" s="1"/>
      <c r="E296" s="1"/>
      <c r="F296" s="1"/>
      <c r="G296" s="1"/>
      <c r="H296" s="1"/>
    </row>
    <row r="297" spans="1:8" ht="23.25">
      <c r="A297" s="1"/>
      <c r="B297" s="1"/>
      <c r="C297" s="1"/>
      <c r="D297" s="1"/>
      <c r="E297" s="1"/>
      <c r="F297" s="1"/>
      <c r="G297" s="1"/>
      <c r="H297" s="1"/>
    </row>
    <row r="298" spans="1:8" ht="23.25">
      <c r="A298" s="1"/>
      <c r="B298" s="1"/>
      <c r="C298" s="1"/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88" t="s">
        <v>98</v>
      </c>
      <c r="C313" s="88"/>
      <c r="D313" s="88"/>
      <c r="E313" s="88"/>
      <c r="F313" s="88"/>
      <c r="G313" s="88"/>
      <c r="H313" s="88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17"/>
      <c r="H315" s="17"/>
    </row>
    <row r="316" spans="1:8" ht="23.25">
      <c r="A316" s="35">
        <v>1</v>
      </c>
      <c r="B316" s="50" t="s">
        <v>46</v>
      </c>
      <c r="C316" s="54">
        <v>53</v>
      </c>
      <c r="D316" s="55">
        <v>20</v>
      </c>
      <c r="E316" s="55">
        <v>16</v>
      </c>
      <c r="F316" s="6">
        <f t="shared" ref="F316:F329" si="32">SUM(C316:E316)</f>
        <v>89</v>
      </c>
      <c r="G316" s="7" t="str">
        <f t="shared" ref="G316:G329" si="33">IF(F316&gt;79,"4",IF(F316&gt;74,"3.5",IF(F316&gt;69,"3",IF(F316&gt;64,"2.5",IF(F316&gt;59,"2",IF(F316&gt;54,"1.5",IF(F316&gt;49,"1","0")))))))</f>
        <v>4</v>
      </c>
      <c r="H316" s="18"/>
    </row>
    <row r="317" spans="1:8" ht="23.25">
      <c r="A317" s="36">
        <v>2</v>
      </c>
      <c r="B317" s="28" t="s">
        <v>47</v>
      </c>
      <c r="C317" s="56">
        <v>34</v>
      </c>
      <c r="D317" s="57">
        <v>11</v>
      </c>
      <c r="E317" s="57">
        <v>12</v>
      </c>
      <c r="F317" s="7">
        <f t="shared" si="32"/>
        <v>57</v>
      </c>
      <c r="G317" s="7" t="str">
        <f t="shared" si="33"/>
        <v>1.5</v>
      </c>
      <c r="H317" s="8"/>
    </row>
    <row r="318" spans="1:8" ht="23.25">
      <c r="A318" s="36">
        <v>3</v>
      </c>
      <c r="B318" s="48" t="s">
        <v>48</v>
      </c>
      <c r="C318" s="56">
        <v>46</v>
      </c>
      <c r="D318" s="57">
        <v>14</v>
      </c>
      <c r="E318" s="57">
        <v>12</v>
      </c>
      <c r="F318" s="7">
        <f t="shared" si="32"/>
        <v>72</v>
      </c>
      <c r="G318" s="7" t="str">
        <f t="shared" si="33"/>
        <v>3</v>
      </c>
      <c r="H318" s="8"/>
    </row>
    <row r="319" spans="1:8" ht="23.25">
      <c r="A319" s="36">
        <v>4</v>
      </c>
      <c r="B319" s="27" t="s">
        <v>49</v>
      </c>
      <c r="C319" s="56">
        <v>37</v>
      </c>
      <c r="D319" s="57">
        <v>8</v>
      </c>
      <c r="E319" s="57">
        <v>12</v>
      </c>
      <c r="F319" s="7">
        <f t="shared" si="32"/>
        <v>57</v>
      </c>
      <c r="G319" s="7" t="str">
        <f t="shared" si="33"/>
        <v>1.5</v>
      </c>
      <c r="H319" s="8"/>
    </row>
    <row r="320" spans="1:8" ht="23.25">
      <c r="A320" s="36">
        <v>5</v>
      </c>
      <c r="B320" s="48" t="s">
        <v>50</v>
      </c>
      <c r="C320" s="56">
        <v>34</v>
      </c>
      <c r="D320" s="57">
        <v>11</v>
      </c>
      <c r="E320" s="57">
        <v>17</v>
      </c>
      <c r="F320" s="7">
        <f t="shared" si="32"/>
        <v>62</v>
      </c>
      <c r="G320" s="7" t="str">
        <f t="shared" si="33"/>
        <v>2</v>
      </c>
      <c r="H320" s="8"/>
    </row>
    <row r="321" spans="1:8" ht="23.25">
      <c r="A321" s="36">
        <v>6</v>
      </c>
      <c r="B321" s="27" t="s">
        <v>51</v>
      </c>
      <c r="C321" s="56">
        <v>52</v>
      </c>
      <c r="D321" s="57">
        <v>16</v>
      </c>
      <c r="E321" s="57">
        <v>16</v>
      </c>
      <c r="F321" s="7">
        <f t="shared" si="32"/>
        <v>84</v>
      </c>
      <c r="G321" s="7" t="str">
        <f t="shared" si="33"/>
        <v>4</v>
      </c>
      <c r="H321" s="8"/>
    </row>
    <row r="322" spans="1:8" ht="23.25">
      <c r="A322" s="36">
        <v>7</v>
      </c>
      <c r="B322" s="27" t="s">
        <v>52</v>
      </c>
      <c r="C322" s="56">
        <v>52</v>
      </c>
      <c r="D322" s="57">
        <v>17</v>
      </c>
      <c r="E322" s="57">
        <v>20</v>
      </c>
      <c r="F322" s="7">
        <f t="shared" si="32"/>
        <v>89</v>
      </c>
      <c r="G322" s="7" t="str">
        <f t="shared" si="33"/>
        <v>4</v>
      </c>
      <c r="H322" s="8"/>
    </row>
    <row r="323" spans="1:8" ht="23.25">
      <c r="A323" s="36">
        <v>8</v>
      </c>
      <c r="B323" s="27" t="s">
        <v>53</v>
      </c>
      <c r="C323" s="56">
        <v>50</v>
      </c>
      <c r="D323" s="57">
        <v>15</v>
      </c>
      <c r="E323" s="57">
        <v>15</v>
      </c>
      <c r="F323" s="7">
        <f t="shared" si="32"/>
        <v>80</v>
      </c>
      <c r="G323" s="7" t="str">
        <f t="shared" si="33"/>
        <v>4</v>
      </c>
      <c r="H323" s="8"/>
    </row>
    <row r="324" spans="1:8" ht="23.25">
      <c r="A324" s="36">
        <v>9</v>
      </c>
      <c r="B324" s="27" t="s">
        <v>54</v>
      </c>
      <c r="C324" s="56">
        <v>50</v>
      </c>
      <c r="D324" s="57">
        <v>18</v>
      </c>
      <c r="E324" s="57">
        <v>15</v>
      </c>
      <c r="F324" s="7">
        <f t="shared" si="32"/>
        <v>83</v>
      </c>
      <c r="G324" s="7" t="str">
        <f t="shared" si="33"/>
        <v>4</v>
      </c>
      <c r="H324" s="8"/>
    </row>
    <row r="325" spans="1:8" ht="23.25">
      <c r="A325" s="36">
        <v>10</v>
      </c>
      <c r="B325" s="27" t="s">
        <v>55</v>
      </c>
      <c r="C325" s="56">
        <v>46</v>
      </c>
      <c r="D325" s="57">
        <v>15</v>
      </c>
      <c r="E325" s="57">
        <v>13</v>
      </c>
      <c r="F325" s="7">
        <f t="shared" si="32"/>
        <v>74</v>
      </c>
      <c r="G325" s="7" t="str">
        <f t="shared" si="33"/>
        <v>3</v>
      </c>
      <c r="H325" s="8"/>
    </row>
    <row r="326" spans="1:8" ht="23.25">
      <c r="A326" s="36">
        <v>11</v>
      </c>
      <c r="B326" s="48" t="s">
        <v>56</v>
      </c>
      <c r="C326" s="56">
        <v>50</v>
      </c>
      <c r="D326" s="57">
        <v>18</v>
      </c>
      <c r="E326" s="57">
        <v>20</v>
      </c>
      <c r="F326" s="7">
        <f t="shared" si="32"/>
        <v>88</v>
      </c>
      <c r="G326" s="7" t="str">
        <f t="shared" si="33"/>
        <v>4</v>
      </c>
      <c r="H326" s="8"/>
    </row>
    <row r="327" spans="1:8" ht="23.25">
      <c r="A327" s="36">
        <v>12</v>
      </c>
      <c r="B327" s="51" t="s">
        <v>72</v>
      </c>
      <c r="C327" s="56">
        <v>49</v>
      </c>
      <c r="D327" s="57">
        <v>14</v>
      </c>
      <c r="E327" s="57">
        <v>12</v>
      </c>
      <c r="F327" s="7">
        <f t="shared" si="32"/>
        <v>75</v>
      </c>
      <c r="G327" s="7" t="str">
        <f t="shared" si="33"/>
        <v>3.5</v>
      </c>
      <c r="H327" s="8"/>
    </row>
    <row r="328" spans="1:8" ht="23.25">
      <c r="A328" s="36">
        <v>13</v>
      </c>
      <c r="B328" s="27" t="s">
        <v>57</v>
      </c>
      <c r="C328" s="56">
        <v>47</v>
      </c>
      <c r="D328" s="57">
        <v>15</v>
      </c>
      <c r="E328" s="57">
        <v>17</v>
      </c>
      <c r="F328" s="7">
        <f t="shared" si="32"/>
        <v>79</v>
      </c>
      <c r="G328" s="7" t="str">
        <f t="shared" si="33"/>
        <v>3.5</v>
      </c>
      <c r="H328" s="8"/>
    </row>
    <row r="329" spans="1:8" ht="22.5" customHeight="1">
      <c r="A329" s="36">
        <v>14</v>
      </c>
      <c r="B329" s="51" t="s">
        <v>58</v>
      </c>
      <c r="C329" s="56">
        <v>52</v>
      </c>
      <c r="D329" s="57">
        <v>15</v>
      </c>
      <c r="E329" s="57">
        <v>15</v>
      </c>
      <c r="F329" s="7">
        <f t="shared" si="32"/>
        <v>82</v>
      </c>
      <c r="G329" s="7" t="str">
        <f t="shared" si="33"/>
        <v>4</v>
      </c>
      <c r="H329" s="8"/>
    </row>
    <row r="330" spans="1:8" ht="23.25">
      <c r="A330" s="8"/>
      <c r="B330" s="16" t="s">
        <v>5</v>
      </c>
      <c r="C330" s="20">
        <f>SUM(C316:C329)</f>
        <v>652</v>
      </c>
      <c r="D330" s="20">
        <f>SUM(D316:D329)</f>
        <v>207</v>
      </c>
      <c r="E330" s="20">
        <f>SUM(E316:E329)</f>
        <v>212</v>
      </c>
      <c r="F330" s="20">
        <f>SUM(F316:F329)</f>
        <v>1071</v>
      </c>
      <c r="G330" s="20"/>
      <c r="H330" s="21"/>
    </row>
    <row r="331" spans="1:8" ht="23.25">
      <c r="A331" s="9"/>
      <c r="B331" s="5" t="s">
        <v>12</v>
      </c>
      <c r="C331" s="10">
        <f>C330/14</f>
        <v>46.571428571428569</v>
      </c>
      <c r="D331" s="10">
        <f t="shared" ref="D331" si="34">D330/14</f>
        <v>14.785714285714286</v>
      </c>
      <c r="E331" s="10">
        <f t="shared" ref="E331" si="35">E330/14</f>
        <v>15.142857142857142</v>
      </c>
      <c r="F331" s="10">
        <f t="shared" ref="F331" si="36">F330/14</f>
        <v>76.5</v>
      </c>
      <c r="G331" s="9"/>
      <c r="H331" s="9"/>
    </row>
    <row r="332" spans="1:8" ht="21" customHeight="1">
      <c r="A332" s="1"/>
      <c r="B332" s="1"/>
      <c r="C332" s="1" t="s">
        <v>13</v>
      </c>
      <c r="D332" s="1"/>
      <c r="E332" s="1"/>
      <c r="F332" s="1"/>
      <c r="G332" s="1"/>
      <c r="H332" s="1"/>
    </row>
    <row r="333" spans="1:8" ht="23.25">
      <c r="A333" s="1"/>
      <c r="B333" s="1"/>
      <c r="C333" s="1" t="s">
        <v>14</v>
      </c>
      <c r="D333" s="1"/>
      <c r="E333" s="1"/>
      <c r="F333" s="1"/>
      <c r="G333" s="1"/>
      <c r="H333" s="1"/>
    </row>
    <row r="334" spans="1:8" ht="23.25">
      <c r="A334" s="1"/>
      <c r="B334" s="1"/>
      <c r="C334" s="1" t="s">
        <v>15</v>
      </c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88" t="s">
        <v>100</v>
      </c>
      <c r="C352" s="88"/>
      <c r="D352" s="88"/>
      <c r="E352" s="88"/>
      <c r="F352" s="88"/>
      <c r="G352" s="88"/>
      <c r="H352" s="88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17"/>
      <c r="H354" s="17"/>
    </row>
    <row r="355" spans="1:8" ht="23.25">
      <c r="A355" s="35">
        <v>1</v>
      </c>
      <c r="B355" s="50" t="s">
        <v>46</v>
      </c>
      <c r="C355" s="34">
        <v>58</v>
      </c>
      <c r="D355" s="35">
        <v>19</v>
      </c>
      <c r="E355" s="35">
        <v>18</v>
      </c>
      <c r="F355" s="6">
        <f t="shared" ref="F355:F368" si="37">SUM(C355:E355)</f>
        <v>95</v>
      </c>
      <c r="G355" s="7" t="str">
        <f t="shared" ref="G355:G368" si="38">IF(F355&gt;79,"4",IF(F355&gt;74,"3.5",IF(F355&gt;69,"3",IF(F355&gt;64,"2.5",IF(F355&gt;59,"2",IF(F355&gt;54,"1.5",IF(F355&gt;49,"1","0")))))))</f>
        <v>4</v>
      </c>
      <c r="H355" s="18"/>
    </row>
    <row r="356" spans="1:8" ht="23.25">
      <c r="A356" s="36">
        <v>2</v>
      </c>
      <c r="B356" s="28" t="s">
        <v>47</v>
      </c>
      <c r="C356" s="38">
        <v>47</v>
      </c>
      <c r="D356" s="36">
        <v>13</v>
      </c>
      <c r="E356" s="36">
        <v>14</v>
      </c>
      <c r="F356" s="7">
        <f t="shared" si="37"/>
        <v>74</v>
      </c>
      <c r="G356" s="7" t="str">
        <f t="shared" si="38"/>
        <v>3</v>
      </c>
      <c r="H356" s="8"/>
    </row>
    <row r="357" spans="1:8" ht="23.25">
      <c r="A357" s="36">
        <v>3</v>
      </c>
      <c r="B357" s="48" t="s">
        <v>48</v>
      </c>
      <c r="C357" s="38">
        <v>57</v>
      </c>
      <c r="D357" s="36">
        <v>17</v>
      </c>
      <c r="E357" s="36">
        <v>17</v>
      </c>
      <c r="F357" s="7">
        <f t="shared" si="37"/>
        <v>91</v>
      </c>
      <c r="G357" s="7" t="str">
        <f t="shared" si="38"/>
        <v>4</v>
      </c>
      <c r="H357" s="8"/>
    </row>
    <row r="358" spans="1:8" ht="23.25">
      <c r="A358" s="36">
        <v>4</v>
      </c>
      <c r="B358" s="27" t="s">
        <v>49</v>
      </c>
      <c r="C358" s="38">
        <v>46</v>
      </c>
      <c r="D358" s="36">
        <v>14</v>
      </c>
      <c r="E358" s="36">
        <v>14</v>
      </c>
      <c r="F358" s="7">
        <f t="shared" si="37"/>
        <v>74</v>
      </c>
      <c r="G358" s="7" t="str">
        <f t="shared" si="38"/>
        <v>3</v>
      </c>
      <c r="H358" s="8"/>
    </row>
    <row r="359" spans="1:8" ht="23.25">
      <c r="A359" s="36">
        <v>5</v>
      </c>
      <c r="B359" s="48" t="s">
        <v>50</v>
      </c>
      <c r="C359" s="38">
        <v>41</v>
      </c>
      <c r="D359" s="36">
        <v>12</v>
      </c>
      <c r="E359" s="36">
        <v>11</v>
      </c>
      <c r="F359" s="7">
        <f t="shared" si="37"/>
        <v>64</v>
      </c>
      <c r="G359" s="7" t="str">
        <f t="shared" si="38"/>
        <v>2</v>
      </c>
      <c r="H359" s="8"/>
    </row>
    <row r="360" spans="1:8" ht="23.25">
      <c r="A360" s="36">
        <v>6</v>
      </c>
      <c r="B360" s="27" t="s">
        <v>51</v>
      </c>
      <c r="C360" s="38">
        <v>59</v>
      </c>
      <c r="D360" s="36">
        <v>18</v>
      </c>
      <c r="E360" s="36">
        <v>19</v>
      </c>
      <c r="F360" s="7">
        <f t="shared" si="37"/>
        <v>96</v>
      </c>
      <c r="G360" s="7" t="str">
        <f t="shared" si="38"/>
        <v>4</v>
      </c>
      <c r="H360" s="8"/>
    </row>
    <row r="361" spans="1:8" ht="23.25">
      <c r="A361" s="36">
        <v>7</v>
      </c>
      <c r="B361" s="27" t="s">
        <v>52</v>
      </c>
      <c r="C361" s="38">
        <v>58</v>
      </c>
      <c r="D361" s="36">
        <v>19</v>
      </c>
      <c r="E361" s="36">
        <v>19</v>
      </c>
      <c r="F361" s="7">
        <f t="shared" si="37"/>
        <v>96</v>
      </c>
      <c r="G361" s="7" t="str">
        <f t="shared" si="38"/>
        <v>4</v>
      </c>
      <c r="H361" s="8"/>
    </row>
    <row r="362" spans="1:8" ht="23.25">
      <c r="A362" s="36">
        <v>8</v>
      </c>
      <c r="B362" s="27" t="s">
        <v>53</v>
      </c>
      <c r="C362" s="38">
        <v>59</v>
      </c>
      <c r="D362" s="36">
        <v>18</v>
      </c>
      <c r="E362" s="36">
        <v>19</v>
      </c>
      <c r="F362" s="7">
        <f t="shared" si="37"/>
        <v>96</v>
      </c>
      <c r="G362" s="7" t="str">
        <f t="shared" si="38"/>
        <v>4</v>
      </c>
      <c r="H362" s="8"/>
    </row>
    <row r="363" spans="1:8" ht="23.25">
      <c r="A363" s="36">
        <v>9</v>
      </c>
      <c r="B363" s="27" t="s">
        <v>54</v>
      </c>
      <c r="C363" s="38">
        <v>59</v>
      </c>
      <c r="D363" s="36">
        <v>18</v>
      </c>
      <c r="E363" s="36">
        <v>19</v>
      </c>
      <c r="F363" s="7">
        <f t="shared" si="37"/>
        <v>96</v>
      </c>
      <c r="G363" s="7" t="str">
        <f t="shared" si="38"/>
        <v>4</v>
      </c>
      <c r="H363" s="8"/>
    </row>
    <row r="364" spans="1:8" ht="23.25">
      <c r="A364" s="36">
        <v>10</v>
      </c>
      <c r="B364" s="27" t="s">
        <v>55</v>
      </c>
      <c r="C364" s="38">
        <v>52</v>
      </c>
      <c r="D364" s="36">
        <v>13</v>
      </c>
      <c r="E364" s="36">
        <v>13</v>
      </c>
      <c r="F364" s="7">
        <f t="shared" si="37"/>
        <v>78</v>
      </c>
      <c r="G364" s="7" t="str">
        <f t="shared" si="38"/>
        <v>3.5</v>
      </c>
      <c r="H364" s="8"/>
    </row>
    <row r="365" spans="1:8" ht="23.25">
      <c r="A365" s="36">
        <v>11</v>
      </c>
      <c r="B365" s="48" t="s">
        <v>56</v>
      </c>
      <c r="C365" s="38">
        <v>58</v>
      </c>
      <c r="D365" s="36">
        <v>18</v>
      </c>
      <c r="E365" s="36">
        <v>17</v>
      </c>
      <c r="F365" s="7">
        <f t="shared" si="37"/>
        <v>93</v>
      </c>
      <c r="G365" s="7" t="str">
        <f t="shared" si="38"/>
        <v>4</v>
      </c>
      <c r="H365" s="8"/>
    </row>
    <row r="366" spans="1:8" ht="23.25">
      <c r="A366" s="36">
        <v>12</v>
      </c>
      <c r="B366" s="51" t="s">
        <v>72</v>
      </c>
      <c r="C366" s="38">
        <v>58</v>
      </c>
      <c r="D366" s="36">
        <v>18</v>
      </c>
      <c r="E366" s="36">
        <v>18</v>
      </c>
      <c r="F366" s="7">
        <f t="shared" si="37"/>
        <v>94</v>
      </c>
      <c r="G366" s="7" t="str">
        <f t="shared" si="38"/>
        <v>4</v>
      </c>
      <c r="H366" s="8"/>
    </row>
    <row r="367" spans="1:8" ht="23.25">
      <c r="A367" s="36">
        <v>13</v>
      </c>
      <c r="B367" s="27" t="s">
        <v>57</v>
      </c>
      <c r="C367" s="38">
        <v>58</v>
      </c>
      <c r="D367" s="36">
        <v>18</v>
      </c>
      <c r="E367" s="36">
        <v>18</v>
      </c>
      <c r="F367" s="7">
        <f t="shared" si="37"/>
        <v>94</v>
      </c>
      <c r="G367" s="7" t="str">
        <f t="shared" si="38"/>
        <v>4</v>
      </c>
      <c r="H367" s="8"/>
    </row>
    <row r="368" spans="1:8" ht="23.25">
      <c r="A368" s="36">
        <v>14</v>
      </c>
      <c r="B368" s="51" t="s">
        <v>58</v>
      </c>
      <c r="C368" s="38">
        <v>53</v>
      </c>
      <c r="D368" s="36">
        <v>13</v>
      </c>
      <c r="E368" s="36">
        <v>13</v>
      </c>
      <c r="F368" s="7">
        <f t="shared" si="37"/>
        <v>79</v>
      </c>
      <c r="G368" s="7" t="str">
        <f t="shared" si="38"/>
        <v>3.5</v>
      </c>
      <c r="H368" s="8"/>
    </row>
    <row r="369" spans="1:8" ht="23.25">
      <c r="A369" s="8"/>
      <c r="B369" s="16" t="s">
        <v>5</v>
      </c>
      <c r="C369" s="20">
        <f>SUM(C355:C368)</f>
        <v>763</v>
      </c>
      <c r="D369" s="20">
        <f>SUM(D355:D368)</f>
        <v>228</v>
      </c>
      <c r="E369" s="20">
        <f>SUM(E355:E368)</f>
        <v>229</v>
      </c>
      <c r="F369" s="20">
        <f>SUM(F355:F368)</f>
        <v>1220</v>
      </c>
      <c r="G369" s="20"/>
      <c r="H369" s="21"/>
    </row>
    <row r="370" spans="1:8" ht="23.25">
      <c r="A370" s="9"/>
      <c r="B370" s="5" t="s">
        <v>12</v>
      </c>
      <c r="C370" s="10">
        <f>C369/14</f>
        <v>54.5</v>
      </c>
      <c r="D370" s="10">
        <f t="shared" ref="D370:F370" si="39">D369/14</f>
        <v>16.285714285714285</v>
      </c>
      <c r="E370" s="10">
        <f t="shared" si="39"/>
        <v>16.357142857142858</v>
      </c>
      <c r="F370" s="10">
        <f t="shared" si="39"/>
        <v>87.142857142857139</v>
      </c>
      <c r="G370" s="9"/>
      <c r="H370" s="9"/>
    </row>
    <row r="371" spans="1:8" ht="23.25">
      <c r="A371" s="1"/>
      <c r="B371" s="1"/>
      <c r="C371" s="1" t="s">
        <v>13</v>
      </c>
      <c r="D371" s="1"/>
      <c r="E371" s="1"/>
      <c r="F371" s="1"/>
      <c r="G371" s="1"/>
      <c r="H371" s="1"/>
    </row>
    <row r="372" spans="1:8" ht="23.25">
      <c r="A372" s="1"/>
      <c r="B372" s="1"/>
      <c r="C372" s="1" t="s">
        <v>14</v>
      </c>
      <c r="D372" s="1"/>
      <c r="E372" s="1"/>
      <c r="F372" s="1"/>
      <c r="G372" s="1"/>
      <c r="H372" s="1"/>
    </row>
    <row r="373" spans="1:8" ht="23.25">
      <c r="A373" s="1"/>
      <c r="B373" s="1"/>
      <c r="C373" s="1" t="s">
        <v>15</v>
      </c>
      <c r="D373" s="1"/>
      <c r="E373" s="1"/>
      <c r="F373" s="1"/>
      <c r="G373" s="1"/>
      <c r="H373" s="1"/>
    </row>
    <row r="374" spans="1:8" ht="23.25">
      <c r="A374" s="1"/>
      <c r="B374" s="1"/>
      <c r="C374" s="1"/>
      <c r="D374" s="1"/>
      <c r="E374" s="1"/>
      <c r="F374" s="1"/>
      <c r="G374" s="1"/>
      <c r="H374" s="1"/>
    </row>
    <row r="375" spans="1:8" ht="23.25">
      <c r="A375" s="1"/>
      <c r="B375" s="1"/>
      <c r="C375" s="1"/>
      <c r="D375" s="1"/>
      <c r="E375" s="1"/>
      <c r="F375" s="1"/>
      <c r="G375" s="1"/>
      <c r="H375" s="1"/>
    </row>
    <row r="376" spans="1:8" ht="23.25">
      <c r="A376" s="1"/>
      <c r="B376" s="1"/>
      <c r="C376" s="1"/>
      <c r="D376" s="1"/>
      <c r="E376" s="1"/>
      <c r="F376" s="1"/>
      <c r="G376" s="1"/>
      <c r="H376" s="1"/>
    </row>
    <row r="377" spans="1:8" ht="23.25">
      <c r="A377" s="1"/>
      <c r="B377" s="1"/>
      <c r="C377" s="1"/>
      <c r="D377" s="1"/>
      <c r="E377" s="1"/>
      <c r="F377" s="1"/>
      <c r="G377" s="1"/>
      <c r="H377" s="1"/>
    </row>
    <row r="378" spans="1:8" ht="23.25">
      <c r="A378" s="1"/>
      <c r="B378" s="1"/>
      <c r="C378" s="1"/>
      <c r="D378" s="1"/>
      <c r="E378" s="1"/>
      <c r="F378" s="1"/>
      <c r="G378" s="1"/>
      <c r="H378" s="1"/>
    </row>
    <row r="379" spans="1:8" ht="23.25">
      <c r="A379" s="1"/>
      <c r="B379" s="1"/>
      <c r="C379" s="1"/>
      <c r="D379" s="1"/>
      <c r="E379" s="1"/>
      <c r="F379" s="1"/>
      <c r="G379" s="1"/>
      <c r="H379" s="1"/>
    </row>
    <row r="380" spans="1:8" ht="23.25">
      <c r="A380" s="1"/>
      <c r="B380" s="1"/>
      <c r="C380" s="1"/>
      <c r="D380" s="1"/>
      <c r="E380" s="1"/>
      <c r="F380" s="1"/>
      <c r="G380" s="1"/>
      <c r="H380" s="1"/>
    </row>
    <row r="381" spans="1:8" ht="23.25">
      <c r="A381" s="1"/>
      <c r="B381" s="1"/>
      <c r="C381" s="1"/>
      <c r="D381" s="1"/>
      <c r="E381" s="1"/>
      <c r="F381" s="1"/>
      <c r="G381" s="1"/>
      <c r="H381" s="1"/>
    </row>
    <row r="382" spans="1:8" ht="23.25">
      <c r="A382" s="1"/>
      <c r="B382" s="1"/>
      <c r="C382" s="1"/>
      <c r="D382" s="1"/>
      <c r="E382" s="1"/>
      <c r="F382" s="1"/>
      <c r="G382" s="1"/>
      <c r="H382" s="1"/>
    </row>
    <row r="383" spans="1:8" ht="23.25">
      <c r="A383" s="1"/>
      <c r="B383" s="1"/>
      <c r="C383" s="1"/>
      <c r="D383" s="1"/>
      <c r="E383" s="1"/>
      <c r="F383" s="1"/>
      <c r="G383" s="1"/>
      <c r="H383" s="1"/>
    </row>
    <row r="384" spans="1:8" ht="23.25">
      <c r="A384" s="1"/>
      <c r="B384" s="1"/>
      <c r="C384" s="1"/>
      <c r="D384" s="1"/>
      <c r="E384" s="1"/>
      <c r="F384" s="1"/>
      <c r="G384" s="1"/>
      <c r="H384" s="1"/>
    </row>
    <row r="385" spans="1:8" ht="23.25">
      <c r="A385" s="1"/>
      <c r="B385" s="1"/>
      <c r="C385" s="1"/>
      <c r="D385" s="1"/>
      <c r="E385" s="1"/>
      <c r="F385" s="1"/>
      <c r="G385" s="1"/>
      <c r="H385" s="1"/>
    </row>
    <row r="386" spans="1:8" ht="23.25">
      <c r="A386" s="1"/>
      <c r="B386" s="1"/>
      <c r="C386" s="1"/>
      <c r="D386" s="1"/>
      <c r="E386" s="1"/>
      <c r="F386" s="1"/>
      <c r="G386" s="1"/>
      <c r="H386" s="1"/>
    </row>
    <row r="387" spans="1:8" ht="23.25">
      <c r="A387" s="1"/>
      <c r="B387" s="1"/>
      <c r="C387" s="1"/>
      <c r="D387" s="1"/>
      <c r="E387" s="1"/>
      <c r="F387" s="1"/>
      <c r="G387" s="1"/>
      <c r="H387" s="1"/>
    </row>
    <row r="388" spans="1:8" ht="23.25">
      <c r="A388" s="1"/>
      <c r="B388" s="1"/>
      <c r="C388" s="1"/>
      <c r="D388" s="1"/>
      <c r="E388" s="1"/>
      <c r="F388" s="1"/>
      <c r="G388" s="1"/>
      <c r="H388" s="1"/>
    </row>
    <row r="389" spans="1:8" ht="23.25">
      <c r="A389" s="1"/>
      <c r="B389" s="1"/>
      <c r="C389" s="1"/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88" t="s">
        <v>99</v>
      </c>
      <c r="C391" s="88"/>
      <c r="D391" s="88"/>
      <c r="E391" s="88"/>
      <c r="F391" s="88"/>
      <c r="G391" s="88"/>
      <c r="H391" s="88"/>
    </row>
    <row r="392" spans="1:8" ht="23.25">
      <c r="A392" s="3" t="s">
        <v>0</v>
      </c>
      <c r="B392" s="3" t="s">
        <v>1</v>
      </c>
      <c r="C392" s="3" t="s">
        <v>2</v>
      </c>
      <c r="D392" s="3" t="s">
        <v>3</v>
      </c>
      <c r="E392" s="3" t="s">
        <v>4</v>
      </c>
      <c r="F392" s="3" t="s">
        <v>5</v>
      </c>
      <c r="G392" s="4" t="s">
        <v>6</v>
      </c>
      <c r="H392" s="4" t="s">
        <v>7</v>
      </c>
    </row>
    <row r="393" spans="1:8" ht="23.25">
      <c r="A393" s="5"/>
      <c r="B393" s="5"/>
      <c r="C393" s="5" t="s">
        <v>8</v>
      </c>
      <c r="D393" s="5" t="s">
        <v>9</v>
      </c>
      <c r="E393" s="5" t="s">
        <v>10</v>
      </c>
      <c r="F393" s="5" t="s">
        <v>11</v>
      </c>
      <c r="G393" s="17"/>
      <c r="H393" s="17"/>
    </row>
    <row r="394" spans="1:8" ht="23.25">
      <c r="A394" s="35">
        <v>1</v>
      </c>
      <c r="B394" s="50" t="s">
        <v>46</v>
      </c>
      <c r="C394" s="34">
        <v>57</v>
      </c>
      <c r="D394" s="35">
        <v>18</v>
      </c>
      <c r="E394" s="30">
        <v>18</v>
      </c>
      <c r="F394" s="6">
        <f t="shared" ref="F394:F395" si="40">SUM(C394:E394)</f>
        <v>93</v>
      </c>
      <c r="G394" s="7" t="str">
        <f t="shared" ref="G394:G407" si="41">IF(F394&gt;79,"4",IF(F394&gt;74,"3.5",IF(F394&gt;69,"3",IF(F394&gt;64,"2.5",IF(F394&gt;59,"2",IF(F394&gt;54,"1.5",IF(F394&gt;49,"1","0")))))))</f>
        <v>4</v>
      </c>
      <c r="H394" s="18"/>
    </row>
    <row r="395" spans="1:8" ht="23.25">
      <c r="A395" s="36">
        <v>2</v>
      </c>
      <c r="B395" s="28" t="s">
        <v>47</v>
      </c>
      <c r="C395" s="38">
        <v>45</v>
      </c>
      <c r="D395" s="36">
        <v>14</v>
      </c>
      <c r="E395" s="53">
        <v>14</v>
      </c>
      <c r="F395" s="7">
        <f t="shared" si="40"/>
        <v>73</v>
      </c>
      <c r="G395" s="7" t="str">
        <f t="shared" si="41"/>
        <v>3</v>
      </c>
      <c r="H395" s="8"/>
    </row>
    <row r="396" spans="1:8" ht="23.25">
      <c r="A396" s="36">
        <v>3</v>
      </c>
      <c r="B396" s="48" t="s">
        <v>48</v>
      </c>
      <c r="C396" s="38">
        <v>53</v>
      </c>
      <c r="D396" s="36">
        <v>17</v>
      </c>
      <c r="E396" s="53">
        <v>16</v>
      </c>
      <c r="F396" s="7">
        <f>SUM(C396:E396)</f>
        <v>86</v>
      </c>
      <c r="G396" s="7" t="str">
        <f t="shared" si="41"/>
        <v>4</v>
      </c>
      <c r="H396" s="8"/>
    </row>
    <row r="397" spans="1:8" ht="23.25">
      <c r="A397" s="36">
        <v>4</v>
      </c>
      <c r="B397" s="27" t="s">
        <v>49</v>
      </c>
      <c r="C397" s="38">
        <v>54</v>
      </c>
      <c r="D397" s="36">
        <v>15</v>
      </c>
      <c r="E397" s="36">
        <v>15</v>
      </c>
      <c r="F397" s="7">
        <f>SUM(C397:E397)</f>
        <v>84</v>
      </c>
      <c r="G397" s="7" t="str">
        <f t="shared" si="41"/>
        <v>4</v>
      </c>
      <c r="H397" s="8"/>
    </row>
    <row r="398" spans="1:8" ht="23.25">
      <c r="A398" s="36">
        <v>5</v>
      </c>
      <c r="B398" s="48" t="s">
        <v>50</v>
      </c>
      <c r="C398" s="38">
        <v>43</v>
      </c>
      <c r="D398" s="36">
        <v>14</v>
      </c>
      <c r="E398" s="32">
        <v>14</v>
      </c>
      <c r="F398" s="7">
        <f>SUM(C398:E398)</f>
        <v>71</v>
      </c>
      <c r="G398" s="7" t="str">
        <f t="shared" si="41"/>
        <v>3</v>
      </c>
      <c r="H398" s="8"/>
    </row>
    <row r="399" spans="1:8" ht="23.25">
      <c r="A399" s="36">
        <v>6</v>
      </c>
      <c r="B399" s="27" t="s">
        <v>51</v>
      </c>
      <c r="C399" s="38">
        <v>55</v>
      </c>
      <c r="D399" s="36">
        <v>17</v>
      </c>
      <c r="E399" s="53">
        <v>18</v>
      </c>
      <c r="F399" s="7">
        <f t="shared" ref="F399:F407" si="42">SUM(C399:E399)</f>
        <v>90</v>
      </c>
      <c r="G399" s="7" t="str">
        <f t="shared" si="41"/>
        <v>4</v>
      </c>
      <c r="H399" s="8"/>
    </row>
    <row r="400" spans="1:8" ht="23.25">
      <c r="A400" s="36">
        <v>7</v>
      </c>
      <c r="B400" s="27" t="s">
        <v>52</v>
      </c>
      <c r="C400" s="38">
        <v>58</v>
      </c>
      <c r="D400" s="36">
        <v>19</v>
      </c>
      <c r="E400" s="53">
        <v>18</v>
      </c>
      <c r="F400" s="7">
        <f t="shared" si="42"/>
        <v>95</v>
      </c>
      <c r="G400" s="7" t="str">
        <f t="shared" si="41"/>
        <v>4</v>
      </c>
      <c r="H400" s="8"/>
    </row>
    <row r="401" spans="1:8" ht="23.25">
      <c r="A401" s="36">
        <v>8</v>
      </c>
      <c r="B401" s="27" t="s">
        <v>53</v>
      </c>
      <c r="C401" s="38">
        <v>57</v>
      </c>
      <c r="D401" s="36">
        <v>18</v>
      </c>
      <c r="E401" s="53">
        <v>18</v>
      </c>
      <c r="F401" s="7">
        <f t="shared" si="42"/>
        <v>93</v>
      </c>
      <c r="G401" s="7" t="str">
        <f t="shared" si="41"/>
        <v>4</v>
      </c>
      <c r="H401" s="8"/>
    </row>
    <row r="402" spans="1:8" ht="23.25">
      <c r="A402" s="36">
        <v>9</v>
      </c>
      <c r="B402" s="27" t="s">
        <v>54</v>
      </c>
      <c r="C402" s="38">
        <v>55</v>
      </c>
      <c r="D402" s="36">
        <v>17</v>
      </c>
      <c r="E402" s="36">
        <v>18</v>
      </c>
      <c r="F402" s="7">
        <f t="shared" si="42"/>
        <v>90</v>
      </c>
      <c r="G402" s="7" t="str">
        <f t="shared" si="41"/>
        <v>4</v>
      </c>
      <c r="H402" s="8"/>
    </row>
    <row r="403" spans="1:8" ht="23.25">
      <c r="A403" s="36">
        <v>10</v>
      </c>
      <c r="B403" s="27" t="s">
        <v>55</v>
      </c>
      <c r="C403" s="38">
        <v>53</v>
      </c>
      <c r="D403" s="36">
        <v>15</v>
      </c>
      <c r="E403" s="36">
        <v>14</v>
      </c>
      <c r="F403" s="7">
        <f t="shared" si="42"/>
        <v>82</v>
      </c>
      <c r="G403" s="7" t="str">
        <f t="shared" si="41"/>
        <v>4</v>
      </c>
      <c r="H403" s="8"/>
    </row>
    <row r="404" spans="1:8" ht="23.25">
      <c r="A404" s="36">
        <v>11</v>
      </c>
      <c r="B404" s="48" t="s">
        <v>56</v>
      </c>
      <c r="C404" s="38">
        <v>58</v>
      </c>
      <c r="D404" s="36">
        <v>18</v>
      </c>
      <c r="E404" s="32">
        <v>17</v>
      </c>
      <c r="F404" s="7">
        <f t="shared" si="42"/>
        <v>93</v>
      </c>
      <c r="G404" s="7" t="str">
        <f t="shared" si="41"/>
        <v>4</v>
      </c>
      <c r="H404" s="8"/>
    </row>
    <row r="405" spans="1:8" ht="23.25">
      <c r="A405" s="36">
        <v>12</v>
      </c>
      <c r="B405" s="51" t="s">
        <v>72</v>
      </c>
      <c r="C405" s="38">
        <v>50</v>
      </c>
      <c r="D405" s="36">
        <v>16</v>
      </c>
      <c r="E405" s="53">
        <v>17</v>
      </c>
      <c r="F405" s="7">
        <f t="shared" si="42"/>
        <v>83</v>
      </c>
      <c r="G405" s="7" t="str">
        <f t="shared" si="41"/>
        <v>4</v>
      </c>
      <c r="H405" s="8"/>
    </row>
    <row r="406" spans="1:8" ht="23.25">
      <c r="A406" s="36">
        <v>13</v>
      </c>
      <c r="B406" s="27" t="s">
        <v>57</v>
      </c>
      <c r="C406" s="38">
        <v>50</v>
      </c>
      <c r="D406" s="36">
        <v>16</v>
      </c>
      <c r="E406" s="36">
        <v>16</v>
      </c>
      <c r="F406" s="7">
        <f t="shared" si="42"/>
        <v>82</v>
      </c>
      <c r="G406" s="7" t="str">
        <f t="shared" si="41"/>
        <v>4</v>
      </c>
      <c r="H406" s="8"/>
    </row>
    <row r="407" spans="1:8" ht="21.75" customHeight="1">
      <c r="A407" s="36">
        <v>14</v>
      </c>
      <c r="B407" s="51" t="s">
        <v>58</v>
      </c>
      <c r="C407" s="38">
        <v>50</v>
      </c>
      <c r="D407" s="36">
        <v>16</v>
      </c>
      <c r="E407" s="52">
        <v>16</v>
      </c>
      <c r="F407" s="7">
        <f t="shared" si="42"/>
        <v>82</v>
      </c>
      <c r="G407" s="7" t="str">
        <f t="shared" si="41"/>
        <v>4</v>
      </c>
      <c r="H407" s="8"/>
    </row>
    <row r="408" spans="1:8" ht="23.25">
      <c r="A408" s="8"/>
      <c r="B408" s="16" t="s">
        <v>5</v>
      </c>
      <c r="C408" s="20">
        <f>SUM(C394:C407)</f>
        <v>738</v>
      </c>
      <c r="D408" s="20">
        <f>SUM(D394:D407)</f>
        <v>230</v>
      </c>
      <c r="E408" s="20">
        <f>SUM(E394:E407)</f>
        <v>229</v>
      </c>
      <c r="F408" s="20">
        <f>SUM(F394:F407)</f>
        <v>1197</v>
      </c>
      <c r="G408" s="20"/>
      <c r="H408" s="21"/>
    </row>
    <row r="409" spans="1:8" ht="23.25">
      <c r="A409" s="9"/>
      <c r="B409" s="5" t="s">
        <v>12</v>
      </c>
      <c r="C409" s="10">
        <f>C408/14</f>
        <v>52.714285714285715</v>
      </c>
      <c r="D409" s="10">
        <f t="shared" ref="D409:F409" si="43">D408/14</f>
        <v>16.428571428571427</v>
      </c>
      <c r="E409" s="10">
        <f t="shared" si="43"/>
        <v>16.357142857142858</v>
      </c>
      <c r="F409" s="10">
        <f t="shared" si="43"/>
        <v>85.5</v>
      </c>
      <c r="G409" s="9"/>
      <c r="H409" s="9"/>
    </row>
    <row r="410" spans="1:8" ht="22.5" customHeight="1">
      <c r="A410" s="1"/>
      <c r="B410" s="1"/>
      <c r="C410" s="1" t="s">
        <v>13</v>
      </c>
      <c r="D410" s="1"/>
      <c r="E410" s="1"/>
      <c r="F410" s="1"/>
      <c r="G410" s="1"/>
      <c r="H410" s="1"/>
    </row>
    <row r="411" spans="1:8" ht="23.25">
      <c r="A411" s="1"/>
      <c r="B411" s="1"/>
      <c r="C411" s="1" t="s">
        <v>14</v>
      </c>
      <c r="D411" s="1"/>
      <c r="E411" s="1"/>
      <c r="F411" s="1"/>
      <c r="G411" s="1"/>
      <c r="H411" s="1"/>
    </row>
    <row r="412" spans="1:8" ht="23.25">
      <c r="A412" s="1"/>
      <c r="B412" s="1"/>
      <c r="C412" s="1" t="s">
        <v>15</v>
      </c>
      <c r="D412" s="1"/>
      <c r="E412" s="1"/>
      <c r="F412" s="1"/>
      <c r="G412" s="1"/>
      <c r="H412" s="1"/>
    </row>
  </sheetData>
  <mergeCells count="8">
    <mergeCell ref="B352:H352"/>
    <mergeCell ref="B391:H391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4"/>
  <sheetViews>
    <sheetView tabSelected="1" view="pageBreakPreview" zoomScaleSheetLayoutView="100" workbookViewId="0">
      <selection activeCell="F6" sqref="F6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9" t="s">
        <v>112</v>
      </c>
      <c r="C1" s="89"/>
      <c r="D1" s="89"/>
      <c r="E1" s="89"/>
      <c r="F1" s="89"/>
      <c r="G1" s="89"/>
      <c r="H1" s="89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3.25">
      <c r="A4" s="35">
        <v>1</v>
      </c>
      <c r="B4" s="28" t="s">
        <v>31</v>
      </c>
      <c r="C4" s="34">
        <v>54</v>
      </c>
      <c r="D4" s="35">
        <v>18</v>
      </c>
      <c r="E4" s="35">
        <v>18</v>
      </c>
      <c r="F4" s="6">
        <f t="shared" ref="F4:F19" si="0">SUM(C4:E4)</f>
        <v>90</v>
      </c>
      <c r="G4" s="7" t="str">
        <f t="shared" ref="G4:G19" si="1">IF(F4&gt;79,"4",IF(F4&gt;74,"3.5",IF(F4&gt;69,"3",IF(F4&gt;64,"2.5",IF(F4&gt;59,"2",IF(F4&gt;54,"1.5",IF(F4&gt;49,"1","0")))))))</f>
        <v>4</v>
      </c>
      <c r="H4" s="18"/>
    </row>
    <row r="5" spans="1:8" ht="23.25">
      <c r="A5" s="36">
        <v>2</v>
      </c>
      <c r="B5" s="48" t="s">
        <v>32</v>
      </c>
      <c r="C5" s="38">
        <v>56</v>
      </c>
      <c r="D5" s="36">
        <v>16</v>
      </c>
      <c r="E5" s="36">
        <v>18</v>
      </c>
      <c r="F5" s="7">
        <f t="shared" si="0"/>
        <v>90</v>
      </c>
      <c r="G5" s="7" t="str">
        <f t="shared" si="1"/>
        <v>4</v>
      </c>
      <c r="H5" s="8"/>
    </row>
    <row r="6" spans="1:8" ht="23.25">
      <c r="A6" s="36">
        <v>3</v>
      </c>
      <c r="B6" s="49" t="s">
        <v>33</v>
      </c>
      <c r="C6" s="38">
        <v>59</v>
      </c>
      <c r="D6" s="36">
        <v>18</v>
      </c>
      <c r="E6" s="36">
        <v>19</v>
      </c>
      <c r="F6" s="7">
        <f t="shared" si="0"/>
        <v>96</v>
      </c>
      <c r="G6" s="7" t="str">
        <f t="shared" si="1"/>
        <v>4</v>
      </c>
      <c r="H6" s="8"/>
    </row>
    <row r="7" spans="1:8" ht="23.25">
      <c r="A7" s="36">
        <v>4</v>
      </c>
      <c r="B7" s="49" t="s">
        <v>34</v>
      </c>
      <c r="C7" s="38">
        <v>51</v>
      </c>
      <c r="D7" s="36">
        <v>14</v>
      </c>
      <c r="E7" s="36">
        <v>13</v>
      </c>
      <c r="F7" s="7">
        <f t="shared" si="0"/>
        <v>78</v>
      </c>
      <c r="G7" s="7" t="str">
        <f t="shared" si="1"/>
        <v>3.5</v>
      </c>
      <c r="H7" s="8"/>
    </row>
    <row r="8" spans="1:8" ht="23.25">
      <c r="A8" s="36">
        <v>5</v>
      </c>
      <c r="B8" s="49" t="s">
        <v>35</v>
      </c>
      <c r="C8" s="38">
        <v>57</v>
      </c>
      <c r="D8" s="36">
        <v>18</v>
      </c>
      <c r="E8" s="36">
        <v>20</v>
      </c>
      <c r="F8" s="7">
        <f t="shared" si="0"/>
        <v>95</v>
      </c>
      <c r="G8" s="7" t="str">
        <f t="shared" si="1"/>
        <v>4</v>
      </c>
      <c r="H8" s="8"/>
    </row>
    <row r="9" spans="1:8" ht="23.25">
      <c r="A9" s="36">
        <v>6</v>
      </c>
      <c r="B9" s="49" t="s">
        <v>36</v>
      </c>
      <c r="C9" s="38">
        <v>46</v>
      </c>
      <c r="D9" s="36">
        <v>15</v>
      </c>
      <c r="E9" s="36">
        <v>17</v>
      </c>
      <c r="F9" s="7">
        <f t="shared" si="0"/>
        <v>78</v>
      </c>
      <c r="G9" s="7" t="str">
        <f t="shared" si="1"/>
        <v>3.5</v>
      </c>
      <c r="H9" s="8"/>
    </row>
    <row r="10" spans="1:8" ht="23.25">
      <c r="A10" s="36">
        <v>7</v>
      </c>
      <c r="B10" s="49" t="s">
        <v>37</v>
      </c>
      <c r="C10" s="38">
        <v>54</v>
      </c>
      <c r="D10" s="36">
        <v>11</v>
      </c>
      <c r="E10" s="36">
        <v>14</v>
      </c>
      <c r="F10" s="7">
        <f t="shared" si="0"/>
        <v>79</v>
      </c>
      <c r="G10" s="7" t="str">
        <f t="shared" si="1"/>
        <v>3.5</v>
      </c>
      <c r="H10" s="8"/>
    </row>
    <row r="11" spans="1:8" ht="23.25">
      <c r="A11" s="36">
        <v>8</v>
      </c>
      <c r="B11" s="49" t="s">
        <v>38</v>
      </c>
      <c r="C11" s="38">
        <v>47</v>
      </c>
      <c r="D11" s="36">
        <v>10</v>
      </c>
      <c r="E11" s="36">
        <v>12</v>
      </c>
      <c r="F11" s="7">
        <f t="shared" si="0"/>
        <v>69</v>
      </c>
      <c r="G11" s="7" t="str">
        <f t="shared" si="1"/>
        <v>2.5</v>
      </c>
      <c r="H11" s="8"/>
    </row>
    <row r="12" spans="1:8" ht="23.25">
      <c r="A12" s="36">
        <v>9</v>
      </c>
      <c r="B12" s="27" t="s">
        <v>45</v>
      </c>
      <c r="C12" s="38">
        <v>51</v>
      </c>
      <c r="D12" s="36">
        <v>13</v>
      </c>
      <c r="E12" s="36">
        <v>14</v>
      </c>
      <c r="F12" s="7">
        <f t="shared" si="0"/>
        <v>78</v>
      </c>
      <c r="G12" s="7" t="str">
        <f t="shared" si="1"/>
        <v>3.5</v>
      </c>
      <c r="H12" s="8"/>
    </row>
    <row r="13" spans="1:8" ht="23.25">
      <c r="A13" s="36">
        <v>10</v>
      </c>
      <c r="B13" s="8" t="s">
        <v>91</v>
      </c>
      <c r="C13" s="38">
        <v>46</v>
      </c>
      <c r="D13" s="36">
        <v>12</v>
      </c>
      <c r="E13" s="36">
        <v>11</v>
      </c>
      <c r="F13" s="7">
        <f t="shared" si="0"/>
        <v>69</v>
      </c>
      <c r="G13" s="7" t="str">
        <f t="shared" si="1"/>
        <v>2.5</v>
      </c>
      <c r="H13" s="8"/>
    </row>
    <row r="14" spans="1:8" ht="23.25">
      <c r="A14" s="36">
        <v>11</v>
      </c>
      <c r="B14" s="48" t="s">
        <v>40</v>
      </c>
      <c r="C14" s="38">
        <v>58</v>
      </c>
      <c r="D14" s="36">
        <v>16</v>
      </c>
      <c r="E14" s="36">
        <v>18</v>
      </c>
      <c r="F14" s="7">
        <f t="shared" si="0"/>
        <v>92</v>
      </c>
      <c r="G14" s="7" t="str">
        <f t="shared" si="1"/>
        <v>4</v>
      </c>
      <c r="H14" s="8"/>
    </row>
    <row r="15" spans="1:8" ht="23.25">
      <c r="A15" s="36">
        <v>12</v>
      </c>
      <c r="B15" s="27" t="s">
        <v>39</v>
      </c>
      <c r="C15" s="38">
        <v>58</v>
      </c>
      <c r="D15" s="36">
        <v>18</v>
      </c>
      <c r="E15" s="36">
        <v>20</v>
      </c>
      <c r="F15" s="7">
        <f t="shared" si="0"/>
        <v>96</v>
      </c>
      <c r="G15" s="7" t="str">
        <f t="shared" si="1"/>
        <v>4</v>
      </c>
      <c r="H15" s="8"/>
    </row>
    <row r="16" spans="1:8" ht="23.25">
      <c r="A16" s="36">
        <v>13</v>
      </c>
      <c r="B16" s="48" t="s">
        <v>41</v>
      </c>
      <c r="C16" s="38">
        <v>59</v>
      </c>
      <c r="D16" s="36">
        <v>18</v>
      </c>
      <c r="E16" s="36">
        <v>19</v>
      </c>
      <c r="F16" s="7">
        <f t="shared" si="0"/>
        <v>96</v>
      </c>
      <c r="G16" s="7" t="str">
        <f t="shared" si="1"/>
        <v>4</v>
      </c>
      <c r="H16" s="8"/>
    </row>
    <row r="17" spans="1:8" ht="23.25">
      <c r="A17" s="36">
        <v>14</v>
      </c>
      <c r="B17" s="27" t="s">
        <v>42</v>
      </c>
      <c r="C17" s="38">
        <v>58</v>
      </c>
      <c r="D17" s="36">
        <v>15</v>
      </c>
      <c r="E17" s="36">
        <v>17</v>
      </c>
      <c r="F17" s="7">
        <f t="shared" si="0"/>
        <v>90</v>
      </c>
      <c r="G17" s="7" t="str">
        <f t="shared" si="1"/>
        <v>4</v>
      </c>
      <c r="H17" s="8"/>
    </row>
    <row r="18" spans="1:8" ht="23.25">
      <c r="A18" s="36">
        <v>15</v>
      </c>
      <c r="B18" s="27" t="s">
        <v>43</v>
      </c>
      <c r="C18" s="38">
        <v>55</v>
      </c>
      <c r="D18" s="36">
        <v>16</v>
      </c>
      <c r="E18" s="36">
        <v>17</v>
      </c>
      <c r="F18" s="7">
        <f t="shared" si="0"/>
        <v>88</v>
      </c>
      <c r="G18" s="7" t="str">
        <f t="shared" si="1"/>
        <v>4</v>
      </c>
      <c r="H18" s="8"/>
    </row>
    <row r="19" spans="1:8" ht="23.25">
      <c r="A19" s="36">
        <v>16</v>
      </c>
      <c r="B19" s="27" t="s">
        <v>44</v>
      </c>
      <c r="C19" s="75">
        <v>57</v>
      </c>
      <c r="D19" s="52">
        <v>18</v>
      </c>
      <c r="E19" s="52">
        <v>18</v>
      </c>
      <c r="F19" s="7">
        <f t="shared" si="0"/>
        <v>93</v>
      </c>
      <c r="G19" s="7" t="str">
        <f t="shared" si="1"/>
        <v>4</v>
      </c>
      <c r="H19" s="21"/>
    </row>
    <row r="20" spans="1:8" ht="23.25">
      <c r="A20" s="8"/>
      <c r="B20" s="47" t="s">
        <v>5</v>
      </c>
      <c r="C20" s="20">
        <f>SUM(C4:C18)</f>
        <v>809</v>
      </c>
      <c r="D20" s="20">
        <f>SUM(D4:D18)</f>
        <v>228</v>
      </c>
      <c r="E20" s="20">
        <f>SUM(E4:E18)</f>
        <v>247</v>
      </c>
      <c r="F20" s="20">
        <f>SUM(F4:F19)</f>
        <v>1377</v>
      </c>
      <c r="G20" s="20"/>
      <c r="H20" s="21"/>
    </row>
    <row r="21" spans="1:8" ht="23.25">
      <c r="A21" s="9"/>
      <c r="B21" s="5" t="s">
        <v>12</v>
      </c>
      <c r="C21" s="10">
        <f>C20/16</f>
        <v>50.5625</v>
      </c>
      <c r="D21" s="10">
        <f t="shared" ref="D21:F21" si="2">D20/16</f>
        <v>14.25</v>
      </c>
      <c r="E21" s="10">
        <f t="shared" si="2"/>
        <v>15.4375</v>
      </c>
      <c r="F21" s="10">
        <f t="shared" si="2"/>
        <v>86.0625</v>
      </c>
      <c r="G21" s="9"/>
      <c r="H21" s="9"/>
    </row>
    <row r="22" spans="1:8" ht="23.25">
      <c r="A22" s="1"/>
      <c r="B22" s="1"/>
      <c r="C22" s="1" t="s">
        <v>13</v>
      </c>
      <c r="D22" s="1"/>
      <c r="E22" s="1"/>
      <c r="F22" s="1"/>
      <c r="G22" s="1"/>
      <c r="H22" s="1"/>
    </row>
    <row r="23" spans="1:8" ht="23.25">
      <c r="A23" s="1"/>
      <c r="B23" s="1"/>
      <c r="C23" s="1" t="s">
        <v>14</v>
      </c>
      <c r="D23" s="1"/>
      <c r="E23" s="1"/>
      <c r="F23" s="1"/>
      <c r="G23" s="1"/>
      <c r="H23" s="1"/>
    </row>
    <row r="24" spans="1:8" ht="23.25">
      <c r="A24" s="1"/>
      <c r="B24" s="1"/>
      <c r="C24" s="1" t="s">
        <v>15</v>
      </c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88" t="s">
        <v>113</v>
      </c>
      <c r="C40" s="88"/>
      <c r="D40" s="88"/>
      <c r="E40" s="88"/>
      <c r="F40" s="88"/>
      <c r="G40" s="88"/>
      <c r="H40" s="88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17"/>
      <c r="H42" s="17"/>
    </row>
    <row r="43" spans="1:8" ht="23.25">
      <c r="A43" s="35">
        <v>1</v>
      </c>
      <c r="B43" s="28" t="s">
        <v>31</v>
      </c>
      <c r="C43" s="80">
        <v>58</v>
      </c>
      <c r="D43" s="81">
        <v>17</v>
      </c>
      <c r="E43" s="81">
        <v>16</v>
      </c>
      <c r="F43" s="6">
        <f t="shared" ref="F43:F58" si="3">SUM(C43:E43)</f>
        <v>91</v>
      </c>
      <c r="G43" s="7" t="str">
        <f t="shared" ref="G43:G58" si="4">IF(F43&gt;79,"4",IF(F43&gt;74,"3.5",IF(F43&gt;69,"3",IF(F43&gt;64,"2.5",IF(F43&gt;59,"2",IF(F43&gt;54,"1.5",IF(F43&gt;49,"1","0")))))))</f>
        <v>4</v>
      </c>
      <c r="H43" s="18"/>
    </row>
    <row r="44" spans="1:8" ht="23.25">
      <c r="A44" s="36">
        <v>2</v>
      </c>
      <c r="B44" s="48" t="s">
        <v>32</v>
      </c>
      <c r="C44" s="83">
        <v>55</v>
      </c>
      <c r="D44" s="79">
        <v>15</v>
      </c>
      <c r="E44" s="79">
        <v>13</v>
      </c>
      <c r="F44" s="7">
        <f t="shared" si="3"/>
        <v>83</v>
      </c>
      <c r="G44" s="7" t="str">
        <f t="shared" si="4"/>
        <v>4</v>
      </c>
      <c r="H44" s="8"/>
    </row>
    <row r="45" spans="1:8" ht="23.25">
      <c r="A45" s="36">
        <v>3</v>
      </c>
      <c r="B45" s="49" t="s">
        <v>33</v>
      </c>
      <c r="C45" s="83">
        <v>60</v>
      </c>
      <c r="D45" s="79">
        <v>19</v>
      </c>
      <c r="E45" s="79">
        <f>[1]สรุปคะแนน!E9</f>
        <v>20</v>
      </c>
      <c r="F45" s="7">
        <f t="shared" si="3"/>
        <v>99</v>
      </c>
      <c r="G45" s="7" t="str">
        <f t="shared" si="4"/>
        <v>4</v>
      </c>
      <c r="H45" s="8"/>
    </row>
    <row r="46" spans="1:8" ht="23.25">
      <c r="A46" s="36">
        <v>4</v>
      </c>
      <c r="B46" s="49" t="s">
        <v>34</v>
      </c>
      <c r="C46" s="83">
        <v>51</v>
      </c>
      <c r="D46" s="79">
        <v>13</v>
      </c>
      <c r="E46" s="79">
        <v>12</v>
      </c>
      <c r="F46" s="7">
        <f t="shared" si="3"/>
        <v>76</v>
      </c>
      <c r="G46" s="7" t="str">
        <f t="shared" si="4"/>
        <v>3.5</v>
      </c>
      <c r="H46" s="8"/>
    </row>
    <row r="47" spans="1:8" ht="23.25">
      <c r="A47" s="36">
        <v>5</v>
      </c>
      <c r="B47" s="49" t="s">
        <v>35</v>
      </c>
      <c r="C47" s="83">
        <v>51</v>
      </c>
      <c r="D47" s="79">
        <v>13</v>
      </c>
      <c r="E47" s="79">
        <v>12</v>
      </c>
      <c r="F47" s="7">
        <f t="shared" si="3"/>
        <v>76</v>
      </c>
      <c r="G47" s="7" t="str">
        <f t="shared" si="4"/>
        <v>3.5</v>
      </c>
      <c r="H47" s="8"/>
    </row>
    <row r="48" spans="1:8" ht="23.25">
      <c r="A48" s="36">
        <v>6</v>
      </c>
      <c r="B48" s="49" t="s">
        <v>36</v>
      </c>
      <c r="C48" s="83">
        <v>53</v>
      </c>
      <c r="D48" s="79">
        <v>14</v>
      </c>
      <c r="E48" s="79">
        <v>14</v>
      </c>
      <c r="F48" s="7">
        <f t="shared" si="3"/>
        <v>81</v>
      </c>
      <c r="G48" s="7" t="str">
        <f t="shared" si="4"/>
        <v>4</v>
      </c>
      <c r="H48" s="8"/>
    </row>
    <row r="49" spans="1:8" ht="23.25">
      <c r="A49" s="36">
        <v>7</v>
      </c>
      <c r="B49" s="49" t="s">
        <v>37</v>
      </c>
      <c r="C49" s="83">
        <v>47</v>
      </c>
      <c r="D49" s="79">
        <v>12</v>
      </c>
      <c r="E49" s="79">
        <v>11</v>
      </c>
      <c r="F49" s="7">
        <f t="shared" si="3"/>
        <v>70</v>
      </c>
      <c r="G49" s="7" t="str">
        <f t="shared" si="4"/>
        <v>3</v>
      </c>
      <c r="H49" s="8"/>
    </row>
    <row r="50" spans="1:8" ht="23.25">
      <c r="A50" s="36">
        <v>8</v>
      </c>
      <c r="B50" s="49" t="s">
        <v>38</v>
      </c>
      <c r="C50" s="83">
        <v>51</v>
      </c>
      <c r="D50" s="79">
        <v>15</v>
      </c>
      <c r="E50" s="79">
        <v>12</v>
      </c>
      <c r="F50" s="7">
        <f t="shared" si="3"/>
        <v>78</v>
      </c>
      <c r="G50" s="7" t="str">
        <f t="shared" si="4"/>
        <v>3.5</v>
      </c>
      <c r="H50" s="8"/>
    </row>
    <row r="51" spans="1:8" ht="23.25">
      <c r="A51" s="36">
        <v>9</v>
      </c>
      <c r="B51" s="27" t="s">
        <v>45</v>
      </c>
      <c r="C51" s="83">
        <v>48</v>
      </c>
      <c r="D51" s="79">
        <v>12</v>
      </c>
      <c r="E51" s="79">
        <v>12</v>
      </c>
      <c r="F51" s="7">
        <f t="shared" si="3"/>
        <v>72</v>
      </c>
      <c r="G51" s="7" t="str">
        <f t="shared" si="4"/>
        <v>3</v>
      </c>
      <c r="H51" s="8"/>
    </row>
    <row r="52" spans="1:8" ht="23.25">
      <c r="A52" s="36">
        <v>10</v>
      </c>
      <c r="B52" s="8" t="s">
        <v>91</v>
      </c>
      <c r="C52" s="83">
        <v>48</v>
      </c>
      <c r="D52" s="79">
        <v>12</v>
      </c>
      <c r="E52" s="79">
        <v>12</v>
      </c>
      <c r="F52" s="7">
        <f t="shared" si="3"/>
        <v>72</v>
      </c>
      <c r="G52" s="7" t="str">
        <f t="shared" si="4"/>
        <v>3</v>
      </c>
      <c r="H52" s="8"/>
    </row>
    <row r="53" spans="1:8" ht="23.25">
      <c r="A53" s="36">
        <v>11</v>
      </c>
      <c r="B53" s="48" t="s">
        <v>40</v>
      </c>
      <c r="C53" s="83">
        <v>59</v>
      </c>
      <c r="D53" s="79">
        <v>17</v>
      </c>
      <c r="E53" s="79">
        <v>17</v>
      </c>
      <c r="F53" s="7">
        <f t="shared" si="3"/>
        <v>93</v>
      </c>
      <c r="G53" s="7" t="str">
        <f t="shared" si="4"/>
        <v>4</v>
      </c>
      <c r="H53" s="8"/>
    </row>
    <row r="54" spans="1:8" ht="23.25">
      <c r="A54" s="36">
        <v>12</v>
      </c>
      <c r="B54" s="27" t="s">
        <v>39</v>
      </c>
      <c r="C54" s="83">
        <v>59</v>
      </c>
      <c r="D54" s="79">
        <v>17</v>
      </c>
      <c r="E54" s="79">
        <v>17</v>
      </c>
      <c r="F54" s="7">
        <f t="shared" si="3"/>
        <v>93</v>
      </c>
      <c r="G54" s="7" t="str">
        <f t="shared" si="4"/>
        <v>4</v>
      </c>
      <c r="H54" s="8"/>
    </row>
    <row r="55" spans="1:8" ht="23.25">
      <c r="A55" s="36">
        <v>13</v>
      </c>
      <c r="B55" s="48" t="s">
        <v>41</v>
      </c>
      <c r="C55" s="83">
        <v>58</v>
      </c>
      <c r="D55" s="79">
        <v>14</v>
      </c>
      <c r="E55" s="79">
        <v>16</v>
      </c>
      <c r="F55" s="7">
        <f t="shared" si="3"/>
        <v>88</v>
      </c>
      <c r="G55" s="7" t="str">
        <f t="shared" si="4"/>
        <v>4</v>
      </c>
      <c r="H55" s="8"/>
    </row>
    <row r="56" spans="1:8" ht="23.25">
      <c r="A56" s="36">
        <v>14</v>
      </c>
      <c r="B56" s="27" t="s">
        <v>42</v>
      </c>
      <c r="C56" s="83">
        <v>57</v>
      </c>
      <c r="D56" s="79">
        <v>19</v>
      </c>
      <c r="E56" s="79">
        <v>17</v>
      </c>
      <c r="F56" s="7">
        <f t="shared" si="3"/>
        <v>93</v>
      </c>
      <c r="G56" s="7" t="str">
        <f t="shared" si="4"/>
        <v>4</v>
      </c>
      <c r="H56" s="8"/>
    </row>
    <row r="57" spans="1:8" ht="23.25">
      <c r="A57" s="36">
        <v>15</v>
      </c>
      <c r="B57" s="27" t="s">
        <v>43</v>
      </c>
      <c r="C57" s="83">
        <v>50</v>
      </c>
      <c r="D57" s="79">
        <v>12</v>
      </c>
      <c r="E57" s="79">
        <v>11</v>
      </c>
      <c r="F57" s="7">
        <f t="shared" si="3"/>
        <v>73</v>
      </c>
      <c r="G57" s="7" t="str">
        <f t="shared" si="4"/>
        <v>3</v>
      </c>
      <c r="H57" s="8"/>
    </row>
    <row r="58" spans="1:8" ht="23.25">
      <c r="A58" s="36">
        <v>16</v>
      </c>
      <c r="B58" s="27" t="s">
        <v>44</v>
      </c>
      <c r="C58" s="86">
        <v>57</v>
      </c>
      <c r="D58" s="87">
        <v>15</v>
      </c>
      <c r="E58" s="87">
        <v>17</v>
      </c>
      <c r="F58" s="7">
        <f t="shared" si="3"/>
        <v>89</v>
      </c>
      <c r="G58" s="7" t="str">
        <f t="shared" si="4"/>
        <v>4</v>
      </c>
      <c r="H58" s="21"/>
    </row>
    <row r="59" spans="1:8" ht="23.25">
      <c r="A59" s="8"/>
      <c r="B59" s="47" t="s">
        <v>5</v>
      </c>
      <c r="C59" s="20">
        <f>SUM(C43:C57)</f>
        <v>805</v>
      </c>
      <c r="D59" s="20">
        <f>SUM(D43:D57)</f>
        <v>221</v>
      </c>
      <c r="E59" s="20">
        <f>SUM(E43:E57)</f>
        <v>212</v>
      </c>
      <c r="F59" s="20">
        <f>SUM(F43:F58)</f>
        <v>1327</v>
      </c>
      <c r="G59" s="20"/>
      <c r="H59" s="21"/>
    </row>
    <row r="60" spans="1:8" ht="23.25">
      <c r="A60" s="9"/>
      <c r="B60" s="5" t="s">
        <v>12</v>
      </c>
      <c r="C60" s="10">
        <f>C59/16</f>
        <v>50.3125</v>
      </c>
      <c r="D60" s="10">
        <f t="shared" ref="D60" si="5">D59/16</f>
        <v>13.8125</v>
      </c>
      <c r="E60" s="10">
        <f t="shared" ref="E60" si="6">E59/16</f>
        <v>13.25</v>
      </c>
      <c r="F60" s="10">
        <f t="shared" ref="F60" si="7">F59/16</f>
        <v>82.9375</v>
      </c>
      <c r="G60" s="9"/>
      <c r="H60" s="9"/>
    </row>
    <row r="61" spans="1:8" ht="23.25">
      <c r="A61" s="1"/>
      <c r="B61" s="1"/>
      <c r="C61" s="1" t="s">
        <v>13</v>
      </c>
      <c r="D61" s="1"/>
      <c r="E61" s="1"/>
      <c r="F61" s="1"/>
      <c r="G61" s="1"/>
      <c r="H61" s="1"/>
    </row>
    <row r="62" spans="1:8" ht="23.25">
      <c r="A62" s="1"/>
      <c r="B62" s="1"/>
      <c r="C62" s="1" t="s">
        <v>14</v>
      </c>
      <c r="D62" s="1"/>
      <c r="E62" s="1"/>
      <c r="F62" s="1"/>
      <c r="G62" s="1"/>
      <c r="H62" s="1"/>
    </row>
    <row r="63" spans="1:8" ht="23.25">
      <c r="A63" s="1"/>
      <c r="B63" s="1"/>
      <c r="C63" s="1" t="s">
        <v>15</v>
      </c>
      <c r="D63" s="1"/>
      <c r="E63" s="1"/>
      <c r="F63" s="1"/>
      <c r="G63" s="1"/>
      <c r="H63" s="1"/>
    </row>
    <row r="64" spans="1:8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45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46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88" t="s">
        <v>114</v>
      </c>
      <c r="C79" s="88"/>
      <c r="D79" s="88"/>
      <c r="E79" s="88"/>
      <c r="F79" s="88"/>
      <c r="G79" s="88"/>
      <c r="H79" s="88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17"/>
      <c r="H81" s="17"/>
    </row>
    <row r="82" spans="1:8" ht="23.25">
      <c r="A82" s="35">
        <v>1</v>
      </c>
      <c r="B82" s="28" t="s">
        <v>31</v>
      </c>
      <c r="C82" s="34">
        <v>52</v>
      </c>
      <c r="D82" s="35">
        <v>19</v>
      </c>
      <c r="E82" s="35">
        <v>18</v>
      </c>
      <c r="F82" s="6">
        <f t="shared" ref="F82:F97" si="8">SUM(C82:E82)</f>
        <v>89</v>
      </c>
      <c r="G82" s="7" t="str">
        <f t="shared" ref="G82:G97" si="9">IF(F82&gt;79,"4",IF(F82&gt;74,"3.5",IF(F82&gt;69,"3",IF(F82&gt;64,"2.5",IF(F82&gt;59,"2",IF(F82&gt;54,"1.5",IF(F82&gt;49,"1","0")))))))</f>
        <v>4</v>
      </c>
      <c r="H82" s="18"/>
    </row>
    <row r="83" spans="1:8" ht="23.25">
      <c r="A83" s="36">
        <v>2</v>
      </c>
      <c r="B83" s="48" t="s">
        <v>32</v>
      </c>
      <c r="C83" s="38">
        <v>52</v>
      </c>
      <c r="D83" s="36">
        <v>17</v>
      </c>
      <c r="E83" s="36">
        <v>17</v>
      </c>
      <c r="F83" s="7">
        <f t="shared" si="8"/>
        <v>86</v>
      </c>
      <c r="G83" s="7" t="str">
        <f t="shared" si="9"/>
        <v>4</v>
      </c>
      <c r="H83" s="8"/>
    </row>
    <row r="84" spans="1:8" ht="23.25">
      <c r="A84" s="36">
        <v>3</v>
      </c>
      <c r="B84" s="49" t="s">
        <v>33</v>
      </c>
      <c r="C84" s="38">
        <v>51</v>
      </c>
      <c r="D84" s="36">
        <v>17</v>
      </c>
      <c r="E84" s="36">
        <v>19</v>
      </c>
      <c r="F84" s="7">
        <f t="shared" si="8"/>
        <v>87</v>
      </c>
      <c r="G84" s="7" t="str">
        <f t="shared" si="9"/>
        <v>4</v>
      </c>
      <c r="H84" s="8"/>
    </row>
    <row r="85" spans="1:8" ht="23.25">
      <c r="A85" s="36">
        <v>4</v>
      </c>
      <c r="B85" s="49" t="s">
        <v>34</v>
      </c>
      <c r="C85" s="38">
        <v>53</v>
      </c>
      <c r="D85" s="36">
        <v>15</v>
      </c>
      <c r="E85" s="36">
        <v>15</v>
      </c>
      <c r="F85" s="7">
        <f t="shared" si="8"/>
        <v>83</v>
      </c>
      <c r="G85" s="7" t="str">
        <f t="shared" si="9"/>
        <v>4</v>
      </c>
      <c r="H85" s="8"/>
    </row>
    <row r="86" spans="1:8" ht="23.25">
      <c r="A86" s="36">
        <v>5</v>
      </c>
      <c r="B86" s="49" t="s">
        <v>35</v>
      </c>
      <c r="C86" s="38">
        <v>52</v>
      </c>
      <c r="D86" s="36">
        <v>17</v>
      </c>
      <c r="E86" s="36">
        <v>15</v>
      </c>
      <c r="F86" s="7">
        <f t="shared" si="8"/>
        <v>84</v>
      </c>
      <c r="G86" s="7" t="str">
        <f t="shared" si="9"/>
        <v>4</v>
      </c>
      <c r="H86" s="8"/>
    </row>
    <row r="87" spans="1:8" ht="23.25">
      <c r="A87" s="36">
        <v>6</v>
      </c>
      <c r="B87" s="49" t="s">
        <v>36</v>
      </c>
      <c r="C87" s="38">
        <v>48</v>
      </c>
      <c r="D87" s="36">
        <v>15</v>
      </c>
      <c r="E87" s="36">
        <v>15</v>
      </c>
      <c r="F87" s="7">
        <f t="shared" si="8"/>
        <v>78</v>
      </c>
      <c r="G87" s="7" t="str">
        <f t="shared" si="9"/>
        <v>3.5</v>
      </c>
      <c r="H87" s="8"/>
    </row>
    <row r="88" spans="1:8" ht="23.25">
      <c r="A88" s="36">
        <v>7</v>
      </c>
      <c r="B88" s="49" t="s">
        <v>37</v>
      </c>
      <c r="C88" s="38">
        <v>40</v>
      </c>
      <c r="D88" s="36">
        <v>15</v>
      </c>
      <c r="E88" s="36">
        <v>15</v>
      </c>
      <c r="F88" s="7">
        <f t="shared" si="8"/>
        <v>70</v>
      </c>
      <c r="G88" s="7" t="str">
        <f t="shared" si="9"/>
        <v>3</v>
      </c>
      <c r="H88" s="8"/>
    </row>
    <row r="89" spans="1:8" ht="23.25">
      <c r="A89" s="36">
        <v>8</v>
      </c>
      <c r="B89" s="49" t="s">
        <v>38</v>
      </c>
      <c r="C89" s="38">
        <v>40</v>
      </c>
      <c r="D89" s="36">
        <v>15</v>
      </c>
      <c r="E89" s="36">
        <v>15</v>
      </c>
      <c r="F89" s="7">
        <f t="shared" si="8"/>
        <v>70</v>
      </c>
      <c r="G89" s="7" t="str">
        <f t="shared" si="9"/>
        <v>3</v>
      </c>
      <c r="H89" s="8"/>
    </row>
    <row r="90" spans="1:8" ht="23.25">
      <c r="A90" s="36">
        <v>9</v>
      </c>
      <c r="B90" s="27" t="s">
        <v>45</v>
      </c>
      <c r="C90" s="38">
        <v>45</v>
      </c>
      <c r="D90" s="36">
        <v>15</v>
      </c>
      <c r="E90" s="36">
        <v>15</v>
      </c>
      <c r="F90" s="7">
        <f t="shared" si="8"/>
        <v>75</v>
      </c>
      <c r="G90" s="7" t="str">
        <f t="shared" si="9"/>
        <v>3.5</v>
      </c>
      <c r="H90" s="8"/>
    </row>
    <row r="91" spans="1:8" ht="23.25">
      <c r="A91" s="36">
        <v>10</v>
      </c>
      <c r="B91" s="8" t="s">
        <v>91</v>
      </c>
      <c r="C91" s="38">
        <v>40</v>
      </c>
      <c r="D91" s="36">
        <v>15</v>
      </c>
      <c r="E91" s="36">
        <v>15</v>
      </c>
      <c r="F91" s="7">
        <f t="shared" si="8"/>
        <v>70</v>
      </c>
      <c r="G91" s="7" t="str">
        <f t="shared" si="9"/>
        <v>3</v>
      </c>
      <c r="H91" s="8"/>
    </row>
    <row r="92" spans="1:8" ht="23.25">
      <c r="A92" s="36">
        <v>11</v>
      </c>
      <c r="B92" s="48" t="s">
        <v>40</v>
      </c>
      <c r="C92" s="38">
        <v>53</v>
      </c>
      <c r="D92" s="36">
        <v>15</v>
      </c>
      <c r="E92" s="36">
        <v>18</v>
      </c>
      <c r="F92" s="7">
        <f t="shared" si="8"/>
        <v>86</v>
      </c>
      <c r="G92" s="7" t="str">
        <f t="shared" si="9"/>
        <v>4</v>
      </c>
      <c r="H92" s="8"/>
    </row>
    <row r="93" spans="1:8" ht="23.25">
      <c r="A93" s="36">
        <v>12</v>
      </c>
      <c r="B93" s="27" t="s">
        <v>39</v>
      </c>
      <c r="C93" s="38">
        <v>53</v>
      </c>
      <c r="D93" s="36">
        <v>15</v>
      </c>
      <c r="E93" s="36">
        <v>18</v>
      </c>
      <c r="F93" s="7">
        <f t="shared" si="8"/>
        <v>86</v>
      </c>
      <c r="G93" s="7" t="str">
        <f t="shared" si="9"/>
        <v>4</v>
      </c>
      <c r="H93" s="8"/>
    </row>
    <row r="94" spans="1:8" ht="23.25">
      <c r="A94" s="36">
        <v>13</v>
      </c>
      <c r="B94" s="48" t="s">
        <v>41</v>
      </c>
      <c r="C94" s="38">
        <v>57</v>
      </c>
      <c r="D94" s="36">
        <v>17</v>
      </c>
      <c r="E94" s="36">
        <v>17</v>
      </c>
      <c r="F94" s="7">
        <f t="shared" si="8"/>
        <v>91</v>
      </c>
      <c r="G94" s="7" t="str">
        <f t="shared" si="9"/>
        <v>4</v>
      </c>
      <c r="H94" s="8"/>
    </row>
    <row r="95" spans="1:8" ht="23.25">
      <c r="A95" s="36">
        <v>14</v>
      </c>
      <c r="B95" s="27" t="s">
        <v>42</v>
      </c>
      <c r="C95" s="38">
        <v>59</v>
      </c>
      <c r="D95" s="36">
        <v>19</v>
      </c>
      <c r="E95" s="36">
        <v>19</v>
      </c>
      <c r="F95" s="7">
        <f t="shared" si="8"/>
        <v>97</v>
      </c>
      <c r="G95" s="7" t="str">
        <f t="shared" si="9"/>
        <v>4</v>
      </c>
      <c r="H95" s="8"/>
    </row>
    <row r="96" spans="1:8" ht="23.25">
      <c r="A96" s="36">
        <v>15</v>
      </c>
      <c r="B96" s="27" t="s">
        <v>43</v>
      </c>
      <c r="C96" s="38">
        <v>56</v>
      </c>
      <c r="D96" s="36">
        <v>18</v>
      </c>
      <c r="E96" s="36">
        <v>15</v>
      </c>
      <c r="F96" s="7">
        <f t="shared" si="8"/>
        <v>89</v>
      </c>
      <c r="G96" s="7" t="str">
        <f t="shared" si="9"/>
        <v>4</v>
      </c>
      <c r="H96" s="8"/>
    </row>
    <row r="97" spans="1:8" ht="23.25">
      <c r="A97" s="36">
        <v>16</v>
      </c>
      <c r="B97" s="27" t="s">
        <v>44</v>
      </c>
      <c r="C97" s="75">
        <v>49</v>
      </c>
      <c r="D97" s="52">
        <v>17</v>
      </c>
      <c r="E97" s="52">
        <v>17</v>
      </c>
      <c r="F97" s="7">
        <f t="shared" si="8"/>
        <v>83</v>
      </c>
      <c r="G97" s="7" t="str">
        <f t="shared" si="9"/>
        <v>4</v>
      </c>
      <c r="H97" s="21"/>
    </row>
    <row r="98" spans="1:8" ht="23.25">
      <c r="A98" s="8"/>
      <c r="B98" s="47" t="s">
        <v>5</v>
      </c>
      <c r="C98" s="20">
        <f>SUM(C82:C97)</f>
        <v>800</v>
      </c>
      <c r="D98" s="20">
        <f>SUM(D82:D97)</f>
        <v>261</v>
      </c>
      <c r="E98" s="20">
        <f>SUM(E82:E97)</f>
        <v>263</v>
      </c>
      <c r="F98" s="20">
        <f>SUM(F82:F97)</f>
        <v>1324</v>
      </c>
      <c r="G98" s="20"/>
      <c r="H98" s="21"/>
    </row>
    <row r="99" spans="1:8" ht="23.25">
      <c r="A99" s="9"/>
      <c r="B99" s="5" t="s">
        <v>12</v>
      </c>
      <c r="C99" s="10">
        <f>C98/16</f>
        <v>50</v>
      </c>
      <c r="D99" s="10">
        <f t="shared" ref="D99" si="10">D98/16</f>
        <v>16.3125</v>
      </c>
      <c r="E99" s="10">
        <f t="shared" ref="E99" si="11">E98/16</f>
        <v>16.4375</v>
      </c>
      <c r="F99" s="10">
        <f t="shared" ref="F99" si="12">F98/16</f>
        <v>82.75</v>
      </c>
      <c r="G99" s="9"/>
      <c r="H99" s="9"/>
    </row>
    <row r="100" spans="1:8" ht="23.25">
      <c r="A100" s="1"/>
      <c r="B100" s="1"/>
      <c r="C100" s="1" t="s">
        <v>13</v>
      </c>
      <c r="D100" s="1"/>
      <c r="E100" s="1"/>
      <c r="F100" s="1"/>
      <c r="G100" s="1"/>
      <c r="H100" s="1"/>
    </row>
    <row r="101" spans="1:8" ht="23.25">
      <c r="A101" s="1"/>
      <c r="B101" s="1"/>
      <c r="C101" s="1" t="s">
        <v>14</v>
      </c>
      <c r="D101" s="1"/>
      <c r="E101" s="1"/>
      <c r="F101" s="1"/>
      <c r="G101" s="1"/>
      <c r="H101" s="1"/>
    </row>
    <row r="102" spans="1:8" ht="23.25">
      <c r="A102" s="1"/>
      <c r="B102" s="1"/>
      <c r="C102" s="1" t="s">
        <v>15</v>
      </c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2" t="s">
        <v>115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17"/>
      <c r="H120" s="17"/>
    </row>
    <row r="121" spans="1:8" ht="23.25">
      <c r="A121" s="35">
        <v>1</v>
      </c>
      <c r="B121" s="28" t="s">
        <v>31</v>
      </c>
      <c r="C121" s="34">
        <v>57</v>
      </c>
      <c r="D121" s="35">
        <v>19</v>
      </c>
      <c r="E121" s="35">
        <v>18</v>
      </c>
      <c r="F121" s="6">
        <f t="shared" ref="F121:F136" si="13">SUM(C121:E121)</f>
        <v>94</v>
      </c>
      <c r="G121" s="7" t="str">
        <f t="shared" ref="G121:G136" si="14">IF(F121&gt;79,"4",IF(F121&gt;74,"3.5",IF(F121&gt;69,"3",IF(F121&gt;64,"2.5",IF(F121&gt;59,"2",IF(F121&gt;54,"1.5",IF(F121&gt;49,"1","0")))))))</f>
        <v>4</v>
      </c>
      <c r="H121" s="18"/>
    </row>
    <row r="122" spans="1:8" ht="23.25">
      <c r="A122" s="36">
        <v>2</v>
      </c>
      <c r="B122" s="48" t="s">
        <v>32</v>
      </c>
      <c r="C122" s="38">
        <v>57</v>
      </c>
      <c r="D122" s="36">
        <v>18</v>
      </c>
      <c r="E122" s="36">
        <v>19</v>
      </c>
      <c r="F122" s="7">
        <f t="shared" si="13"/>
        <v>94</v>
      </c>
      <c r="G122" s="7" t="str">
        <f t="shared" si="14"/>
        <v>4</v>
      </c>
      <c r="H122" s="8"/>
    </row>
    <row r="123" spans="1:8" ht="23.25">
      <c r="A123" s="36">
        <v>3</v>
      </c>
      <c r="B123" s="49" t="s">
        <v>33</v>
      </c>
      <c r="C123" s="38">
        <v>58</v>
      </c>
      <c r="D123" s="36">
        <v>19</v>
      </c>
      <c r="E123" s="36">
        <v>19</v>
      </c>
      <c r="F123" s="7">
        <f t="shared" si="13"/>
        <v>96</v>
      </c>
      <c r="G123" s="7" t="str">
        <f t="shared" si="14"/>
        <v>4</v>
      </c>
      <c r="H123" s="8"/>
    </row>
    <row r="124" spans="1:8" ht="23.25">
      <c r="A124" s="36">
        <v>4</v>
      </c>
      <c r="B124" s="49" t="s">
        <v>34</v>
      </c>
      <c r="C124" s="38">
        <v>53</v>
      </c>
      <c r="D124" s="36">
        <v>15</v>
      </c>
      <c r="E124" s="36">
        <v>15</v>
      </c>
      <c r="F124" s="7">
        <f t="shared" si="13"/>
        <v>83</v>
      </c>
      <c r="G124" s="7" t="str">
        <f t="shared" si="14"/>
        <v>4</v>
      </c>
      <c r="H124" s="8"/>
    </row>
    <row r="125" spans="1:8" ht="23.25">
      <c r="A125" s="36">
        <v>5</v>
      </c>
      <c r="B125" s="49" t="s">
        <v>35</v>
      </c>
      <c r="C125" s="38">
        <v>56</v>
      </c>
      <c r="D125" s="36">
        <v>18</v>
      </c>
      <c r="E125" s="36">
        <v>18</v>
      </c>
      <c r="F125" s="7">
        <f t="shared" si="13"/>
        <v>92</v>
      </c>
      <c r="G125" s="7" t="str">
        <f t="shared" si="14"/>
        <v>4</v>
      </c>
      <c r="H125" s="8"/>
    </row>
    <row r="126" spans="1:8" ht="23.25">
      <c r="A126" s="36">
        <v>6</v>
      </c>
      <c r="B126" s="49" t="s">
        <v>36</v>
      </c>
      <c r="C126" s="38">
        <v>53</v>
      </c>
      <c r="D126" s="36">
        <v>16</v>
      </c>
      <c r="E126" s="36">
        <v>16</v>
      </c>
      <c r="F126" s="7">
        <f t="shared" si="13"/>
        <v>85</v>
      </c>
      <c r="G126" s="7" t="str">
        <f t="shared" si="14"/>
        <v>4</v>
      </c>
      <c r="H126" s="8"/>
    </row>
    <row r="127" spans="1:8" ht="23.25">
      <c r="A127" s="36">
        <v>7</v>
      </c>
      <c r="B127" s="49" t="s">
        <v>37</v>
      </c>
      <c r="C127" s="38">
        <v>53</v>
      </c>
      <c r="D127" s="36">
        <v>16</v>
      </c>
      <c r="E127" s="36">
        <v>17</v>
      </c>
      <c r="F127" s="7">
        <f t="shared" si="13"/>
        <v>86</v>
      </c>
      <c r="G127" s="7" t="str">
        <f t="shared" si="14"/>
        <v>4</v>
      </c>
      <c r="H127" s="8"/>
    </row>
    <row r="128" spans="1:8" ht="23.25">
      <c r="A128" s="36">
        <v>8</v>
      </c>
      <c r="B128" s="49" t="s">
        <v>38</v>
      </c>
      <c r="C128" s="38">
        <v>50</v>
      </c>
      <c r="D128" s="36">
        <v>16</v>
      </c>
      <c r="E128" s="36">
        <v>17</v>
      </c>
      <c r="F128" s="7">
        <f t="shared" si="13"/>
        <v>83</v>
      </c>
      <c r="G128" s="7" t="str">
        <f t="shared" si="14"/>
        <v>4</v>
      </c>
      <c r="H128" s="8"/>
    </row>
    <row r="129" spans="1:8" ht="23.25">
      <c r="A129" s="36">
        <v>9</v>
      </c>
      <c r="B129" s="27" t="s">
        <v>45</v>
      </c>
      <c r="C129" s="38">
        <v>52</v>
      </c>
      <c r="D129" s="36">
        <v>15</v>
      </c>
      <c r="E129" s="36">
        <v>16</v>
      </c>
      <c r="F129" s="7">
        <f t="shared" si="13"/>
        <v>83</v>
      </c>
      <c r="G129" s="7" t="str">
        <f t="shared" si="14"/>
        <v>4</v>
      </c>
      <c r="H129" s="8"/>
    </row>
    <row r="130" spans="1:8" ht="23.25">
      <c r="A130" s="36">
        <v>10</v>
      </c>
      <c r="B130" s="8" t="s">
        <v>91</v>
      </c>
      <c r="C130" s="38">
        <v>42</v>
      </c>
      <c r="D130" s="36">
        <v>13</v>
      </c>
      <c r="E130" s="36">
        <v>13</v>
      </c>
      <c r="F130" s="7">
        <f t="shared" si="13"/>
        <v>68</v>
      </c>
      <c r="G130" s="7" t="str">
        <f t="shared" si="14"/>
        <v>2.5</v>
      </c>
      <c r="H130" s="8"/>
    </row>
    <row r="131" spans="1:8" ht="23.25">
      <c r="A131" s="36">
        <v>11</v>
      </c>
      <c r="B131" s="48" t="s">
        <v>40</v>
      </c>
      <c r="C131" s="38">
        <v>57</v>
      </c>
      <c r="D131" s="36">
        <v>19</v>
      </c>
      <c r="E131" s="36">
        <v>20</v>
      </c>
      <c r="F131" s="7">
        <f t="shared" si="13"/>
        <v>96</v>
      </c>
      <c r="G131" s="7" t="str">
        <f t="shared" si="14"/>
        <v>4</v>
      </c>
      <c r="H131" s="8"/>
    </row>
    <row r="132" spans="1:8" ht="23.25">
      <c r="A132" s="36">
        <v>12</v>
      </c>
      <c r="B132" s="27" t="s">
        <v>39</v>
      </c>
      <c r="C132" s="38">
        <v>58</v>
      </c>
      <c r="D132" s="36">
        <v>19</v>
      </c>
      <c r="E132" s="36">
        <v>19</v>
      </c>
      <c r="F132" s="7">
        <f t="shared" si="13"/>
        <v>96</v>
      </c>
      <c r="G132" s="7" t="str">
        <f t="shared" si="14"/>
        <v>4</v>
      </c>
      <c r="H132" s="8"/>
    </row>
    <row r="133" spans="1:8" ht="23.25">
      <c r="A133" s="36">
        <v>13</v>
      </c>
      <c r="B133" s="48" t="s">
        <v>41</v>
      </c>
      <c r="C133" s="38">
        <v>58</v>
      </c>
      <c r="D133" s="36">
        <v>19</v>
      </c>
      <c r="E133" s="36">
        <v>19</v>
      </c>
      <c r="F133" s="7">
        <f t="shared" si="13"/>
        <v>96</v>
      </c>
      <c r="G133" s="7" t="str">
        <f t="shared" si="14"/>
        <v>4</v>
      </c>
      <c r="H133" s="8"/>
    </row>
    <row r="134" spans="1:8" ht="23.25">
      <c r="A134" s="36">
        <v>14</v>
      </c>
      <c r="B134" s="27" t="s">
        <v>42</v>
      </c>
      <c r="C134" s="38">
        <v>57</v>
      </c>
      <c r="D134" s="36">
        <v>19</v>
      </c>
      <c r="E134" s="36">
        <v>19</v>
      </c>
      <c r="F134" s="7">
        <f t="shared" si="13"/>
        <v>95</v>
      </c>
      <c r="G134" s="7" t="str">
        <f t="shared" si="14"/>
        <v>4</v>
      </c>
      <c r="H134" s="8"/>
    </row>
    <row r="135" spans="1:8" ht="23.25">
      <c r="A135" s="36">
        <v>15</v>
      </c>
      <c r="B135" s="27" t="s">
        <v>43</v>
      </c>
      <c r="C135" s="38">
        <v>57</v>
      </c>
      <c r="D135" s="36">
        <v>18</v>
      </c>
      <c r="E135" s="36">
        <v>18</v>
      </c>
      <c r="F135" s="7">
        <f t="shared" si="13"/>
        <v>93</v>
      </c>
      <c r="G135" s="7" t="str">
        <f t="shared" si="14"/>
        <v>4</v>
      </c>
      <c r="H135" s="8"/>
    </row>
    <row r="136" spans="1:8" ht="23.25">
      <c r="A136" s="36">
        <v>16</v>
      </c>
      <c r="B136" s="27" t="s">
        <v>44</v>
      </c>
      <c r="C136" s="75">
        <v>56</v>
      </c>
      <c r="D136" s="52">
        <v>19</v>
      </c>
      <c r="E136" s="52">
        <v>19</v>
      </c>
      <c r="F136" s="7">
        <f t="shared" si="13"/>
        <v>94</v>
      </c>
      <c r="G136" s="7" t="str">
        <f t="shared" si="14"/>
        <v>4</v>
      </c>
      <c r="H136" s="21"/>
    </row>
    <row r="137" spans="1:8" ht="23.25">
      <c r="A137" s="8"/>
      <c r="B137" s="47" t="s">
        <v>5</v>
      </c>
      <c r="C137" s="20">
        <f>SUM(C121:C136)</f>
        <v>874</v>
      </c>
      <c r="D137" s="20">
        <f>SUM(D121:D136)</f>
        <v>278</v>
      </c>
      <c r="E137" s="20">
        <f>SUM(E121:E136)</f>
        <v>282</v>
      </c>
      <c r="F137" s="20">
        <f>SUM(F121:F136)</f>
        <v>1434</v>
      </c>
      <c r="G137" s="20"/>
      <c r="H137" s="21"/>
    </row>
    <row r="138" spans="1:8" ht="23.25">
      <c r="A138" s="9"/>
      <c r="B138" s="5" t="s">
        <v>12</v>
      </c>
      <c r="C138" s="10">
        <f>C137/16</f>
        <v>54.625</v>
      </c>
      <c r="D138" s="10">
        <f t="shared" ref="D138" si="15">D137/16</f>
        <v>17.375</v>
      </c>
      <c r="E138" s="10">
        <f t="shared" ref="E138" si="16">E137/16</f>
        <v>17.625</v>
      </c>
      <c r="F138" s="10">
        <f t="shared" ref="F138" si="17">F137/16</f>
        <v>89.625</v>
      </c>
      <c r="G138" s="9"/>
      <c r="H138" s="9"/>
    </row>
    <row r="139" spans="1:8" ht="23.25">
      <c r="A139" s="1"/>
      <c r="B139" s="1"/>
      <c r="C139" s="1" t="s">
        <v>13</v>
      </c>
      <c r="D139" s="1"/>
      <c r="E139" s="1"/>
      <c r="F139" s="1"/>
      <c r="G139" s="1"/>
      <c r="H139" s="1"/>
    </row>
    <row r="140" spans="1:8" ht="23.25">
      <c r="A140" s="1"/>
      <c r="B140" s="1"/>
      <c r="C140" s="1" t="s">
        <v>14</v>
      </c>
      <c r="D140" s="1"/>
      <c r="E140" s="1"/>
      <c r="F140" s="1"/>
      <c r="G140" s="1"/>
      <c r="H140" s="1"/>
    </row>
    <row r="141" spans="1:8" ht="23.25">
      <c r="A141" s="1"/>
      <c r="B141" s="1"/>
      <c r="C141" s="1" t="s">
        <v>15</v>
      </c>
      <c r="D141" s="1"/>
      <c r="E141" s="1"/>
      <c r="F141" s="1"/>
      <c r="G141" s="1"/>
      <c r="H141" s="1"/>
    </row>
    <row r="142" spans="1:8" ht="23.25">
      <c r="A142" s="1"/>
      <c r="B142" s="1"/>
      <c r="C142" s="1"/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s="15" customFormat="1" ht="23.25">
      <c r="A157" s="1"/>
      <c r="B157" s="88" t="s">
        <v>116</v>
      </c>
      <c r="C157" s="88"/>
      <c r="D157" s="88"/>
      <c r="E157" s="88"/>
      <c r="F157" s="88"/>
      <c r="G157" s="88"/>
      <c r="H157" s="88"/>
    </row>
    <row r="158" spans="1:8" s="15" customFormat="1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5" customFormat="1" ht="23.25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17"/>
      <c r="H159" s="17"/>
    </row>
    <row r="160" spans="1:8" s="15" customFormat="1" ht="23.25">
      <c r="A160" s="35">
        <v>1</v>
      </c>
      <c r="B160" s="28" t="s">
        <v>31</v>
      </c>
      <c r="C160" s="34">
        <v>57</v>
      </c>
      <c r="D160" s="35">
        <v>18</v>
      </c>
      <c r="E160" s="35">
        <v>18</v>
      </c>
      <c r="F160" s="6">
        <f t="shared" ref="F160:F175" si="18">SUM(C160:E160)</f>
        <v>93</v>
      </c>
      <c r="G160" s="7" t="str">
        <f t="shared" ref="G160:G175" si="19">IF(F160&gt;79,"4",IF(F160&gt;74,"3.5",IF(F160&gt;69,"3",IF(F160&gt;64,"2.5",IF(F160&gt;59,"2",IF(F160&gt;54,"1.5",IF(F160&gt;49,"1","0")))))))</f>
        <v>4</v>
      </c>
      <c r="H160" s="18"/>
    </row>
    <row r="161" spans="1:8" s="15" customFormat="1" ht="23.25">
      <c r="A161" s="36">
        <v>2</v>
      </c>
      <c r="B161" s="48" t="s">
        <v>32</v>
      </c>
      <c r="C161" s="38">
        <v>54</v>
      </c>
      <c r="D161" s="36">
        <v>19</v>
      </c>
      <c r="E161" s="36">
        <v>19</v>
      </c>
      <c r="F161" s="7">
        <f t="shared" si="18"/>
        <v>92</v>
      </c>
      <c r="G161" s="7" t="str">
        <f t="shared" si="19"/>
        <v>4</v>
      </c>
      <c r="H161" s="8"/>
    </row>
    <row r="162" spans="1:8" s="15" customFormat="1" ht="23.25">
      <c r="A162" s="36">
        <v>3</v>
      </c>
      <c r="B162" s="49" t="s">
        <v>33</v>
      </c>
      <c r="C162" s="38">
        <v>56</v>
      </c>
      <c r="D162" s="36">
        <v>20</v>
      </c>
      <c r="E162" s="36">
        <v>20</v>
      </c>
      <c r="F162" s="7">
        <f t="shared" si="18"/>
        <v>96</v>
      </c>
      <c r="G162" s="7" t="str">
        <f t="shared" si="19"/>
        <v>4</v>
      </c>
      <c r="H162" s="8"/>
    </row>
    <row r="163" spans="1:8" s="15" customFormat="1" ht="23.25">
      <c r="A163" s="36">
        <v>4</v>
      </c>
      <c r="B163" s="49" t="s">
        <v>34</v>
      </c>
      <c r="C163" s="38">
        <v>54</v>
      </c>
      <c r="D163" s="36">
        <v>15</v>
      </c>
      <c r="E163" s="36">
        <v>16</v>
      </c>
      <c r="F163" s="7">
        <f t="shared" si="18"/>
        <v>85</v>
      </c>
      <c r="G163" s="7" t="str">
        <f t="shared" si="19"/>
        <v>4</v>
      </c>
      <c r="H163" s="8"/>
    </row>
    <row r="164" spans="1:8" s="15" customFormat="1" ht="23.25">
      <c r="A164" s="36">
        <v>5</v>
      </c>
      <c r="B164" s="49" t="s">
        <v>35</v>
      </c>
      <c r="C164" s="38">
        <v>55</v>
      </c>
      <c r="D164" s="36">
        <v>20</v>
      </c>
      <c r="E164" s="36">
        <v>18</v>
      </c>
      <c r="F164" s="7">
        <f t="shared" si="18"/>
        <v>93</v>
      </c>
      <c r="G164" s="7" t="str">
        <f t="shared" si="19"/>
        <v>4</v>
      </c>
      <c r="H164" s="8"/>
    </row>
    <row r="165" spans="1:8" s="15" customFormat="1" ht="23.25">
      <c r="A165" s="36">
        <v>6</v>
      </c>
      <c r="B165" s="49" t="s">
        <v>36</v>
      </c>
      <c r="C165" s="38">
        <v>52</v>
      </c>
      <c r="D165" s="36">
        <v>17</v>
      </c>
      <c r="E165" s="36">
        <v>17</v>
      </c>
      <c r="F165" s="7">
        <f t="shared" si="18"/>
        <v>86</v>
      </c>
      <c r="G165" s="7" t="str">
        <f t="shared" si="19"/>
        <v>4</v>
      </c>
      <c r="H165" s="8"/>
    </row>
    <row r="166" spans="1:8" s="15" customFormat="1" ht="23.25">
      <c r="A166" s="36">
        <v>7</v>
      </c>
      <c r="B166" s="49" t="s">
        <v>37</v>
      </c>
      <c r="C166" s="38">
        <v>53</v>
      </c>
      <c r="D166" s="36">
        <v>16</v>
      </c>
      <c r="E166" s="36">
        <v>17</v>
      </c>
      <c r="F166" s="7">
        <f t="shared" si="18"/>
        <v>86</v>
      </c>
      <c r="G166" s="7" t="str">
        <f t="shared" si="19"/>
        <v>4</v>
      </c>
      <c r="H166" s="8"/>
    </row>
    <row r="167" spans="1:8" s="15" customFormat="1" ht="23.25">
      <c r="A167" s="36">
        <v>8</v>
      </c>
      <c r="B167" s="49" t="s">
        <v>38</v>
      </c>
      <c r="C167" s="38">
        <v>55</v>
      </c>
      <c r="D167" s="36">
        <v>16</v>
      </c>
      <c r="E167" s="36">
        <v>16</v>
      </c>
      <c r="F167" s="7">
        <f t="shared" si="18"/>
        <v>87</v>
      </c>
      <c r="G167" s="7" t="str">
        <f t="shared" si="19"/>
        <v>4</v>
      </c>
      <c r="H167" s="8"/>
    </row>
    <row r="168" spans="1:8" s="15" customFormat="1" ht="23.25">
      <c r="A168" s="36">
        <v>9</v>
      </c>
      <c r="B168" s="27" t="s">
        <v>45</v>
      </c>
      <c r="C168" s="38">
        <v>53</v>
      </c>
      <c r="D168" s="36">
        <v>16</v>
      </c>
      <c r="E168" s="36">
        <v>16</v>
      </c>
      <c r="F168" s="7">
        <f t="shared" si="18"/>
        <v>85</v>
      </c>
      <c r="G168" s="7" t="str">
        <f t="shared" si="19"/>
        <v>4</v>
      </c>
      <c r="H168" s="8"/>
    </row>
    <row r="169" spans="1:8" s="15" customFormat="1" ht="23.25">
      <c r="A169" s="36">
        <v>10</v>
      </c>
      <c r="B169" s="8" t="s">
        <v>91</v>
      </c>
      <c r="C169" s="38">
        <v>45</v>
      </c>
      <c r="D169" s="36">
        <v>14</v>
      </c>
      <c r="E169" s="36">
        <v>13</v>
      </c>
      <c r="F169" s="7">
        <f t="shared" si="18"/>
        <v>72</v>
      </c>
      <c r="G169" s="7" t="str">
        <f t="shared" si="19"/>
        <v>3</v>
      </c>
      <c r="H169" s="8"/>
    </row>
    <row r="170" spans="1:8" s="15" customFormat="1" ht="23.25">
      <c r="A170" s="36">
        <v>11</v>
      </c>
      <c r="B170" s="48" t="s">
        <v>40</v>
      </c>
      <c r="C170" s="38">
        <v>57</v>
      </c>
      <c r="D170" s="36">
        <v>19</v>
      </c>
      <c r="E170" s="36">
        <v>20</v>
      </c>
      <c r="F170" s="7">
        <f t="shared" si="18"/>
        <v>96</v>
      </c>
      <c r="G170" s="7" t="str">
        <f t="shared" si="19"/>
        <v>4</v>
      </c>
      <c r="H170" s="8"/>
    </row>
    <row r="171" spans="1:8" s="15" customFormat="1" ht="23.25">
      <c r="A171" s="36">
        <v>12</v>
      </c>
      <c r="B171" s="27" t="s">
        <v>39</v>
      </c>
      <c r="C171" s="38">
        <v>57</v>
      </c>
      <c r="D171" s="36">
        <v>20</v>
      </c>
      <c r="E171" s="36">
        <v>20</v>
      </c>
      <c r="F171" s="7">
        <f t="shared" si="18"/>
        <v>97</v>
      </c>
      <c r="G171" s="7" t="str">
        <f t="shared" si="19"/>
        <v>4</v>
      </c>
      <c r="H171" s="8"/>
    </row>
    <row r="172" spans="1:8" s="15" customFormat="1" ht="23.25">
      <c r="A172" s="36">
        <v>13</v>
      </c>
      <c r="B172" s="48" t="s">
        <v>41</v>
      </c>
      <c r="C172" s="38">
        <v>57</v>
      </c>
      <c r="D172" s="36">
        <v>20</v>
      </c>
      <c r="E172" s="36">
        <v>20</v>
      </c>
      <c r="F172" s="7">
        <f t="shared" si="18"/>
        <v>97</v>
      </c>
      <c r="G172" s="7" t="str">
        <f t="shared" si="19"/>
        <v>4</v>
      </c>
      <c r="H172" s="8"/>
    </row>
    <row r="173" spans="1:8" s="15" customFormat="1" ht="23.25">
      <c r="A173" s="36">
        <v>14</v>
      </c>
      <c r="B173" s="27" t="s">
        <v>42</v>
      </c>
      <c r="C173" s="38">
        <v>57</v>
      </c>
      <c r="D173" s="36">
        <v>19</v>
      </c>
      <c r="E173" s="36">
        <v>20</v>
      </c>
      <c r="F173" s="7">
        <f t="shared" si="18"/>
        <v>96</v>
      </c>
      <c r="G173" s="7" t="str">
        <f t="shared" si="19"/>
        <v>4</v>
      </c>
      <c r="H173" s="8"/>
    </row>
    <row r="174" spans="1:8" s="15" customFormat="1" ht="23.25">
      <c r="A174" s="36">
        <v>15</v>
      </c>
      <c r="B174" s="27" t="s">
        <v>43</v>
      </c>
      <c r="C174" s="38">
        <v>56</v>
      </c>
      <c r="D174" s="36">
        <v>19</v>
      </c>
      <c r="E174" s="36">
        <v>19</v>
      </c>
      <c r="F174" s="7">
        <f t="shared" si="18"/>
        <v>94</v>
      </c>
      <c r="G174" s="7" t="str">
        <f t="shared" si="19"/>
        <v>4</v>
      </c>
      <c r="H174" s="8"/>
    </row>
    <row r="175" spans="1:8" s="15" customFormat="1" ht="23.25">
      <c r="A175" s="36">
        <v>16</v>
      </c>
      <c r="B175" s="27" t="s">
        <v>44</v>
      </c>
      <c r="C175" s="75">
        <v>56</v>
      </c>
      <c r="D175" s="52">
        <v>20</v>
      </c>
      <c r="E175" s="52">
        <v>19</v>
      </c>
      <c r="F175" s="7">
        <f t="shared" si="18"/>
        <v>95</v>
      </c>
      <c r="G175" s="7" t="str">
        <f t="shared" si="19"/>
        <v>4</v>
      </c>
      <c r="H175" s="21"/>
    </row>
    <row r="176" spans="1:8" s="15" customFormat="1" ht="23.25">
      <c r="A176" s="8"/>
      <c r="B176" s="47" t="s">
        <v>5</v>
      </c>
      <c r="C176" s="20">
        <f>SUM(C160:C175)</f>
        <v>874</v>
      </c>
      <c r="D176" s="20">
        <f t="shared" ref="D176:F176" si="20">SUM(D160:D175)</f>
        <v>288</v>
      </c>
      <c r="E176" s="20">
        <f t="shared" si="20"/>
        <v>288</v>
      </c>
      <c r="F176" s="20">
        <f t="shared" si="20"/>
        <v>1450</v>
      </c>
      <c r="G176" s="20"/>
      <c r="H176" s="21"/>
    </row>
    <row r="177" spans="1:8" s="15" customFormat="1" ht="23.25">
      <c r="A177" s="9"/>
      <c r="B177" s="5" t="s">
        <v>12</v>
      </c>
      <c r="C177" s="10">
        <f>C176/16</f>
        <v>54.625</v>
      </c>
      <c r="D177" s="10">
        <f t="shared" ref="D177" si="21">D176/16</f>
        <v>18</v>
      </c>
      <c r="E177" s="10">
        <f t="shared" ref="E177" si="22">E176/16</f>
        <v>18</v>
      </c>
      <c r="F177" s="10">
        <f t="shared" ref="F177" si="23">F176/16</f>
        <v>90.625</v>
      </c>
      <c r="G177" s="9"/>
      <c r="H177" s="9"/>
    </row>
    <row r="178" spans="1:8" s="15" customFormat="1" ht="23.25">
      <c r="A178" s="1"/>
      <c r="B178" s="1"/>
      <c r="C178" s="1" t="s">
        <v>13</v>
      </c>
      <c r="D178" s="1"/>
      <c r="E178" s="1"/>
      <c r="F178" s="1"/>
      <c r="G178" s="1"/>
      <c r="H178" s="1"/>
    </row>
    <row r="179" spans="1:8" s="15" customFormat="1" ht="23.25">
      <c r="A179" s="1"/>
      <c r="B179" s="1"/>
      <c r="C179" s="1" t="s">
        <v>14</v>
      </c>
      <c r="D179" s="1"/>
      <c r="E179" s="1"/>
      <c r="F179" s="1"/>
      <c r="G179" s="1"/>
      <c r="H179" s="1"/>
    </row>
    <row r="180" spans="1:8" s="15" customFormat="1" ht="23.25">
      <c r="A180" s="1"/>
      <c r="B180" s="1"/>
      <c r="C180" s="1" t="s">
        <v>15</v>
      </c>
      <c r="D180" s="1"/>
      <c r="E180" s="1"/>
      <c r="F180" s="1"/>
      <c r="G180" s="1"/>
      <c r="H180" s="1"/>
    </row>
    <row r="181" spans="1:8" s="15" customFormat="1" ht="23.25">
      <c r="A181" s="1"/>
      <c r="B181" s="1"/>
      <c r="C181" s="1"/>
      <c r="D181" s="1"/>
      <c r="E181" s="1"/>
      <c r="F181" s="1"/>
      <c r="G181" s="1"/>
      <c r="H181" s="1"/>
    </row>
    <row r="182" spans="1:8" s="15" customFormat="1" ht="23.25">
      <c r="A182" s="14"/>
      <c r="B182" s="19"/>
      <c r="C182" s="14"/>
      <c r="D182" s="14"/>
      <c r="E182" s="14"/>
      <c r="F182" s="14"/>
      <c r="G182" s="14"/>
      <c r="H182" s="11"/>
    </row>
    <row r="183" spans="1:8" s="15" customFormat="1" ht="23.25">
      <c r="A183" s="14"/>
      <c r="B183" s="19"/>
      <c r="C183" s="14"/>
      <c r="D183" s="14"/>
      <c r="E183" s="14"/>
      <c r="F183" s="14"/>
      <c r="G183" s="14"/>
      <c r="H183" s="11"/>
    </row>
    <row r="184" spans="1:8" s="15" customFormat="1" ht="23.25">
      <c r="A184" s="14"/>
      <c r="B184" s="19"/>
      <c r="C184" s="14"/>
      <c r="D184" s="14"/>
      <c r="E184" s="14"/>
      <c r="F184" s="14"/>
      <c r="G184" s="14"/>
      <c r="H184" s="11"/>
    </row>
    <row r="185" spans="1:8" s="15" customFormat="1" ht="23.25">
      <c r="A185" s="14"/>
      <c r="B185" s="19"/>
      <c r="C185" s="14"/>
      <c r="D185" s="14"/>
      <c r="E185" s="14"/>
      <c r="F185" s="14"/>
      <c r="G185" s="14"/>
      <c r="H185" s="11"/>
    </row>
    <row r="186" spans="1:8" s="15" customFormat="1" ht="23.25">
      <c r="A186" s="14"/>
      <c r="B186" s="19"/>
      <c r="C186" s="14"/>
      <c r="D186" s="14"/>
      <c r="E186" s="14"/>
      <c r="F186" s="14"/>
      <c r="G186" s="14"/>
      <c r="H186" s="11"/>
    </row>
    <row r="187" spans="1:8" s="15" customFormat="1" ht="23.25">
      <c r="A187" s="14"/>
      <c r="B187" s="19"/>
      <c r="C187" s="14"/>
      <c r="D187" s="14"/>
      <c r="E187" s="14"/>
      <c r="F187" s="14"/>
      <c r="G187" s="14"/>
      <c r="H187" s="11"/>
    </row>
    <row r="188" spans="1:8" s="15" customFormat="1" ht="23.25">
      <c r="A188" s="14"/>
      <c r="B188" s="19"/>
      <c r="C188" s="14"/>
      <c r="D188" s="14"/>
      <c r="E188" s="14"/>
      <c r="F188" s="14"/>
      <c r="G188" s="14"/>
      <c r="H188" s="11"/>
    </row>
    <row r="189" spans="1:8" s="15" customFormat="1" ht="23.25">
      <c r="A189" s="14"/>
      <c r="B189" s="19"/>
      <c r="C189" s="14"/>
      <c r="D189" s="14"/>
      <c r="E189" s="14"/>
      <c r="F189" s="14"/>
      <c r="G189" s="14"/>
      <c r="H189" s="11"/>
    </row>
    <row r="190" spans="1:8" s="15" customFormat="1" ht="23.25">
      <c r="A190" s="14"/>
      <c r="B190" s="19"/>
      <c r="C190" s="14"/>
      <c r="D190" s="14"/>
      <c r="E190" s="14"/>
      <c r="F190" s="14"/>
      <c r="G190" s="14"/>
      <c r="H190" s="11"/>
    </row>
    <row r="191" spans="1:8" s="15" customFormat="1" ht="23.25">
      <c r="A191" s="14"/>
      <c r="B191" s="19"/>
      <c r="C191" s="14"/>
      <c r="D191" s="14"/>
      <c r="E191" s="14"/>
      <c r="F191" s="14"/>
      <c r="G191" s="14"/>
      <c r="H191" s="11"/>
    </row>
    <row r="192" spans="1:8" s="15" customFormat="1" ht="23.25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>
      <c r="A195" s="14"/>
      <c r="B195" s="19"/>
      <c r="C195" s="14"/>
      <c r="D195" s="14"/>
      <c r="E195" s="14"/>
      <c r="F195" s="14"/>
      <c r="G195" s="14"/>
      <c r="H195" s="11"/>
    </row>
    <row r="196" spans="1:8" ht="23.25">
      <c r="A196" s="1"/>
      <c r="B196" s="2" t="s">
        <v>117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17"/>
      <c r="H198" s="17"/>
    </row>
    <row r="199" spans="1:8" ht="23.25">
      <c r="A199" s="35">
        <v>1</v>
      </c>
      <c r="B199" s="28" t="s">
        <v>31</v>
      </c>
      <c r="C199" s="34">
        <v>53</v>
      </c>
      <c r="D199" s="35">
        <v>18</v>
      </c>
      <c r="E199" s="35">
        <v>18</v>
      </c>
      <c r="F199" s="6">
        <f t="shared" ref="F199:F214" si="24">SUM(C199:E199)</f>
        <v>89</v>
      </c>
      <c r="G199" s="7" t="str">
        <f t="shared" ref="G199:G214" si="25">IF(F199&gt;79,"4",IF(F199&gt;74,"3.5",IF(F199&gt;69,"3",IF(F199&gt;64,"2.5",IF(F199&gt;59,"2",IF(F199&gt;54,"1.5",IF(F199&gt;49,"1","0")))))))</f>
        <v>4</v>
      </c>
      <c r="H199" s="18"/>
    </row>
    <row r="200" spans="1:8" ht="23.25">
      <c r="A200" s="36">
        <v>2</v>
      </c>
      <c r="B200" s="48" t="s">
        <v>32</v>
      </c>
      <c r="C200" s="38">
        <v>50</v>
      </c>
      <c r="D200" s="36">
        <v>13</v>
      </c>
      <c r="E200" s="36">
        <v>18</v>
      </c>
      <c r="F200" s="7">
        <f t="shared" si="24"/>
        <v>81</v>
      </c>
      <c r="G200" s="7" t="str">
        <f t="shared" si="25"/>
        <v>4</v>
      </c>
      <c r="H200" s="8"/>
    </row>
    <row r="201" spans="1:8" ht="23.25">
      <c r="A201" s="36">
        <v>3</v>
      </c>
      <c r="B201" s="49" t="s">
        <v>33</v>
      </c>
      <c r="C201" s="38">
        <v>59</v>
      </c>
      <c r="D201" s="36">
        <v>16</v>
      </c>
      <c r="E201" s="36">
        <v>18</v>
      </c>
      <c r="F201" s="7">
        <f t="shared" si="24"/>
        <v>93</v>
      </c>
      <c r="G201" s="7" t="str">
        <f t="shared" si="25"/>
        <v>4</v>
      </c>
      <c r="H201" s="8"/>
    </row>
    <row r="202" spans="1:8" ht="23.25">
      <c r="A202" s="36">
        <v>4</v>
      </c>
      <c r="B202" s="49" t="s">
        <v>34</v>
      </c>
      <c r="C202" s="38">
        <v>47</v>
      </c>
      <c r="D202" s="36">
        <v>13</v>
      </c>
      <c r="E202" s="36">
        <v>15</v>
      </c>
      <c r="F202" s="7">
        <f t="shared" si="24"/>
        <v>75</v>
      </c>
      <c r="G202" s="7" t="str">
        <f t="shared" si="25"/>
        <v>3.5</v>
      </c>
      <c r="H202" s="8"/>
    </row>
    <row r="203" spans="1:8" ht="23.25">
      <c r="A203" s="36">
        <v>5</v>
      </c>
      <c r="B203" s="49" t="s">
        <v>35</v>
      </c>
      <c r="C203" s="38">
        <v>56</v>
      </c>
      <c r="D203" s="36">
        <v>17</v>
      </c>
      <c r="E203" s="36">
        <v>15</v>
      </c>
      <c r="F203" s="7">
        <f t="shared" si="24"/>
        <v>88</v>
      </c>
      <c r="G203" s="7" t="str">
        <f t="shared" si="25"/>
        <v>4</v>
      </c>
      <c r="H203" s="8"/>
    </row>
    <row r="204" spans="1:8" ht="23.25">
      <c r="A204" s="36">
        <v>6</v>
      </c>
      <c r="B204" s="49" t="s">
        <v>36</v>
      </c>
      <c r="C204" s="38">
        <v>45</v>
      </c>
      <c r="D204" s="36">
        <v>15</v>
      </c>
      <c r="E204" s="36">
        <v>15</v>
      </c>
      <c r="F204" s="7">
        <f t="shared" si="24"/>
        <v>75</v>
      </c>
      <c r="G204" s="7" t="str">
        <f t="shared" si="25"/>
        <v>3.5</v>
      </c>
      <c r="H204" s="8"/>
    </row>
    <row r="205" spans="1:8" ht="23.25">
      <c r="A205" s="36">
        <v>7</v>
      </c>
      <c r="B205" s="49" t="s">
        <v>37</v>
      </c>
      <c r="C205" s="38">
        <v>46</v>
      </c>
      <c r="D205" s="36">
        <v>15</v>
      </c>
      <c r="E205" s="36">
        <v>14</v>
      </c>
      <c r="F205" s="7">
        <f t="shared" si="24"/>
        <v>75</v>
      </c>
      <c r="G205" s="7" t="str">
        <f t="shared" si="25"/>
        <v>3.5</v>
      </c>
      <c r="H205" s="8"/>
    </row>
    <row r="206" spans="1:8" ht="23.25">
      <c r="A206" s="36">
        <v>8</v>
      </c>
      <c r="B206" s="49" t="s">
        <v>38</v>
      </c>
      <c r="C206" s="38">
        <v>48</v>
      </c>
      <c r="D206" s="36">
        <v>13</v>
      </c>
      <c r="E206" s="36">
        <v>14</v>
      </c>
      <c r="F206" s="7">
        <f t="shared" si="24"/>
        <v>75</v>
      </c>
      <c r="G206" s="7" t="str">
        <f t="shared" si="25"/>
        <v>3.5</v>
      </c>
      <c r="H206" s="8"/>
    </row>
    <row r="207" spans="1:8" ht="23.25">
      <c r="A207" s="36">
        <v>9</v>
      </c>
      <c r="B207" s="27" t="s">
        <v>45</v>
      </c>
      <c r="C207" s="38">
        <v>46</v>
      </c>
      <c r="D207" s="36">
        <v>15</v>
      </c>
      <c r="E207" s="36">
        <v>14</v>
      </c>
      <c r="F207" s="7">
        <f t="shared" si="24"/>
        <v>75</v>
      </c>
      <c r="G207" s="7" t="str">
        <f t="shared" si="25"/>
        <v>3.5</v>
      </c>
      <c r="H207" s="8"/>
    </row>
    <row r="208" spans="1:8" ht="23.25">
      <c r="A208" s="36">
        <v>10</v>
      </c>
      <c r="B208" s="8" t="s">
        <v>91</v>
      </c>
      <c r="C208" s="38">
        <v>46</v>
      </c>
      <c r="D208" s="36">
        <v>11</v>
      </c>
      <c r="E208" s="36">
        <v>13</v>
      </c>
      <c r="F208" s="7">
        <f t="shared" si="24"/>
        <v>70</v>
      </c>
      <c r="G208" s="7" t="str">
        <f t="shared" si="25"/>
        <v>3</v>
      </c>
      <c r="H208" s="8"/>
    </row>
    <row r="209" spans="1:8" ht="23.25">
      <c r="A209" s="36">
        <v>11</v>
      </c>
      <c r="B209" s="48" t="s">
        <v>40</v>
      </c>
      <c r="C209" s="38">
        <v>52</v>
      </c>
      <c r="D209" s="36">
        <v>16</v>
      </c>
      <c r="E209" s="36">
        <v>18</v>
      </c>
      <c r="F209" s="7">
        <f t="shared" si="24"/>
        <v>86</v>
      </c>
      <c r="G209" s="7" t="str">
        <f t="shared" si="25"/>
        <v>4</v>
      </c>
      <c r="H209" s="8"/>
    </row>
    <row r="210" spans="1:8" ht="23.25">
      <c r="A210" s="36">
        <v>12</v>
      </c>
      <c r="B210" s="27" t="s">
        <v>39</v>
      </c>
      <c r="C210" s="38">
        <v>59</v>
      </c>
      <c r="D210" s="36">
        <v>16</v>
      </c>
      <c r="E210" s="36">
        <v>18</v>
      </c>
      <c r="F210" s="7">
        <f t="shared" si="24"/>
        <v>93</v>
      </c>
      <c r="G210" s="7" t="str">
        <f t="shared" si="25"/>
        <v>4</v>
      </c>
      <c r="H210" s="8"/>
    </row>
    <row r="211" spans="1:8" ht="23.25">
      <c r="A211" s="36">
        <v>13</v>
      </c>
      <c r="B211" s="48" t="s">
        <v>41</v>
      </c>
      <c r="C211" s="38">
        <v>55</v>
      </c>
      <c r="D211" s="36">
        <v>18</v>
      </c>
      <c r="E211" s="36">
        <v>16</v>
      </c>
      <c r="F211" s="7">
        <f t="shared" si="24"/>
        <v>89</v>
      </c>
      <c r="G211" s="7" t="str">
        <f t="shared" si="25"/>
        <v>4</v>
      </c>
      <c r="H211" s="8"/>
    </row>
    <row r="212" spans="1:8" ht="23.25">
      <c r="A212" s="36">
        <v>14</v>
      </c>
      <c r="B212" s="27" t="s">
        <v>42</v>
      </c>
      <c r="C212" s="38">
        <v>55</v>
      </c>
      <c r="D212" s="36">
        <v>17</v>
      </c>
      <c r="E212" s="36">
        <v>19</v>
      </c>
      <c r="F212" s="7">
        <f t="shared" si="24"/>
        <v>91</v>
      </c>
      <c r="G212" s="7" t="str">
        <f t="shared" si="25"/>
        <v>4</v>
      </c>
      <c r="H212" s="8"/>
    </row>
    <row r="213" spans="1:8" ht="23.25">
      <c r="A213" s="36">
        <v>15</v>
      </c>
      <c r="B213" s="27" t="s">
        <v>43</v>
      </c>
      <c r="C213" s="38">
        <v>53</v>
      </c>
      <c r="D213" s="36">
        <v>13</v>
      </c>
      <c r="E213" s="36">
        <v>16</v>
      </c>
      <c r="F213" s="7">
        <f t="shared" si="24"/>
        <v>82</v>
      </c>
      <c r="G213" s="7" t="str">
        <f t="shared" si="25"/>
        <v>4</v>
      </c>
      <c r="H213" s="8"/>
    </row>
    <row r="214" spans="1:8" ht="23.25">
      <c r="A214" s="36">
        <v>16</v>
      </c>
      <c r="B214" s="27" t="s">
        <v>44</v>
      </c>
      <c r="C214" s="75">
        <v>50</v>
      </c>
      <c r="D214" s="52">
        <v>15</v>
      </c>
      <c r="E214" s="52">
        <v>15</v>
      </c>
      <c r="F214" s="7">
        <f t="shared" si="24"/>
        <v>80</v>
      </c>
      <c r="G214" s="7" t="str">
        <f t="shared" si="25"/>
        <v>4</v>
      </c>
      <c r="H214" s="21"/>
    </row>
    <row r="215" spans="1:8" ht="23.25">
      <c r="A215" s="8"/>
      <c r="B215" s="47" t="s">
        <v>5</v>
      </c>
      <c r="C215" s="20">
        <f>SUM(C199:C214)</f>
        <v>820</v>
      </c>
      <c r="D215" s="20">
        <f>SUM(D199:D214)</f>
        <v>241</v>
      </c>
      <c r="E215" s="20">
        <f>SUM(E199:E214)</f>
        <v>256</v>
      </c>
      <c r="F215" s="20">
        <f>SUM(F199:F214)</f>
        <v>1317</v>
      </c>
      <c r="G215" s="20"/>
      <c r="H215" s="21"/>
    </row>
    <row r="216" spans="1:8" ht="23.25">
      <c r="A216" s="9"/>
      <c r="B216" s="5" t="s">
        <v>12</v>
      </c>
      <c r="C216" s="10">
        <f>C215/16</f>
        <v>51.25</v>
      </c>
      <c r="D216" s="10">
        <f t="shared" ref="D216" si="26">D215/16</f>
        <v>15.0625</v>
      </c>
      <c r="E216" s="10">
        <f t="shared" ref="E216" si="27">E215/16</f>
        <v>16</v>
      </c>
      <c r="F216" s="10">
        <f t="shared" ref="F216" si="28">F215/16</f>
        <v>82.3125</v>
      </c>
      <c r="G216" s="9"/>
      <c r="H216" s="9"/>
    </row>
    <row r="217" spans="1:8" ht="23.25">
      <c r="A217" s="1"/>
      <c r="B217" s="1"/>
      <c r="C217" s="1" t="s">
        <v>13</v>
      </c>
      <c r="D217" s="1"/>
      <c r="E217" s="1"/>
      <c r="F217" s="1"/>
      <c r="G217" s="1"/>
      <c r="H217" s="1"/>
    </row>
    <row r="218" spans="1:8" ht="23.25">
      <c r="A218" s="1"/>
      <c r="B218" s="1"/>
      <c r="C218" s="1" t="s">
        <v>14</v>
      </c>
      <c r="D218" s="1"/>
      <c r="E218" s="1"/>
      <c r="F218" s="1"/>
      <c r="G218" s="1"/>
      <c r="H218" s="1"/>
    </row>
    <row r="219" spans="1:8" ht="23.25">
      <c r="A219" s="1"/>
      <c r="B219" s="1"/>
      <c r="C219" s="1" t="s">
        <v>15</v>
      </c>
      <c r="D219" s="1"/>
      <c r="E219" s="1"/>
      <c r="F219" s="1"/>
      <c r="G219" s="1"/>
      <c r="H219" s="1"/>
    </row>
    <row r="220" spans="1:8" ht="23.25">
      <c r="A220" s="1"/>
      <c r="B220" s="1"/>
      <c r="C220" s="1"/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88" t="s">
        <v>118</v>
      </c>
      <c r="C235" s="88"/>
      <c r="D235" s="88"/>
      <c r="E235" s="88"/>
      <c r="F235" s="88"/>
      <c r="G235" s="88"/>
      <c r="H235" s="88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17"/>
      <c r="H237" s="17"/>
    </row>
    <row r="238" spans="1:8" ht="23.25">
      <c r="A238" s="35">
        <v>1</v>
      </c>
      <c r="B238" s="28" t="s">
        <v>31</v>
      </c>
      <c r="C238" s="34">
        <v>57</v>
      </c>
      <c r="D238" s="35">
        <v>19</v>
      </c>
      <c r="E238" s="35">
        <v>19</v>
      </c>
      <c r="F238" s="6">
        <f t="shared" ref="F238:F253" si="29">SUM(C238:E238)</f>
        <v>95</v>
      </c>
      <c r="G238" s="7" t="str">
        <f t="shared" ref="G238:G253" si="30">IF(F238&gt;79,"4",IF(F238&gt;74,"3.5",IF(F238&gt;69,"3",IF(F238&gt;64,"2.5",IF(F238&gt;59,"2",IF(F238&gt;54,"1.5",IF(F238&gt;49,"1","0")))))))</f>
        <v>4</v>
      </c>
      <c r="H238" s="18"/>
    </row>
    <row r="239" spans="1:8" ht="23.25">
      <c r="A239" s="36">
        <v>2</v>
      </c>
      <c r="B239" s="48" t="s">
        <v>32</v>
      </c>
      <c r="C239" s="38">
        <v>57</v>
      </c>
      <c r="D239" s="36">
        <v>20</v>
      </c>
      <c r="E239" s="36">
        <v>19</v>
      </c>
      <c r="F239" s="7">
        <f t="shared" si="29"/>
        <v>96</v>
      </c>
      <c r="G239" s="7" t="str">
        <f t="shared" si="30"/>
        <v>4</v>
      </c>
      <c r="H239" s="8"/>
    </row>
    <row r="240" spans="1:8" ht="23.25">
      <c r="A240" s="36">
        <v>3</v>
      </c>
      <c r="B240" s="49" t="s">
        <v>33</v>
      </c>
      <c r="C240" s="38">
        <v>57</v>
      </c>
      <c r="D240" s="36">
        <v>18</v>
      </c>
      <c r="E240" s="36">
        <v>19</v>
      </c>
      <c r="F240" s="7">
        <f t="shared" si="29"/>
        <v>94</v>
      </c>
      <c r="G240" s="7" t="str">
        <f t="shared" si="30"/>
        <v>4</v>
      </c>
      <c r="H240" s="8"/>
    </row>
    <row r="241" spans="1:8" ht="23.25">
      <c r="A241" s="36">
        <v>4</v>
      </c>
      <c r="B241" s="49" t="s">
        <v>34</v>
      </c>
      <c r="C241" s="38">
        <v>54</v>
      </c>
      <c r="D241" s="36">
        <v>15</v>
      </c>
      <c r="E241" s="36">
        <v>16</v>
      </c>
      <c r="F241" s="7">
        <f t="shared" si="29"/>
        <v>85</v>
      </c>
      <c r="G241" s="7" t="str">
        <f t="shared" si="30"/>
        <v>4</v>
      </c>
      <c r="H241" s="8"/>
    </row>
    <row r="242" spans="1:8" ht="23.25">
      <c r="A242" s="36">
        <v>5</v>
      </c>
      <c r="B242" s="49" t="s">
        <v>35</v>
      </c>
      <c r="C242" s="38">
        <v>57</v>
      </c>
      <c r="D242" s="36">
        <v>19</v>
      </c>
      <c r="E242" s="36">
        <v>18</v>
      </c>
      <c r="F242" s="7">
        <f t="shared" si="29"/>
        <v>94</v>
      </c>
      <c r="G242" s="7" t="str">
        <f t="shared" si="30"/>
        <v>4</v>
      </c>
      <c r="H242" s="8"/>
    </row>
    <row r="243" spans="1:8" ht="23.25">
      <c r="A243" s="36">
        <v>6</v>
      </c>
      <c r="B243" s="49" t="s">
        <v>36</v>
      </c>
      <c r="C243" s="38">
        <v>54</v>
      </c>
      <c r="D243" s="36">
        <v>16</v>
      </c>
      <c r="E243" s="36">
        <v>16</v>
      </c>
      <c r="F243" s="7">
        <f t="shared" si="29"/>
        <v>86</v>
      </c>
      <c r="G243" s="7" t="str">
        <f t="shared" si="30"/>
        <v>4</v>
      </c>
      <c r="H243" s="8"/>
    </row>
    <row r="244" spans="1:8" ht="23.25">
      <c r="A244" s="36">
        <v>7</v>
      </c>
      <c r="B244" s="49" t="s">
        <v>37</v>
      </c>
      <c r="C244" s="38">
        <v>56</v>
      </c>
      <c r="D244" s="36">
        <v>16</v>
      </c>
      <c r="E244" s="36">
        <v>16</v>
      </c>
      <c r="F244" s="7">
        <f t="shared" si="29"/>
        <v>88</v>
      </c>
      <c r="G244" s="7" t="str">
        <f t="shared" si="30"/>
        <v>4</v>
      </c>
      <c r="H244" s="8"/>
    </row>
    <row r="245" spans="1:8" ht="23.25">
      <c r="A245" s="36">
        <v>8</v>
      </c>
      <c r="B245" s="49" t="s">
        <v>38</v>
      </c>
      <c r="C245" s="38">
        <v>54</v>
      </c>
      <c r="D245" s="36">
        <v>14</v>
      </c>
      <c r="E245" s="36">
        <v>15</v>
      </c>
      <c r="F245" s="7">
        <f t="shared" si="29"/>
        <v>83</v>
      </c>
      <c r="G245" s="7" t="str">
        <f t="shared" si="30"/>
        <v>4</v>
      </c>
      <c r="H245" s="8"/>
    </row>
    <row r="246" spans="1:8" ht="23.25">
      <c r="A246" s="36">
        <v>9</v>
      </c>
      <c r="B246" s="27" t="s">
        <v>45</v>
      </c>
      <c r="C246" s="38">
        <v>54</v>
      </c>
      <c r="D246" s="36">
        <v>15</v>
      </c>
      <c r="E246" s="36">
        <v>16</v>
      </c>
      <c r="F246" s="7">
        <f t="shared" si="29"/>
        <v>85</v>
      </c>
      <c r="G246" s="7" t="str">
        <f t="shared" si="30"/>
        <v>4</v>
      </c>
      <c r="H246" s="8"/>
    </row>
    <row r="247" spans="1:8" ht="23.25">
      <c r="A247" s="36">
        <v>10</v>
      </c>
      <c r="B247" s="8" t="s">
        <v>91</v>
      </c>
      <c r="C247" s="38">
        <v>50</v>
      </c>
      <c r="D247" s="36">
        <v>10</v>
      </c>
      <c r="E247" s="36">
        <v>13</v>
      </c>
      <c r="F247" s="7">
        <f t="shared" si="29"/>
        <v>73</v>
      </c>
      <c r="G247" s="7" t="str">
        <f t="shared" si="30"/>
        <v>3</v>
      </c>
      <c r="H247" s="8"/>
    </row>
    <row r="248" spans="1:8" ht="23.25">
      <c r="A248" s="36">
        <v>11</v>
      </c>
      <c r="B248" s="48" t="s">
        <v>40</v>
      </c>
      <c r="C248" s="38">
        <v>58</v>
      </c>
      <c r="D248" s="36">
        <v>20</v>
      </c>
      <c r="E248" s="36">
        <v>19</v>
      </c>
      <c r="F248" s="7">
        <f t="shared" si="29"/>
        <v>97</v>
      </c>
      <c r="G248" s="7" t="str">
        <f t="shared" si="30"/>
        <v>4</v>
      </c>
      <c r="H248" s="8"/>
    </row>
    <row r="249" spans="1:8" ht="23.25">
      <c r="A249" s="36">
        <v>12</v>
      </c>
      <c r="B249" s="27" t="s">
        <v>39</v>
      </c>
      <c r="C249" s="38">
        <v>58</v>
      </c>
      <c r="D249" s="36">
        <v>19</v>
      </c>
      <c r="E249" s="36">
        <v>19</v>
      </c>
      <c r="F249" s="7">
        <f t="shared" si="29"/>
        <v>96</v>
      </c>
      <c r="G249" s="7" t="str">
        <f t="shared" si="30"/>
        <v>4</v>
      </c>
      <c r="H249" s="8"/>
    </row>
    <row r="250" spans="1:8" ht="23.25">
      <c r="A250" s="36">
        <v>13</v>
      </c>
      <c r="B250" s="48" t="s">
        <v>41</v>
      </c>
      <c r="C250" s="38">
        <v>58</v>
      </c>
      <c r="D250" s="36">
        <v>20</v>
      </c>
      <c r="E250" s="36">
        <v>19</v>
      </c>
      <c r="F250" s="7">
        <f t="shared" si="29"/>
        <v>97</v>
      </c>
      <c r="G250" s="7" t="str">
        <f t="shared" si="30"/>
        <v>4</v>
      </c>
      <c r="H250" s="8"/>
    </row>
    <row r="251" spans="1:8" ht="23.25">
      <c r="A251" s="36">
        <v>14</v>
      </c>
      <c r="B251" s="27" t="s">
        <v>42</v>
      </c>
      <c r="C251" s="38">
        <v>58</v>
      </c>
      <c r="D251" s="36">
        <v>20</v>
      </c>
      <c r="E251" s="36">
        <v>19</v>
      </c>
      <c r="F251" s="7">
        <f t="shared" si="29"/>
        <v>97</v>
      </c>
      <c r="G251" s="7" t="str">
        <f t="shared" si="30"/>
        <v>4</v>
      </c>
      <c r="H251" s="8"/>
    </row>
    <row r="252" spans="1:8" ht="23.25">
      <c r="A252" s="36">
        <v>15</v>
      </c>
      <c r="B252" s="27" t="s">
        <v>43</v>
      </c>
      <c r="C252" s="38">
        <v>58</v>
      </c>
      <c r="D252" s="36">
        <v>19</v>
      </c>
      <c r="E252" s="36">
        <v>19</v>
      </c>
      <c r="F252" s="7">
        <f t="shared" si="29"/>
        <v>96</v>
      </c>
      <c r="G252" s="7" t="str">
        <f t="shared" si="30"/>
        <v>4</v>
      </c>
      <c r="H252" s="8"/>
    </row>
    <row r="253" spans="1:8" ht="23.25">
      <c r="A253" s="36">
        <v>16</v>
      </c>
      <c r="B253" s="27" t="s">
        <v>44</v>
      </c>
      <c r="C253" s="75">
        <v>57</v>
      </c>
      <c r="D253" s="52">
        <v>19</v>
      </c>
      <c r="E253" s="52">
        <v>19</v>
      </c>
      <c r="F253" s="7">
        <f t="shared" si="29"/>
        <v>95</v>
      </c>
      <c r="G253" s="7" t="str">
        <f t="shared" si="30"/>
        <v>4</v>
      </c>
      <c r="H253" s="21"/>
    </row>
    <row r="254" spans="1:8" ht="23.25">
      <c r="A254" s="8"/>
      <c r="B254" s="47" t="s">
        <v>5</v>
      </c>
      <c r="C254" s="20">
        <f>SUM(C238:C253)</f>
        <v>897</v>
      </c>
      <c r="D254" s="20">
        <f>SUM(D238:D253)</f>
        <v>279</v>
      </c>
      <c r="E254" s="20">
        <f>SUM(E238:E253)</f>
        <v>281</v>
      </c>
      <c r="F254" s="20">
        <f>SUM(F238:F253)</f>
        <v>1457</v>
      </c>
      <c r="G254" s="20"/>
      <c r="H254" s="21"/>
    </row>
    <row r="255" spans="1:8" ht="23.25">
      <c r="A255" s="9"/>
      <c r="B255" s="5" t="s">
        <v>12</v>
      </c>
      <c r="C255" s="10">
        <f>C254/16</f>
        <v>56.0625</v>
      </c>
      <c r="D255" s="10">
        <f t="shared" ref="D255" si="31">D254/16</f>
        <v>17.4375</v>
      </c>
      <c r="E255" s="10">
        <f t="shared" ref="E255" si="32">E254/16</f>
        <v>17.5625</v>
      </c>
      <c r="F255" s="10">
        <f t="shared" ref="F255" si="33">F254/16</f>
        <v>91.0625</v>
      </c>
      <c r="G255" s="9"/>
      <c r="H255" s="9"/>
    </row>
    <row r="256" spans="1:8" ht="23.25">
      <c r="A256" s="1"/>
      <c r="B256" s="1"/>
      <c r="C256" s="1" t="s">
        <v>13</v>
      </c>
      <c r="D256" s="1"/>
      <c r="E256" s="1"/>
      <c r="F256" s="1"/>
      <c r="G256" s="1"/>
      <c r="H256" s="1"/>
    </row>
    <row r="257" spans="1:8" ht="23.25">
      <c r="A257" s="1"/>
      <c r="B257" s="1"/>
      <c r="C257" s="1" t="s">
        <v>14</v>
      </c>
      <c r="D257" s="1"/>
      <c r="E257" s="1"/>
      <c r="F257" s="1"/>
      <c r="G257" s="1"/>
      <c r="H257" s="1"/>
    </row>
    <row r="258" spans="1:8" ht="23.25">
      <c r="A258" s="1"/>
      <c r="B258" s="1"/>
      <c r="C258" s="1" t="s">
        <v>15</v>
      </c>
      <c r="D258" s="1"/>
      <c r="E258" s="1"/>
      <c r="F258" s="1"/>
      <c r="G258" s="1"/>
      <c r="H258" s="1"/>
    </row>
    <row r="259" spans="1:8" ht="23.25">
      <c r="A259" s="1"/>
      <c r="B259" s="1"/>
      <c r="C259" s="1"/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119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17"/>
      <c r="H276" s="17"/>
    </row>
    <row r="277" spans="1:8" ht="23.25">
      <c r="A277" s="35">
        <v>1</v>
      </c>
      <c r="B277" s="28" t="s">
        <v>31</v>
      </c>
      <c r="C277" s="34">
        <v>53</v>
      </c>
      <c r="D277" s="35">
        <v>18</v>
      </c>
      <c r="E277" s="35">
        <v>16</v>
      </c>
      <c r="F277" s="6">
        <f t="shared" ref="F277:F292" si="34">SUM(C277:E277)</f>
        <v>87</v>
      </c>
      <c r="G277" s="7" t="str">
        <f t="shared" ref="G277:G292" si="35">IF(F277&gt;79,"4",IF(F277&gt;74,"3.5",IF(F277&gt;69,"3",IF(F277&gt;64,"2.5",IF(F277&gt;59,"2",IF(F277&gt;54,"1.5",IF(F277&gt;49,"1","0")))))))</f>
        <v>4</v>
      </c>
      <c r="H277" s="18"/>
    </row>
    <row r="278" spans="1:8" ht="23.25">
      <c r="A278" s="36">
        <v>2</v>
      </c>
      <c r="B278" s="48" t="s">
        <v>32</v>
      </c>
      <c r="C278" s="38">
        <v>54</v>
      </c>
      <c r="D278" s="36">
        <v>17</v>
      </c>
      <c r="E278" s="36">
        <v>16</v>
      </c>
      <c r="F278" s="7">
        <f t="shared" si="34"/>
        <v>87</v>
      </c>
      <c r="G278" s="7" t="str">
        <f t="shared" si="35"/>
        <v>4</v>
      </c>
      <c r="H278" s="8"/>
    </row>
    <row r="279" spans="1:8" ht="23.25">
      <c r="A279" s="36">
        <v>3</v>
      </c>
      <c r="B279" s="49" t="s">
        <v>33</v>
      </c>
      <c r="C279" s="38">
        <v>57</v>
      </c>
      <c r="D279" s="36">
        <v>18</v>
      </c>
      <c r="E279" s="36">
        <v>19</v>
      </c>
      <c r="F279" s="7">
        <f t="shared" si="34"/>
        <v>94</v>
      </c>
      <c r="G279" s="7" t="str">
        <f t="shared" si="35"/>
        <v>4</v>
      </c>
      <c r="H279" s="8"/>
    </row>
    <row r="280" spans="1:8" ht="23.25">
      <c r="A280" s="36">
        <v>4</v>
      </c>
      <c r="B280" s="49" t="s">
        <v>34</v>
      </c>
      <c r="C280" s="38">
        <v>50</v>
      </c>
      <c r="D280" s="36">
        <v>14</v>
      </c>
      <c r="E280" s="36">
        <v>16</v>
      </c>
      <c r="F280" s="7">
        <f t="shared" si="34"/>
        <v>80</v>
      </c>
      <c r="G280" s="7" t="str">
        <f t="shared" si="35"/>
        <v>4</v>
      </c>
      <c r="H280" s="8"/>
    </row>
    <row r="281" spans="1:8" ht="23.25">
      <c r="A281" s="36">
        <v>5</v>
      </c>
      <c r="B281" s="49" t="s">
        <v>35</v>
      </c>
      <c r="C281" s="38">
        <v>55</v>
      </c>
      <c r="D281" s="36">
        <v>18</v>
      </c>
      <c r="E281" s="36">
        <v>19</v>
      </c>
      <c r="F281" s="7">
        <f t="shared" si="34"/>
        <v>92</v>
      </c>
      <c r="G281" s="7" t="str">
        <f t="shared" si="35"/>
        <v>4</v>
      </c>
      <c r="H281" s="8"/>
    </row>
    <row r="282" spans="1:8" ht="23.25">
      <c r="A282" s="36">
        <v>6</v>
      </c>
      <c r="B282" s="49" t="s">
        <v>36</v>
      </c>
      <c r="C282" s="38">
        <v>48</v>
      </c>
      <c r="D282" s="36">
        <v>13</v>
      </c>
      <c r="E282" s="36">
        <v>14</v>
      </c>
      <c r="F282" s="7">
        <f t="shared" si="34"/>
        <v>75</v>
      </c>
      <c r="G282" s="7" t="str">
        <f t="shared" si="35"/>
        <v>3.5</v>
      </c>
      <c r="H282" s="8"/>
    </row>
    <row r="283" spans="1:8" ht="23.25">
      <c r="A283" s="36">
        <v>7</v>
      </c>
      <c r="B283" s="49" t="s">
        <v>37</v>
      </c>
      <c r="C283" s="38">
        <v>50</v>
      </c>
      <c r="D283" s="36">
        <v>14</v>
      </c>
      <c r="E283" s="36">
        <v>16</v>
      </c>
      <c r="F283" s="7">
        <f t="shared" si="34"/>
        <v>80</v>
      </c>
      <c r="G283" s="7" t="str">
        <f t="shared" si="35"/>
        <v>4</v>
      </c>
      <c r="H283" s="8"/>
    </row>
    <row r="284" spans="1:8" ht="23.25">
      <c r="A284" s="36">
        <v>8</v>
      </c>
      <c r="B284" s="49" t="s">
        <v>38</v>
      </c>
      <c r="C284" s="38">
        <v>48</v>
      </c>
      <c r="D284" s="36">
        <v>13</v>
      </c>
      <c r="E284" s="36">
        <v>14</v>
      </c>
      <c r="F284" s="7">
        <f t="shared" si="34"/>
        <v>75</v>
      </c>
      <c r="G284" s="7" t="str">
        <f t="shared" si="35"/>
        <v>3.5</v>
      </c>
      <c r="H284" s="8"/>
    </row>
    <row r="285" spans="1:8" ht="23.25">
      <c r="A285" s="36">
        <v>9</v>
      </c>
      <c r="B285" s="27" t="s">
        <v>45</v>
      </c>
      <c r="C285" s="38">
        <v>50</v>
      </c>
      <c r="D285" s="36">
        <v>14</v>
      </c>
      <c r="E285" s="36">
        <v>16</v>
      </c>
      <c r="F285" s="7">
        <f t="shared" si="34"/>
        <v>80</v>
      </c>
      <c r="G285" s="7" t="str">
        <f t="shared" si="35"/>
        <v>4</v>
      </c>
      <c r="H285" s="8"/>
    </row>
    <row r="286" spans="1:8" ht="23.25">
      <c r="A286" s="36">
        <v>10</v>
      </c>
      <c r="B286" s="8" t="s">
        <v>91</v>
      </c>
      <c r="C286" s="38">
        <v>48</v>
      </c>
      <c r="D286" s="36">
        <v>13</v>
      </c>
      <c r="E286" s="36">
        <v>14</v>
      </c>
      <c r="F286" s="7">
        <f t="shared" si="34"/>
        <v>75</v>
      </c>
      <c r="G286" s="7" t="str">
        <f t="shared" si="35"/>
        <v>3.5</v>
      </c>
      <c r="H286" s="8"/>
    </row>
    <row r="287" spans="1:8" ht="23.25">
      <c r="A287" s="36">
        <v>11</v>
      </c>
      <c r="B287" s="48" t="s">
        <v>40</v>
      </c>
      <c r="C287" s="38">
        <v>57</v>
      </c>
      <c r="D287" s="36">
        <v>18</v>
      </c>
      <c r="E287" s="36">
        <v>18</v>
      </c>
      <c r="F287" s="7">
        <f t="shared" si="34"/>
        <v>93</v>
      </c>
      <c r="G287" s="7" t="str">
        <f t="shared" si="35"/>
        <v>4</v>
      </c>
      <c r="H287" s="8"/>
    </row>
    <row r="288" spans="1:8" ht="23.25">
      <c r="A288" s="36">
        <v>12</v>
      </c>
      <c r="B288" s="27" t="s">
        <v>39</v>
      </c>
      <c r="C288" s="38">
        <v>57</v>
      </c>
      <c r="D288" s="36">
        <v>19</v>
      </c>
      <c r="E288" s="36">
        <v>19</v>
      </c>
      <c r="F288" s="7">
        <f t="shared" si="34"/>
        <v>95</v>
      </c>
      <c r="G288" s="7" t="str">
        <f t="shared" si="35"/>
        <v>4</v>
      </c>
      <c r="H288" s="8"/>
    </row>
    <row r="289" spans="1:8" ht="23.25">
      <c r="A289" s="36">
        <v>13</v>
      </c>
      <c r="B289" s="48" t="s">
        <v>41</v>
      </c>
      <c r="C289" s="38">
        <v>57</v>
      </c>
      <c r="D289" s="36">
        <v>19</v>
      </c>
      <c r="E289" s="36">
        <v>19</v>
      </c>
      <c r="F289" s="7">
        <f t="shared" si="34"/>
        <v>95</v>
      </c>
      <c r="G289" s="7" t="str">
        <f t="shared" si="35"/>
        <v>4</v>
      </c>
      <c r="H289" s="8"/>
    </row>
    <row r="290" spans="1:8" ht="23.25">
      <c r="A290" s="36">
        <v>14</v>
      </c>
      <c r="B290" s="27" t="s">
        <v>42</v>
      </c>
      <c r="C290" s="38">
        <v>57</v>
      </c>
      <c r="D290" s="36">
        <v>18</v>
      </c>
      <c r="E290" s="36">
        <v>19</v>
      </c>
      <c r="F290" s="7">
        <f t="shared" si="34"/>
        <v>94</v>
      </c>
      <c r="G290" s="7" t="str">
        <f t="shared" si="35"/>
        <v>4</v>
      </c>
      <c r="H290" s="8"/>
    </row>
    <row r="291" spans="1:8" ht="23.25">
      <c r="A291" s="36">
        <v>15</v>
      </c>
      <c r="B291" s="27" t="s">
        <v>43</v>
      </c>
      <c r="C291" s="38">
        <v>56</v>
      </c>
      <c r="D291" s="36">
        <v>18</v>
      </c>
      <c r="E291" s="36">
        <v>18</v>
      </c>
      <c r="F291" s="7">
        <f t="shared" si="34"/>
        <v>92</v>
      </c>
      <c r="G291" s="7" t="str">
        <f t="shared" si="35"/>
        <v>4</v>
      </c>
      <c r="H291" s="8"/>
    </row>
    <row r="292" spans="1:8" ht="23.25">
      <c r="A292" s="36">
        <v>16</v>
      </c>
      <c r="B292" s="27" t="s">
        <v>44</v>
      </c>
      <c r="C292" s="75">
        <v>57</v>
      </c>
      <c r="D292" s="52">
        <v>18</v>
      </c>
      <c r="E292" s="52">
        <v>19</v>
      </c>
      <c r="F292" s="7">
        <f t="shared" si="34"/>
        <v>94</v>
      </c>
      <c r="G292" s="7" t="str">
        <f t="shared" si="35"/>
        <v>4</v>
      </c>
      <c r="H292" s="21"/>
    </row>
    <row r="293" spans="1:8" ht="23.25">
      <c r="A293" s="8"/>
      <c r="B293" s="47" t="s">
        <v>5</v>
      </c>
      <c r="C293" s="20">
        <f>SUM(C277:C291)</f>
        <v>797</v>
      </c>
      <c r="D293" s="20">
        <f>SUM(D277:D291)</f>
        <v>244</v>
      </c>
      <c r="E293" s="20">
        <f>SUM(E277:E291)</f>
        <v>253</v>
      </c>
      <c r="F293" s="20">
        <f>SUM(F277:F292)</f>
        <v>1388</v>
      </c>
      <c r="G293" s="20"/>
      <c r="H293" s="21"/>
    </row>
    <row r="294" spans="1:8" ht="23.25">
      <c r="A294" s="9"/>
      <c r="B294" s="5" t="s">
        <v>12</v>
      </c>
      <c r="C294" s="10">
        <f>C293/16</f>
        <v>49.8125</v>
      </c>
      <c r="D294" s="10">
        <f t="shared" ref="D294" si="36">D293/16</f>
        <v>15.25</v>
      </c>
      <c r="E294" s="10">
        <f t="shared" ref="E294" si="37">E293/16</f>
        <v>15.8125</v>
      </c>
      <c r="F294" s="10">
        <f t="shared" ref="F294" si="38">F293/16</f>
        <v>86.75</v>
      </c>
      <c r="G294" s="9"/>
      <c r="H294" s="9"/>
    </row>
    <row r="295" spans="1:8" ht="23.25">
      <c r="A295" s="1"/>
      <c r="B295" s="1"/>
      <c r="C295" s="1" t="s">
        <v>13</v>
      </c>
      <c r="D295" s="1"/>
      <c r="E295" s="1"/>
      <c r="F295" s="1"/>
      <c r="G295" s="1"/>
      <c r="H295" s="1"/>
    </row>
    <row r="296" spans="1:8" ht="23.25">
      <c r="A296" s="1"/>
      <c r="B296" s="1"/>
      <c r="C296" s="1" t="s">
        <v>14</v>
      </c>
      <c r="D296" s="1"/>
      <c r="E296" s="1"/>
      <c r="F296" s="1"/>
      <c r="G296" s="1"/>
      <c r="H296" s="1"/>
    </row>
    <row r="297" spans="1:8" ht="23.25">
      <c r="A297" s="1"/>
      <c r="B297" s="1"/>
      <c r="C297" s="1" t="s">
        <v>15</v>
      </c>
      <c r="D297" s="1"/>
      <c r="E297" s="1"/>
      <c r="F297" s="1"/>
      <c r="G297" s="1"/>
      <c r="H297" s="1"/>
    </row>
    <row r="298" spans="1:8" ht="23.25">
      <c r="A298" s="1"/>
      <c r="B298" s="1"/>
      <c r="C298" s="1"/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88" t="s">
        <v>120</v>
      </c>
      <c r="C313" s="88"/>
      <c r="D313" s="88"/>
      <c r="E313" s="88"/>
      <c r="F313" s="88"/>
      <c r="G313" s="88"/>
      <c r="H313" s="88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17"/>
      <c r="H315" s="17"/>
    </row>
    <row r="316" spans="1:8" ht="23.25">
      <c r="A316" s="35">
        <v>1</v>
      </c>
      <c r="B316" s="28" t="s">
        <v>31</v>
      </c>
      <c r="C316" s="34">
        <v>57</v>
      </c>
      <c r="D316" s="35">
        <v>20</v>
      </c>
      <c r="E316" s="35">
        <v>19</v>
      </c>
      <c r="F316" s="6">
        <f t="shared" ref="F316:F331" si="39">SUM(C316:E316)</f>
        <v>96</v>
      </c>
      <c r="G316" s="7" t="str">
        <f t="shared" ref="G316:G331" si="40">IF(F316&gt;79,"4",IF(F316&gt;74,"3.5",IF(F316&gt;69,"3",IF(F316&gt;64,"2.5",IF(F316&gt;59,"2",IF(F316&gt;54,"1.5",IF(F316&gt;49,"1","0")))))))</f>
        <v>4</v>
      </c>
      <c r="H316" s="18"/>
    </row>
    <row r="317" spans="1:8" ht="23.25">
      <c r="A317" s="36">
        <v>2</v>
      </c>
      <c r="B317" s="48" t="s">
        <v>32</v>
      </c>
      <c r="C317" s="38">
        <v>57</v>
      </c>
      <c r="D317" s="36">
        <v>20</v>
      </c>
      <c r="E317" s="36">
        <v>19</v>
      </c>
      <c r="F317" s="7">
        <f t="shared" si="39"/>
        <v>96</v>
      </c>
      <c r="G317" s="7" t="str">
        <f t="shared" si="40"/>
        <v>4</v>
      </c>
      <c r="H317" s="8"/>
    </row>
    <row r="318" spans="1:8" ht="23.25">
      <c r="A318" s="36">
        <v>3</v>
      </c>
      <c r="B318" s="49" t="s">
        <v>33</v>
      </c>
      <c r="C318" s="38">
        <v>58</v>
      </c>
      <c r="D318" s="36">
        <v>20</v>
      </c>
      <c r="E318" s="36">
        <v>20</v>
      </c>
      <c r="F318" s="7">
        <f t="shared" si="39"/>
        <v>98</v>
      </c>
      <c r="G318" s="7" t="str">
        <f t="shared" si="40"/>
        <v>4</v>
      </c>
      <c r="H318" s="8"/>
    </row>
    <row r="319" spans="1:8" ht="23.25">
      <c r="A319" s="36">
        <v>4</v>
      </c>
      <c r="B319" s="49" t="s">
        <v>34</v>
      </c>
      <c r="C319" s="38">
        <v>36</v>
      </c>
      <c r="D319" s="36">
        <v>14</v>
      </c>
      <c r="E319" s="36">
        <v>14</v>
      </c>
      <c r="F319" s="7">
        <f t="shared" si="39"/>
        <v>64</v>
      </c>
      <c r="G319" s="7" t="str">
        <f t="shared" si="40"/>
        <v>2</v>
      </c>
      <c r="H319" s="8"/>
    </row>
    <row r="320" spans="1:8" ht="23.25">
      <c r="A320" s="36">
        <v>5</v>
      </c>
      <c r="B320" s="49" t="s">
        <v>35</v>
      </c>
      <c r="C320" s="38">
        <v>40</v>
      </c>
      <c r="D320" s="36">
        <v>17</v>
      </c>
      <c r="E320" s="36">
        <v>17</v>
      </c>
      <c r="F320" s="7">
        <f t="shared" si="39"/>
        <v>74</v>
      </c>
      <c r="G320" s="7" t="str">
        <f t="shared" si="40"/>
        <v>3</v>
      </c>
      <c r="H320" s="8"/>
    </row>
    <row r="321" spans="1:8" ht="23.25">
      <c r="A321" s="36">
        <v>6</v>
      </c>
      <c r="B321" s="49" t="s">
        <v>36</v>
      </c>
      <c r="C321" s="38">
        <v>37</v>
      </c>
      <c r="D321" s="36">
        <v>13</v>
      </c>
      <c r="E321" s="36">
        <v>14</v>
      </c>
      <c r="F321" s="7">
        <f t="shared" si="39"/>
        <v>64</v>
      </c>
      <c r="G321" s="7" t="str">
        <f t="shared" si="40"/>
        <v>2</v>
      </c>
      <c r="H321" s="8"/>
    </row>
    <row r="322" spans="1:8" ht="23.25">
      <c r="A322" s="36">
        <v>7</v>
      </c>
      <c r="B322" s="49" t="s">
        <v>37</v>
      </c>
      <c r="C322" s="38">
        <v>38</v>
      </c>
      <c r="D322" s="36">
        <v>12</v>
      </c>
      <c r="E322" s="36">
        <v>14</v>
      </c>
      <c r="F322" s="7">
        <f t="shared" si="39"/>
        <v>64</v>
      </c>
      <c r="G322" s="7" t="str">
        <f t="shared" si="40"/>
        <v>2</v>
      </c>
      <c r="H322" s="8"/>
    </row>
    <row r="323" spans="1:8" ht="23.25">
      <c r="A323" s="36">
        <v>8</v>
      </c>
      <c r="B323" s="49" t="s">
        <v>38</v>
      </c>
      <c r="C323" s="38">
        <v>32</v>
      </c>
      <c r="D323" s="36">
        <v>11</v>
      </c>
      <c r="E323" s="36">
        <v>11</v>
      </c>
      <c r="F323" s="7">
        <f t="shared" si="39"/>
        <v>54</v>
      </c>
      <c r="G323" s="7" t="str">
        <f t="shared" si="40"/>
        <v>1</v>
      </c>
      <c r="H323" s="8"/>
    </row>
    <row r="324" spans="1:8" ht="23.25">
      <c r="A324" s="36">
        <v>9</v>
      </c>
      <c r="B324" s="27" t="s">
        <v>45</v>
      </c>
      <c r="C324" s="38">
        <v>36</v>
      </c>
      <c r="D324" s="36">
        <v>13</v>
      </c>
      <c r="E324" s="36">
        <v>10</v>
      </c>
      <c r="F324" s="7">
        <f t="shared" si="39"/>
        <v>59</v>
      </c>
      <c r="G324" s="7" t="str">
        <f t="shared" si="40"/>
        <v>1.5</v>
      </c>
      <c r="H324" s="8"/>
    </row>
    <row r="325" spans="1:8" ht="23.25">
      <c r="A325" s="36">
        <v>10</v>
      </c>
      <c r="B325" s="8" t="s">
        <v>91</v>
      </c>
      <c r="C325" s="38">
        <v>32</v>
      </c>
      <c r="D325" s="36">
        <v>11</v>
      </c>
      <c r="E325" s="36">
        <v>11</v>
      </c>
      <c r="F325" s="7">
        <f t="shared" si="39"/>
        <v>54</v>
      </c>
      <c r="G325" s="7" t="str">
        <f t="shared" si="40"/>
        <v>1</v>
      </c>
      <c r="H325" s="8"/>
    </row>
    <row r="326" spans="1:8" ht="23.25">
      <c r="A326" s="36">
        <v>11</v>
      </c>
      <c r="B326" s="48" t="s">
        <v>40</v>
      </c>
      <c r="C326" s="38">
        <v>59</v>
      </c>
      <c r="D326" s="36">
        <v>20</v>
      </c>
      <c r="E326" s="36">
        <v>20</v>
      </c>
      <c r="F326" s="7">
        <f t="shared" si="39"/>
        <v>99</v>
      </c>
      <c r="G326" s="7" t="str">
        <f t="shared" si="40"/>
        <v>4</v>
      </c>
      <c r="H326" s="8"/>
    </row>
    <row r="327" spans="1:8" ht="23.25">
      <c r="A327" s="36">
        <v>12</v>
      </c>
      <c r="B327" s="27" t="s">
        <v>39</v>
      </c>
      <c r="C327" s="38">
        <v>58</v>
      </c>
      <c r="D327" s="36">
        <v>20</v>
      </c>
      <c r="E327" s="36">
        <v>20</v>
      </c>
      <c r="F327" s="7">
        <f t="shared" si="39"/>
        <v>98</v>
      </c>
      <c r="G327" s="7" t="str">
        <f t="shared" si="40"/>
        <v>4</v>
      </c>
      <c r="H327" s="8"/>
    </row>
    <row r="328" spans="1:8" ht="23.25">
      <c r="A328" s="36">
        <v>13</v>
      </c>
      <c r="B328" s="48" t="s">
        <v>41</v>
      </c>
      <c r="C328" s="38">
        <v>59</v>
      </c>
      <c r="D328" s="36">
        <v>20</v>
      </c>
      <c r="E328" s="36">
        <v>20</v>
      </c>
      <c r="F328" s="7">
        <f t="shared" si="39"/>
        <v>99</v>
      </c>
      <c r="G328" s="7" t="str">
        <f t="shared" si="40"/>
        <v>4</v>
      </c>
      <c r="H328" s="8"/>
    </row>
    <row r="329" spans="1:8" ht="23.25">
      <c r="A329" s="36">
        <v>14</v>
      </c>
      <c r="B329" s="27" t="s">
        <v>42</v>
      </c>
      <c r="C329" s="38">
        <v>59</v>
      </c>
      <c r="D329" s="36">
        <v>20</v>
      </c>
      <c r="E329" s="36">
        <v>20</v>
      </c>
      <c r="F329" s="7">
        <f t="shared" si="39"/>
        <v>99</v>
      </c>
      <c r="G329" s="7" t="str">
        <f t="shared" si="40"/>
        <v>4</v>
      </c>
      <c r="H329" s="8"/>
    </row>
    <row r="330" spans="1:8" ht="23.25">
      <c r="A330" s="36">
        <v>15</v>
      </c>
      <c r="B330" s="27" t="s">
        <v>43</v>
      </c>
      <c r="C330" s="38">
        <v>58</v>
      </c>
      <c r="D330" s="36">
        <v>20</v>
      </c>
      <c r="E330" s="36">
        <v>20</v>
      </c>
      <c r="F330" s="7">
        <f t="shared" si="39"/>
        <v>98</v>
      </c>
      <c r="G330" s="7" t="str">
        <f t="shared" si="40"/>
        <v>4</v>
      </c>
      <c r="H330" s="8"/>
    </row>
    <row r="331" spans="1:8" ht="23.25">
      <c r="A331" s="36">
        <v>16</v>
      </c>
      <c r="B331" s="27" t="s">
        <v>44</v>
      </c>
      <c r="C331" s="75">
        <v>56</v>
      </c>
      <c r="D331" s="52">
        <v>20</v>
      </c>
      <c r="E331" s="52">
        <v>19</v>
      </c>
      <c r="F331" s="7">
        <f t="shared" si="39"/>
        <v>95</v>
      </c>
      <c r="G331" s="7" t="str">
        <f t="shared" si="40"/>
        <v>4</v>
      </c>
      <c r="H331" s="21"/>
    </row>
    <row r="332" spans="1:8" ht="23.25">
      <c r="A332" s="8"/>
      <c r="B332" s="47" t="s">
        <v>5</v>
      </c>
      <c r="C332" s="20">
        <f>SUM(C316:C330)</f>
        <v>716</v>
      </c>
      <c r="D332" s="20">
        <f>SUM(D316:D330)</f>
        <v>251</v>
      </c>
      <c r="E332" s="20">
        <f>SUM(E316:E330)</f>
        <v>249</v>
      </c>
      <c r="F332" s="20">
        <f>SUM(F316:F331)</f>
        <v>1311</v>
      </c>
      <c r="G332" s="20"/>
      <c r="H332" s="21"/>
    </row>
    <row r="333" spans="1:8" ht="23.25">
      <c r="A333" s="9"/>
      <c r="B333" s="5" t="s">
        <v>12</v>
      </c>
      <c r="C333" s="10">
        <f>C332/16</f>
        <v>44.75</v>
      </c>
      <c r="D333" s="10">
        <f t="shared" ref="D333" si="41">D332/16</f>
        <v>15.6875</v>
      </c>
      <c r="E333" s="10">
        <f t="shared" ref="E333" si="42">E332/16</f>
        <v>15.5625</v>
      </c>
      <c r="F333" s="10">
        <f t="shared" ref="F333" si="43">F332/16</f>
        <v>81.9375</v>
      </c>
      <c r="G333" s="9"/>
      <c r="H333" s="9"/>
    </row>
    <row r="334" spans="1:8" ht="23.25">
      <c r="A334" s="1"/>
      <c r="B334" s="1"/>
      <c r="C334" s="1" t="s">
        <v>13</v>
      </c>
      <c r="D334" s="1"/>
      <c r="E334" s="1"/>
      <c r="F334" s="1"/>
      <c r="G334" s="1"/>
      <c r="H334" s="1"/>
    </row>
    <row r="335" spans="1:8" ht="23.25">
      <c r="A335" s="1"/>
      <c r="B335" s="1"/>
      <c r="C335" s="1" t="s">
        <v>14</v>
      </c>
      <c r="D335" s="1"/>
      <c r="E335" s="1"/>
      <c r="F335" s="1"/>
      <c r="G335" s="1"/>
      <c r="H335" s="1"/>
    </row>
    <row r="336" spans="1:8" ht="23.25">
      <c r="A336" s="1"/>
      <c r="B336" s="1"/>
      <c r="C336" s="1" t="s">
        <v>15</v>
      </c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88" t="s">
        <v>121</v>
      </c>
      <c r="C352" s="88"/>
      <c r="D352" s="88"/>
      <c r="E352" s="88"/>
      <c r="F352" s="88"/>
      <c r="G352" s="88"/>
      <c r="H352" s="88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17"/>
      <c r="H354" s="17"/>
    </row>
    <row r="355" spans="1:8" ht="23.25">
      <c r="A355" s="35">
        <v>1</v>
      </c>
      <c r="B355" s="28" t="s">
        <v>31</v>
      </c>
      <c r="C355" s="34">
        <v>56</v>
      </c>
      <c r="D355" s="35">
        <v>19</v>
      </c>
      <c r="E355" s="35">
        <v>18</v>
      </c>
      <c r="F355" s="6">
        <f t="shared" ref="F355:F370" si="44">SUM(C355:E355)</f>
        <v>93</v>
      </c>
      <c r="G355" s="7" t="str">
        <f t="shared" ref="G355:G370" si="45">IF(F355&gt;79,"4",IF(F355&gt;74,"3.5",IF(F355&gt;69,"3",IF(F355&gt;64,"2.5",IF(F355&gt;59,"2",IF(F355&gt;54,"1.5",IF(F355&gt;49,"1","0")))))))</f>
        <v>4</v>
      </c>
      <c r="H355" s="18"/>
    </row>
    <row r="356" spans="1:8" ht="23.25">
      <c r="A356" s="36">
        <v>2</v>
      </c>
      <c r="B356" s="48" t="s">
        <v>32</v>
      </c>
      <c r="C356" s="38">
        <v>56</v>
      </c>
      <c r="D356" s="36">
        <v>18</v>
      </c>
      <c r="E356" s="36">
        <v>19</v>
      </c>
      <c r="F356" s="7">
        <f t="shared" si="44"/>
        <v>93</v>
      </c>
      <c r="G356" s="7" t="str">
        <f t="shared" si="45"/>
        <v>4</v>
      </c>
      <c r="H356" s="8"/>
    </row>
    <row r="357" spans="1:8" ht="23.25">
      <c r="A357" s="36">
        <v>3</v>
      </c>
      <c r="B357" s="49" t="s">
        <v>33</v>
      </c>
      <c r="C357" s="38">
        <v>57</v>
      </c>
      <c r="D357" s="36">
        <v>18</v>
      </c>
      <c r="E357" s="36">
        <v>19</v>
      </c>
      <c r="F357" s="7">
        <f t="shared" si="44"/>
        <v>94</v>
      </c>
      <c r="G357" s="7" t="str">
        <f t="shared" si="45"/>
        <v>4</v>
      </c>
      <c r="H357" s="8"/>
    </row>
    <row r="358" spans="1:8" ht="23.25">
      <c r="A358" s="36">
        <v>4</v>
      </c>
      <c r="B358" s="49" t="s">
        <v>34</v>
      </c>
      <c r="C358" s="38">
        <v>47</v>
      </c>
      <c r="D358" s="36">
        <v>12</v>
      </c>
      <c r="E358" s="36">
        <v>13</v>
      </c>
      <c r="F358" s="7">
        <f t="shared" si="44"/>
        <v>72</v>
      </c>
      <c r="G358" s="7" t="str">
        <f t="shared" si="45"/>
        <v>3</v>
      </c>
      <c r="H358" s="8"/>
    </row>
    <row r="359" spans="1:8" ht="23.25">
      <c r="A359" s="36">
        <v>5</v>
      </c>
      <c r="B359" s="49" t="s">
        <v>35</v>
      </c>
      <c r="C359" s="38">
        <v>56</v>
      </c>
      <c r="D359" s="36">
        <v>18</v>
      </c>
      <c r="E359" s="36">
        <v>19</v>
      </c>
      <c r="F359" s="7">
        <f t="shared" si="44"/>
        <v>93</v>
      </c>
      <c r="G359" s="7" t="str">
        <f t="shared" si="45"/>
        <v>4</v>
      </c>
      <c r="H359" s="8"/>
    </row>
    <row r="360" spans="1:8" ht="23.25">
      <c r="A360" s="36">
        <v>6</v>
      </c>
      <c r="B360" s="49" t="s">
        <v>36</v>
      </c>
      <c r="C360" s="38">
        <v>47</v>
      </c>
      <c r="D360" s="36">
        <v>14</v>
      </c>
      <c r="E360" s="36">
        <v>15</v>
      </c>
      <c r="F360" s="7">
        <f t="shared" si="44"/>
        <v>76</v>
      </c>
      <c r="G360" s="7" t="str">
        <f t="shared" si="45"/>
        <v>3.5</v>
      </c>
      <c r="H360" s="8"/>
    </row>
    <row r="361" spans="1:8" ht="23.25">
      <c r="A361" s="36">
        <v>7</v>
      </c>
      <c r="B361" s="49" t="s">
        <v>37</v>
      </c>
      <c r="C361" s="38">
        <v>46</v>
      </c>
      <c r="D361" s="36">
        <v>15</v>
      </c>
      <c r="E361" s="36">
        <v>15</v>
      </c>
      <c r="F361" s="7">
        <f t="shared" si="44"/>
        <v>76</v>
      </c>
      <c r="G361" s="7" t="str">
        <f t="shared" si="45"/>
        <v>3.5</v>
      </c>
      <c r="H361" s="8"/>
    </row>
    <row r="362" spans="1:8" ht="23.25">
      <c r="A362" s="36">
        <v>8</v>
      </c>
      <c r="B362" s="49" t="s">
        <v>38</v>
      </c>
      <c r="C362" s="38">
        <v>45</v>
      </c>
      <c r="D362" s="36">
        <v>12</v>
      </c>
      <c r="E362" s="36">
        <v>13</v>
      </c>
      <c r="F362" s="7">
        <f t="shared" si="44"/>
        <v>70</v>
      </c>
      <c r="G362" s="7" t="str">
        <f t="shared" si="45"/>
        <v>3</v>
      </c>
      <c r="H362" s="8"/>
    </row>
    <row r="363" spans="1:8" ht="23.25">
      <c r="A363" s="36">
        <v>9</v>
      </c>
      <c r="B363" s="27" t="s">
        <v>45</v>
      </c>
      <c r="C363" s="38">
        <v>48</v>
      </c>
      <c r="D363" s="36">
        <v>13</v>
      </c>
      <c r="E363" s="36">
        <v>12</v>
      </c>
      <c r="F363" s="7">
        <f t="shared" si="44"/>
        <v>73</v>
      </c>
      <c r="G363" s="7" t="str">
        <f t="shared" si="45"/>
        <v>3</v>
      </c>
      <c r="H363" s="8"/>
    </row>
    <row r="364" spans="1:8" ht="23.25">
      <c r="A364" s="36">
        <v>10</v>
      </c>
      <c r="B364" s="8" t="s">
        <v>91</v>
      </c>
      <c r="C364" s="38">
        <v>46</v>
      </c>
      <c r="D364" s="36">
        <v>12</v>
      </c>
      <c r="E364" s="36">
        <v>12</v>
      </c>
      <c r="F364" s="7">
        <f t="shared" si="44"/>
        <v>70</v>
      </c>
      <c r="G364" s="7" t="str">
        <f t="shared" si="45"/>
        <v>3</v>
      </c>
      <c r="H364" s="8"/>
    </row>
    <row r="365" spans="1:8" ht="23.25">
      <c r="A365" s="36">
        <v>11</v>
      </c>
      <c r="B365" s="48" t="s">
        <v>40</v>
      </c>
      <c r="C365" s="38">
        <v>56</v>
      </c>
      <c r="D365" s="36">
        <v>19</v>
      </c>
      <c r="E365" s="36">
        <v>19</v>
      </c>
      <c r="F365" s="7">
        <f t="shared" si="44"/>
        <v>94</v>
      </c>
      <c r="G365" s="7" t="str">
        <f t="shared" si="45"/>
        <v>4</v>
      </c>
      <c r="H365" s="8"/>
    </row>
    <row r="366" spans="1:8" ht="23.25">
      <c r="A366" s="36">
        <v>12</v>
      </c>
      <c r="B366" s="27" t="s">
        <v>39</v>
      </c>
      <c r="C366" s="38">
        <v>57</v>
      </c>
      <c r="D366" s="36">
        <v>19</v>
      </c>
      <c r="E366" s="36">
        <v>19</v>
      </c>
      <c r="F366" s="7">
        <f t="shared" si="44"/>
        <v>95</v>
      </c>
      <c r="G366" s="7" t="str">
        <f t="shared" si="45"/>
        <v>4</v>
      </c>
      <c r="H366" s="8"/>
    </row>
    <row r="367" spans="1:8" ht="23.25">
      <c r="A367" s="36">
        <v>13</v>
      </c>
      <c r="B367" s="48" t="s">
        <v>41</v>
      </c>
      <c r="C367" s="38">
        <v>57</v>
      </c>
      <c r="D367" s="36">
        <v>19</v>
      </c>
      <c r="E367" s="36">
        <v>19</v>
      </c>
      <c r="F367" s="7">
        <f t="shared" si="44"/>
        <v>95</v>
      </c>
      <c r="G367" s="7" t="str">
        <f t="shared" si="45"/>
        <v>4</v>
      </c>
      <c r="H367" s="8"/>
    </row>
    <row r="368" spans="1:8" ht="23.25">
      <c r="A368" s="36">
        <v>14</v>
      </c>
      <c r="B368" s="27" t="s">
        <v>42</v>
      </c>
      <c r="C368" s="38">
        <v>57</v>
      </c>
      <c r="D368" s="36">
        <v>18</v>
      </c>
      <c r="E368" s="36">
        <v>19</v>
      </c>
      <c r="F368" s="7">
        <f t="shared" si="44"/>
        <v>94</v>
      </c>
      <c r="G368" s="7" t="str">
        <f t="shared" si="45"/>
        <v>4</v>
      </c>
      <c r="H368" s="8"/>
    </row>
    <row r="369" spans="1:8" ht="23.25">
      <c r="A369" s="36">
        <v>15</v>
      </c>
      <c r="B369" s="27" t="s">
        <v>43</v>
      </c>
      <c r="C369" s="38">
        <v>57</v>
      </c>
      <c r="D369" s="36">
        <v>18</v>
      </c>
      <c r="E369" s="36">
        <v>19</v>
      </c>
      <c r="F369" s="7">
        <f t="shared" si="44"/>
        <v>94</v>
      </c>
      <c r="G369" s="7" t="str">
        <f t="shared" si="45"/>
        <v>4</v>
      </c>
      <c r="H369" s="8"/>
    </row>
    <row r="370" spans="1:8" ht="23.25">
      <c r="A370" s="36">
        <v>16</v>
      </c>
      <c r="B370" s="27" t="s">
        <v>44</v>
      </c>
      <c r="C370" s="75">
        <v>57</v>
      </c>
      <c r="D370" s="52">
        <v>19</v>
      </c>
      <c r="E370" s="52">
        <v>19</v>
      </c>
      <c r="F370" s="7">
        <f t="shared" si="44"/>
        <v>95</v>
      </c>
      <c r="G370" s="7" t="str">
        <f t="shared" si="45"/>
        <v>4</v>
      </c>
      <c r="H370" s="21"/>
    </row>
    <row r="371" spans="1:8" ht="23.25">
      <c r="A371" s="8"/>
      <c r="B371" s="47" t="s">
        <v>5</v>
      </c>
      <c r="C371" s="20">
        <f>SUM(C355:C369)</f>
        <v>788</v>
      </c>
      <c r="D371" s="20">
        <f>SUM(D355:D369)</f>
        <v>244</v>
      </c>
      <c r="E371" s="20">
        <f>SUM(E355:E369)</f>
        <v>250</v>
      </c>
      <c r="F371" s="20">
        <f>SUM(F355:F370)</f>
        <v>1377</v>
      </c>
      <c r="G371" s="20"/>
      <c r="H371" s="21"/>
    </row>
    <row r="372" spans="1:8" ht="23.25">
      <c r="A372" s="9"/>
      <c r="B372" s="5" t="s">
        <v>12</v>
      </c>
      <c r="C372" s="10">
        <f>C371/16</f>
        <v>49.25</v>
      </c>
      <c r="D372" s="10">
        <f t="shared" ref="D372" si="46">D371/16</f>
        <v>15.25</v>
      </c>
      <c r="E372" s="10">
        <f t="shared" ref="E372" si="47">E371/16</f>
        <v>15.625</v>
      </c>
      <c r="F372" s="10">
        <f t="shared" ref="F372" si="48">F371/16</f>
        <v>86.0625</v>
      </c>
      <c r="G372" s="9"/>
      <c r="H372" s="9"/>
    </row>
    <row r="373" spans="1:8" ht="23.25">
      <c r="A373" s="1"/>
      <c r="B373" s="1"/>
      <c r="C373" s="1" t="s">
        <v>13</v>
      </c>
      <c r="D373" s="1"/>
      <c r="E373" s="1"/>
      <c r="F373" s="1"/>
      <c r="G373" s="1"/>
      <c r="H373" s="1"/>
    </row>
    <row r="374" spans="1:8" ht="23.25">
      <c r="A374" s="1"/>
      <c r="B374" s="1"/>
      <c r="C374" s="1" t="s">
        <v>14</v>
      </c>
      <c r="D374" s="1"/>
      <c r="E374" s="1"/>
      <c r="F374" s="1"/>
      <c r="G374" s="1"/>
      <c r="H374" s="1"/>
    </row>
    <row r="375" spans="1:8" ht="23.25">
      <c r="A375" s="1"/>
      <c r="B375" s="1"/>
      <c r="C375" s="1" t="s">
        <v>15</v>
      </c>
      <c r="D375" s="1"/>
      <c r="E375" s="1"/>
      <c r="F375" s="1"/>
      <c r="G375" s="1"/>
      <c r="H375" s="1"/>
    </row>
    <row r="376" spans="1:8" ht="23.25">
      <c r="A376" s="1"/>
      <c r="B376" s="1"/>
      <c r="C376" s="1"/>
      <c r="D376" s="1"/>
      <c r="E376" s="1"/>
      <c r="F376" s="1"/>
      <c r="G376" s="1"/>
      <c r="H376" s="1"/>
    </row>
    <row r="377" spans="1:8" ht="23.25">
      <c r="A377" s="1"/>
      <c r="B377" s="1"/>
      <c r="C377" s="1"/>
      <c r="D377" s="1"/>
      <c r="E377" s="1"/>
      <c r="F377" s="1"/>
      <c r="G377" s="1"/>
      <c r="H377" s="1"/>
    </row>
    <row r="378" spans="1:8" ht="23.25">
      <c r="A378" s="1"/>
      <c r="B378" s="1"/>
      <c r="C378" s="1"/>
      <c r="D378" s="1"/>
      <c r="E378" s="1"/>
      <c r="F378" s="1"/>
      <c r="G378" s="1"/>
      <c r="H378" s="1"/>
    </row>
    <row r="379" spans="1:8" ht="23.25">
      <c r="A379" s="1"/>
      <c r="B379" s="1"/>
      <c r="C379" s="1"/>
      <c r="D379" s="1"/>
      <c r="E379" s="1"/>
      <c r="F379" s="1"/>
      <c r="G379" s="1"/>
      <c r="H379" s="1"/>
    </row>
    <row r="380" spans="1:8" ht="23.25">
      <c r="A380" s="1"/>
      <c r="B380" s="1"/>
      <c r="C380" s="1"/>
      <c r="D380" s="1"/>
      <c r="E380" s="1"/>
      <c r="F380" s="1"/>
      <c r="G380" s="1"/>
      <c r="H380" s="1"/>
    </row>
    <row r="381" spans="1:8" ht="23.25">
      <c r="A381" s="1"/>
      <c r="B381" s="1"/>
      <c r="C381" s="1"/>
      <c r="D381" s="1"/>
      <c r="E381" s="1"/>
      <c r="F381" s="1"/>
      <c r="G381" s="1"/>
      <c r="H381" s="1"/>
    </row>
    <row r="382" spans="1:8" ht="23.25">
      <c r="A382" s="1"/>
      <c r="B382" s="1"/>
      <c r="C382" s="1"/>
      <c r="D382" s="1"/>
      <c r="E382" s="1"/>
      <c r="F382" s="1"/>
      <c r="G382" s="1"/>
      <c r="H382" s="1"/>
    </row>
    <row r="383" spans="1:8" ht="23.25">
      <c r="A383" s="1"/>
      <c r="B383" s="1"/>
      <c r="C383" s="1"/>
      <c r="D383" s="1"/>
      <c r="E383" s="1"/>
      <c r="F383" s="1"/>
      <c r="G383" s="1"/>
      <c r="H383" s="1"/>
    </row>
    <row r="384" spans="1:8" ht="23.25">
      <c r="A384" s="1"/>
      <c r="B384" s="1"/>
      <c r="C384" s="1"/>
      <c r="D384" s="1"/>
      <c r="E384" s="1"/>
      <c r="F384" s="1"/>
      <c r="G384" s="1"/>
      <c r="H384" s="1"/>
    </row>
    <row r="385" spans="1:8" ht="23.25">
      <c r="A385" s="1"/>
      <c r="B385" s="1"/>
      <c r="C385" s="1"/>
      <c r="D385" s="1"/>
      <c r="E385" s="1"/>
      <c r="F385" s="1"/>
      <c r="G385" s="1"/>
      <c r="H385" s="1"/>
    </row>
    <row r="386" spans="1:8" ht="23.25">
      <c r="A386" s="1"/>
      <c r="B386" s="1"/>
      <c r="C386" s="1"/>
      <c r="D386" s="1"/>
      <c r="E386" s="1"/>
      <c r="F386" s="1"/>
      <c r="G386" s="1"/>
      <c r="H386" s="1"/>
    </row>
    <row r="387" spans="1:8" ht="23.25">
      <c r="A387" s="1"/>
      <c r="B387" s="1"/>
      <c r="C387" s="1"/>
      <c r="D387" s="1"/>
      <c r="E387" s="1"/>
      <c r="F387" s="1"/>
      <c r="G387" s="1"/>
      <c r="H387" s="1"/>
    </row>
    <row r="388" spans="1:8" ht="23.25">
      <c r="A388" s="1"/>
      <c r="B388" s="1"/>
      <c r="C388" s="1"/>
      <c r="D388" s="1"/>
      <c r="E388" s="1"/>
      <c r="F388" s="1"/>
      <c r="G388" s="1"/>
      <c r="H388" s="1"/>
    </row>
    <row r="389" spans="1:8" ht="23.25">
      <c r="A389" s="1"/>
      <c r="B389" s="1"/>
      <c r="C389" s="1"/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88" t="s">
        <v>122</v>
      </c>
      <c r="C391" s="88"/>
      <c r="D391" s="88"/>
      <c r="E391" s="88"/>
      <c r="F391" s="88"/>
      <c r="G391" s="88"/>
      <c r="H391" s="88"/>
    </row>
    <row r="392" spans="1:8" ht="23.25">
      <c r="A392" s="3" t="s">
        <v>0</v>
      </c>
      <c r="B392" s="3" t="s">
        <v>1</v>
      </c>
      <c r="C392" s="3" t="s">
        <v>2</v>
      </c>
      <c r="D392" s="3" t="s">
        <v>3</v>
      </c>
      <c r="E392" s="3" t="s">
        <v>4</v>
      </c>
      <c r="F392" s="3" t="s">
        <v>5</v>
      </c>
      <c r="G392" s="4" t="s">
        <v>6</v>
      </c>
      <c r="H392" s="4" t="s">
        <v>7</v>
      </c>
    </row>
    <row r="393" spans="1:8" ht="23.25">
      <c r="A393" s="5"/>
      <c r="B393" s="5"/>
      <c r="C393" s="5" t="s">
        <v>8</v>
      </c>
      <c r="D393" s="5" t="s">
        <v>9</v>
      </c>
      <c r="E393" s="5" t="s">
        <v>10</v>
      </c>
      <c r="F393" s="5" t="s">
        <v>11</v>
      </c>
      <c r="G393" s="17"/>
      <c r="H393" s="17"/>
    </row>
    <row r="394" spans="1:8" ht="23.25">
      <c r="A394" s="35">
        <v>1</v>
      </c>
      <c r="B394" s="28" t="s">
        <v>31</v>
      </c>
      <c r="C394" s="34">
        <v>56</v>
      </c>
      <c r="D394" s="35">
        <v>17</v>
      </c>
      <c r="E394" s="35">
        <v>18</v>
      </c>
      <c r="F394" s="6">
        <f t="shared" ref="F394:F409" si="49">SUM(C394:E394)</f>
        <v>91</v>
      </c>
      <c r="G394" s="7" t="str">
        <f t="shared" ref="G394:G409" si="50">IF(F394&gt;79,"4",IF(F394&gt;74,"3.5",IF(F394&gt;69,"3",IF(F394&gt;64,"2.5",IF(F394&gt;59,"2",IF(F394&gt;54,"1.5",IF(F394&gt;49,"1","0")))))))</f>
        <v>4</v>
      </c>
      <c r="H394" s="18"/>
    </row>
    <row r="395" spans="1:8" ht="23.25">
      <c r="A395" s="36">
        <v>2</v>
      </c>
      <c r="B395" s="48" t="s">
        <v>32</v>
      </c>
      <c r="C395" s="38">
        <v>54</v>
      </c>
      <c r="D395" s="36">
        <v>18</v>
      </c>
      <c r="E395" s="36">
        <v>18</v>
      </c>
      <c r="F395" s="7">
        <f t="shared" si="49"/>
        <v>90</v>
      </c>
      <c r="G395" s="7" t="str">
        <f t="shared" si="50"/>
        <v>4</v>
      </c>
      <c r="H395" s="8"/>
    </row>
    <row r="396" spans="1:8" ht="23.25">
      <c r="A396" s="36">
        <v>3</v>
      </c>
      <c r="B396" s="49" t="s">
        <v>33</v>
      </c>
      <c r="C396" s="38">
        <v>55</v>
      </c>
      <c r="D396" s="36">
        <v>19</v>
      </c>
      <c r="E396" s="36">
        <v>19</v>
      </c>
      <c r="F396" s="7">
        <f t="shared" si="49"/>
        <v>93</v>
      </c>
      <c r="G396" s="7" t="str">
        <f t="shared" si="50"/>
        <v>4</v>
      </c>
      <c r="H396" s="8"/>
    </row>
    <row r="397" spans="1:8" ht="23.25">
      <c r="A397" s="36">
        <v>4</v>
      </c>
      <c r="B397" s="49" t="s">
        <v>34</v>
      </c>
      <c r="C397" s="38">
        <v>49</v>
      </c>
      <c r="D397" s="36">
        <v>18</v>
      </c>
      <c r="E397" s="36">
        <v>17</v>
      </c>
      <c r="F397" s="7">
        <f t="shared" si="49"/>
        <v>84</v>
      </c>
      <c r="G397" s="7" t="str">
        <f t="shared" si="50"/>
        <v>4</v>
      </c>
      <c r="H397" s="8"/>
    </row>
    <row r="398" spans="1:8" ht="23.25">
      <c r="A398" s="36">
        <v>5</v>
      </c>
      <c r="B398" s="49" t="s">
        <v>35</v>
      </c>
      <c r="C398" s="38">
        <v>52</v>
      </c>
      <c r="D398" s="36">
        <v>17</v>
      </c>
      <c r="E398" s="36">
        <v>17</v>
      </c>
      <c r="F398" s="7">
        <f t="shared" si="49"/>
        <v>86</v>
      </c>
      <c r="G398" s="7" t="str">
        <f t="shared" si="50"/>
        <v>4</v>
      </c>
      <c r="H398" s="8"/>
    </row>
    <row r="399" spans="1:8" ht="23.25">
      <c r="A399" s="36">
        <v>6</v>
      </c>
      <c r="B399" s="49" t="s">
        <v>36</v>
      </c>
      <c r="C399" s="38">
        <v>49</v>
      </c>
      <c r="D399" s="36">
        <v>14</v>
      </c>
      <c r="E399" s="36">
        <v>14</v>
      </c>
      <c r="F399" s="7">
        <f t="shared" si="49"/>
        <v>77</v>
      </c>
      <c r="G399" s="7" t="str">
        <f t="shared" si="50"/>
        <v>3.5</v>
      </c>
      <c r="H399" s="8"/>
    </row>
    <row r="400" spans="1:8" ht="23.25">
      <c r="A400" s="36">
        <v>7</v>
      </c>
      <c r="B400" s="49" t="s">
        <v>37</v>
      </c>
      <c r="C400" s="38">
        <v>52</v>
      </c>
      <c r="D400" s="36">
        <v>15</v>
      </c>
      <c r="E400" s="36">
        <v>16</v>
      </c>
      <c r="F400" s="7">
        <f t="shared" si="49"/>
        <v>83</v>
      </c>
      <c r="G400" s="7" t="str">
        <f t="shared" si="50"/>
        <v>4</v>
      </c>
      <c r="H400" s="8"/>
    </row>
    <row r="401" spans="1:8" ht="23.25">
      <c r="A401" s="36">
        <v>8</v>
      </c>
      <c r="B401" s="49" t="s">
        <v>38</v>
      </c>
      <c r="C401" s="38">
        <v>54</v>
      </c>
      <c r="D401" s="36">
        <v>15</v>
      </c>
      <c r="E401" s="36">
        <v>16</v>
      </c>
      <c r="F401" s="7">
        <f t="shared" si="49"/>
        <v>85</v>
      </c>
      <c r="G401" s="7" t="str">
        <f t="shared" si="50"/>
        <v>4</v>
      </c>
      <c r="H401" s="8"/>
    </row>
    <row r="402" spans="1:8" ht="23.25">
      <c r="A402" s="36">
        <v>9</v>
      </c>
      <c r="B402" s="27" t="s">
        <v>45</v>
      </c>
      <c r="C402" s="38">
        <v>49</v>
      </c>
      <c r="D402" s="36">
        <v>15</v>
      </c>
      <c r="E402" s="36">
        <v>14</v>
      </c>
      <c r="F402" s="7">
        <f t="shared" si="49"/>
        <v>78</v>
      </c>
      <c r="G402" s="7" t="str">
        <f t="shared" si="50"/>
        <v>3.5</v>
      </c>
      <c r="H402" s="8"/>
    </row>
    <row r="403" spans="1:8" ht="23.25">
      <c r="A403" s="36">
        <v>10</v>
      </c>
      <c r="B403" s="8" t="s">
        <v>91</v>
      </c>
      <c r="C403" s="38">
        <v>40</v>
      </c>
      <c r="D403" s="36">
        <v>12</v>
      </c>
      <c r="E403" s="36">
        <v>13</v>
      </c>
      <c r="F403" s="7">
        <f t="shared" si="49"/>
        <v>65</v>
      </c>
      <c r="G403" s="7" t="str">
        <f t="shared" si="50"/>
        <v>2.5</v>
      </c>
      <c r="H403" s="8"/>
    </row>
    <row r="404" spans="1:8" ht="23.25">
      <c r="A404" s="36">
        <v>11</v>
      </c>
      <c r="B404" s="48" t="s">
        <v>40</v>
      </c>
      <c r="C404" s="38">
        <v>54</v>
      </c>
      <c r="D404" s="36">
        <v>19</v>
      </c>
      <c r="E404" s="36">
        <v>20</v>
      </c>
      <c r="F404" s="7">
        <f t="shared" si="49"/>
        <v>93</v>
      </c>
      <c r="G404" s="7" t="str">
        <f t="shared" si="50"/>
        <v>4</v>
      </c>
      <c r="H404" s="8"/>
    </row>
    <row r="405" spans="1:8" ht="23.25">
      <c r="A405" s="36">
        <v>12</v>
      </c>
      <c r="B405" s="27" t="s">
        <v>39</v>
      </c>
      <c r="C405" s="38">
        <v>55</v>
      </c>
      <c r="D405" s="36">
        <v>19</v>
      </c>
      <c r="E405" s="36">
        <v>18</v>
      </c>
      <c r="F405" s="7">
        <f t="shared" si="49"/>
        <v>92</v>
      </c>
      <c r="G405" s="7" t="str">
        <f t="shared" si="50"/>
        <v>4</v>
      </c>
      <c r="H405" s="8"/>
    </row>
    <row r="406" spans="1:8" ht="23.25">
      <c r="A406" s="36">
        <v>13</v>
      </c>
      <c r="B406" s="48" t="s">
        <v>41</v>
      </c>
      <c r="C406" s="38">
        <v>54</v>
      </c>
      <c r="D406" s="36">
        <v>19</v>
      </c>
      <c r="E406" s="36">
        <v>19</v>
      </c>
      <c r="F406" s="7">
        <f t="shared" si="49"/>
        <v>92</v>
      </c>
      <c r="G406" s="7" t="str">
        <f t="shared" si="50"/>
        <v>4</v>
      </c>
      <c r="H406" s="8"/>
    </row>
    <row r="407" spans="1:8" ht="23.25">
      <c r="A407" s="36">
        <v>14</v>
      </c>
      <c r="B407" s="27" t="s">
        <v>42</v>
      </c>
      <c r="C407" s="38">
        <v>56</v>
      </c>
      <c r="D407" s="36">
        <v>19</v>
      </c>
      <c r="E407" s="36">
        <v>18</v>
      </c>
      <c r="F407" s="7">
        <f t="shared" si="49"/>
        <v>93</v>
      </c>
      <c r="G407" s="7" t="str">
        <f t="shared" si="50"/>
        <v>4</v>
      </c>
      <c r="H407" s="8"/>
    </row>
    <row r="408" spans="1:8" ht="23.25">
      <c r="A408" s="36">
        <v>15</v>
      </c>
      <c r="B408" s="27" t="s">
        <v>43</v>
      </c>
      <c r="C408" s="38">
        <v>55</v>
      </c>
      <c r="D408" s="36">
        <v>18</v>
      </c>
      <c r="E408" s="36">
        <v>17</v>
      </c>
      <c r="F408" s="7">
        <f t="shared" si="49"/>
        <v>90</v>
      </c>
      <c r="G408" s="7" t="str">
        <f t="shared" si="50"/>
        <v>4</v>
      </c>
      <c r="H408" s="8"/>
    </row>
    <row r="409" spans="1:8" ht="23.25">
      <c r="A409" s="36">
        <v>16</v>
      </c>
      <c r="B409" s="27" t="s">
        <v>44</v>
      </c>
      <c r="C409" s="75">
        <v>55</v>
      </c>
      <c r="D409" s="52">
        <v>18</v>
      </c>
      <c r="E409" s="52">
        <v>17</v>
      </c>
      <c r="F409" s="7">
        <f t="shared" si="49"/>
        <v>90</v>
      </c>
      <c r="G409" s="7" t="str">
        <f t="shared" si="50"/>
        <v>4</v>
      </c>
      <c r="H409" s="21"/>
    </row>
    <row r="410" spans="1:8" ht="23.25">
      <c r="A410" s="8"/>
      <c r="B410" s="47" t="s">
        <v>5</v>
      </c>
      <c r="C410" s="20">
        <f>SUM(C394:C409)</f>
        <v>839</v>
      </c>
      <c r="D410" s="20">
        <f>SUM(D394:D409)</f>
        <v>272</v>
      </c>
      <c r="E410" s="20">
        <f>SUM(E394:E409)</f>
        <v>271</v>
      </c>
      <c r="F410" s="20">
        <f>SUM(F394:F409)</f>
        <v>1382</v>
      </c>
      <c r="G410" s="20"/>
      <c r="H410" s="21"/>
    </row>
    <row r="411" spans="1:8" ht="23.25">
      <c r="A411" s="9"/>
      <c r="B411" s="5" t="s">
        <v>12</v>
      </c>
      <c r="C411" s="10">
        <f>C410/16</f>
        <v>52.4375</v>
      </c>
      <c r="D411" s="10">
        <f t="shared" ref="D411" si="51">D410/16</f>
        <v>17</v>
      </c>
      <c r="E411" s="10">
        <f t="shared" ref="E411" si="52">E410/16</f>
        <v>16.9375</v>
      </c>
      <c r="F411" s="10">
        <f t="shared" ref="F411" si="53">F410/16</f>
        <v>86.375</v>
      </c>
      <c r="G411" s="9"/>
      <c r="H411" s="9"/>
    </row>
    <row r="412" spans="1:8" ht="23.25">
      <c r="A412" s="1"/>
      <c r="B412" s="1"/>
      <c r="C412" s="1" t="s">
        <v>13</v>
      </c>
      <c r="D412" s="1"/>
      <c r="E412" s="1"/>
      <c r="F412" s="1"/>
      <c r="G412" s="1"/>
      <c r="H412" s="1"/>
    </row>
    <row r="413" spans="1:8" ht="23.25">
      <c r="A413" s="1"/>
      <c r="B413" s="1"/>
      <c r="C413" s="1" t="s">
        <v>14</v>
      </c>
      <c r="D413" s="1"/>
      <c r="E413" s="1"/>
      <c r="F413" s="1"/>
      <c r="G413" s="1"/>
      <c r="H413" s="1"/>
    </row>
    <row r="414" spans="1:8" ht="23.25">
      <c r="A414" s="1"/>
      <c r="B414" s="1"/>
      <c r="C414" s="1" t="s">
        <v>15</v>
      </c>
      <c r="D414" s="1"/>
      <c r="E414" s="1"/>
      <c r="F414" s="1"/>
      <c r="G414" s="1"/>
      <c r="H414" s="1"/>
    </row>
  </sheetData>
  <mergeCells count="8">
    <mergeCell ref="B391:H391"/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13"/>
  <sheetViews>
    <sheetView view="pageBreakPreview" zoomScaleSheetLayoutView="100" workbookViewId="0">
      <selection activeCell="B6" sqref="B6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9" t="s">
        <v>81</v>
      </c>
      <c r="C1" s="89"/>
      <c r="D1" s="89"/>
      <c r="E1" s="89"/>
      <c r="F1" s="89"/>
      <c r="G1" s="89"/>
      <c r="H1" s="89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3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3.25">
      <c r="A4" s="33">
        <v>1</v>
      </c>
      <c r="B4" s="26" t="s">
        <v>16</v>
      </c>
      <c r="C4" s="34">
        <v>35</v>
      </c>
      <c r="D4" s="35">
        <v>10</v>
      </c>
      <c r="E4" s="30">
        <v>10</v>
      </c>
      <c r="F4" s="6">
        <f t="shared" ref="F4:F18" si="0">SUM(C4:E4)</f>
        <v>55</v>
      </c>
      <c r="G4" s="7" t="str">
        <f t="shared" ref="G4:G18" si="1">IF(F4&gt;79,"4",IF(F4&gt;74,"3.5",IF(F4&gt;69,"3",IF(F4&gt;64,"2.5",IF(F4&gt;59,"2",IF(F4&gt;54,"1.5",IF(F4&gt;49,"1","0")))))))</f>
        <v>1.5</v>
      </c>
      <c r="H4" s="18"/>
    </row>
    <row r="5" spans="1:8" ht="23.25">
      <c r="A5" s="37">
        <v>2</v>
      </c>
      <c r="B5" s="23" t="s">
        <v>17</v>
      </c>
      <c r="C5" s="38">
        <v>54</v>
      </c>
      <c r="D5" s="36">
        <v>16</v>
      </c>
      <c r="E5" s="53">
        <v>17</v>
      </c>
      <c r="F5" s="7">
        <f t="shared" si="0"/>
        <v>87</v>
      </c>
      <c r="G5" s="7" t="str">
        <f t="shared" si="1"/>
        <v>4</v>
      </c>
      <c r="H5" s="8"/>
    </row>
    <row r="6" spans="1:8" ht="23.25">
      <c r="A6" s="37">
        <v>3</v>
      </c>
      <c r="B6" s="23" t="s">
        <v>18</v>
      </c>
      <c r="C6" s="38">
        <v>55</v>
      </c>
      <c r="D6" s="36">
        <v>14</v>
      </c>
      <c r="E6" s="53">
        <v>16</v>
      </c>
      <c r="F6" s="7">
        <f t="shared" si="0"/>
        <v>85</v>
      </c>
      <c r="G6" s="7" t="str">
        <f t="shared" si="1"/>
        <v>4</v>
      </c>
      <c r="H6" s="8"/>
    </row>
    <row r="7" spans="1:8" ht="23.25">
      <c r="A7" s="37">
        <v>4</v>
      </c>
      <c r="B7" s="23" t="s">
        <v>19</v>
      </c>
      <c r="C7" s="38">
        <v>57</v>
      </c>
      <c r="D7" s="36">
        <v>18</v>
      </c>
      <c r="E7" s="53">
        <v>17</v>
      </c>
      <c r="F7" s="7">
        <f t="shared" si="0"/>
        <v>92</v>
      </c>
      <c r="G7" s="7" t="str">
        <f t="shared" si="1"/>
        <v>4</v>
      </c>
      <c r="H7" s="8"/>
    </row>
    <row r="8" spans="1:8" ht="23.25">
      <c r="A8" s="37">
        <v>5</v>
      </c>
      <c r="B8" s="25" t="s">
        <v>20</v>
      </c>
      <c r="C8" s="38">
        <v>58</v>
      </c>
      <c r="D8" s="36">
        <v>17</v>
      </c>
      <c r="E8" s="36">
        <v>19</v>
      </c>
      <c r="F8" s="7">
        <f t="shared" si="0"/>
        <v>94</v>
      </c>
      <c r="G8" s="7" t="str">
        <f t="shared" si="1"/>
        <v>4</v>
      </c>
      <c r="H8" s="8"/>
    </row>
    <row r="9" spans="1:8" ht="23.25">
      <c r="A9" s="37">
        <v>6</v>
      </c>
      <c r="B9" s="23" t="s">
        <v>21</v>
      </c>
      <c r="C9" s="38">
        <v>57</v>
      </c>
      <c r="D9" s="36">
        <v>16</v>
      </c>
      <c r="E9" s="32">
        <v>16</v>
      </c>
      <c r="F9" s="7">
        <f t="shared" si="0"/>
        <v>89</v>
      </c>
      <c r="G9" s="7" t="str">
        <f t="shared" si="1"/>
        <v>4</v>
      </c>
      <c r="H9" s="8"/>
    </row>
    <row r="10" spans="1:8" ht="23.25">
      <c r="A10" s="37">
        <v>7</v>
      </c>
      <c r="B10" s="25" t="s">
        <v>22</v>
      </c>
      <c r="C10" s="38">
        <v>49</v>
      </c>
      <c r="D10" s="36">
        <v>18</v>
      </c>
      <c r="E10" s="36">
        <v>18</v>
      </c>
      <c r="F10" s="7">
        <f t="shared" si="0"/>
        <v>85</v>
      </c>
      <c r="G10" s="7" t="str">
        <f t="shared" si="1"/>
        <v>4</v>
      </c>
      <c r="H10" s="8"/>
    </row>
    <row r="11" spans="1:8" ht="23.25">
      <c r="A11" s="37">
        <v>8</v>
      </c>
      <c r="B11" s="23" t="s">
        <v>23</v>
      </c>
      <c r="C11" s="38">
        <v>58</v>
      </c>
      <c r="D11" s="36">
        <v>17</v>
      </c>
      <c r="E11" s="32">
        <v>19</v>
      </c>
      <c r="F11" s="7">
        <f t="shared" si="0"/>
        <v>94</v>
      </c>
      <c r="G11" s="7" t="str">
        <f t="shared" si="1"/>
        <v>4</v>
      </c>
      <c r="H11" s="8"/>
    </row>
    <row r="12" spans="1:8" ht="23.25">
      <c r="A12" s="37">
        <v>9</v>
      </c>
      <c r="B12" s="25" t="s">
        <v>24</v>
      </c>
      <c r="C12" s="38">
        <v>57</v>
      </c>
      <c r="D12" s="36">
        <v>17</v>
      </c>
      <c r="E12" s="53">
        <v>18</v>
      </c>
      <c r="F12" s="7">
        <f t="shared" si="0"/>
        <v>92</v>
      </c>
      <c r="G12" s="7" t="str">
        <f t="shared" si="1"/>
        <v>4</v>
      </c>
      <c r="H12" s="8"/>
    </row>
    <row r="13" spans="1:8" ht="23.25">
      <c r="A13" s="37">
        <v>10</v>
      </c>
      <c r="B13" s="23" t="s">
        <v>25</v>
      </c>
      <c r="C13" s="38">
        <v>58</v>
      </c>
      <c r="D13" s="36">
        <v>17</v>
      </c>
      <c r="E13" s="53">
        <v>18</v>
      </c>
      <c r="F13" s="7">
        <f t="shared" si="0"/>
        <v>93</v>
      </c>
      <c r="G13" s="7" t="str">
        <f t="shared" si="1"/>
        <v>4</v>
      </c>
      <c r="H13" s="8"/>
    </row>
    <row r="14" spans="1:8" ht="23.25">
      <c r="A14" s="37">
        <v>11</v>
      </c>
      <c r="B14" s="25" t="s">
        <v>26</v>
      </c>
      <c r="C14" s="38">
        <v>49</v>
      </c>
      <c r="D14" s="36">
        <v>12</v>
      </c>
      <c r="E14" s="53">
        <v>12</v>
      </c>
      <c r="F14" s="7">
        <f t="shared" si="0"/>
        <v>73</v>
      </c>
      <c r="G14" s="7" t="str">
        <f t="shared" si="1"/>
        <v>3</v>
      </c>
      <c r="H14" s="8"/>
    </row>
    <row r="15" spans="1:8" ht="23.25">
      <c r="A15" s="37">
        <v>12</v>
      </c>
      <c r="B15" s="29" t="s">
        <v>27</v>
      </c>
      <c r="C15" s="38">
        <v>57</v>
      </c>
      <c r="D15" s="36">
        <v>18</v>
      </c>
      <c r="E15" s="53">
        <v>19</v>
      </c>
      <c r="F15" s="7">
        <f t="shared" si="0"/>
        <v>94</v>
      </c>
      <c r="G15" s="7" t="str">
        <f t="shared" si="1"/>
        <v>4</v>
      </c>
      <c r="H15" s="8"/>
    </row>
    <row r="16" spans="1:8" ht="23.25">
      <c r="A16" s="37">
        <v>13</v>
      </c>
      <c r="B16" s="29" t="s">
        <v>28</v>
      </c>
      <c r="C16" s="38">
        <v>58</v>
      </c>
      <c r="D16" s="36">
        <v>18</v>
      </c>
      <c r="E16" s="53">
        <v>18</v>
      </c>
      <c r="F16" s="7">
        <f t="shared" si="0"/>
        <v>94</v>
      </c>
      <c r="G16" s="7" t="str">
        <f t="shared" si="1"/>
        <v>4</v>
      </c>
      <c r="H16" s="8"/>
    </row>
    <row r="17" spans="1:8" ht="23.25">
      <c r="A17" s="37">
        <v>14</v>
      </c>
      <c r="B17" s="23" t="s">
        <v>29</v>
      </c>
      <c r="C17" s="38">
        <v>58</v>
      </c>
      <c r="D17" s="36">
        <v>17</v>
      </c>
      <c r="E17" s="36">
        <v>18</v>
      </c>
      <c r="F17" s="7">
        <f t="shared" si="0"/>
        <v>93</v>
      </c>
      <c r="G17" s="7" t="str">
        <f t="shared" si="1"/>
        <v>4</v>
      </c>
      <c r="H17" s="8"/>
    </row>
    <row r="18" spans="1:8" ht="23.25">
      <c r="A18" s="37">
        <v>15</v>
      </c>
      <c r="B18" s="29" t="s">
        <v>30</v>
      </c>
      <c r="C18" s="38">
        <v>57</v>
      </c>
      <c r="D18" s="36">
        <v>17</v>
      </c>
      <c r="E18" s="36">
        <v>18</v>
      </c>
      <c r="F18" s="7">
        <f t="shared" si="0"/>
        <v>92</v>
      </c>
      <c r="G18" s="7" t="str">
        <f t="shared" si="1"/>
        <v>4</v>
      </c>
      <c r="H18" s="8"/>
    </row>
    <row r="19" spans="1:8" ht="23.25">
      <c r="A19" s="40"/>
      <c r="B19" s="39" t="s">
        <v>5</v>
      </c>
      <c r="C19" s="43">
        <f>SUM(C4:C18)</f>
        <v>817</v>
      </c>
      <c r="D19" s="43">
        <f>SUM(D4:D18)</f>
        <v>242</v>
      </c>
      <c r="E19" s="43">
        <f>SUM(E4:E18)</f>
        <v>253</v>
      </c>
      <c r="F19" s="20">
        <f>SUM(F4:F18)</f>
        <v>1312</v>
      </c>
      <c r="G19" s="20"/>
      <c r="H19" s="21"/>
    </row>
    <row r="20" spans="1:8" ht="23.25">
      <c r="A20" s="41"/>
      <c r="B20" s="31" t="s">
        <v>12</v>
      </c>
      <c r="C20" s="44">
        <f>C19/15</f>
        <v>54.466666666666669</v>
      </c>
      <c r="D20" s="44">
        <f t="shared" ref="D20:F20" si="2">D19/15</f>
        <v>16.133333333333333</v>
      </c>
      <c r="E20" s="44">
        <f t="shared" si="2"/>
        <v>16.866666666666667</v>
      </c>
      <c r="F20" s="44">
        <f t="shared" si="2"/>
        <v>87.466666666666669</v>
      </c>
      <c r="G20" s="9"/>
      <c r="H20" s="9"/>
    </row>
    <row r="21" spans="1:8" ht="23.25">
      <c r="A21" s="1"/>
      <c r="B21" s="1"/>
      <c r="C21" s="1" t="s">
        <v>13</v>
      </c>
      <c r="D21" s="1"/>
      <c r="E21" s="1"/>
      <c r="F21" s="1"/>
      <c r="G21" s="1"/>
      <c r="H21" s="1"/>
    </row>
    <row r="22" spans="1:8" ht="23.25">
      <c r="A22" s="1"/>
      <c r="B22" s="1"/>
      <c r="C22" s="1" t="s">
        <v>14</v>
      </c>
      <c r="D22" s="1"/>
      <c r="E22" s="1"/>
      <c r="F22" s="1"/>
      <c r="G22" s="1"/>
      <c r="H22" s="1"/>
    </row>
    <row r="23" spans="1:8" ht="23.25">
      <c r="A23" s="1"/>
      <c r="B23" s="1"/>
      <c r="C23" s="1" t="s">
        <v>15</v>
      </c>
      <c r="D23" s="1"/>
      <c r="E23" s="1"/>
      <c r="F23" s="1"/>
      <c r="G23" s="1"/>
      <c r="H23" s="1"/>
    </row>
    <row r="24" spans="1:8" ht="23.25">
      <c r="A24" s="1"/>
      <c r="B24" s="1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88" t="s">
        <v>82</v>
      </c>
      <c r="C40" s="88"/>
      <c r="D40" s="88"/>
      <c r="E40" s="88"/>
      <c r="F40" s="88"/>
      <c r="G40" s="88"/>
      <c r="H40" s="88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>
      <c r="A42" s="5"/>
      <c r="B42" s="13"/>
      <c r="C42" s="5" t="s">
        <v>8</v>
      </c>
      <c r="D42" s="5" t="s">
        <v>9</v>
      </c>
      <c r="E42" s="5" t="s">
        <v>10</v>
      </c>
      <c r="F42" s="5" t="s">
        <v>11</v>
      </c>
      <c r="G42" s="17"/>
      <c r="H42" s="17"/>
    </row>
    <row r="43" spans="1:8" ht="23.25">
      <c r="A43" s="33">
        <v>1</v>
      </c>
      <c r="B43" s="26" t="s">
        <v>16</v>
      </c>
      <c r="C43" s="80">
        <v>38</v>
      </c>
      <c r="D43" s="81">
        <v>10</v>
      </c>
      <c r="E43" s="82">
        <v>10</v>
      </c>
      <c r="F43" s="6">
        <f>SUM(C43:E43)</f>
        <v>58</v>
      </c>
      <c r="G43" s="7" t="str">
        <f t="shared" ref="G43:G57" si="3">IF(F43&gt;79,"4",IF(F43&gt;74,"3.5",IF(F43&gt;69,"3",IF(F43&gt;64,"2.5",IF(F43&gt;59,"2",IF(F43&gt;54,"1.5",IF(F43&gt;49,"1","0")))))))</f>
        <v>1.5</v>
      </c>
      <c r="H43" s="18"/>
    </row>
    <row r="44" spans="1:8" ht="23.25">
      <c r="A44" s="37">
        <v>2</v>
      </c>
      <c r="B44" s="23" t="s">
        <v>17</v>
      </c>
      <c r="C44" s="83">
        <v>51</v>
      </c>
      <c r="D44" s="79">
        <v>15</v>
      </c>
      <c r="E44" s="84">
        <v>12</v>
      </c>
      <c r="F44" s="7">
        <f t="shared" ref="F44:F57" si="4">SUM(C44:E44)</f>
        <v>78</v>
      </c>
      <c r="G44" s="7" t="str">
        <f t="shared" si="3"/>
        <v>3.5</v>
      </c>
      <c r="H44" s="8"/>
    </row>
    <row r="45" spans="1:8" ht="23.25">
      <c r="A45" s="37">
        <v>3</v>
      </c>
      <c r="B45" s="23" t="s">
        <v>18</v>
      </c>
      <c r="C45" s="83">
        <v>55</v>
      </c>
      <c r="D45" s="79">
        <v>15</v>
      </c>
      <c r="E45" s="84">
        <v>14</v>
      </c>
      <c r="F45" s="7">
        <f t="shared" si="4"/>
        <v>84</v>
      </c>
      <c r="G45" s="7" t="str">
        <f t="shared" si="3"/>
        <v>4</v>
      </c>
      <c r="H45" s="8"/>
    </row>
    <row r="46" spans="1:8" ht="23.25">
      <c r="A46" s="37">
        <v>4</v>
      </c>
      <c r="B46" s="23" t="s">
        <v>19</v>
      </c>
      <c r="C46" s="83">
        <v>53</v>
      </c>
      <c r="D46" s="79">
        <v>16</v>
      </c>
      <c r="E46" s="84">
        <v>15</v>
      </c>
      <c r="F46" s="7">
        <f t="shared" si="4"/>
        <v>84</v>
      </c>
      <c r="G46" s="7" t="str">
        <f t="shared" si="3"/>
        <v>4</v>
      </c>
      <c r="H46" s="8"/>
    </row>
    <row r="47" spans="1:8" ht="23.25">
      <c r="A47" s="37">
        <v>5</v>
      </c>
      <c r="B47" s="25" t="s">
        <v>20</v>
      </c>
      <c r="C47" s="83">
        <v>59</v>
      </c>
      <c r="D47" s="79">
        <v>19</v>
      </c>
      <c r="E47" s="79">
        <v>20</v>
      </c>
      <c r="F47" s="7">
        <f t="shared" si="4"/>
        <v>98</v>
      </c>
      <c r="G47" s="7" t="str">
        <f t="shared" si="3"/>
        <v>4</v>
      </c>
      <c r="H47" s="8"/>
    </row>
    <row r="48" spans="1:8" ht="23.25">
      <c r="A48" s="37">
        <v>6</v>
      </c>
      <c r="B48" s="23" t="s">
        <v>21</v>
      </c>
      <c r="C48" s="83">
        <v>54</v>
      </c>
      <c r="D48" s="79">
        <v>14</v>
      </c>
      <c r="E48" s="85">
        <v>12</v>
      </c>
      <c r="F48" s="7">
        <f t="shared" si="4"/>
        <v>80</v>
      </c>
      <c r="G48" s="7" t="str">
        <f t="shared" si="3"/>
        <v>4</v>
      </c>
      <c r="H48" s="8"/>
    </row>
    <row r="49" spans="1:8" ht="23.25">
      <c r="A49" s="37">
        <v>7</v>
      </c>
      <c r="B49" s="25" t="s">
        <v>22</v>
      </c>
      <c r="C49" s="83">
        <v>52</v>
      </c>
      <c r="D49" s="79">
        <v>14</v>
      </c>
      <c r="E49" s="79">
        <v>12</v>
      </c>
      <c r="F49" s="7">
        <f t="shared" si="4"/>
        <v>78</v>
      </c>
      <c r="G49" s="7" t="str">
        <f t="shared" si="3"/>
        <v>3.5</v>
      </c>
      <c r="H49" s="8"/>
    </row>
    <row r="50" spans="1:8" ht="23.25">
      <c r="A50" s="37">
        <v>8</v>
      </c>
      <c r="B50" s="23" t="s">
        <v>23</v>
      </c>
      <c r="C50" s="83">
        <v>59</v>
      </c>
      <c r="D50" s="79">
        <v>19</v>
      </c>
      <c r="E50" s="85">
        <v>19</v>
      </c>
      <c r="F50" s="7">
        <f t="shared" si="4"/>
        <v>97</v>
      </c>
      <c r="G50" s="7" t="str">
        <f t="shared" si="3"/>
        <v>4</v>
      </c>
      <c r="H50" s="8"/>
    </row>
    <row r="51" spans="1:8" ht="23.25">
      <c r="A51" s="37">
        <v>9</v>
      </c>
      <c r="B51" s="25" t="s">
        <v>24</v>
      </c>
      <c r="C51" s="83">
        <v>53</v>
      </c>
      <c r="D51" s="79">
        <v>13</v>
      </c>
      <c r="E51" s="84">
        <v>15</v>
      </c>
      <c r="F51" s="7">
        <f t="shared" si="4"/>
        <v>81</v>
      </c>
      <c r="G51" s="7" t="str">
        <f t="shared" si="3"/>
        <v>4</v>
      </c>
      <c r="H51" s="8"/>
    </row>
    <row r="52" spans="1:8" ht="23.25">
      <c r="A52" s="37">
        <v>10</v>
      </c>
      <c r="B52" s="23" t="s">
        <v>25</v>
      </c>
      <c r="C52" s="83">
        <v>52</v>
      </c>
      <c r="D52" s="79">
        <v>16</v>
      </c>
      <c r="E52" s="84">
        <v>14</v>
      </c>
      <c r="F52" s="7">
        <f t="shared" si="4"/>
        <v>82</v>
      </c>
      <c r="G52" s="7" t="str">
        <f t="shared" si="3"/>
        <v>4</v>
      </c>
      <c r="H52" s="8"/>
    </row>
    <row r="53" spans="1:8" ht="23.25">
      <c r="A53" s="37">
        <v>11</v>
      </c>
      <c r="B53" s="25" t="s">
        <v>26</v>
      </c>
      <c r="C53" s="83">
        <v>45</v>
      </c>
      <c r="D53" s="79">
        <v>11</v>
      </c>
      <c r="E53" s="84">
        <v>11</v>
      </c>
      <c r="F53" s="7">
        <f t="shared" si="4"/>
        <v>67</v>
      </c>
      <c r="G53" s="7" t="str">
        <f t="shared" si="3"/>
        <v>2.5</v>
      </c>
      <c r="H53" s="8"/>
    </row>
    <row r="54" spans="1:8" ht="23.25">
      <c r="A54" s="37">
        <v>12</v>
      </c>
      <c r="B54" s="29" t="s">
        <v>27</v>
      </c>
      <c r="C54" s="83">
        <v>59</v>
      </c>
      <c r="D54" s="79">
        <v>19</v>
      </c>
      <c r="E54" s="84">
        <v>20</v>
      </c>
      <c r="F54" s="7">
        <f t="shared" si="4"/>
        <v>98</v>
      </c>
      <c r="G54" s="7" t="str">
        <f t="shared" si="3"/>
        <v>4</v>
      </c>
      <c r="H54" s="8"/>
    </row>
    <row r="55" spans="1:8" ht="23.25">
      <c r="A55" s="37">
        <v>13</v>
      </c>
      <c r="B55" s="23" t="s">
        <v>28</v>
      </c>
      <c r="C55" s="83">
        <v>55</v>
      </c>
      <c r="D55" s="79">
        <v>16</v>
      </c>
      <c r="E55" s="84">
        <v>15</v>
      </c>
      <c r="F55" s="7">
        <f t="shared" si="4"/>
        <v>86</v>
      </c>
      <c r="G55" s="7" t="str">
        <f t="shared" si="3"/>
        <v>4</v>
      </c>
      <c r="H55" s="8"/>
    </row>
    <row r="56" spans="1:8" ht="23.25">
      <c r="A56" s="37">
        <v>14</v>
      </c>
      <c r="B56" s="25" t="s">
        <v>29</v>
      </c>
      <c r="C56" s="83">
        <v>53</v>
      </c>
      <c r="D56" s="79">
        <v>14</v>
      </c>
      <c r="E56" s="79">
        <v>16</v>
      </c>
      <c r="F56" s="7">
        <f t="shared" si="4"/>
        <v>83</v>
      </c>
      <c r="G56" s="7" t="str">
        <f t="shared" si="3"/>
        <v>4</v>
      </c>
      <c r="H56" s="8"/>
    </row>
    <row r="57" spans="1:8" ht="23.25">
      <c r="A57" s="37">
        <v>15</v>
      </c>
      <c r="B57" s="29" t="s">
        <v>30</v>
      </c>
      <c r="C57" s="83">
        <v>52</v>
      </c>
      <c r="D57" s="79">
        <v>15</v>
      </c>
      <c r="E57" s="79">
        <v>16</v>
      </c>
      <c r="F57" s="7">
        <f t="shared" si="4"/>
        <v>83</v>
      </c>
      <c r="G57" s="7" t="str">
        <f t="shared" si="3"/>
        <v>4</v>
      </c>
      <c r="H57" s="8"/>
    </row>
    <row r="58" spans="1:8" ht="23.25">
      <c r="A58" s="40"/>
      <c r="B58" s="39" t="s">
        <v>5</v>
      </c>
      <c r="C58" s="43">
        <f>SUM(C43:C57)</f>
        <v>790</v>
      </c>
      <c r="D58" s="43">
        <f>SUM(D43:D57)</f>
        <v>226</v>
      </c>
      <c r="E58" s="43">
        <f>SUM(E43:E57)</f>
        <v>221</v>
      </c>
      <c r="F58" s="20">
        <f>SUM(F43:F57)</f>
        <v>1237</v>
      </c>
      <c r="G58" s="20"/>
      <c r="H58" s="21"/>
    </row>
    <row r="59" spans="1:8" ht="23.25">
      <c r="A59" s="41"/>
      <c r="B59" s="31" t="s">
        <v>12</v>
      </c>
      <c r="C59" s="44">
        <f>C58/15</f>
        <v>52.666666666666664</v>
      </c>
      <c r="D59" s="44">
        <f t="shared" ref="D59:F59" si="5">D58/15</f>
        <v>15.066666666666666</v>
      </c>
      <c r="E59" s="44">
        <f t="shared" si="5"/>
        <v>14.733333333333333</v>
      </c>
      <c r="F59" s="44">
        <f t="shared" si="5"/>
        <v>82.466666666666669</v>
      </c>
      <c r="G59" s="9"/>
      <c r="H59" s="9"/>
    </row>
    <row r="60" spans="1:8" ht="23.25">
      <c r="A60" s="1"/>
      <c r="B60" s="1"/>
      <c r="C60" s="1" t="s">
        <v>13</v>
      </c>
      <c r="D60" s="1"/>
      <c r="E60" s="1"/>
      <c r="F60" s="1"/>
      <c r="G60" s="1"/>
      <c r="H60" s="1"/>
    </row>
    <row r="61" spans="1:8" ht="23.25">
      <c r="A61" s="1"/>
      <c r="B61" s="1"/>
      <c r="C61" s="1" t="s">
        <v>14</v>
      </c>
      <c r="D61" s="1"/>
      <c r="E61" s="1"/>
      <c r="F61" s="1"/>
      <c r="G61" s="1"/>
      <c r="H61" s="1"/>
    </row>
    <row r="62" spans="1:8" ht="23.25">
      <c r="A62" s="1"/>
      <c r="B62" s="1"/>
      <c r="C62" s="1" t="s">
        <v>15</v>
      </c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1"/>
      <c r="H63" s="1"/>
    </row>
    <row r="64" spans="1:8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88" t="s">
        <v>83</v>
      </c>
      <c r="C79" s="88"/>
      <c r="D79" s="88"/>
      <c r="E79" s="88"/>
      <c r="F79" s="88"/>
      <c r="G79" s="88"/>
      <c r="H79" s="88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>
      <c r="A81" s="5"/>
      <c r="B81" s="13"/>
      <c r="C81" s="5" t="s">
        <v>8</v>
      </c>
      <c r="D81" s="5" t="s">
        <v>9</v>
      </c>
      <c r="E81" s="5" t="s">
        <v>10</v>
      </c>
      <c r="F81" s="5" t="s">
        <v>11</v>
      </c>
      <c r="G81" s="17"/>
      <c r="H81" s="17"/>
    </row>
    <row r="82" spans="1:8" ht="23.25">
      <c r="A82" s="33">
        <v>1</v>
      </c>
      <c r="B82" s="26" t="s">
        <v>16</v>
      </c>
      <c r="C82" s="34">
        <v>37</v>
      </c>
      <c r="D82" s="35">
        <v>12</v>
      </c>
      <c r="E82" s="30">
        <v>16</v>
      </c>
      <c r="F82" s="6">
        <f t="shared" ref="F82:F96" si="6">SUM(C82:E82)</f>
        <v>65</v>
      </c>
      <c r="G82" s="7" t="str">
        <f t="shared" ref="G82:G96" si="7">IF(F82&gt;79,"4",IF(F82&gt;74,"3.5",IF(F82&gt;69,"3",IF(F82&gt;64,"2.5",IF(F82&gt;59,"2",IF(F82&gt;54,"1.5",IF(F82&gt;49,"1","0")))))))</f>
        <v>2.5</v>
      </c>
      <c r="H82" s="18"/>
    </row>
    <row r="83" spans="1:8" ht="23.25">
      <c r="A83" s="37">
        <v>2</v>
      </c>
      <c r="B83" s="23" t="s">
        <v>17</v>
      </c>
      <c r="C83" s="38">
        <v>47</v>
      </c>
      <c r="D83" s="36">
        <v>16</v>
      </c>
      <c r="E83" s="53">
        <v>17</v>
      </c>
      <c r="F83" s="7">
        <f t="shared" si="6"/>
        <v>80</v>
      </c>
      <c r="G83" s="7" t="str">
        <f t="shared" si="7"/>
        <v>4</v>
      </c>
      <c r="H83" s="8"/>
    </row>
    <row r="84" spans="1:8" ht="23.25">
      <c r="A84" s="37">
        <v>3</v>
      </c>
      <c r="B84" s="23" t="s">
        <v>18</v>
      </c>
      <c r="C84" s="38">
        <v>48</v>
      </c>
      <c r="D84" s="36">
        <v>14</v>
      </c>
      <c r="E84" s="53">
        <v>18</v>
      </c>
      <c r="F84" s="7">
        <f t="shared" si="6"/>
        <v>80</v>
      </c>
      <c r="G84" s="7" t="str">
        <f t="shared" si="7"/>
        <v>4</v>
      </c>
      <c r="H84" s="8"/>
    </row>
    <row r="85" spans="1:8" ht="23.25">
      <c r="A85" s="37">
        <v>4</v>
      </c>
      <c r="B85" s="23" t="s">
        <v>19</v>
      </c>
      <c r="C85" s="38">
        <v>45</v>
      </c>
      <c r="D85" s="36">
        <v>19</v>
      </c>
      <c r="E85" s="53">
        <v>17</v>
      </c>
      <c r="F85" s="7">
        <f t="shared" si="6"/>
        <v>81</v>
      </c>
      <c r="G85" s="7" t="str">
        <f t="shared" si="7"/>
        <v>4</v>
      </c>
      <c r="H85" s="8"/>
    </row>
    <row r="86" spans="1:8" ht="23.25">
      <c r="A86" s="37">
        <v>5</v>
      </c>
      <c r="B86" s="25" t="s">
        <v>20</v>
      </c>
      <c r="C86" s="38">
        <v>54</v>
      </c>
      <c r="D86" s="36">
        <v>19</v>
      </c>
      <c r="E86" s="36">
        <v>18</v>
      </c>
      <c r="F86" s="7">
        <f t="shared" si="6"/>
        <v>91</v>
      </c>
      <c r="G86" s="7" t="str">
        <f t="shared" si="7"/>
        <v>4</v>
      </c>
      <c r="H86" s="8"/>
    </row>
    <row r="87" spans="1:8" ht="23.25">
      <c r="A87" s="37">
        <v>6</v>
      </c>
      <c r="B87" s="23" t="s">
        <v>21</v>
      </c>
      <c r="C87" s="38">
        <v>40</v>
      </c>
      <c r="D87" s="36">
        <v>15</v>
      </c>
      <c r="E87" s="32">
        <v>15</v>
      </c>
      <c r="F87" s="7">
        <f t="shared" si="6"/>
        <v>70</v>
      </c>
      <c r="G87" s="7" t="str">
        <f t="shared" si="7"/>
        <v>3</v>
      </c>
      <c r="H87" s="8"/>
    </row>
    <row r="88" spans="1:8" ht="23.25">
      <c r="A88" s="37">
        <v>7</v>
      </c>
      <c r="B88" s="25" t="s">
        <v>22</v>
      </c>
      <c r="C88" s="38">
        <v>48</v>
      </c>
      <c r="D88" s="36">
        <v>17</v>
      </c>
      <c r="E88" s="36">
        <v>15</v>
      </c>
      <c r="F88" s="7">
        <f t="shared" si="6"/>
        <v>80</v>
      </c>
      <c r="G88" s="7" t="str">
        <f t="shared" si="7"/>
        <v>4</v>
      </c>
      <c r="H88" s="8"/>
    </row>
    <row r="89" spans="1:8" ht="23.25">
      <c r="A89" s="37">
        <v>8</v>
      </c>
      <c r="B89" s="23" t="s">
        <v>23</v>
      </c>
      <c r="C89" s="38">
        <v>59</v>
      </c>
      <c r="D89" s="36">
        <v>19</v>
      </c>
      <c r="E89" s="32">
        <v>20</v>
      </c>
      <c r="F89" s="7">
        <f t="shared" si="6"/>
        <v>98</v>
      </c>
      <c r="G89" s="7" t="str">
        <f t="shared" si="7"/>
        <v>4</v>
      </c>
      <c r="H89" s="8"/>
    </row>
    <row r="90" spans="1:8" ht="23.25">
      <c r="A90" s="37">
        <v>9</v>
      </c>
      <c r="B90" s="25" t="s">
        <v>24</v>
      </c>
      <c r="C90" s="38">
        <v>57</v>
      </c>
      <c r="D90" s="36">
        <v>19</v>
      </c>
      <c r="E90" s="53">
        <v>17</v>
      </c>
      <c r="F90" s="7">
        <f t="shared" si="6"/>
        <v>93</v>
      </c>
      <c r="G90" s="7" t="str">
        <f t="shared" si="7"/>
        <v>4</v>
      </c>
      <c r="H90" s="8"/>
    </row>
    <row r="91" spans="1:8" ht="23.25">
      <c r="A91" s="37">
        <v>10</v>
      </c>
      <c r="B91" s="23" t="s">
        <v>25</v>
      </c>
      <c r="C91" s="38">
        <v>46</v>
      </c>
      <c r="D91" s="36">
        <v>16</v>
      </c>
      <c r="E91" s="53">
        <v>18</v>
      </c>
      <c r="F91" s="7">
        <f t="shared" si="6"/>
        <v>80</v>
      </c>
      <c r="G91" s="7" t="str">
        <f t="shared" si="7"/>
        <v>4</v>
      </c>
      <c r="H91" s="8"/>
    </row>
    <row r="92" spans="1:8" ht="23.25">
      <c r="A92" s="37">
        <v>11</v>
      </c>
      <c r="B92" s="25" t="s">
        <v>26</v>
      </c>
      <c r="C92" s="38">
        <v>37</v>
      </c>
      <c r="D92" s="36">
        <v>13</v>
      </c>
      <c r="E92" s="53">
        <v>15</v>
      </c>
      <c r="F92" s="7">
        <f t="shared" si="6"/>
        <v>65</v>
      </c>
      <c r="G92" s="7" t="str">
        <f t="shared" si="7"/>
        <v>2.5</v>
      </c>
      <c r="H92" s="8"/>
    </row>
    <row r="93" spans="1:8" ht="23.25">
      <c r="A93" s="37">
        <v>12</v>
      </c>
      <c r="B93" s="29" t="s">
        <v>27</v>
      </c>
      <c r="C93" s="38">
        <v>50</v>
      </c>
      <c r="D93" s="36">
        <v>18</v>
      </c>
      <c r="E93" s="53">
        <v>18</v>
      </c>
      <c r="F93" s="7">
        <f t="shared" si="6"/>
        <v>86</v>
      </c>
      <c r="G93" s="7" t="str">
        <f t="shared" si="7"/>
        <v>4</v>
      </c>
      <c r="H93" s="8"/>
    </row>
    <row r="94" spans="1:8" ht="23.25">
      <c r="A94" s="37">
        <v>13</v>
      </c>
      <c r="B94" s="23" t="s">
        <v>28</v>
      </c>
      <c r="C94" s="38">
        <v>48</v>
      </c>
      <c r="D94" s="36">
        <v>19</v>
      </c>
      <c r="E94" s="53">
        <v>16</v>
      </c>
      <c r="F94" s="7">
        <f t="shared" si="6"/>
        <v>83</v>
      </c>
      <c r="G94" s="7" t="str">
        <f t="shared" si="7"/>
        <v>4</v>
      </c>
      <c r="H94" s="8"/>
    </row>
    <row r="95" spans="1:8" ht="23.25">
      <c r="A95" s="37">
        <v>14</v>
      </c>
      <c r="B95" s="25" t="s">
        <v>29</v>
      </c>
      <c r="C95" s="38">
        <v>51</v>
      </c>
      <c r="D95" s="36">
        <v>17</v>
      </c>
      <c r="E95" s="36">
        <v>16</v>
      </c>
      <c r="F95" s="7">
        <f t="shared" si="6"/>
        <v>84</v>
      </c>
      <c r="G95" s="7" t="str">
        <f t="shared" si="7"/>
        <v>4</v>
      </c>
      <c r="H95" s="8"/>
    </row>
    <row r="96" spans="1:8" ht="23.25">
      <c r="A96" s="37">
        <v>15</v>
      </c>
      <c r="B96" s="29" t="s">
        <v>30</v>
      </c>
      <c r="C96" s="38">
        <v>50</v>
      </c>
      <c r="D96" s="36">
        <v>16</v>
      </c>
      <c r="E96" s="36">
        <v>16</v>
      </c>
      <c r="F96" s="7">
        <f t="shared" si="6"/>
        <v>82</v>
      </c>
      <c r="G96" s="7" t="str">
        <f t="shared" si="7"/>
        <v>4</v>
      </c>
      <c r="H96" s="8"/>
    </row>
    <row r="97" spans="1:8" ht="23.25">
      <c r="A97" s="40"/>
      <c r="B97" s="39" t="s">
        <v>5</v>
      </c>
      <c r="C97" s="43">
        <f>SUM(C82:C96)</f>
        <v>717</v>
      </c>
      <c r="D97" s="43">
        <f>SUM(D82:D96)</f>
        <v>249</v>
      </c>
      <c r="E97" s="43">
        <f>SUM(E82:E96)</f>
        <v>252</v>
      </c>
      <c r="F97" s="20">
        <f>SUM(F82:F96)</f>
        <v>1218</v>
      </c>
      <c r="G97" s="20"/>
      <c r="H97" s="21"/>
    </row>
    <row r="98" spans="1:8" ht="23.25">
      <c r="A98" s="41"/>
      <c r="B98" s="31" t="s">
        <v>12</v>
      </c>
      <c r="C98" s="44">
        <f>C97/15</f>
        <v>47.8</v>
      </c>
      <c r="D98" s="44">
        <f t="shared" ref="D98:F98" si="8">D97/15</f>
        <v>16.600000000000001</v>
      </c>
      <c r="E98" s="44">
        <f t="shared" si="8"/>
        <v>16.8</v>
      </c>
      <c r="F98" s="44">
        <f t="shared" si="8"/>
        <v>81.2</v>
      </c>
      <c r="G98" s="9"/>
      <c r="H98" s="9"/>
    </row>
    <row r="99" spans="1:8" ht="23.25">
      <c r="A99" s="1"/>
      <c r="B99" s="1"/>
      <c r="C99" s="1" t="s">
        <v>13</v>
      </c>
      <c r="D99" s="1"/>
      <c r="E99" s="1"/>
      <c r="F99" s="1"/>
      <c r="G99" s="1"/>
      <c r="H99" s="1"/>
    </row>
    <row r="100" spans="1:8" ht="23.25">
      <c r="A100" s="1"/>
      <c r="B100" s="1"/>
      <c r="C100" s="1" t="s">
        <v>14</v>
      </c>
      <c r="D100" s="1"/>
      <c r="E100" s="1"/>
      <c r="F100" s="1"/>
      <c r="G100" s="1"/>
      <c r="H100" s="1"/>
    </row>
    <row r="101" spans="1:8" ht="23.25">
      <c r="A101" s="1"/>
      <c r="B101" s="1"/>
      <c r="C101" s="1" t="s">
        <v>15</v>
      </c>
      <c r="D101" s="1"/>
      <c r="E101" s="1"/>
      <c r="F101" s="1"/>
      <c r="G101" s="1"/>
      <c r="H101" s="1"/>
    </row>
    <row r="102" spans="1:8" ht="23.25">
      <c r="A102" s="1"/>
      <c r="B102" s="1"/>
      <c r="C102" s="1"/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2" t="s">
        <v>84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>
      <c r="A120" s="5"/>
      <c r="B120" s="13"/>
      <c r="C120" s="5" t="s">
        <v>8</v>
      </c>
      <c r="D120" s="5" t="s">
        <v>9</v>
      </c>
      <c r="E120" s="5" t="s">
        <v>10</v>
      </c>
      <c r="F120" s="5" t="s">
        <v>11</v>
      </c>
      <c r="G120" s="17"/>
      <c r="H120" s="17"/>
    </row>
    <row r="121" spans="1:8" ht="23.25">
      <c r="A121" s="33">
        <v>1</v>
      </c>
      <c r="B121" s="26" t="s">
        <v>16</v>
      </c>
      <c r="C121" s="34">
        <v>48</v>
      </c>
      <c r="D121" s="35">
        <v>13</v>
      </c>
      <c r="E121" s="30">
        <v>14</v>
      </c>
      <c r="F121" s="6">
        <f t="shared" ref="F121:F135" si="9">SUM(C121:E121)</f>
        <v>75</v>
      </c>
      <c r="G121" s="7" t="str">
        <f t="shared" ref="G121:G135" si="10">IF(F121&gt;79,"4",IF(F121&gt;74,"3.5",IF(F121&gt;69,"3",IF(F121&gt;64,"2.5",IF(F121&gt;59,"2",IF(F121&gt;54,"1.5",IF(F121&gt;49,"1","0")))))))</f>
        <v>3.5</v>
      </c>
      <c r="H121" s="18"/>
    </row>
    <row r="122" spans="1:8" ht="23.25">
      <c r="A122" s="37">
        <v>2</v>
      </c>
      <c r="B122" s="23" t="s">
        <v>17</v>
      </c>
      <c r="C122" s="38">
        <v>56</v>
      </c>
      <c r="D122" s="36">
        <v>18</v>
      </c>
      <c r="E122" s="53">
        <v>18</v>
      </c>
      <c r="F122" s="7">
        <f t="shared" si="9"/>
        <v>92</v>
      </c>
      <c r="G122" s="7" t="str">
        <f t="shared" si="10"/>
        <v>4</v>
      </c>
      <c r="H122" s="8"/>
    </row>
    <row r="123" spans="1:8" ht="23.25">
      <c r="A123" s="37">
        <v>3</v>
      </c>
      <c r="B123" s="23" t="s">
        <v>18</v>
      </c>
      <c r="C123" s="38">
        <v>56</v>
      </c>
      <c r="D123" s="36">
        <v>17</v>
      </c>
      <c r="E123" s="53">
        <v>18</v>
      </c>
      <c r="F123" s="7">
        <f t="shared" si="9"/>
        <v>91</v>
      </c>
      <c r="G123" s="7" t="str">
        <f t="shared" si="10"/>
        <v>4</v>
      </c>
      <c r="H123" s="8"/>
    </row>
    <row r="124" spans="1:8" ht="23.25">
      <c r="A124" s="37">
        <v>4</v>
      </c>
      <c r="B124" s="23" t="s">
        <v>19</v>
      </c>
      <c r="C124" s="38">
        <v>55</v>
      </c>
      <c r="D124" s="36">
        <v>18</v>
      </c>
      <c r="E124" s="53">
        <v>18</v>
      </c>
      <c r="F124" s="7">
        <f t="shared" si="9"/>
        <v>91</v>
      </c>
      <c r="G124" s="7" t="str">
        <f t="shared" si="10"/>
        <v>4</v>
      </c>
      <c r="H124" s="8"/>
    </row>
    <row r="125" spans="1:8" ht="23.25">
      <c r="A125" s="37">
        <v>5</v>
      </c>
      <c r="B125" s="25" t="s">
        <v>20</v>
      </c>
      <c r="C125" s="38">
        <v>57</v>
      </c>
      <c r="D125" s="36">
        <v>19</v>
      </c>
      <c r="E125" s="36">
        <v>19</v>
      </c>
      <c r="F125" s="7">
        <f t="shared" si="9"/>
        <v>95</v>
      </c>
      <c r="G125" s="7" t="str">
        <f t="shared" si="10"/>
        <v>4</v>
      </c>
      <c r="H125" s="8"/>
    </row>
    <row r="126" spans="1:8" ht="23.25">
      <c r="A126" s="37">
        <v>6</v>
      </c>
      <c r="B126" s="23" t="s">
        <v>21</v>
      </c>
      <c r="C126" s="38">
        <v>55</v>
      </c>
      <c r="D126" s="36">
        <v>17</v>
      </c>
      <c r="E126" s="32">
        <v>18</v>
      </c>
      <c r="F126" s="7">
        <f t="shared" si="9"/>
        <v>90</v>
      </c>
      <c r="G126" s="7" t="str">
        <f t="shared" si="10"/>
        <v>4</v>
      </c>
      <c r="H126" s="8"/>
    </row>
    <row r="127" spans="1:8" ht="23.25">
      <c r="A127" s="37">
        <v>7</v>
      </c>
      <c r="B127" s="25" t="s">
        <v>22</v>
      </c>
      <c r="C127" s="38">
        <v>58</v>
      </c>
      <c r="D127" s="36">
        <v>17</v>
      </c>
      <c r="E127" s="36">
        <v>18</v>
      </c>
      <c r="F127" s="7">
        <f t="shared" si="9"/>
        <v>93</v>
      </c>
      <c r="G127" s="7" t="str">
        <f t="shared" si="10"/>
        <v>4</v>
      </c>
      <c r="H127" s="8"/>
    </row>
    <row r="128" spans="1:8" ht="23.25">
      <c r="A128" s="37">
        <v>8</v>
      </c>
      <c r="B128" s="23" t="s">
        <v>23</v>
      </c>
      <c r="C128" s="38">
        <v>55</v>
      </c>
      <c r="D128" s="36">
        <v>19</v>
      </c>
      <c r="E128" s="32">
        <v>18</v>
      </c>
      <c r="F128" s="7">
        <f t="shared" si="9"/>
        <v>92</v>
      </c>
      <c r="G128" s="7" t="str">
        <f t="shared" si="10"/>
        <v>4</v>
      </c>
      <c r="H128" s="8"/>
    </row>
    <row r="129" spans="1:8" ht="23.25">
      <c r="A129" s="37">
        <v>9</v>
      </c>
      <c r="B129" s="25" t="s">
        <v>24</v>
      </c>
      <c r="C129" s="38">
        <v>57</v>
      </c>
      <c r="D129" s="36">
        <v>19</v>
      </c>
      <c r="E129" s="53">
        <v>19</v>
      </c>
      <c r="F129" s="7">
        <f t="shared" si="9"/>
        <v>95</v>
      </c>
      <c r="G129" s="7" t="str">
        <f t="shared" si="10"/>
        <v>4</v>
      </c>
      <c r="H129" s="8"/>
    </row>
    <row r="130" spans="1:8" ht="23.25">
      <c r="A130" s="37">
        <v>10</v>
      </c>
      <c r="B130" s="23" t="s">
        <v>25</v>
      </c>
      <c r="C130" s="38">
        <v>55</v>
      </c>
      <c r="D130" s="36">
        <v>17</v>
      </c>
      <c r="E130" s="53">
        <v>18</v>
      </c>
      <c r="F130" s="7">
        <f t="shared" si="9"/>
        <v>90</v>
      </c>
      <c r="G130" s="7" t="str">
        <f t="shared" si="10"/>
        <v>4</v>
      </c>
      <c r="H130" s="8"/>
    </row>
    <row r="131" spans="1:8" ht="23.25">
      <c r="A131" s="37">
        <v>11</v>
      </c>
      <c r="B131" s="25" t="s">
        <v>26</v>
      </c>
      <c r="C131" s="38">
        <v>50</v>
      </c>
      <c r="D131" s="36">
        <v>15</v>
      </c>
      <c r="E131" s="53">
        <v>17</v>
      </c>
      <c r="F131" s="7">
        <f t="shared" si="9"/>
        <v>82</v>
      </c>
      <c r="G131" s="7" t="str">
        <f t="shared" si="10"/>
        <v>4</v>
      </c>
      <c r="H131" s="8"/>
    </row>
    <row r="132" spans="1:8" ht="23.25">
      <c r="A132" s="37">
        <v>12</v>
      </c>
      <c r="B132" s="29" t="s">
        <v>27</v>
      </c>
      <c r="C132" s="38">
        <v>58</v>
      </c>
      <c r="D132" s="36">
        <v>18</v>
      </c>
      <c r="E132" s="53">
        <v>19</v>
      </c>
      <c r="F132" s="7">
        <f t="shared" si="9"/>
        <v>95</v>
      </c>
      <c r="G132" s="7" t="str">
        <f t="shared" si="10"/>
        <v>4</v>
      </c>
      <c r="H132" s="8"/>
    </row>
    <row r="133" spans="1:8" ht="23.25">
      <c r="A133" s="37">
        <v>13</v>
      </c>
      <c r="B133" s="23" t="s">
        <v>28</v>
      </c>
      <c r="C133" s="38">
        <v>58</v>
      </c>
      <c r="D133" s="36">
        <v>19</v>
      </c>
      <c r="E133" s="53">
        <v>18</v>
      </c>
      <c r="F133" s="7">
        <f t="shared" si="9"/>
        <v>95</v>
      </c>
      <c r="G133" s="7" t="str">
        <f t="shared" si="10"/>
        <v>4</v>
      </c>
      <c r="H133" s="8"/>
    </row>
    <row r="134" spans="1:8" ht="23.25">
      <c r="A134" s="37">
        <v>14</v>
      </c>
      <c r="B134" s="25" t="s">
        <v>29</v>
      </c>
      <c r="C134" s="38">
        <v>56</v>
      </c>
      <c r="D134" s="36">
        <v>18</v>
      </c>
      <c r="E134" s="36">
        <v>18</v>
      </c>
      <c r="F134" s="7">
        <f t="shared" si="9"/>
        <v>92</v>
      </c>
      <c r="G134" s="7" t="str">
        <f t="shared" si="10"/>
        <v>4</v>
      </c>
      <c r="H134" s="8"/>
    </row>
    <row r="135" spans="1:8" ht="23.25">
      <c r="A135" s="37">
        <v>15</v>
      </c>
      <c r="B135" s="23" t="s">
        <v>30</v>
      </c>
      <c r="C135" s="38">
        <v>56</v>
      </c>
      <c r="D135" s="36">
        <v>18</v>
      </c>
      <c r="E135" s="36">
        <v>19</v>
      </c>
      <c r="F135" s="7">
        <f t="shared" si="9"/>
        <v>93</v>
      </c>
      <c r="G135" s="7" t="str">
        <f t="shared" si="10"/>
        <v>4</v>
      </c>
      <c r="H135" s="8"/>
    </row>
    <row r="136" spans="1:8" ht="23.25">
      <c r="A136" s="40"/>
      <c r="B136" s="42" t="s">
        <v>5</v>
      </c>
      <c r="C136" s="43">
        <f>SUM(C121:C135)</f>
        <v>830</v>
      </c>
      <c r="D136" s="43">
        <f>SUM(D121:D135)</f>
        <v>262</v>
      </c>
      <c r="E136" s="43">
        <f>SUM(E121:E135)</f>
        <v>269</v>
      </c>
      <c r="F136" s="20">
        <f>SUM(F121:F135)</f>
        <v>1361</v>
      </c>
      <c r="G136" s="20"/>
      <c r="H136" s="21"/>
    </row>
    <row r="137" spans="1:8" ht="23.25">
      <c r="A137" s="41"/>
      <c r="B137" s="31" t="s">
        <v>12</v>
      </c>
      <c r="C137" s="44">
        <f>C136/15</f>
        <v>55.333333333333336</v>
      </c>
      <c r="D137" s="44">
        <f t="shared" ref="D137:F137" si="11">D136/15</f>
        <v>17.466666666666665</v>
      </c>
      <c r="E137" s="44">
        <f t="shared" si="11"/>
        <v>17.933333333333334</v>
      </c>
      <c r="F137" s="44">
        <f t="shared" si="11"/>
        <v>90.733333333333334</v>
      </c>
      <c r="G137" s="9"/>
      <c r="H137" s="9"/>
    </row>
    <row r="138" spans="1:8" ht="23.25">
      <c r="A138" s="1"/>
      <c r="B138" s="1"/>
      <c r="C138" s="1" t="s">
        <v>13</v>
      </c>
      <c r="D138" s="1"/>
      <c r="E138" s="1"/>
      <c r="F138" s="1"/>
      <c r="G138" s="1"/>
      <c r="H138" s="1"/>
    </row>
    <row r="139" spans="1:8" ht="23.25">
      <c r="A139" s="1"/>
      <c r="B139" s="1"/>
      <c r="C139" s="1" t="s">
        <v>14</v>
      </c>
      <c r="D139" s="1"/>
      <c r="E139" s="1"/>
      <c r="F139" s="1"/>
      <c r="G139" s="1"/>
      <c r="H139" s="1"/>
    </row>
    <row r="140" spans="1:8" ht="23.25">
      <c r="A140" s="1"/>
      <c r="B140" s="1"/>
      <c r="C140" s="1" t="s">
        <v>15</v>
      </c>
      <c r="D140" s="1"/>
      <c r="E140" s="1"/>
      <c r="F140" s="1"/>
      <c r="G140" s="1"/>
      <c r="H140" s="1"/>
    </row>
    <row r="141" spans="1:8" ht="23.25">
      <c r="A141" s="1"/>
      <c r="B141" s="1"/>
      <c r="C141" s="1"/>
      <c r="D141" s="1"/>
      <c r="E141" s="1"/>
      <c r="F141" s="1"/>
      <c r="G141" s="1"/>
      <c r="H141" s="1"/>
    </row>
    <row r="142" spans="1:8" ht="23.25">
      <c r="A142" s="1"/>
      <c r="B142" s="1"/>
      <c r="C142" s="1"/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s="15" customFormat="1" ht="23.25">
      <c r="A157" s="1"/>
      <c r="B157" s="88" t="s">
        <v>85</v>
      </c>
      <c r="C157" s="88"/>
      <c r="D157" s="88"/>
      <c r="E157" s="88"/>
      <c r="F157" s="88"/>
      <c r="G157" s="88"/>
      <c r="H157" s="88"/>
    </row>
    <row r="158" spans="1:8" s="15" customFormat="1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5" customFormat="1" ht="23.25">
      <c r="A159" s="5"/>
      <c r="B159" s="13"/>
      <c r="C159" s="5" t="s">
        <v>8</v>
      </c>
      <c r="D159" s="5" t="s">
        <v>9</v>
      </c>
      <c r="E159" s="5" t="s">
        <v>10</v>
      </c>
      <c r="F159" s="5" t="s">
        <v>11</v>
      </c>
      <c r="G159" s="17"/>
      <c r="H159" s="17"/>
    </row>
    <row r="160" spans="1:8" s="15" customFormat="1" ht="23.25">
      <c r="A160" s="33">
        <v>1</v>
      </c>
      <c r="B160" s="26" t="s">
        <v>16</v>
      </c>
      <c r="C160" s="34">
        <v>45</v>
      </c>
      <c r="D160" s="35">
        <v>14</v>
      </c>
      <c r="E160" s="30">
        <v>14</v>
      </c>
      <c r="F160" s="6">
        <f t="shared" ref="F160:F174" si="12">SUM(C160:E160)</f>
        <v>73</v>
      </c>
      <c r="G160" s="7" t="str">
        <f t="shared" ref="G160:G174" si="13">IF(F160&gt;79,"4",IF(F160&gt;74,"3.5",IF(F160&gt;69,"3",IF(F160&gt;64,"2.5",IF(F160&gt;59,"2",IF(F160&gt;54,"1.5",IF(F160&gt;49,"1","0")))))))</f>
        <v>3</v>
      </c>
      <c r="H160" s="18"/>
    </row>
    <row r="161" spans="1:8" s="15" customFormat="1" ht="23.25">
      <c r="A161" s="37">
        <v>2</v>
      </c>
      <c r="B161" s="23" t="s">
        <v>17</v>
      </c>
      <c r="C161" s="38">
        <v>55</v>
      </c>
      <c r="D161" s="36">
        <v>17</v>
      </c>
      <c r="E161" s="53">
        <v>18</v>
      </c>
      <c r="F161" s="7">
        <f t="shared" si="12"/>
        <v>90</v>
      </c>
      <c r="G161" s="7" t="str">
        <f t="shared" si="13"/>
        <v>4</v>
      </c>
      <c r="H161" s="8"/>
    </row>
    <row r="162" spans="1:8" s="15" customFormat="1" ht="23.25">
      <c r="A162" s="37">
        <v>3</v>
      </c>
      <c r="B162" s="23" t="s">
        <v>18</v>
      </c>
      <c r="C162" s="38">
        <v>57</v>
      </c>
      <c r="D162" s="36">
        <v>17</v>
      </c>
      <c r="E162" s="53">
        <v>18</v>
      </c>
      <c r="F162" s="7">
        <f t="shared" si="12"/>
        <v>92</v>
      </c>
      <c r="G162" s="7" t="str">
        <f t="shared" si="13"/>
        <v>4</v>
      </c>
      <c r="H162" s="8"/>
    </row>
    <row r="163" spans="1:8" s="15" customFormat="1" ht="23.25">
      <c r="A163" s="37">
        <v>4</v>
      </c>
      <c r="B163" s="23" t="s">
        <v>19</v>
      </c>
      <c r="C163" s="38">
        <v>56</v>
      </c>
      <c r="D163" s="36">
        <v>17</v>
      </c>
      <c r="E163" s="53">
        <v>18</v>
      </c>
      <c r="F163" s="7">
        <f t="shared" si="12"/>
        <v>91</v>
      </c>
      <c r="G163" s="7" t="str">
        <f t="shared" si="13"/>
        <v>4</v>
      </c>
      <c r="H163" s="8"/>
    </row>
    <row r="164" spans="1:8" s="15" customFormat="1" ht="23.25">
      <c r="A164" s="37">
        <v>5</v>
      </c>
      <c r="B164" s="25" t="s">
        <v>20</v>
      </c>
      <c r="C164" s="38">
        <v>58</v>
      </c>
      <c r="D164" s="36">
        <v>19</v>
      </c>
      <c r="E164" s="36">
        <v>19</v>
      </c>
      <c r="F164" s="7">
        <f t="shared" si="12"/>
        <v>96</v>
      </c>
      <c r="G164" s="7" t="str">
        <f t="shared" si="13"/>
        <v>4</v>
      </c>
      <c r="H164" s="8"/>
    </row>
    <row r="165" spans="1:8" s="15" customFormat="1" ht="23.25">
      <c r="A165" s="37">
        <v>6</v>
      </c>
      <c r="B165" s="23" t="s">
        <v>21</v>
      </c>
      <c r="C165" s="38">
        <v>56</v>
      </c>
      <c r="D165" s="36">
        <v>17</v>
      </c>
      <c r="E165" s="32">
        <v>18</v>
      </c>
      <c r="F165" s="7">
        <f t="shared" si="12"/>
        <v>91</v>
      </c>
      <c r="G165" s="7" t="str">
        <f t="shared" si="13"/>
        <v>4</v>
      </c>
      <c r="H165" s="8"/>
    </row>
    <row r="166" spans="1:8" s="15" customFormat="1" ht="23.25">
      <c r="A166" s="37">
        <v>7</v>
      </c>
      <c r="B166" s="25" t="s">
        <v>22</v>
      </c>
      <c r="C166" s="38">
        <v>58</v>
      </c>
      <c r="D166" s="36">
        <v>17</v>
      </c>
      <c r="E166" s="36">
        <v>17</v>
      </c>
      <c r="F166" s="7">
        <f t="shared" si="12"/>
        <v>92</v>
      </c>
      <c r="G166" s="7" t="str">
        <f t="shared" si="13"/>
        <v>4</v>
      </c>
      <c r="H166" s="8"/>
    </row>
    <row r="167" spans="1:8" s="15" customFormat="1" ht="23.25">
      <c r="A167" s="37">
        <v>8</v>
      </c>
      <c r="B167" s="23" t="s">
        <v>23</v>
      </c>
      <c r="C167" s="38">
        <v>58</v>
      </c>
      <c r="D167" s="36">
        <v>18</v>
      </c>
      <c r="E167" s="32">
        <v>18</v>
      </c>
      <c r="F167" s="7">
        <f t="shared" si="12"/>
        <v>94</v>
      </c>
      <c r="G167" s="7" t="str">
        <f t="shared" si="13"/>
        <v>4</v>
      </c>
      <c r="H167" s="8"/>
    </row>
    <row r="168" spans="1:8" s="15" customFormat="1" ht="23.25">
      <c r="A168" s="37">
        <v>9</v>
      </c>
      <c r="B168" s="25" t="s">
        <v>24</v>
      </c>
      <c r="C168" s="38">
        <v>54</v>
      </c>
      <c r="D168" s="36">
        <v>19</v>
      </c>
      <c r="E168" s="53">
        <v>19</v>
      </c>
      <c r="F168" s="7">
        <f t="shared" si="12"/>
        <v>92</v>
      </c>
      <c r="G168" s="7" t="str">
        <f t="shared" si="13"/>
        <v>4</v>
      </c>
      <c r="H168" s="8"/>
    </row>
    <row r="169" spans="1:8" s="15" customFormat="1" ht="23.25">
      <c r="A169" s="37">
        <v>10</v>
      </c>
      <c r="B169" s="23" t="s">
        <v>25</v>
      </c>
      <c r="C169" s="38">
        <v>58</v>
      </c>
      <c r="D169" s="36">
        <v>17</v>
      </c>
      <c r="E169" s="53">
        <v>17</v>
      </c>
      <c r="F169" s="7">
        <f t="shared" si="12"/>
        <v>92</v>
      </c>
      <c r="G169" s="7" t="str">
        <f t="shared" si="13"/>
        <v>4</v>
      </c>
      <c r="H169" s="8"/>
    </row>
    <row r="170" spans="1:8" s="15" customFormat="1" ht="23.25">
      <c r="A170" s="37">
        <v>11</v>
      </c>
      <c r="B170" s="25" t="s">
        <v>26</v>
      </c>
      <c r="C170" s="38">
        <v>55</v>
      </c>
      <c r="D170" s="36">
        <v>16</v>
      </c>
      <c r="E170" s="53">
        <v>16</v>
      </c>
      <c r="F170" s="7">
        <f t="shared" si="12"/>
        <v>87</v>
      </c>
      <c r="G170" s="7" t="str">
        <f t="shared" si="13"/>
        <v>4</v>
      </c>
      <c r="H170" s="8"/>
    </row>
    <row r="171" spans="1:8" s="15" customFormat="1" ht="23.25">
      <c r="A171" s="37">
        <v>12</v>
      </c>
      <c r="B171" s="29" t="s">
        <v>27</v>
      </c>
      <c r="C171" s="38">
        <v>58</v>
      </c>
      <c r="D171" s="36">
        <v>18</v>
      </c>
      <c r="E171" s="53">
        <v>19</v>
      </c>
      <c r="F171" s="7">
        <f t="shared" si="12"/>
        <v>95</v>
      </c>
      <c r="G171" s="7" t="str">
        <f t="shared" si="13"/>
        <v>4</v>
      </c>
      <c r="H171" s="8"/>
    </row>
    <row r="172" spans="1:8" s="15" customFormat="1" ht="23.25">
      <c r="A172" s="37">
        <v>13</v>
      </c>
      <c r="B172" s="29" t="s">
        <v>28</v>
      </c>
      <c r="C172" s="38">
        <v>58</v>
      </c>
      <c r="D172" s="36">
        <v>19</v>
      </c>
      <c r="E172" s="53">
        <v>19</v>
      </c>
      <c r="F172" s="7">
        <f t="shared" si="12"/>
        <v>96</v>
      </c>
      <c r="G172" s="7" t="str">
        <f t="shared" si="13"/>
        <v>4</v>
      </c>
      <c r="H172" s="8"/>
    </row>
    <row r="173" spans="1:8" s="15" customFormat="1" ht="23.25">
      <c r="A173" s="37">
        <v>14</v>
      </c>
      <c r="B173" s="23" t="s">
        <v>29</v>
      </c>
      <c r="C173" s="38">
        <v>58</v>
      </c>
      <c r="D173" s="36">
        <v>18</v>
      </c>
      <c r="E173" s="36">
        <v>18</v>
      </c>
      <c r="F173" s="7">
        <f t="shared" si="12"/>
        <v>94</v>
      </c>
      <c r="G173" s="7" t="str">
        <f t="shared" si="13"/>
        <v>4</v>
      </c>
      <c r="H173" s="8"/>
    </row>
    <row r="174" spans="1:8" s="15" customFormat="1" ht="23.25">
      <c r="A174" s="37">
        <v>15</v>
      </c>
      <c r="B174" s="29" t="s">
        <v>30</v>
      </c>
      <c r="C174" s="38">
        <v>57</v>
      </c>
      <c r="D174" s="36">
        <v>18</v>
      </c>
      <c r="E174" s="36">
        <v>18</v>
      </c>
      <c r="F174" s="7">
        <f t="shared" si="12"/>
        <v>93</v>
      </c>
      <c r="G174" s="7" t="str">
        <f t="shared" si="13"/>
        <v>4</v>
      </c>
      <c r="H174" s="8"/>
    </row>
    <row r="175" spans="1:8" s="15" customFormat="1" ht="23.25">
      <c r="A175" s="40"/>
      <c r="B175" s="39" t="s">
        <v>5</v>
      </c>
      <c r="C175" s="43">
        <f>SUM(C160:C174)</f>
        <v>841</v>
      </c>
      <c r="D175" s="43">
        <f>SUM(D160:D174)</f>
        <v>261</v>
      </c>
      <c r="E175" s="43">
        <f>SUM(E160:E174)</f>
        <v>266</v>
      </c>
      <c r="F175" s="20">
        <f>SUM(F160:F174)</f>
        <v>1368</v>
      </c>
      <c r="G175" s="20"/>
      <c r="H175" s="21"/>
    </row>
    <row r="176" spans="1:8" s="15" customFormat="1" ht="23.25">
      <c r="A176" s="41"/>
      <c r="B176" s="31" t="s">
        <v>12</v>
      </c>
      <c r="C176" s="44">
        <f>C175/15</f>
        <v>56.06666666666667</v>
      </c>
      <c r="D176" s="44">
        <f t="shared" ref="D176:F176" si="14">D175/15</f>
        <v>17.399999999999999</v>
      </c>
      <c r="E176" s="44">
        <f t="shared" si="14"/>
        <v>17.733333333333334</v>
      </c>
      <c r="F176" s="44">
        <f t="shared" si="14"/>
        <v>91.2</v>
      </c>
      <c r="G176" s="9"/>
      <c r="H176" s="9"/>
    </row>
    <row r="177" spans="1:8" s="15" customFormat="1" ht="23.25">
      <c r="A177" s="1"/>
      <c r="B177" s="1"/>
      <c r="C177" s="1" t="s">
        <v>13</v>
      </c>
      <c r="D177" s="1"/>
      <c r="E177" s="1"/>
      <c r="F177" s="1"/>
      <c r="G177" s="1"/>
      <c r="H177" s="1"/>
    </row>
    <row r="178" spans="1:8" s="15" customFormat="1" ht="23.25">
      <c r="A178" s="1"/>
      <c r="B178" s="1"/>
      <c r="C178" s="1" t="s">
        <v>14</v>
      </c>
      <c r="D178" s="1"/>
      <c r="E178" s="1"/>
      <c r="F178" s="1"/>
      <c r="G178" s="1"/>
      <c r="H178" s="1"/>
    </row>
    <row r="179" spans="1:8" s="15" customFormat="1" ht="23.25">
      <c r="A179" s="1"/>
      <c r="B179" s="1"/>
      <c r="C179" s="1" t="s">
        <v>15</v>
      </c>
      <c r="D179" s="1"/>
      <c r="E179" s="1"/>
      <c r="F179" s="1"/>
      <c r="G179" s="1"/>
      <c r="H179" s="1"/>
    </row>
    <row r="180" spans="1:8" s="15" customFormat="1" ht="23.25">
      <c r="A180" s="1"/>
      <c r="B180" s="1"/>
      <c r="C180" s="1"/>
      <c r="D180" s="1"/>
      <c r="E180" s="1"/>
      <c r="F180" s="1"/>
      <c r="G180" s="1"/>
      <c r="H180" s="1"/>
    </row>
    <row r="181" spans="1:8" s="15" customFormat="1" ht="23.25">
      <c r="A181" s="1"/>
      <c r="B181" s="1"/>
      <c r="C181" s="1"/>
      <c r="D181" s="1"/>
      <c r="E181" s="1"/>
      <c r="F181" s="1"/>
      <c r="G181" s="1"/>
      <c r="H181" s="1"/>
    </row>
    <row r="182" spans="1:8" s="15" customFormat="1" ht="23.25">
      <c r="A182" s="14"/>
      <c r="B182" s="19"/>
      <c r="C182" s="14"/>
      <c r="D182" s="14"/>
      <c r="E182" s="14"/>
      <c r="F182" s="14"/>
      <c r="G182" s="14"/>
      <c r="H182" s="11"/>
    </row>
    <row r="183" spans="1:8" s="15" customFormat="1" ht="23.25">
      <c r="A183" s="14"/>
      <c r="B183" s="19"/>
      <c r="C183" s="14"/>
      <c r="D183" s="14"/>
      <c r="E183" s="14"/>
      <c r="F183" s="14"/>
      <c r="G183" s="14"/>
      <c r="H183" s="11"/>
    </row>
    <row r="184" spans="1:8" s="15" customFormat="1" ht="23.25">
      <c r="A184" s="14"/>
      <c r="B184" s="19"/>
      <c r="C184" s="14"/>
      <c r="D184" s="14"/>
      <c r="E184" s="14"/>
      <c r="F184" s="14"/>
      <c r="G184" s="14"/>
      <c r="H184" s="11"/>
    </row>
    <row r="185" spans="1:8" s="15" customFormat="1" ht="23.25">
      <c r="A185" s="14"/>
      <c r="B185" s="19"/>
      <c r="C185" s="14"/>
      <c r="D185" s="14"/>
      <c r="E185" s="14"/>
      <c r="F185" s="14"/>
      <c r="G185" s="14"/>
      <c r="H185" s="11"/>
    </row>
    <row r="186" spans="1:8" s="15" customFormat="1" ht="23.25">
      <c r="A186" s="14"/>
      <c r="B186" s="19"/>
      <c r="C186" s="14"/>
      <c r="D186" s="14"/>
      <c r="E186" s="14"/>
      <c r="F186" s="14"/>
      <c r="G186" s="14"/>
      <c r="H186" s="11"/>
    </row>
    <row r="187" spans="1:8" s="15" customFormat="1" ht="23.25">
      <c r="A187" s="14"/>
      <c r="B187" s="19"/>
      <c r="C187" s="14"/>
      <c r="D187" s="14"/>
      <c r="E187" s="14"/>
      <c r="F187" s="14"/>
      <c r="G187" s="14"/>
      <c r="H187" s="11"/>
    </row>
    <row r="188" spans="1:8" s="15" customFormat="1" ht="23.25">
      <c r="A188" s="14"/>
      <c r="B188" s="19"/>
      <c r="C188" s="14"/>
      <c r="D188" s="14"/>
      <c r="E188" s="14"/>
      <c r="F188" s="14"/>
      <c r="G188" s="14"/>
      <c r="H188" s="11"/>
    </row>
    <row r="189" spans="1:8" s="15" customFormat="1" ht="23.25">
      <c r="A189" s="14"/>
      <c r="B189" s="19"/>
      <c r="C189" s="14"/>
      <c r="D189" s="14"/>
      <c r="E189" s="14"/>
      <c r="F189" s="14"/>
      <c r="G189" s="14"/>
      <c r="H189" s="11"/>
    </row>
    <row r="190" spans="1:8" s="15" customFormat="1" ht="23.25">
      <c r="A190" s="14"/>
      <c r="B190" s="19"/>
      <c r="C190" s="14"/>
      <c r="D190" s="14"/>
      <c r="E190" s="14"/>
      <c r="F190" s="14"/>
      <c r="G190" s="14"/>
      <c r="H190" s="11"/>
    </row>
    <row r="191" spans="1:8" s="15" customFormat="1" ht="23.25">
      <c r="A191" s="14"/>
      <c r="B191" s="19"/>
      <c r="C191" s="14"/>
      <c r="D191" s="14"/>
      <c r="E191" s="14"/>
      <c r="F191" s="14"/>
      <c r="G191" s="14"/>
      <c r="H191" s="11"/>
    </row>
    <row r="192" spans="1:8" s="15" customFormat="1" ht="23.25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>
      <c r="A195" s="14"/>
      <c r="B195" s="19"/>
      <c r="C195" s="14"/>
      <c r="D195" s="14"/>
      <c r="E195" s="14"/>
      <c r="F195" s="14"/>
      <c r="G195" s="14"/>
      <c r="H195" s="11"/>
    </row>
    <row r="196" spans="1:8" ht="23.25">
      <c r="A196" s="1"/>
      <c r="B196" s="2" t="s">
        <v>86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>
      <c r="A198" s="5"/>
      <c r="B198" s="13"/>
      <c r="C198" s="5" t="s">
        <v>8</v>
      </c>
      <c r="D198" s="5" t="s">
        <v>9</v>
      </c>
      <c r="E198" s="5" t="s">
        <v>10</v>
      </c>
      <c r="F198" s="5" t="s">
        <v>11</v>
      </c>
      <c r="G198" s="17"/>
      <c r="H198" s="17"/>
    </row>
    <row r="199" spans="1:8" ht="23.25">
      <c r="A199" s="33">
        <v>1</v>
      </c>
      <c r="B199" s="26" t="s">
        <v>16</v>
      </c>
      <c r="C199" s="34">
        <v>40</v>
      </c>
      <c r="D199" s="35">
        <v>12</v>
      </c>
      <c r="E199" s="30">
        <v>13</v>
      </c>
      <c r="F199" s="6">
        <f t="shared" ref="F199:F213" si="15">SUM(C199:E199)</f>
        <v>65</v>
      </c>
      <c r="G199" s="7" t="str">
        <f t="shared" ref="G199:G213" si="16">IF(F199&gt;79,"4",IF(F199&gt;74,"3.5",IF(F199&gt;69,"3",IF(F199&gt;64,"2.5",IF(F199&gt;59,"2",IF(F199&gt;54,"1.5",IF(F199&gt;49,"1","0")))))))</f>
        <v>2.5</v>
      </c>
      <c r="H199" s="18"/>
    </row>
    <row r="200" spans="1:8" ht="23.25">
      <c r="A200" s="37">
        <v>2</v>
      </c>
      <c r="B200" s="23" t="s">
        <v>17</v>
      </c>
      <c r="C200" s="38">
        <v>49</v>
      </c>
      <c r="D200" s="36">
        <v>15</v>
      </c>
      <c r="E200" s="53">
        <v>18</v>
      </c>
      <c r="F200" s="7">
        <f t="shared" si="15"/>
        <v>82</v>
      </c>
      <c r="G200" s="7" t="str">
        <f t="shared" si="16"/>
        <v>4</v>
      </c>
      <c r="H200" s="8"/>
    </row>
    <row r="201" spans="1:8" ht="23.25">
      <c r="A201" s="37">
        <v>3</v>
      </c>
      <c r="B201" s="23" t="s">
        <v>18</v>
      </c>
      <c r="C201" s="38">
        <v>52</v>
      </c>
      <c r="D201" s="36">
        <v>16</v>
      </c>
      <c r="E201" s="53">
        <v>17</v>
      </c>
      <c r="F201" s="7">
        <f t="shared" si="15"/>
        <v>85</v>
      </c>
      <c r="G201" s="7" t="str">
        <f t="shared" si="16"/>
        <v>4</v>
      </c>
      <c r="H201" s="8"/>
    </row>
    <row r="202" spans="1:8" ht="23.25">
      <c r="A202" s="37">
        <v>4</v>
      </c>
      <c r="B202" s="23" t="s">
        <v>19</v>
      </c>
      <c r="C202" s="38">
        <v>50</v>
      </c>
      <c r="D202" s="36">
        <v>15</v>
      </c>
      <c r="E202" s="53">
        <v>16</v>
      </c>
      <c r="F202" s="7">
        <f t="shared" si="15"/>
        <v>81</v>
      </c>
      <c r="G202" s="7" t="str">
        <f t="shared" si="16"/>
        <v>4</v>
      </c>
      <c r="H202" s="8"/>
    </row>
    <row r="203" spans="1:8" ht="23.25">
      <c r="A203" s="37">
        <v>5</v>
      </c>
      <c r="B203" s="25" t="s">
        <v>20</v>
      </c>
      <c r="C203" s="38">
        <v>55</v>
      </c>
      <c r="D203" s="36">
        <v>18</v>
      </c>
      <c r="E203" s="36">
        <v>17</v>
      </c>
      <c r="F203" s="7">
        <f t="shared" si="15"/>
        <v>90</v>
      </c>
      <c r="G203" s="7" t="str">
        <f t="shared" si="16"/>
        <v>4</v>
      </c>
      <c r="H203" s="8"/>
    </row>
    <row r="204" spans="1:8" ht="23.25">
      <c r="A204" s="37">
        <v>6</v>
      </c>
      <c r="B204" s="23" t="s">
        <v>21</v>
      </c>
      <c r="C204" s="38">
        <v>50</v>
      </c>
      <c r="D204" s="36">
        <v>15</v>
      </c>
      <c r="E204" s="32">
        <v>15</v>
      </c>
      <c r="F204" s="7">
        <f t="shared" si="15"/>
        <v>80</v>
      </c>
      <c r="G204" s="7" t="str">
        <f t="shared" si="16"/>
        <v>4</v>
      </c>
      <c r="H204" s="8"/>
    </row>
    <row r="205" spans="1:8" ht="23.25">
      <c r="A205" s="37">
        <v>7</v>
      </c>
      <c r="B205" s="25" t="s">
        <v>22</v>
      </c>
      <c r="C205" s="38">
        <v>47</v>
      </c>
      <c r="D205" s="36">
        <v>15</v>
      </c>
      <c r="E205" s="36">
        <v>14</v>
      </c>
      <c r="F205" s="7">
        <f t="shared" si="15"/>
        <v>76</v>
      </c>
      <c r="G205" s="7" t="str">
        <f t="shared" si="16"/>
        <v>3.5</v>
      </c>
      <c r="H205" s="8"/>
    </row>
    <row r="206" spans="1:8" ht="23.25">
      <c r="A206" s="37">
        <v>8</v>
      </c>
      <c r="B206" s="23" t="s">
        <v>23</v>
      </c>
      <c r="C206" s="38">
        <v>60</v>
      </c>
      <c r="D206" s="36">
        <v>17</v>
      </c>
      <c r="E206" s="32">
        <v>18</v>
      </c>
      <c r="F206" s="7">
        <f t="shared" si="15"/>
        <v>95</v>
      </c>
      <c r="G206" s="7" t="str">
        <f t="shared" si="16"/>
        <v>4</v>
      </c>
      <c r="H206" s="8"/>
    </row>
    <row r="207" spans="1:8" ht="23.25">
      <c r="A207" s="37">
        <v>9</v>
      </c>
      <c r="B207" s="25" t="s">
        <v>24</v>
      </c>
      <c r="C207" s="38">
        <v>58</v>
      </c>
      <c r="D207" s="36">
        <v>19</v>
      </c>
      <c r="E207" s="53">
        <v>18</v>
      </c>
      <c r="F207" s="7">
        <f t="shared" si="15"/>
        <v>95</v>
      </c>
      <c r="G207" s="7" t="str">
        <f t="shared" si="16"/>
        <v>4</v>
      </c>
      <c r="H207" s="8"/>
    </row>
    <row r="208" spans="1:8" ht="23.25">
      <c r="A208" s="37">
        <v>10</v>
      </c>
      <c r="B208" s="23" t="s">
        <v>25</v>
      </c>
      <c r="C208" s="38">
        <v>51</v>
      </c>
      <c r="D208" s="36">
        <v>17</v>
      </c>
      <c r="E208" s="53">
        <v>17</v>
      </c>
      <c r="F208" s="7">
        <f t="shared" si="15"/>
        <v>85</v>
      </c>
      <c r="G208" s="7" t="str">
        <f t="shared" si="16"/>
        <v>4</v>
      </c>
      <c r="H208" s="8"/>
    </row>
    <row r="209" spans="1:8" ht="23.25">
      <c r="A209" s="37">
        <v>11</v>
      </c>
      <c r="B209" s="25" t="s">
        <v>26</v>
      </c>
      <c r="C209" s="38">
        <v>40</v>
      </c>
      <c r="D209" s="36">
        <v>12</v>
      </c>
      <c r="E209" s="53">
        <v>13</v>
      </c>
      <c r="F209" s="7">
        <f t="shared" si="15"/>
        <v>65</v>
      </c>
      <c r="G209" s="7" t="str">
        <f t="shared" si="16"/>
        <v>2.5</v>
      </c>
      <c r="H209" s="8"/>
    </row>
    <row r="210" spans="1:8" ht="23.25">
      <c r="A210" s="37">
        <v>12</v>
      </c>
      <c r="B210" s="29" t="s">
        <v>27</v>
      </c>
      <c r="C210" s="38">
        <v>47</v>
      </c>
      <c r="D210" s="36">
        <v>16</v>
      </c>
      <c r="E210" s="53">
        <v>17</v>
      </c>
      <c r="F210" s="7">
        <f t="shared" si="15"/>
        <v>80</v>
      </c>
      <c r="G210" s="7" t="str">
        <f t="shared" si="16"/>
        <v>4</v>
      </c>
      <c r="H210" s="8"/>
    </row>
    <row r="211" spans="1:8" ht="23.25">
      <c r="A211" s="37">
        <v>13</v>
      </c>
      <c r="B211" s="23" t="s">
        <v>28</v>
      </c>
      <c r="C211" s="38">
        <v>50</v>
      </c>
      <c r="D211" s="36">
        <v>15</v>
      </c>
      <c r="E211" s="53">
        <v>15</v>
      </c>
      <c r="F211" s="7">
        <f t="shared" si="15"/>
        <v>80</v>
      </c>
      <c r="G211" s="7" t="str">
        <f t="shared" si="16"/>
        <v>4</v>
      </c>
      <c r="H211" s="8"/>
    </row>
    <row r="212" spans="1:8" ht="23.25">
      <c r="A212" s="37">
        <v>14</v>
      </c>
      <c r="B212" s="25" t="s">
        <v>29</v>
      </c>
      <c r="C212" s="38">
        <v>50</v>
      </c>
      <c r="D212" s="36">
        <v>15</v>
      </c>
      <c r="E212" s="36">
        <v>15</v>
      </c>
      <c r="F212" s="7">
        <f t="shared" si="15"/>
        <v>80</v>
      </c>
      <c r="G212" s="7" t="str">
        <f t="shared" si="16"/>
        <v>4</v>
      </c>
      <c r="H212" s="8"/>
    </row>
    <row r="213" spans="1:8" ht="23.25">
      <c r="A213" s="37">
        <v>15</v>
      </c>
      <c r="B213" s="29" t="s">
        <v>30</v>
      </c>
      <c r="C213" s="38">
        <v>52</v>
      </c>
      <c r="D213" s="36">
        <v>16</v>
      </c>
      <c r="E213" s="36">
        <v>16</v>
      </c>
      <c r="F213" s="7">
        <f t="shared" si="15"/>
        <v>84</v>
      </c>
      <c r="G213" s="7" t="str">
        <f t="shared" si="16"/>
        <v>4</v>
      </c>
      <c r="H213" s="8"/>
    </row>
    <row r="214" spans="1:8" ht="23.25">
      <c r="A214" s="40"/>
      <c r="B214" s="39" t="s">
        <v>5</v>
      </c>
      <c r="C214" s="43">
        <f>SUM(C199:C213)</f>
        <v>751</v>
      </c>
      <c r="D214" s="43">
        <f>SUM(D199:D213)</f>
        <v>233</v>
      </c>
      <c r="E214" s="43">
        <f>SUM(E199:E213)</f>
        <v>239</v>
      </c>
      <c r="F214" s="20">
        <f>SUM(F199:F213)</f>
        <v>1223</v>
      </c>
      <c r="G214" s="20"/>
      <c r="H214" s="21"/>
    </row>
    <row r="215" spans="1:8" ht="23.25">
      <c r="A215" s="41"/>
      <c r="B215" s="31" t="s">
        <v>12</v>
      </c>
      <c r="C215" s="44">
        <f>C214/15</f>
        <v>50.06666666666667</v>
      </c>
      <c r="D215" s="44">
        <f t="shared" ref="D215:F215" si="17">D214/15</f>
        <v>15.533333333333333</v>
      </c>
      <c r="E215" s="44">
        <f t="shared" si="17"/>
        <v>15.933333333333334</v>
      </c>
      <c r="F215" s="44">
        <f t="shared" si="17"/>
        <v>81.533333333333331</v>
      </c>
      <c r="G215" s="9"/>
      <c r="H215" s="9"/>
    </row>
    <row r="216" spans="1:8" ht="23.25">
      <c r="A216" s="1"/>
      <c r="B216" s="1"/>
      <c r="C216" s="1" t="s">
        <v>13</v>
      </c>
      <c r="D216" s="1"/>
      <c r="E216" s="1"/>
      <c r="F216" s="1"/>
      <c r="G216" s="1"/>
      <c r="H216" s="1"/>
    </row>
    <row r="217" spans="1:8" ht="23.25">
      <c r="A217" s="1"/>
      <c r="B217" s="1"/>
      <c r="C217" s="1" t="s">
        <v>14</v>
      </c>
      <c r="D217" s="1"/>
      <c r="E217" s="1"/>
      <c r="F217" s="1"/>
      <c r="G217" s="1"/>
      <c r="H217" s="1"/>
    </row>
    <row r="218" spans="1:8" ht="23.25">
      <c r="A218" s="1"/>
      <c r="B218" s="1"/>
      <c r="C218" s="1" t="s">
        <v>15</v>
      </c>
      <c r="D218" s="1"/>
      <c r="E218" s="1"/>
      <c r="F218" s="1"/>
      <c r="G218" s="1"/>
      <c r="H218" s="1"/>
    </row>
    <row r="219" spans="1:8" ht="23.25">
      <c r="A219" s="1"/>
      <c r="B219" s="1"/>
      <c r="C219" s="1"/>
      <c r="D219" s="1"/>
      <c r="E219" s="1"/>
      <c r="F219" s="1"/>
      <c r="G219" s="1"/>
      <c r="H219" s="1"/>
    </row>
    <row r="220" spans="1:8" ht="23.25">
      <c r="A220" s="1"/>
      <c r="B220" s="1"/>
      <c r="C220" s="1"/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88" t="s">
        <v>87</v>
      </c>
      <c r="C235" s="88"/>
      <c r="D235" s="88"/>
      <c r="E235" s="88"/>
      <c r="F235" s="88"/>
      <c r="G235" s="88"/>
      <c r="H235" s="88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>
      <c r="A237" s="5"/>
      <c r="B237" s="13"/>
      <c r="C237" s="5" t="s">
        <v>8</v>
      </c>
      <c r="D237" s="5" t="s">
        <v>9</v>
      </c>
      <c r="E237" s="5" t="s">
        <v>10</v>
      </c>
      <c r="F237" s="5" t="s">
        <v>11</v>
      </c>
      <c r="G237" s="17"/>
      <c r="H237" s="17"/>
    </row>
    <row r="238" spans="1:8" ht="23.25">
      <c r="A238" s="33">
        <v>1</v>
      </c>
      <c r="B238" s="26" t="s">
        <v>16</v>
      </c>
      <c r="C238" s="34">
        <v>50</v>
      </c>
      <c r="D238" s="35">
        <v>16</v>
      </c>
      <c r="E238" s="30">
        <v>17</v>
      </c>
      <c r="F238" s="6">
        <f t="shared" ref="F238:F252" si="18">SUM(C238:E238)</f>
        <v>83</v>
      </c>
      <c r="G238" s="7" t="str">
        <f t="shared" ref="G238:G252" si="19">IF(F238&gt;79,"4",IF(F238&gt;74,"3.5",IF(F238&gt;69,"3",IF(F238&gt;64,"2.5",IF(F238&gt;59,"2",IF(F238&gt;54,"1.5",IF(F238&gt;49,"1","0")))))))</f>
        <v>4</v>
      </c>
      <c r="H238" s="18"/>
    </row>
    <row r="239" spans="1:8" ht="23.25">
      <c r="A239" s="37">
        <v>2</v>
      </c>
      <c r="B239" s="23" t="s">
        <v>17</v>
      </c>
      <c r="C239" s="38">
        <v>57</v>
      </c>
      <c r="D239" s="36">
        <v>18</v>
      </c>
      <c r="E239" s="53">
        <v>18</v>
      </c>
      <c r="F239" s="7">
        <f t="shared" si="18"/>
        <v>93</v>
      </c>
      <c r="G239" s="7" t="str">
        <f t="shared" si="19"/>
        <v>4</v>
      </c>
      <c r="H239" s="8"/>
    </row>
    <row r="240" spans="1:8" ht="23.25">
      <c r="A240" s="37">
        <v>3</v>
      </c>
      <c r="B240" s="23" t="s">
        <v>18</v>
      </c>
      <c r="C240" s="38">
        <v>56</v>
      </c>
      <c r="D240" s="36">
        <v>18</v>
      </c>
      <c r="E240" s="53">
        <v>18</v>
      </c>
      <c r="F240" s="7">
        <f t="shared" si="18"/>
        <v>92</v>
      </c>
      <c r="G240" s="7" t="str">
        <f t="shared" si="19"/>
        <v>4</v>
      </c>
      <c r="H240" s="8"/>
    </row>
    <row r="241" spans="1:8" ht="23.25">
      <c r="A241" s="37">
        <v>4</v>
      </c>
      <c r="B241" s="23" t="s">
        <v>19</v>
      </c>
      <c r="C241" s="38">
        <v>58</v>
      </c>
      <c r="D241" s="36">
        <v>19</v>
      </c>
      <c r="E241" s="53">
        <v>18</v>
      </c>
      <c r="F241" s="7">
        <f t="shared" si="18"/>
        <v>95</v>
      </c>
      <c r="G241" s="7" t="str">
        <f t="shared" si="19"/>
        <v>4</v>
      </c>
      <c r="H241" s="8"/>
    </row>
    <row r="242" spans="1:8" ht="23.25">
      <c r="A242" s="37">
        <v>5</v>
      </c>
      <c r="B242" s="25" t="s">
        <v>20</v>
      </c>
      <c r="C242" s="38">
        <v>57</v>
      </c>
      <c r="D242" s="36">
        <v>18</v>
      </c>
      <c r="E242" s="36">
        <v>19</v>
      </c>
      <c r="F242" s="7">
        <f t="shared" si="18"/>
        <v>94</v>
      </c>
      <c r="G242" s="7" t="str">
        <f t="shared" si="19"/>
        <v>4</v>
      </c>
      <c r="H242" s="8"/>
    </row>
    <row r="243" spans="1:8" ht="23.25">
      <c r="A243" s="37">
        <v>6</v>
      </c>
      <c r="B243" s="23" t="s">
        <v>21</v>
      </c>
      <c r="C243" s="38">
        <v>56</v>
      </c>
      <c r="D243" s="36">
        <v>18</v>
      </c>
      <c r="E243" s="32">
        <v>19</v>
      </c>
      <c r="F243" s="7">
        <f t="shared" si="18"/>
        <v>93</v>
      </c>
      <c r="G243" s="7" t="str">
        <f t="shared" si="19"/>
        <v>4</v>
      </c>
      <c r="H243" s="8"/>
    </row>
    <row r="244" spans="1:8" ht="23.25">
      <c r="A244" s="37">
        <v>7</v>
      </c>
      <c r="B244" s="25" t="s">
        <v>22</v>
      </c>
      <c r="C244" s="38">
        <v>55</v>
      </c>
      <c r="D244" s="36">
        <v>17</v>
      </c>
      <c r="E244" s="36">
        <v>18</v>
      </c>
      <c r="F244" s="7">
        <f t="shared" si="18"/>
        <v>90</v>
      </c>
      <c r="G244" s="7" t="str">
        <f t="shared" si="19"/>
        <v>4</v>
      </c>
      <c r="H244" s="8"/>
    </row>
    <row r="245" spans="1:8" ht="23.25">
      <c r="A245" s="37">
        <v>8</v>
      </c>
      <c r="B245" s="23" t="s">
        <v>23</v>
      </c>
      <c r="C245" s="38">
        <v>58</v>
      </c>
      <c r="D245" s="36">
        <v>19</v>
      </c>
      <c r="E245" s="32">
        <v>19</v>
      </c>
      <c r="F245" s="7">
        <f t="shared" si="18"/>
        <v>96</v>
      </c>
      <c r="G245" s="7" t="str">
        <f t="shared" si="19"/>
        <v>4</v>
      </c>
      <c r="H245" s="8"/>
    </row>
    <row r="246" spans="1:8" ht="23.25">
      <c r="A246" s="37">
        <v>9</v>
      </c>
      <c r="B246" s="25" t="s">
        <v>24</v>
      </c>
      <c r="C246" s="38">
        <v>58</v>
      </c>
      <c r="D246" s="36">
        <v>20</v>
      </c>
      <c r="E246" s="53">
        <v>19</v>
      </c>
      <c r="F246" s="7">
        <f t="shared" si="18"/>
        <v>97</v>
      </c>
      <c r="G246" s="7" t="str">
        <f t="shared" si="19"/>
        <v>4</v>
      </c>
      <c r="H246" s="8"/>
    </row>
    <row r="247" spans="1:8" ht="23.25">
      <c r="A247" s="37">
        <v>10</v>
      </c>
      <c r="B247" s="23" t="s">
        <v>25</v>
      </c>
      <c r="C247" s="38">
        <v>57</v>
      </c>
      <c r="D247" s="36">
        <v>18</v>
      </c>
      <c r="E247" s="53">
        <v>19</v>
      </c>
      <c r="F247" s="7">
        <f t="shared" si="18"/>
        <v>94</v>
      </c>
      <c r="G247" s="7" t="str">
        <f t="shared" si="19"/>
        <v>4</v>
      </c>
      <c r="H247" s="8"/>
    </row>
    <row r="248" spans="1:8" ht="23.25">
      <c r="A248" s="37">
        <v>11</v>
      </c>
      <c r="B248" s="25" t="s">
        <v>26</v>
      </c>
      <c r="C248" s="38">
        <v>55</v>
      </c>
      <c r="D248" s="36">
        <v>16</v>
      </c>
      <c r="E248" s="53">
        <v>16</v>
      </c>
      <c r="F248" s="7">
        <f t="shared" si="18"/>
        <v>87</v>
      </c>
      <c r="G248" s="7" t="str">
        <f t="shared" si="19"/>
        <v>4</v>
      </c>
      <c r="H248" s="8"/>
    </row>
    <row r="249" spans="1:8" ht="23.25">
      <c r="A249" s="37">
        <v>12</v>
      </c>
      <c r="B249" s="29" t="s">
        <v>27</v>
      </c>
      <c r="C249" s="38">
        <v>58</v>
      </c>
      <c r="D249" s="36">
        <v>19</v>
      </c>
      <c r="E249" s="53">
        <v>18</v>
      </c>
      <c r="F249" s="7">
        <f t="shared" si="18"/>
        <v>95</v>
      </c>
      <c r="G249" s="7" t="str">
        <f t="shared" si="19"/>
        <v>4</v>
      </c>
      <c r="H249" s="8"/>
    </row>
    <row r="250" spans="1:8" ht="23.25">
      <c r="A250" s="37">
        <v>13</v>
      </c>
      <c r="B250" s="23" t="s">
        <v>28</v>
      </c>
      <c r="C250" s="38">
        <v>57</v>
      </c>
      <c r="D250" s="36">
        <v>18</v>
      </c>
      <c r="E250" s="53">
        <v>18</v>
      </c>
      <c r="F250" s="7">
        <f t="shared" si="18"/>
        <v>93</v>
      </c>
      <c r="G250" s="7" t="str">
        <f t="shared" si="19"/>
        <v>4</v>
      </c>
      <c r="H250" s="8"/>
    </row>
    <row r="251" spans="1:8" ht="23.25">
      <c r="A251" s="37">
        <v>14</v>
      </c>
      <c r="B251" s="25" t="s">
        <v>29</v>
      </c>
      <c r="C251" s="38">
        <v>57</v>
      </c>
      <c r="D251" s="36">
        <v>18</v>
      </c>
      <c r="E251" s="36">
        <v>19</v>
      </c>
      <c r="F251" s="7">
        <f t="shared" si="18"/>
        <v>94</v>
      </c>
      <c r="G251" s="7" t="str">
        <f t="shared" si="19"/>
        <v>4</v>
      </c>
      <c r="H251" s="8"/>
    </row>
    <row r="252" spans="1:8" ht="23.25">
      <c r="A252" s="37">
        <v>15</v>
      </c>
      <c r="B252" s="23" t="s">
        <v>30</v>
      </c>
      <c r="C252" s="38">
        <v>58</v>
      </c>
      <c r="D252" s="36">
        <v>18</v>
      </c>
      <c r="E252" s="36">
        <v>19</v>
      </c>
      <c r="F252" s="7">
        <f t="shared" si="18"/>
        <v>95</v>
      </c>
      <c r="G252" s="7" t="str">
        <f t="shared" si="19"/>
        <v>4</v>
      </c>
      <c r="H252" s="8"/>
    </row>
    <row r="253" spans="1:8" ht="23.25">
      <c r="A253" s="40"/>
      <c r="B253" s="42" t="s">
        <v>5</v>
      </c>
      <c r="C253" s="43">
        <f>SUM(C238:C252)</f>
        <v>847</v>
      </c>
      <c r="D253" s="43">
        <f>SUM(D238:D252)</f>
        <v>270</v>
      </c>
      <c r="E253" s="43">
        <f>SUM(E238:E252)</f>
        <v>274</v>
      </c>
      <c r="F253" s="20">
        <f>SUM(F238:F252)</f>
        <v>1391</v>
      </c>
      <c r="G253" s="20"/>
      <c r="H253" s="21"/>
    </row>
    <row r="254" spans="1:8" ht="23.25">
      <c r="A254" s="41"/>
      <c r="B254" s="31" t="s">
        <v>12</v>
      </c>
      <c r="C254" s="44">
        <f>C253/15</f>
        <v>56.466666666666669</v>
      </c>
      <c r="D254" s="44">
        <f t="shared" ref="D254:F254" si="20">D253/15</f>
        <v>18</v>
      </c>
      <c r="E254" s="44">
        <f t="shared" si="20"/>
        <v>18.266666666666666</v>
      </c>
      <c r="F254" s="44">
        <f t="shared" si="20"/>
        <v>92.733333333333334</v>
      </c>
      <c r="G254" s="9"/>
      <c r="H254" s="9"/>
    </row>
    <row r="255" spans="1:8" ht="23.25">
      <c r="A255" s="1"/>
      <c r="B255" s="1"/>
      <c r="C255" s="1" t="s">
        <v>13</v>
      </c>
      <c r="D255" s="1"/>
      <c r="E255" s="1"/>
      <c r="F255" s="1"/>
      <c r="G255" s="1"/>
      <c r="H255" s="1"/>
    </row>
    <row r="256" spans="1:8" ht="23.25">
      <c r="A256" s="1"/>
      <c r="B256" s="1"/>
      <c r="C256" s="1" t="s">
        <v>14</v>
      </c>
      <c r="D256" s="1"/>
      <c r="E256" s="1"/>
      <c r="F256" s="1"/>
      <c r="G256" s="1"/>
      <c r="H256" s="1"/>
    </row>
    <row r="257" spans="1:8" ht="23.25">
      <c r="A257" s="1"/>
      <c r="B257" s="1"/>
      <c r="C257" s="1" t="s">
        <v>15</v>
      </c>
      <c r="D257" s="1"/>
      <c r="E257" s="1"/>
      <c r="F257" s="1"/>
      <c r="G257" s="1"/>
      <c r="H257" s="1"/>
    </row>
    <row r="258" spans="1:8" ht="23.25">
      <c r="A258" s="1"/>
      <c r="B258" s="1"/>
      <c r="C258" s="1"/>
      <c r="D258" s="1"/>
      <c r="E258" s="1"/>
      <c r="F258" s="1"/>
      <c r="G258" s="1"/>
      <c r="H258" s="1"/>
    </row>
    <row r="259" spans="1:8" ht="23.25">
      <c r="A259" s="1"/>
      <c r="B259" s="1"/>
      <c r="C259" s="1"/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88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>
      <c r="A276" s="5"/>
      <c r="B276" s="13"/>
      <c r="C276" s="5" t="s">
        <v>8</v>
      </c>
      <c r="D276" s="5" t="s">
        <v>9</v>
      </c>
      <c r="E276" s="5" t="s">
        <v>10</v>
      </c>
      <c r="F276" s="5" t="s">
        <v>11</v>
      </c>
      <c r="G276" s="17"/>
      <c r="H276" s="17"/>
    </row>
    <row r="277" spans="1:8" ht="23.25">
      <c r="A277" s="33">
        <v>1</v>
      </c>
      <c r="B277" s="26" t="s">
        <v>16</v>
      </c>
      <c r="C277" s="34">
        <v>35</v>
      </c>
      <c r="D277" s="35">
        <v>11</v>
      </c>
      <c r="E277" s="30">
        <v>11</v>
      </c>
      <c r="F277" s="6">
        <f t="shared" ref="F277:F291" si="21">SUM(C277:E277)</f>
        <v>57</v>
      </c>
      <c r="G277" s="7" t="str">
        <f t="shared" ref="G277:G291" si="22">IF(F277&gt;79,"4",IF(F277&gt;74,"3.5",IF(F277&gt;69,"3",IF(F277&gt;64,"2.5",IF(F277&gt;59,"2",IF(F277&gt;54,"1.5",IF(F277&gt;49,"1","0")))))))</f>
        <v>1.5</v>
      </c>
      <c r="H277" s="18"/>
    </row>
    <row r="278" spans="1:8" ht="23.25">
      <c r="A278" s="37">
        <v>2</v>
      </c>
      <c r="B278" s="23" t="s">
        <v>17</v>
      </c>
      <c r="C278" s="38">
        <v>57</v>
      </c>
      <c r="D278" s="36">
        <v>18</v>
      </c>
      <c r="E278" s="53">
        <v>19</v>
      </c>
      <c r="F278" s="7">
        <f t="shared" si="21"/>
        <v>94</v>
      </c>
      <c r="G278" s="7" t="str">
        <f t="shared" si="22"/>
        <v>4</v>
      </c>
      <c r="H278" s="8"/>
    </row>
    <row r="279" spans="1:8" ht="23.25">
      <c r="A279" s="37">
        <v>3</v>
      </c>
      <c r="B279" s="23" t="s">
        <v>18</v>
      </c>
      <c r="C279" s="38">
        <v>56</v>
      </c>
      <c r="D279" s="36">
        <v>17</v>
      </c>
      <c r="E279" s="53">
        <v>18</v>
      </c>
      <c r="F279" s="7">
        <f t="shared" si="21"/>
        <v>91</v>
      </c>
      <c r="G279" s="7" t="str">
        <f t="shared" si="22"/>
        <v>4</v>
      </c>
      <c r="H279" s="8"/>
    </row>
    <row r="280" spans="1:8" ht="23.25">
      <c r="A280" s="37">
        <v>4</v>
      </c>
      <c r="B280" s="23" t="s">
        <v>19</v>
      </c>
      <c r="C280" s="38">
        <v>57</v>
      </c>
      <c r="D280" s="36">
        <v>18</v>
      </c>
      <c r="E280" s="53">
        <v>19</v>
      </c>
      <c r="F280" s="7">
        <f t="shared" si="21"/>
        <v>94</v>
      </c>
      <c r="G280" s="7" t="str">
        <f t="shared" si="22"/>
        <v>4</v>
      </c>
      <c r="H280" s="8"/>
    </row>
    <row r="281" spans="1:8" ht="23.25">
      <c r="A281" s="37">
        <v>5</v>
      </c>
      <c r="B281" s="25" t="s">
        <v>20</v>
      </c>
      <c r="C281" s="38">
        <v>58</v>
      </c>
      <c r="D281" s="36">
        <v>18</v>
      </c>
      <c r="E281" s="36">
        <v>19</v>
      </c>
      <c r="F281" s="7">
        <f t="shared" si="21"/>
        <v>95</v>
      </c>
      <c r="G281" s="7" t="str">
        <f t="shared" si="22"/>
        <v>4</v>
      </c>
      <c r="H281" s="8"/>
    </row>
    <row r="282" spans="1:8" ht="23.25">
      <c r="A282" s="37">
        <v>6</v>
      </c>
      <c r="B282" s="23" t="s">
        <v>21</v>
      </c>
      <c r="C282" s="38">
        <v>57</v>
      </c>
      <c r="D282" s="36">
        <v>18</v>
      </c>
      <c r="E282" s="32">
        <v>18</v>
      </c>
      <c r="F282" s="7">
        <f t="shared" si="21"/>
        <v>93</v>
      </c>
      <c r="G282" s="7" t="str">
        <f t="shared" si="22"/>
        <v>4</v>
      </c>
      <c r="H282" s="8"/>
    </row>
    <row r="283" spans="1:8" ht="23.25">
      <c r="A283" s="37">
        <v>7</v>
      </c>
      <c r="B283" s="25" t="s">
        <v>22</v>
      </c>
      <c r="C283" s="38">
        <v>55</v>
      </c>
      <c r="D283" s="36">
        <v>17</v>
      </c>
      <c r="E283" s="36">
        <v>17</v>
      </c>
      <c r="F283" s="7">
        <f t="shared" si="21"/>
        <v>89</v>
      </c>
      <c r="G283" s="7" t="str">
        <f t="shared" si="22"/>
        <v>4</v>
      </c>
      <c r="H283" s="8"/>
    </row>
    <row r="284" spans="1:8" ht="23.25">
      <c r="A284" s="37">
        <v>8</v>
      </c>
      <c r="B284" s="23" t="s">
        <v>23</v>
      </c>
      <c r="C284" s="38">
        <v>58</v>
      </c>
      <c r="D284" s="36">
        <v>19</v>
      </c>
      <c r="E284" s="32">
        <v>19</v>
      </c>
      <c r="F284" s="7">
        <f t="shared" si="21"/>
        <v>96</v>
      </c>
      <c r="G284" s="7" t="str">
        <f t="shared" si="22"/>
        <v>4</v>
      </c>
      <c r="H284" s="8"/>
    </row>
    <row r="285" spans="1:8" ht="23.25">
      <c r="A285" s="37">
        <v>9</v>
      </c>
      <c r="B285" s="25" t="s">
        <v>24</v>
      </c>
      <c r="C285" s="38">
        <v>58</v>
      </c>
      <c r="D285" s="36">
        <v>18</v>
      </c>
      <c r="E285" s="53">
        <v>19</v>
      </c>
      <c r="F285" s="7">
        <f t="shared" si="21"/>
        <v>95</v>
      </c>
      <c r="G285" s="7" t="str">
        <f t="shared" si="22"/>
        <v>4</v>
      </c>
      <c r="H285" s="8"/>
    </row>
    <row r="286" spans="1:8" ht="23.25">
      <c r="A286" s="37">
        <v>10</v>
      </c>
      <c r="B286" s="23" t="s">
        <v>25</v>
      </c>
      <c r="C286" s="38">
        <v>58</v>
      </c>
      <c r="D286" s="36">
        <v>18</v>
      </c>
      <c r="E286" s="53">
        <v>19</v>
      </c>
      <c r="F286" s="7">
        <f t="shared" si="21"/>
        <v>95</v>
      </c>
      <c r="G286" s="7" t="str">
        <f t="shared" si="22"/>
        <v>4</v>
      </c>
      <c r="H286" s="8"/>
    </row>
    <row r="287" spans="1:8" ht="23.25">
      <c r="A287" s="37">
        <v>11</v>
      </c>
      <c r="B287" s="25" t="s">
        <v>26</v>
      </c>
      <c r="C287" s="38">
        <v>56</v>
      </c>
      <c r="D287" s="36">
        <v>15</v>
      </c>
      <c r="E287" s="53">
        <v>16</v>
      </c>
      <c r="F287" s="7">
        <f t="shared" si="21"/>
        <v>87</v>
      </c>
      <c r="G287" s="7" t="str">
        <f t="shared" si="22"/>
        <v>4</v>
      </c>
      <c r="H287" s="8"/>
    </row>
    <row r="288" spans="1:8" ht="23.25">
      <c r="A288" s="37">
        <v>12</v>
      </c>
      <c r="B288" s="29" t="s">
        <v>27</v>
      </c>
      <c r="C288" s="38">
        <v>58</v>
      </c>
      <c r="D288" s="36">
        <v>19</v>
      </c>
      <c r="E288" s="53">
        <v>19</v>
      </c>
      <c r="F288" s="7">
        <f t="shared" si="21"/>
        <v>96</v>
      </c>
      <c r="G288" s="7" t="str">
        <f t="shared" si="22"/>
        <v>4</v>
      </c>
      <c r="H288" s="8"/>
    </row>
    <row r="289" spans="1:8" ht="23.25">
      <c r="A289" s="37">
        <v>13</v>
      </c>
      <c r="B289" s="29" t="s">
        <v>28</v>
      </c>
      <c r="C289" s="38">
        <v>58</v>
      </c>
      <c r="D289" s="36">
        <v>19</v>
      </c>
      <c r="E289" s="53">
        <v>18</v>
      </c>
      <c r="F289" s="7">
        <f t="shared" si="21"/>
        <v>95</v>
      </c>
      <c r="G289" s="7" t="str">
        <f t="shared" si="22"/>
        <v>4</v>
      </c>
      <c r="H289" s="8"/>
    </row>
    <row r="290" spans="1:8" ht="23.25">
      <c r="A290" s="37">
        <v>14</v>
      </c>
      <c r="B290" s="23" t="s">
        <v>29</v>
      </c>
      <c r="C290" s="38">
        <v>57</v>
      </c>
      <c r="D290" s="36">
        <v>19</v>
      </c>
      <c r="E290" s="36">
        <v>19</v>
      </c>
      <c r="F290" s="7">
        <f t="shared" si="21"/>
        <v>95</v>
      </c>
      <c r="G290" s="7" t="str">
        <f t="shared" si="22"/>
        <v>4</v>
      </c>
      <c r="H290" s="8"/>
    </row>
    <row r="291" spans="1:8" ht="23.25">
      <c r="A291" s="37">
        <v>15</v>
      </c>
      <c r="B291" s="29" t="s">
        <v>30</v>
      </c>
      <c r="C291" s="38">
        <v>57</v>
      </c>
      <c r="D291" s="36">
        <v>19</v>
      </c>
      <c r="E291" s="36">
        <v>18</v>
      </c>
      <c r="F291" s="7">
        <f t="shared" si="21"/>
        <v>94</v>
      </c>
      <c r="G291" s="7" t="str">
        <f t="shared" si="22"/>
        <v>4</v>
      </c>
      <c r="H291" s="8"/>
    </row>
    <row r="292" spans="1:8" ht="23.25">
      <c r="A292" s="40"/>
      <c r="B292" s="39" t="s">
        <v>5</v>
      </c>
      <c r="C292" s="43">
        <f>SUM(C277:C291)</f>
        <v>835</v>
      </c>
      <c r="D292" s="43"/>
      <c r="E292" s="43">
        <f>SUM(E277:E291)</f>
        <v>268</v>
      </c>
      <c r="F292" s="20">
        <f>SUM(F277:F291)</f>
        <v>1366</v>
      </c>
      <c r="G292" s="20"/>
      <c r="H292" s="21"/>
    </row>
    <row r="293" spans="1:8" ht="23.25">
      <c r="A293" s="41"/>
      <c r="B293" s="31" t="s">
        <v>12</v>
      </c>
      <c r="C293" s="44">
        <f>C292/15</f>
        <v>55.666666666666664</v>
      </c>
      <c r="D293" s="44">
        <f t="shared" ref="D293:F293" si="23">D292/15</f>
        <v>0</v>
      </c>
      <c r="E293" s="44">
        <f t="shared" si="23"/>
        <v>17.866666666666667</v>
      </c>
      <c r="F293" s="44">
        <f t="shared" si="23"/>
        <v>91.066666666666663</v>
      </c>
      <c r="G293" s="9"/>
      <c r="H293" s="9"/>
    </row>
    <row r="294" spans="1:8" ht="23.25">
      <c r="A294" s="1"/>
      <c r="B294" s="1"/>
      <c r="C294" s="1" t="s">
        <v>13</v>
      </c>
      <c r="D294" s="1"/>
      <c r="E294" s="1"/>
      <c r="F294" s="1"/>
      <c r="G294" s="1"/>
      <c r="H294" s="1"/>
    </row>
    <row r="295" spans="1:8" ht="23.25">
      <c r="A295" s="1"/>
      <c r="B295" s="1"/>
      <c r="C295" s="1" t="s">
        <v>14</v>
      </c>
      <c r="D295" s="1"/>
      <c r="E295" s="1"/>
      <c r="F295" s="1"/>
      <c r="G295" s="1"/>
      <c r="H295" s="1"/>
    </row>
    <row r="296" spans="1:8" ht="23.25">
      <c r="A296" s="1"/>
      <c r="B296" s="1"/>
      <c r="C296" s="1" t="s">
        <v>15</v>
      </c>
      <c r="D296" s="1"/>
      <c r="E296" s="1"/>
      <c r="F296" s="1"/>
      <c r="G296" s="1"/>
      <c r="H296" s="1"/>
    </row>
    <row r="297" spans="1:8" ht="23.25">
      <c r="A297" s="1"/>
      <c r="B297" s="1"/>
      <c r="C297" s="1"/>
      <c r="D297" s="1"/>
      <c r="E297" s="1"/>
      <c r="F297" s="1"/>
      <c r="G297" s="1"/>
      <c r="H297" s="1"/>
    </row>
    <row r="298" spans="1:8" ht="23.25">
      <c r="A298" s="1"/>
      <c r="B298" s="1"/>
      <c r="C298" s="1"/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88" t="s">
        <v>89</v>
      </c>
      <c r="C313" s="88"/>
      <c r="D313" s="88"/>
      <c r="E313" s="88"/>
      <c r="F313" s="88"/>
      <c r="G313" s="88"/>
      <c r="H313" s="88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>
      <c r="A315" s="5"/>
      <c r="B315" s="13"/>
      <c r="C315" s="5" t="s">
        <v>8</v>
      </c>
      <c r="D315" s="5" t="s">
        <v>9</v>
      </c>
      <c r="E315" s="5" t="s">
        <v>10</v>
      </c>
      <c r="F315" s="5" t="s">
        <v>11</v>
      </c>
      <c r="G315" s="17"/>
      <c r="H315" s="17"/>
    </row>
    <row r="316" spans="1:8" ht="23.25">
      <c r="A316" s="33">
        <v>1</v>
      </c>
      <c r="B316" s="26" t="s">
        <v>16</v>
      </c>
      <c r="C316" s="34">
        <v>32</v>
      </c>
      <c r="D316" s="35">
        <v>11</v>
      </c>
      <c r="E316" s="30">
        <v>11</v>
      </c>
      <c r="F316" s="6">
        <f t="shared" ref="F316:F330" si="24">SUM(C316:E316)</f>
        <v>54</v>
      </c>
      <c r="G316" s="7" t="str">
        <f t="shared" ref="G316:G330" si="25">IF(F316&gt;79,"4",IF(F316&gt;74,"3.5",IF(F316&gt;69,"3",IF(F316&gt;64,"2.5",IF(F316&gt;59,"2",IF(F316&gt;54,"1.5",IF(F316&gt;49,"1","0")))))))</f>
        <v>1</v>
      </c>
      <c r="H316" s="18"/>
    </row>
    <row r="317" spans="1:8" ht="23.25">
      <c r="A317" s="37">
        <v>2</v>
      </c>
      <c r="B317" s="23" t="s">
        <v>17</v>
      </c>
      <c r="C317" s="38">
        <v>38</v>
      </c>
      <c r="D317" s="36">
        <v>10</v>
      </c>
      <c r="E317" s="53">
        <v>11</v>
      </c>
      <c r="F317" s="7">
        <f t="shared" si="24"/>
        <v>59</v>
      </c>
      <c r="G317" s="7" t="str">
        <f t="shared" si="25"/>
        <v>1.5</v>
      </c>
      <c r="H317" s="8"/>
    </row>
    <row r="318" spans="1:8" ht="23.25">
      <c r="A318" s="37">
        <v>3</v>
      </c>
      <c r="B318" s="23" t="s">
        <v>18</v>
      </c>
      <c r="C318" s="38">
        <v>41</v>
      </c>
      <c r="D318" s="36">
        <v>12</v>
      </c>
      <c r="E318" s="53">
        <v>11</v>
      </c>
      <c r="F318" s="7">
        <f t="shared" si="24"/>
        <v>64</v>
      </c>
      <c r="G318" s="7" t="str">
        <f t="shared" si="25"/>
        <v>2</v>
      </c>
      <c r="H318" s="8"/>
    </row>
    <row r="319" spans="1:8" ht="23.25">
      <c r="A319" s="37">
        <v>4</v>
      </c>
      <c r="B319" s="23" t="s">
        <v>19</v>
      </c>
      <c r="C319" s="38">
        <v>60</v>
      </c>
      <c r="D319" s="36">
        <v>20</v>
      </c>
      <c r="E319" s="53">
        <v>20</v>
      </c>
      <c r="F319" s="7">
        <f t="shared" si="24"/>
        <v>100</v>
      </c>
      <c r="G319" s="7" t="str">
        <f t="shared" si="25"/>
        <v>4</v>
      </c>
      <c r="H319" s="8"/>
    </row>
    <row r="320" spans="1:8" ht="23.25">
      <c r="A320" s="37">
        <v>5</v>
      </c>
      <c r="B320" s="25" t="s">
        <v>20</v>
      </c>
      <c r="C320" s="38">
        <v>60</v>
      </c>
      <c r="D320" s="36">
        <v>20</v>
      </c>
      <c r="E320" s="36">
        <v>20</v>
      </c>
      <c r="F320" s="7">
        <f t="shared" si="24"/>
        <v>100</v>
      </c>
      <c r="G320" s="7" t="str">
        <f t="shared" si="25"/>
        <v>4</v>
      </c>
      <c r="H320" s="8"/>
    </row>
    <row r="321" spans="1:8" ht="23.25">
      <c r="A321" s="37">
        <v>6</v>
      </c>
      <c r="B321" s="23" t="s">
        <v>21</v>
      </c>
      <c r="C321" s="38">
        <v>53</v>
      </c>
      <c r="D321" s="36">
        <v>14</v>
      </c>
      <c r="E321" s="32">
        <v>14</v>
      </c>
      <c r="F321" s="7">
        <f t="shared" si="24"/>
        <v>81</v>
      </c>
      <c r="G321" s="7" t="str">
        <f t="shared" si="25"/>
        <v>4</v>
      </c>
      <c r="H321" s="8"/>
    </row>
    <row r="322" spans="1:8" ht="23.25">
      <c r="A322" s="37">
        <v>7</v>
      </c>
      <c r="B322" s="25" t="s">
        <v>22</v>
      </c>
      <c r="C322" s="38">
        <v>50</v>
      </c>
      <c r="D322" s="36">
        <v>12</v>
      </c>
      <c r="E322" s="36">
        <v>12</v>
      </c>
      <c r="F322" s="7">
        <f t="shared" si="24"/>
        <v>74</v>
      </c>
      <c r="G322" s="7" t="str">
        <f t="shared" si="25"/>
        <v>3</v>
      </c>
      <c r="H322" s="8"/>
    </row>
    <row r="323" spans="1:8" ht="23.25">
      <c r="A323" s="37">
        <v>8</v>
      </c>
      <c r="B323" s="23" t="s">
        <v>23</v>
      </c>
      <c r="C323" s="38">
        <v>60</v>
      </c>
      <c r="D323" s="36">
        <v>20</v>
      </c>
      <c r="E323" s="32">
        <v>20</v>
      </c>
      <c r="F323" s="7">
        <f t="shared" si="24"/>
        <v>100</v>
      </c>
      <c r="G323" s="7" t="str">
        <f t="shared" si="25"/>
        <v>4</v>
      </c>
      <c r="H323" s="8"/>
    </row>
    <row r="324" spans="1:8" ht="23.25">
      <c r="A324" s="37">
        <v>9</v>
      </c>
      <c r="B324" s="25" t="s">
        <v>24</v>
      </c>
      <c r="C324" s="38">
        <v>60</v>
      </c>
      <c r="D324" s="36">
        <v>20</v>
      </c>
      <c r="E324" s="53">
        <v>20</v>
      </c>
      <c r="F324" s="7">
        <f t="shared" si="24"/>
        <v>100</v>
      </c>
      <c r="G324" s="7" t="str">
        <f t="shared" si="25"/>
        <v>4</v>
      </c>
      <c r="H324" s="8"/>
    </row>
    <row r="325" spans="1:8" ht="23.25">
      <c r="A325" s="37">
        <v>10</v>
      </c>
      <c r="B325" s="23" t="s">
        <v>25</v>
      </c>
      <c r="C325" s="38">
        <v>60</v>
      </c>
      <c r="D325" s="36">
        <v>20</v>
      </c>
      <c r="E325" s="53">
        <v>20</v>
      </c>
      <c r="F325" s="7">
        <f t="shared" si="24"/>
        <v>100</v>
      </c>
      <c r="G325" s="7" t="str">
        <f t="shared" si="25"/>
        <v>4</v>
      </c>
      <c r="H325" s="8"/>
    </row>
    <row r="326" spans="1:8" ht="23.25">
      <c r="A326" s="37">
        <v>11</v>
      </c>
      <c r="B326" s="25" t="s">
        <v>26</v>
      </c>
      <c r="C326" s="38">
        <v>50</v>
      </c>
      <c r="D326" s="36">
        <v>15</v>
      </c>
      <c r="E326" s="53">
        <v>14</v>
      </c>
      <c r="F326" s="7">
        <f t="shared" si="24"/>
        <v>79</v>
      </c>
      <c r="G326" s="7" t="str">
        <f t="shared" si="25"/>
        <v>3.5</v>
      </c>
      <c r="H326" s="8"/>
    </row>
    <row r="327" spans="1:8" ht="23.25">
      <c r="A327" s="37">
        <v>12</v>
      </c>
      <c r="B327" s="29" t="s">
        <v>27</v>
      </c>
      <c r="C327" s="38">
        <v>60</v>
      </c>
      <c r="D327" s="36">
        <v>20</v>
      </c>
      <c r="E327" s="53">
        <v>20</v>
      </c>
      <c r="F327" s="7">
        <f t="shared" si="24"/>
        <v>100</v>
      </c>
      <c r="G327" s="7" t="str">
        <f t="shared" si="25"/>
        <v>4</v>
      </c>
      <c r="H327" s="8"/>
    </row>
    <row r="328" spans="1:8" ht="23.25">
      <c r="A328" s="37">
        <v>13</v>
      </c>
      <c r="B328" s="23" t="s">
        <v>28</v>
      </c>
      <c r="C328" s="38">
        <v>60</v>
      </c>
      <c r="D328" s="36">
        <v>20</v>
      </c>
      <c r="E328" s="53">
        <v>20</v>
      </c>
      <c r="F328" s="7">
        <f t="shared" si="24"/>
        <v>100</v>
      </c>
      <c r="G328" s="7" t="str">
        <f t="shared" si="25"/>
        <v>4</v>
      </c>
      <c r="H328" s="8"/>
    </row>
    <row r="329" spans="1:8" ht="23.25">
      <c r="A329" s="37">
        <v>14</v>
      </c>
      <c r="B329" s="25" t="s">
        <v>29</v>
      </c>
      <c r="C329" s="38">
        <v>60</v>
      </c>
      <c r="D329" s="36">
        <v>20</v>
      </c>
      <c r="E329" s="36">
        <v>20</v>
      </c>
      <c r="F329" s="7">
        <f t="shared" si="24"/>
        <v>100</v>
      </c>
      <c r="G329" s="7" t="str">
        <f t="shared" si="25"/>
        <v>4</v>
      </c>
      <c r="H329" s="8"/>
    </row>
    <row r="330" spans="1:8" ht="23.25">
      <c r="A330" s="37">
        <v>15</v>
      </c>
      <c r="B330" s="29" t="s">
        <v>30</v>
      </c>
      <c r="C330" s="38">
        <v>60</v>
      </c>
      <c r="D330" s="36">
        <v>20</v>
      </c>
      <c r="E330" s="36">
        <v>20</v>
      </c>
      <c r="F330" s="7">
        <f t="shared" si="24"/>
        <v>100</v>
      </c>
      <c r="G330" s="7" t="str">
        <f t="shared" si="25"/>
        <v>4</v>
      </c>
      <c r="H330" s="8"/>
    </row>
    <row r="331" spans="1:8" ht="23.25">
      <c r="A331" s="40"/>
      <c r="B331" s="39" t="s">
        <v>5</v>
      </c>
      <c r="C331" s="43">
        <f>SUM(C316:C330)</f>
        <v>804</v>
      </c>
      <c r="D331" s="43">
        <f>SUM(D316:D330)</f>
        <v>254</v>
      </c>
      <c r="E331" s="43">
        <f>SUM(E316:E330)</f>
        <v>253</v>
      </c>
      <c r="F331" s="20">
        <f>SUM(F316:F330)</f>
        <v>1311</v>
      </c>
      <c r="G331" s="20"/>
      <c r="H331" s="21"/>
    </row>
    <row r="332" spans="1:8" ht="23.25">
      <c r="A332" s="41"/>
      <c r="B332" s="31" t="s">
        <v>12</v>
      </c>
      <c r="C332" s="44">
        <f>C331/15</f>
        <v>53.6</v>
      </c>
      <c r="D332" s="44">
        <f t="shared" ref="D332:F332" si="26">D331/15</f>
        <v>16.933333333333334</v>
      </c>
      <c r="E332" s="44">
        <f t="shared" si="26"/>
        <v>16.866666666666667</v>
      </c>
      <c r="F332" s="44">
        <f t="shared" si="26"/>
        <v>87.4</v>
      </c>
      <c r="G332" s="9"/>
      <c r="H332" s="9"/>
    </row>
    <row r="333" spans="1:8" ht="23.25">
      <c r="A333" s="1"/>
      <c r="B333" s="1"/>
      <c r="C333" s="1" t="s">
        <v>13</v>
      </c>
      <c r="D333" s="1"/>
      <c r="E333" s="1"/>
      <c r="F333" s="1"/>
      <c r="G333" s="1"/>
      <c r="H333" s="1"/>
    </row>
    <row r="334" spans="1:8" ht="23.25">
      <c r="A334" s="1"/>
      <c r="B334" s="1"/>
      <c r="C334" s="1" t="s">
        <v>14</v>
      </c>
      <c r="D334" s="1"/>
      <c r="E334" s="1"/>
      <c r="F334" s="1"/>
      <c r="G334" s="1"/>
      <c r="H334" s="1"/>
    </row>
    <row r="335" spans="1:8" ht="23.25">
      <c r="A335" s="1"/>
      <c r="B335" s="1"/>
      <c r="C335" s="1" t="s">
        <v>15</v>
      </c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88" t="s">
        <v>101</v>
      </c>
      <c r="C352" s="88"/>
      <c r="D352" s="88"/>
      <c r="E352" s="88"/>
      <c r="F352" s="88"/>
      <c r="G352" s="88"/>
      <c r="H352" s="88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>
      <c r="A354" s="5"/>
      <c r="B354" s="13"/>
      <c r="C354" s="5" t="s">
        <v>8</v>
      </c>
      <c r="D354" s="5" t="s">
        <v>9</v>
      </c>
      <c r="E354" s="5" t="s">
        <v>10</v>
      </c>
      <c r="F354" s="5" t="s">
        <v>11</v>
      </c>
      <c r="G354" s="17"/>
      <c r="H354" s="17"/>
    </row>
    <row r="355" spans="1:8" ht="23.25">
      <c r="A355" s="33">
        <v>1</v>
      </c>
      <c r="B355" s="26" t="s">
        <v>16</v>
      </c>
      <c r="C355" s="34">
        <v>30</v>
      </c>
      <c r="D355" s="35">
        <v>10</v>
      </c>
      <c r="E355" s="30">
        <v>10</v>
      </c>
      <c r="F355" s="6">
        <f t="shared" ref="F355:F369" si="27">SUM(C355:E355)</f>
        <v>50</v>
      </c>
      <c r="G355" s="7" t="str">
        <f t="shared" ref="G355:G369" si="28">IF(F355&gt;79,"4",IF(F355&gt;74,"3.5",IF(F355&gt;69,"3",IF(F355&gt;64,"2.5",IF(F355&gt;59,"2",IF(F355&gt;54,"1.5",IF(F355&gt;49,"1","0")))))))</f>
        <v>1</v>
      </c>
      <c r="H355" s="18"/>
    </row>
    <row r="356" spans="1:8" ht="23.25">
      <c r="A356" s="37">
        <v>2</v>
      </c>
      <c r="B356" s="23" t="s">
        <v>17</v>
      </c>
      <c r="C356" s="38">
        <v>56</v>
      </c>
      <c r="D356" s="36">
        <v>16</v>
      </c>
      <c r="E356" s="53">
        <v>17</v>
      </c>
      <c r="F356" s="7">
        <f t="shared" si="27"/>
        <v>89</v>
      </c>
      <c r="G356" s="7" t="str">
        <f t="shared" si="28"/>
        <v>4</v>
      </c>
      <c r="H356" s="8"/>
    </row>
    <row r="357" spans="1:8" ht="23.25">
      <c r="A357" s="37">
        <v>3</v>
      </c>
      <c r="B357" s="23" t="s">
        <v>18</v>
      </c>
      <c r="C357" s="38">
        <v>55</v>
      </c>
      <c r="D357" s="36">
        <v>16</v>
      </c>
      <c r="E357" s="53">
        <v>17</v>
      </c>
      <c r="F357" s="7">
        <f t="shared" si="27"/>
        <v>88</v>
      </c>
      <c r="G357" s="7" t="str">
        <f t="shared" si="28"/>
        <v>4</v>
      </c>
      <c r="H357" s="8"/>
    </row>
    <row r="358" spans="1:8" ht="23.25">
      <c r="A358" s="37">
        <v>4</v>
      </c>
      <c r="B358" s="23" t="s">
        <v>19</v>
      </c>
      <c r="C358" s="38">
        <v>56</v>
      </c>
      <c r="D358" s="36">
        <v>17</v>
      </c>
      <c r="E358" s="53">
        <v>16</v>
      </c>
      <c r="F358" s="7">
        <f t="shared" si="27"/>
        <v>89</v>
      </c>
      <c r="G358" s="7" t="str">
        <f t="shared" si="28"/>
        <v>4</v>
      </c>
      <c r="H358" s="8"/>
    </row>
    <row r="359" spans="1:8" ht="23.25">
      <c r="A359" s="37">
        <v>5</v>
      </c>
      <c r="B359" s="25" t="s">
        <v>20</v>
      </c>
      <c r="C359" s="38">
        <v>57</v>
      </c>
      <c r="D359" s="36">
        <v>19</v>
      </c>
      <c r="E359" s="36">
        <v>18</v>
      </c>
      <c r="F359" s="7">
        <f t="shared" si="27"/>
        <v>94</v>
      </c>
      <c r="G359" s="7" t="str">
        <f t="shared" si="28"/>
        <v>4</v>
      </c>
      <c r="H359" s="8"/>
    </row>
    <row r="360" spans="1:8" ht="23.25">
      <c r="A360" s="37">
        <v>6</v>
      </c>
      <c r="B360" s="23" t="s">
        <v>21</v>
      </c>
      <c r="C360" s="38">
        <v>56</v>
      </c>
      <c r="D360" s="36">
        <v>16</v>
      </c>
      <c r="E360" s="32">
        <v>18</v>
      </c>
      <c r="F360" s="7">
        <f t="shared" si="27"/>
        <v>90</v>
      </c>
      <c r="G360" s="7" t="str">
        <f t="shared" si="28"/>
        <v>4</v>
      </c>
      <c r="H360" s="8"/>
    </row>
    <row r="361" spans="1:8" ht="23.25">
      <c r="A361" s="37">
        <v>7</v>
      </c>
      <c r="B361" s="25" t="s">
        <v>22</v>
      </c>
      <c r="C361" s="38">
        <v>53</v>
      </c>
      <c r="D361" s="36">
        <v>16</v>
      </c>
      <c r="E361" s="36">
        <v>17</v>
      </c>
      <c r="F361" s="7">
        <f t="shared" si="27"/>
        <v>86</v>
      </c>
      <c r="G361" s="7" t="str">
        <f t="shared" si="28"/>
        <v>4</v>
      </c>
      <c r="H361" s="8"/>
    </row>
    <row r="362" spans="1:8" ht="23.25">
      <c r="A362" s="37">
        <v>8</v>
      </c>
      <c r="B362" s="23" t="s">
        <v>23</v>
      </c>
      <c r="C362" s="38">
        <v>57</v>
      </c>
      <c r="D362" s="36">
        <v>19</v>
      </c>
      <c r="E362" s="32">
        <v>18</v>
      </c>
      <c r="F362" s="7">
        <f t="shared" si="27"/>
        <v>94</v>
      </c>
      <c r="G362" s="7" t="str">
        <f t="shared" si="28"/>
        <v>4</v>
      </c>
      <c r="H362" s="8"/>
    </row>
    <row r="363" spans="1:8" ht="23.25">
      <c r="A363" s="37">
        <v>9</v>
      </c>
      <c r="B363" s="25" t="s">
        <v>24</v>
      </c>
      <c r="C363" s="38">
        <v>57</v>
      </c>
      <c r="D363" s="36">
        <v>18</v>
      </c>
      <c r="E363" s="53">
        <v>17</v>
      </c>
      <c r="F363" s="7">
        <f t="shared" si="27"/>
        <v>92</v>
      </c>
      <c r="G363" s="7" t="str">
        <f t="shared" si="28"/>
        <v>4</v>
      </c>
      <c r="H363" s="8"/>
    </row>
    <row r="364" spans="1:8" ht="23.25">
      <c r="A364" s="37">
        <v>10</v>
      </c>
      <c r="B364" s="23" t="s">
        <v>25</v>
      </c>
      <c r="C364" s="38">
        <v>57</v>
      </c>
      <c r="D364" s="36">
        <v>18</v>
      </c>
      <c r="E364" s="53">
        <v>18</v>
      </c>
      <c r="F364" s="7">
        <f t="shared" si="27"/>
        <v>93</v>
      </c>
      <c r="G364" s="7" t="str">
        <f t="shared" si="28"/>
        <v>4</v>
      </c>
      <c r="H364" s="8"/>
    </row>
    <row r="365" spans="1:8" ht="23.25">
      <c r="A365" s="37">
        <v>11</v>
      </c>
      <c r="B365" s="25" t="s">
        <v>26</v>
      </c>
      <c r="C365" s="38">
        <v>50</v>
      </c>
      <c r="D365" s="36">
        <v>13</v>
      </c>
      <c r="E365" s="53">
        <v>13</v>
      </c>
      <c r="F365" s="7">
        <f t="shared" si="27"/>
        <v>76</v>
      </c>
      <c r="G365" s="7" t="str">
        <f t="shared" si="28"/>
        <v>3.5</v>
      </c>
      <c r="H365" s="8"/>
    </row>
    <row r="366" spans="1:8" ht="23.25">
      <c r="A366" s="37">
        <v>12</v>
      </c>
      <c r="B366" s="29" t="s">
        <v>27</v>
      </c>
      <c r="C366" s="38">
        <v>57</v>
      </c>
      <c r="D366" s="36">
        <v>19</v>
      </c>
      <c r="E366" s="53">
        <v>18</v>
      </c>
      <c r="F366" s="7">
        <f t="shared" si="27"/>
        <v>94</v>
      </c>
      <c r="G366" s="7" t="str">
        <f t="shared" si="28"/>
        <v>4</v>
      </c>
      <c r="H366" s="8"/>
    </row>
    <row r="367" spans="1:8" ht="23.25">
      <c r="A367" s="37">
        <v>13</v>
      </c>
      <c r="B367" s="23" t="s">
        <v>28</v>
      </c>
      <c r="C367" s="38">
        <v>57</v>
      </c>
      <c r="D367" s="36">
        <v>18</v>
      </c>
      <c r="E367" s="53">
        <v>17</v>
      </c>
      <c r="F367" s="7">
        <f t="shared" si="27"/>
        <v>92</v>
      </c>
      <c r="G367" s="7" t="str">
        <f t="shared" si="28"/>
        <v>4</v>
      </c>
      <c r="H367" s="8"/>
    </row>
    <row r="368" spans="1:8" ht="23.25">
      <c r="A368" s="37">
        <v>14</v>
      </c>
      <c r="B368" s="25" t="s">
        <v>29</v>
      </c>
      <c r="C368" s="38">
        <v>57</v>
      </c>
      <c r="D368" s="36">
        <v>19</v>
      </c>
      <c r="E368" s="36">
        <v>16</v>
      </c>
      <c r="F368" s="7">
        <f t="shared" si="27"/>
        <v>92</v>
      </c>
      <c r="G368" s="7" t="str">
        <f t="shared" si="28"/>
        <v>4</v>
      </c>
      <c r="H368" s="8"/>
    </row>
    <row r="369" spans="1:8" ht="23.25">
      <c r="A369" s="37">
        <v>15</v>
      </c>
      <c r="B369" s="29" t="s">
        <v>30</v>
      </c>
      <c r="C369" s="38">
        <v>57</v>
      </c>
      <c r="D369" s="36">
        <v>18</v>
      </c>
      <c r="E369" s="36">
        <v>17</v>
      </c>
      <c r="F369" s="7">
        <f t="shared" si="27"/>
        <v>92</v>
      </c>
      <c r="G369" s="7" t="str">
        <f t="shared" si="28"/>
        <v>4</v>
      </c>
      <c r="H369" s="8"/>
    </row>
    <row r="370" spans="1:8" ht="23.25">
      <c r="A370" s="40"/>
      <c r="B370" s="39" t="s">
        <v>5</v>
      </c>
      <c r="C370" s="43">
        <f>SUM(C355:C369)</f>
        <v>812</v>
      </c>
      <c r="D370" s="43">
        <f>SUM(D355:D369)</f>
        <v>252</v>
      </c>
      <c r="E370" s="43">
        <f>SUM(E355:E369)</f>
        <v>247</v>
      </c>
      <c r="F370" s="20">
        <f>SUM(F355:F369)</f>
        <v>1311</v>
      </c>
      <c r="G370" s="20"/>
      <c r="H370" s="21"/>
    </row>
    <row r="371" spans="1:8" ht="23.25">
      <c r="A371" s="41"/>
      <c r="B371" s="31" t="s">
        <v>12</v>
      </c>
      <c r="C371" s="44">
        <f>C370/15</f>
        <v>54.133333333333333</v>
      </c>
      <c r="D371" s="44">
        <f t="shared" ref="D371:F371" si="29">D370/15</f>
        <v>16.8</v>
      </c>
      <c r="E371" s="44">
        <f t="shared" si="29"/>
        <v>16.466666666666665</v>
      </c>
      <c r="F371" s="44">
        <f t="shared" si="29"/>
        <v>87.4</v>
      </c>
      <c r="G371" s="9"/>
      <c r="H371" s="9"/>
    </row>
    <row r="372" spans="1:8" ht="23.25">
      <c r="A372" s="1"/>
      <c r="B372" s="1"/>
      <c r="C372" s="1" t="s">
        <v>13</v>
      </c>
      <c r="D372" s="1"/>
      <c r="E372" s="1"/>
      <c r="F372" s="1"/>
      <c r="G372" s="1"/>
      <c r="H372" s="1"/>
    </row>
    <row r="373" spans="1:8" ht="23.25">
      <c r="A373" s="1"/>
      <c r="B373" s="1"/>
      <c r="C373" s="1" t="s">
        <v>14</v>
      </c>
      <c r="D373" s="1"/>
      <c r="E373" s="1"/>
      <c r="F373" s="1"/>
      <c r="G373" s="1"/>
      <c r="H373" s="1"/>
    </row>
    <row r="374" spans="1:8" ht="23.25">
      <c r="A374" s="1"/>
      <c r="B374" s="1"/>
      <c r="C374" s="1" t="s">
        <v>15</v>
      </c>
      <c r="D374" s="1"/>
      <c r="E374" s="1"/>
      <c r="F374" s="1"/>
      <c r="G374" s="1"/>
      <c r="H374" s="1"/>
    </row>
    <row r="375" spans="1:8" ht="23.25">
      <c r="A375" s="1"/>
      <c r="B375" s="1"/>
      <c r="C375" s="1"/>
      <c r="D375" s="1"/>
      <c r="E375" s="1"/>
      <c r="F375" s="1"/>
      <c r="G375" s="1"/>
      <c r="H375" s="1"/>
    </row>
    <row r="376" spans="1:8" ht="23.25">
      <c r="A376" s="1"/>
      <c r="B376" s="1"/>
      <c r="C376" s="1"/>
      <c r="D376" s="1"/>
      <c r="E376" s="1"/>
      <c r="F376" s="1"/>
      <c r="G376" s="1"/>
      <c r="H376" s="1"/>
    </row>
    <row r="377" spans="1:8" ht="23.25">
      <c r="A377" s="1"/>
      <c r="B377" s="1"/>
      <c r="C377" s="1"/>
      <c r="D377" s="1"/>
      <c r="E377" s="1"/>
      <c r="F377" s="1"/>
      <c r="G377" s="1"/>
      <c r="H377" s="1"/>
    </row>
    <row r="378" spans="1:8" ht="23.25">
      <c r="A378" s="1"/>
      <c r="B378" s="1"/>
      <c r="C378" s="1"/>
      <c r="D378" s="1"/>
      <c r="E378" s="1"/>
      <c r="F378" s="1"/>
      <c r="G378" s="1"/>
      <c r="H378" s="1"/>
    </row>
    <row r="379" spans="1:8" ht="23.25">
      <c r="A379" s="1"/>
      <c r="B379" s="1"/>
      <c r="C379" s="1"/>
      <c r="D379" s="1"/>
      <c r="E379" s="1"/>
      <c r="F379" s="1"/>
      <c r="G379" s="1"/>
      <c r="H379" s="1"/>
    </row>
    <row r="380" spans="1:8" ht="23.25">
      <c r="A380" s="1"/>
      <c r="B380" s="1"/>
      <c r="C380" s="1"/>
      <c r="D380" s="1"/>
      <c r="E380" s="1"/>
      <c r="F380" s="1"/>
      <c r="G380" s="1"/>
      <c r="H380" s="1"/>
    </row>
    <row r="381" spans="1:8" ht="23.25">
      <c r="A381" s="1"/>
      <c r="B381" s="1"/>
      <c r="C381" s="1"/>
      <c r="D381" s="1"/>
      <c r="E381" s="1"/>
      <c r="F381" s="1"/>
      <c r="G381" s="1"/>
      <c r="H381" s="1"/>
    </row>
    <row r="382" spans="1:8" ht="23.25">
      <c r="A382" s="1"/>
      <c r="B382" s="1"/>
      <c r="C382" s="1"/>
      <c r="D382" s="1"/>
      <c r="E382" s="1"/>
      <c r="F382" s="1"/>
      <c r="G382" s="1"/>
      <c r="H382" s="1"/>
    </row>
    <row r="383" spans="1:8" ht="23.25">
      <c r="A383" s="1"/>
      <c r="B383" s="1"/>
      <c r="C383" s="1"/>
      <c r="D383" s="1"/>
      <c r="E383" s="1"/>
      <c r="F383" s="1"/>
      <c r="G383" s="1"/>
      <c r="H383" s="1"/>
    </row>
    <row r="384" spans="1:8" ht="23.25">
      <c r="A384" s="1"/>
      <c r="B384" s="1"/>
      <c r="C384" s="1"/>
      <c r="D384" s="1"/>
      <c r="E384" s="1"/>
      <c r="F384" s="1"/>
      <c r="G384" s="1"/>
      <c r="H384" s="1"/>
    </row>
    <row r="385" spans="1:8" ht="23.25">
      <c r="A385" s="1"/>
      <c r="B385" s="1"/>
      <c r="C385" s="1"/>
      <c r="D385" s="1"/>
      <c r="E385" s="1"/>
      <c r="F385" s="1"/>
      <c r="G385" s="1"/>
      <c r="H385" s="1"/>
    </row>
    <row r="386" spans="1:8" ht="23.25">
      <c r="A386" s="1"/>
      <c r="B386" s="1"/>
      <c r="C386" s="1"/>
      <c r="D386" s="1"/>
      <c r="E386" s="1"/>
      <c r="F386" s="1"/>
      <c r="G386" s="1"/>
      <c r="H386" s="1"/>
    </row>
    <row r="387" spans="1:8" ht="23.25">
      <c r="A387" s="1"/>
      <c r="B387" s="1"/>
      <c r="C387" s="1"/>
      <c r="D387" s="1"/>
      <c r="E387" s="1"/>
      <c r="F387" s="1"/>
      <c r="G387" s="1"/>
      <c r="H387" s="1"/>
    </row>
    <row r="388" spans="1:8" ht="23.25">
      <c r="A388" s="1"/>
      <c r="B388" s="1"/>
      <c r="C388" s="1"/>
      <c r="D388" s="1"/>
      <c r="E388" s="1"/>
      <c r="F388" s="1"/>
      <c r="G388" s="1"/>
      <c r="H388" s="1"/>
    </row>
    <row r="389" spans="1:8" ht="23.25">
      <c r="A389" s="1"/>
      <c r="B389" s="1"/>
      <c r="C389" s="1"/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88" t="s">
        <v>90</v>
      </c>
      <c r="B391" s="88"/>
      <c r="C391" s="88"/>
      <c r="D391" s="88"/>
      <c r="E391" s="88"/>
      <c r="F391" s="88"/>
      <c r="G391" s="88"/>
      <c r="H391" s="88"/>
    </row>
    <row r="392" spans="1:8" ht="23.25">
      <c r="A392" s="3" t="s">
        <v>0</v>
      </c>
      <c r="B392" s="3" t="s">
        <v>1</v>
      </c>
      <c r="C392" s="3" t="s">
        <v>2</v>
      </c>
      <c r="D392" s="3" t="s">
        <v>3</v>
      </c>
      <c r="E392" s="3" t="s">
        <v>4</v>
      </c>
      <c r="F392" s="3" t="s">
        <v>5</v>
      </c>
      <c r="G392" s="4" t="s">
        <v>6</v>
      </c>
      <c r="H392" s="4" t="s">
        <v>7</v>
      </c>
    </row>
    <row r="393" spans="1:8" ht="23.25">
      <c r="A393" s="5"/>
      <c r="B393" s="13"/>
      <c r="C393" s="5" t="s">
        <v>8</v>
      </c>
      <c r="D393" s="5" t="s">
        <v>9</v>
      </c>
      <c r="E393" s="5" t="s">
        <v>10</v>
      </c>
      <c r="F393" s="5" t="s">
        <v>11</v>
      </c>
      <c r="G393" s="17"/>
      <c r="H393" s="17"/>
    </row>
    <row r="394" spans="1:8" ht="23.25">
      <c r="A394" s="33">
        <v>1</v>
      </c>
      <c r="B394" s="26" t="s">
        <v>16</v>
      </c>
      <c r="C394" s="34">
        <v>50</v>
      </c>
      <c r="D394" s="35">
        <v>10</v>
      </c>
      <c r="E394" s="30">
        <v>10</v>
      </c>
      <c r="F394" s="6">
        <f t="shared" ref="F394:F408" si="30">SUM(C394:E394)</f>
        <v>70</v>
      </c>
      <c r="G394" s="7" t="str">
        <f t="shared" ref="G394:G408" si="31">IF(F394&gt;79,"4",IF(F394&gt;74,"3.5",IF(F394&gt;69,"3",IF(F394&gt;64,"2.5",IF(F394&gt;59,"2",IF(F394&gt;54,"1.5",IF(F394&gt;49,"1","0")))))))</f>
        <v>3</v>
      </c>
      <c r="H394" s="18"/>
    </row>
    <row r="395" spans="1:8" ht="23.25">
      <c r="A395" s="37">
        <v>2</v>
      </c>
      <c r="B395" s="23" t="s">
        <v>17</v>
      </c>
      <c r="C395" s="38">
        <v>55</v>
      </c>
      <c r="D395" s="36">
        <v>17</v>
      </c>
      <c r="E395" s="53">
        <v>18</v>
      </c>
      <c r="F395" s="7">
        <f t="shared" si="30"/>
        <v>90</v>
      </c>
      <c r="G395" s="7" t="str">
        <f t="shared" si="31"/>
        <v>4</v>
      </c>
      <c r="H395" s="8"/>
    </row>
    <row r="396" spans="1:8" ht="23.25">
      <c r="A396" s="37">
        <v>3</v>
      </c>
      <c r="B396" s="23" t="s">
        <v>18</v>
      </c>
      <c r="C396" s="38">
        <v>54</v>
      </c>
      <c r="D396" s="36">
        <v>18</v>
      </c>
      <c r="E396" s="53">
        <v>18</v>
      </c>
      <c r="F396" s="7">
        <f t="shared" si="30"/>
        <v>90</v>
      </c>
      <c r="G396" s="7" t="str">
        <f t="shared" si="31"/>
        <v>4</v>
      </c>
      <c r="H396" s="8"/>
    </row>
    <row r="397" spans="1:8" ht="23.25">
      <c r="A397" s="37">
        <v>4</v>
      </c>
      <c r="B397" s="23" t="s">
        <v>19</v>
      </c>
      <c r="C397" s="38">
        <v>55</v>
      </c>
      <c r="D397" s="36">
        <v>17</v>
      </c>
      <c r="E397" s="53">
        <v>18</v>
      </c>
      <c r="F397" s="7">
        <f t="shared" si="30"/>
        <v>90</v>
      </c>
      <c r="G397" s="7" t="str">
        <f t="shared" si="31"/>
        <v>4</v>
      </c>
      <c r="H397" s="8"/>
    </row>
    <row r="398" spans="1:8" ht="23.25">
      <c r="A398" s="37">
        <v>5</v>
      </c>
      <c r="B398" s="25" t="s">
        <v>20</v>
      </c>
      <c r="C398" s="38">
        <v>58</v>
      </c>
      <c r="D398" s="36">
        <v>18</v>
      </c>
      <c r="E398" s="36">
        <v>19</v>
      </c>
      <c r="F398" s="7">
        <f t="shared" si="30"/>
        <v>95</v>
      </c>
      <c r="G398" s="7" t="str">
        <f t="shared" si="31"/>
        <v>4</v>
      </c>
      <c r="H398" s="8"/>
    </row>
    <row r="399" spans="1:8" ht="23.25">
      <c r="A399" s="37">
        <v>6</v>
      </c>
      <c r="B399" s="23" t="s">
        <v>21</v>
      </c>
      <c r="C399" s="38">
        <v>55</v>
      </c>
      <c r="D399" s="36">
        <v>17</v>
      </c>
      <c r="E399" s="32">
        <v>18</v>
      </c>
      <c r="F399" s="7">
        <f t="shared" si="30"/>
        <v>90</v>
      </c>
      <c r="G399" s="7" t="str">
        <f t="shared" si="31"/>
        <v>4</v>
      </c>
      <c r="H399" s="8"/>
    </row>
    <row r="400" spans="1:8" ht="23.25">
      <c r="A400" s="37">
        <v>7</v>
      </c>
      <c r="B400" s="25" t="s">
        <v>22</v>
      </c>
      <c r="C400" s="38">
        <v>55</v>
      </c>
      <c r="D400" s="36">
        <v>18</v>
      </c>
      <c r="E400" s="36">
        <v>17</v>
      </c>
      <c r="F400" s="7">
        <f t="shared" si="30"/>
        <v>90</v>
      </c>
      <c r="G400" s="7" t="str">
        <f t="shared" si="31"/>
        <v>4</v>
      </c>
      <c r="H400" s="8"/>
    </row>
    <row r="401" spans="1:8" ht="23.25">
      <c r="A401" s="37">
        <v>8</v>
      </c>
      <c r="B401" s="23" t="s">
        <v>23</v>
      </c>
      <c r="C401" s="38">
        <v>57</v>
      </c>
      <c r="D401" s="36">
        <v>18</v>
      </c>
      <c r="E401" s="32">
        <v>19</v>
      </c>
      <c r="F401" s="7">
        <f t="shared" si="30"/>
        <v>94</v>
      </c>
      <c r="G401" s="7" t="str">
        <f t="shared" si="31"/>
        <v>4</v>
      </c>
      <c r="H401" s="8"/>
    </row>
    <row r="402" spans="1:8" ht="23.25">
      <c r="A402" s="37">
        <v>9</v>
      </c>
      <c r="B402" s="25" t="s">
        <v>24</v>
      </c>
      <c r="C402" s="38">
        <v>58</v>
      </c>
      <c r="D402" s="36">
        <v>18</v>
      </c>
      <c r="E402" s="53">
        <v>19</v>
      </c>
      <c r="F402" s="7">
        <f t="shared" si="30"/>
        <v>95</v>
      </c>
      <c r="G402" s="7" t="str">
        <f t="shared" si="31"/>
        <v>4</v>
      </c>
      <c r="H402" s="8"/>
    </row>
    <row r="403" spans="1:8" ht="23.25">
      <c r="A403" s="37">
        <v>10</v>
      </c>
      <c r="B403" s="23" t="s">
        <v>25</v>
      </c>
      <c r="C403" s="38">
        <v>55</v>
      </c>
      <c r="D403" s="36">
        <v>17</v>
      </c>
      <c r="E403" s="53">
        <v>18</v>
      </c>
      <c r="F403" s="7">
        <f t="shared" si="30"/>
        <v>90</v>
      </c>
      <c r="G403" s="7" t="str">
        <f t="shared" si="31"/>
        <v>4</v>
      </c>
      <c r="H403" s="8"/>
    </row>
    <row r="404" spans="1:8" ht="23.25">
      <c r="A404" s="37">
        <v>11</v>
      </c>
      <c r="B404" s="25" t="s">
        <v>26</v>
      </c>
      <c r="C404" s="38">
        <v>50</v>
      </c>
      <c r="D404" s="36">
        <v>15</v>
      </c>
      <c r="E404" s="53">
        <v>15</v>
      </c>
      <c r="F404" s="7">
        <f t="shared" si="30"/>
        <v>80</v>
      </c>
      <c r="G404" s="7" t="str">
        <f t="shared" si="31"/>
        <v>4</v>
      </c>
      <c r="H404" s="8"/>
    </row>
    <row r="405" spans="1:8" ht="23.25">
      <c r="A405" s="37">
        <v>12</v>
      </c>
      <c r="B405" s="29" t="s">
        <v>27</v>
      </c>
      <c r="C405" s="38">
        <v>56</v>
      </c>
      <c r="D405" s="36">
        <v>18</v>
      </c>
      <c r="E405" s="53">
        <v>19</v>
      </c>
      <c r="F405" s="7">
        <f t="shared" si="30"/>
        <v>93</v>
      </c>
      <c r="G405" s="7" t="str">
        <f t="shared" si="31"/>
        <v>4</v>
      </c>
      <c r="H405" s="8"/>
    </row>
    <row r="406" spans="1:8" ht="23.25">
      <c r="A406" s="37">
        <v>13</v>
      </c>
      <c r="B406" s="29" t="s">
        <v>28</v>
      </c>
      <c r="C406" s="38">
        <v>56</v>
      </c>
      <c r="D406" s="36">
        <v>19</v>
      </c>
      <c r="E406" s="53">
        <v>18</v>
      </c>
      <c r="F406" s="7">
        <f t="shared" si="30"/>
        <v>93</v>
      </c>
      <c r="G406" s="7" t="str">
        <f t="shared" si="31"/>
        <v>4</v>
      </c>
      <c r="H406" s="8"/>
    </row>
    <row r="407" spans="1:8" ht="23.25">
      <c r="A407" s="37">
        <v>14</v>
      </c>
      <c r="B407" s="23" t="s">
        <v>29</v>
      </c>
      <c r="C407" s="38">
        <v>55</v>
      </c>
      <c r="D407" s="36">
        <v>17</v>
      </c>
      <c r="E407" s="36">
        <v>18</v>
      </c>
      <c r="F407" s="7">
        <f t="shared" si="30"/>
        <v>90</v>
      </c>
      <c r="G407" s="7" t="str">
        <f t="shared" si="31"/>
        <v>4</v>
      </c>
      <c r="H407" s="8"/>
    </row>
    <row r="408" spans="1:8" ht="23.25">
      <c r="A408" s="37">
        <v>15</v>
      </c>
      <c r="B408" s="29" t="s">
        <v>30</v>
      </c>
      <c r="C408" s="38">
        <v>55</v>
      </c>
      <c r="D408" s="36">
        <v>17</v>
      </c>
      <c r="E408" s="36">
        <v>18</v>
      </c>
      <c r="F408" s="7">
        <f t="shared" si="30"/>
        <v>90</v>
      </c>
      <c r="G408" s="7" t="str">
        <f t="shared" si="31"/>
        <v>4</v>
      </c>
      <c r="H408" s="8"/>
    </row>
    <row r="409" spans="1:8" ht="23.25">
      <c r="A409" s="40"/>
      <c r="B409" s="39" t="s">
        <v>5</v>
      </c>
      <c r="C409" s="43">
        <f>SUM(C394:C408)</f>
        <v>824</v>
      </c>
      <c r="D409" s="43">
        <f>SUM(D394:D408)</f>
        <v>254</v>
      </c>
      <c r="E409" s="43">
        <f>SUM(E394:E408)</f>
        <v>262</v>
      </c>
      <c r="F409" s="20">
        <f>SUM(F394:F408)</f>
        <v>1340</v>
      </c>
      <c r="G409" s="20"/>
      <c r="H409" s="21"/>
    </row>
    <row r="410" spans="1:8" ht="23.25">
      <c r="A410" s="41"/>
      <c r="B410" s="31" t="s">
        <v>12</v>
      </c>
      <c r="C410" s="44">
        <f>C409/15</f>
        <v>54.93333333333333</v>
      </c>
      <c r="D410" s="44">
        <f t="shared" ref="D410:F410" si="32">D409/15</f>
        <v>16.933333333333334</v>
      </c>
      <c r="E410" s="44">
        <f t="shared" si="32"/>
        <v>17.466666666666665</v>
      </c>
      <c r="F410" s="44">
        <f t="shared" si="32"/>
        <v>89.333333333333329</v>
      </c>
      <c r="G410" s="9"/>
      <c r="H410" s="9"/>
    </row>
    <row r="411" spans="1:8" ht="23.25">
      <c r="A411" s="1"/>
      <c r="B411" s="1"/>
      <c r="C411" s="1" t="s">
        <v>13</v>
      </c>
      <c r="D411" s="1"/>
      <c r="E411" s="1"/>
      <c r="F411" s="1"/>
      <c r="G411" s="1"/>
      <c r="H411" s="1"/>
    </row>
    <row r="412" spans="1:8" ht="23.25">
      <c r="A412" s="1"/>
      <c r="B412" s="1"/>
      <c r="C412" s="1" t="s">
        <v>14</v>
      </c>
      <c r="D412" s="1"/>
      <c r="E412" s="1"/>
      <c r="F412" s="1"/>
      <c r="G412" s="1"/>
      <c r="H412" s="1"/>
    </row>
    <row r="413" spans="1:8" ht="23.25">
      <c r="A413" s="1"/>
      <c r="B413" s="1"/>
      <c r="C413" s="1" t="s">
        <v>15</v>
      </c>
      <c r="D413" s="1"/>
      <c r="E413" s="1"/>
      <c r="F413" s="1"/>
      <c r="G413" s="1"/>
      <c r="H413" s="1"/>
    </row>
  </sheetData>
  <mergeCells count="8">
    <mergeCell ref="A391:H391"/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ป.1</vt:lpstr>
      <vt:lpstr>ป.2</vt:lpstr>
      <vt:lpstr>ป.3</vt:lpstr>
      <vt:lpstr>ป.4</vt:lpstr>
      <vt:lpstr>ป.5</vt:lpstr>
      <vt:lpstr>ป.6</vt:lpstr>
    </vt:vector>
  </TitlesOfParts>
  <Company>LiteOS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ASUS</cp:lastModifiedBy>
  <cp:lastPrinted>2021-03-20T02:56:28Z</cp:lastPrinted>
  <dcterms:created xsi:type="dcterms:W3CDTF">2008-03-13T07:28:28Z</dcterms:created>
  <dcterms:modified xsi:type="dcterms:W3CDTF">2021-04-02T14:52:16Z</dcterms:modified>
</cp:coreProperties>
</file>