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ผลสัมฤทธิ์ทางการเรียน\ผลสัมฤทธิ์ทางการเรียน ปีการศึกษา 2562\"/>
    </mc:Choice>
  </mc:AlternateContent>
  <xr:revisionPtr revIDLastSave="0" documentId="13_ncr:1_{B869C39D-76EE-47FB-B7AD-D84225551228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ป.1" sheetId="30" r:id="rId1"/>
    <sheet name="ป.2" sheetId="29" r:id="rId2"/>
    <sheet name="ป.3" sheetId="28" r:id="rId3"/>
    <sheet name="ป.4" sheetId="27" r:id="rId4"/>
    <sheet name="ป.5" sheetId="24" r:id="rId5"/>
    <sheet name="ป.6" sheetId="23" r:id="rId6"/>
    <sheet name="Sheet2" sheetId="2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" i="29" l="1"/>
  <c r="L4" i="29" s="1"/>
  <c r="K5" i="29"/>
  <c r="L5" i="29"/>
  <c r="K6" i="29"/>
  <c r="L6" i="29" s="1"/>
  <c r="K7" i="29"/>
  <c r="L7" i="29"/>
  <c r="K8" i="29"/>
  <c r="L8" i="29" s="1"/>
  <c r="K9" i="29"/>
  <c r="L9" i="29"/>
  <c r="K10" i="29"/>
  <c r="L10" i="29" s="1"/>
  <c r="K11" i="29"/>
  <c r="L11" i="29"/>
  <c r="K12" i="29"/>
  <c r="L12" i="29" s="1"/>
  <c r="K13" i="29"/>
  <c r="L13" i="29"/>
  <c r="K14" i="29"/>
  <c r="L14" i="29" s="1"/>
  <c r="K15" i="29"/>
  <c r="L15" i="29"/>
  <c r="U15" i="29" l="1"/>
  <c r="V15" i="29" s="1"/>
  <c r="U14" i="29"/>
  <c r="V14" i="29" s="1"/>
  <c r="U13" i="29"/>
  <c r="V13" i="29" s="1"/>
  <c r="U12" i="29"/>
  <c r="V12" i="29" s="1"/>
  <c r="U11" i="29"/>
  <c r="V11" i="29" s="1"/>
  <c r="U10" i="29"/>
  <c r="V10" i="29" s="1"/>
  <c r="U9" i="29"/>
  <c r="V9" i="29" s="1"/>
  <c r="U8" i="29"/>
  <c r="V8" i="29" s="1"/>
  <c r="U7" i="29"/>
  <c r="V7" i="29" s="1"/>
  <c r="U6" i="29"/>
  <c r="V6" i="29" s="1"/>
  <c r="U5" i="29"/>
  <c r="V5" i="29" s="1"/>
  <c r="U4" i="29"/>
  <c r="V4" i="29" s="1"/>
  <c r="U19" i="27" l="1"/>
  <c r="U20" i="27" s="1"/>
  <c r="AA5" i="27"/>
  <c r="AB5" i="27" s="1"/>
  <c r="AA6" i="27"/>
  <c r="AB6" i="27" s="1"/>
  <c r="AA7" i="27"/>
  <c r="AB7" i="27" s="1"/>
  <c r="AA8" i="27"/>
  <c r="AB8" i="27" s="1"/>
  <c r="AA9" i="27"/>
  <c r="AB9" i="27" s="1"/>
  <c r="AA10" i="27"/>
  <c r="AB10" i="27" s="1"/>
  <c r="AA11" i="27"/>
  <c r="AB11" i="27" s="1"/>
  <c r="AA12" i="27"/>
  <c r="AB12" i="27" s="1"/>
  <c r="AA13" i="27"/>
  <c r="AB13" i="27" s="1"/>
  <c r="AA14" i="27"/>
  <c r="AB14" i="27" s="1"/>
  <c r="AA15" i="27"/>
  <c r="AB15" i="27" s="1"/>
  <c r="AA16" i="27"/>
  <c r="AB16" i="27" s="1"/>
  <c r="AA17" i="27"/>
  <c r="AB17" i="27" s="1"/>
  <c r="AA18" i="27"/>
  <c r="AB18" i="27" s="1"/>
  <c r="AA4" i="27"/>
  <c r="AB4" i="27" s="1"/>
  <c r="U14" i="30"/>
  <c r="U15" i="30" s="1"/>
  <c r="S14" i="30"/>
  <c r="S15" i="30" s="1"/>
  <c r="Q14" i="30"/>
  <c r="Q15" i="30" s="1"/>
  <c r="O14" i="30"/>
  <c r="O15" i="30" s="1"/>
  <c r="M14" i="30"/>
  <c r="M15" i="30" s="1"/>
  <c r="K14" i="30"/>
  <c r="K15" i="30" s="1"/>
  <c r="I14" i="30"/>
  <c r="I15" i="30" s="1"/>
  <c r="G14" i="30"/>
  <c r="G15" i="30" s="1"/>
  <c r="E14" i="30"/>
  <c r="E15" i="30" s="1"/>
  <c r="C14" i="30"/>
  <c r="C15" i="30" s="1"/>
  <c r="Y13" i="30"/>
  <c r="Z13" i="30" s="1"/>
  <c r="W13" i="30"/>
  <c r="X13" i="30" s="1"/>
  <c r="Y12" i="30"/>
  <c r="Z12" i="30" s="1"/>
  <c r="W12" i="30"/>
  <c r="X12" i="30" s="1"/>
  <c r="Y11" i="30"/>
  <c r="Z11" i="30" s="1"/>
  <c r="W11" i="30"/>
  <c r="X11" i="30" s="1"/>
  <c r="Y10" i="30"/>
  <c r="Z10" i="30" s="1"/>
  <c r="W10" i="30"/>
  <c r="X10" i="30" s="1"/>
  <c r="Y9" i="30"/>
  <c r="Z9" i="30" s="1"/>
  <c r="W9" i="30"/>
  <c r="X9" i="30" s="1"/>
  <c r="Y8" i="30"/>
  <c r="Z8" i="30" s="1"/>
  <c r="W8" i="30"/>
  <c r="X8" i="30" s="1"/>
  <c r="Y7" i="30"/>
  <c r="Z7" i="30" s="1"/>
  <c r="W7" i="30"/>
  <c r="X7" i="30" s="1"/>
  <c r="Y6" i="30"/>
  <c r="Z6" i="30" s="1"/>
  <c r="W6" i="30"/>
  <c r="X6" i="30" s="1"/>
  <c r="Y5" i="30"/>
  <c r="Z5" i="30" s="1"/>
  <c r="W5" i="30"/>
  <c r="X5" i="30" s="1"/>
  <c r="Y4" i="30"/>
  <c r="Z4" i="30" s="1"/>
  <c r="W4" i="30"/>
  <c r="X4" i="30" s="1"/>
  <c r="Y5" i="27"/>
  <c r="Z5" i="27" s="1"/>
  <c r="Y6" i="27"/>
  <c r="Z6" i="27" s="1"/>
  <c r="Y7" i="27"/>
  <c r="Z7" i="27" s="1"/>
  <c r="Y8" i="27"/>
  <c r="Z8" i="27" s="1"/>
  <c r="Y9" i="27"/>
  <c r="Z9" i="27" s="1"/>
  <c r="Y10" i="27"/>
  <c r="Z10" i="27" s="1"/>
  <c r="Y11" i="27"/>
  <c r="Z11" i="27" s="1"/>
  <c r="Y12" i="27"/>
  <c r="Z12" i="27" s="1"/>
  <c r="Y13" i="27"/>
  <c r="Z13" i="27" s="1"/>
  <c r="Y14" i="27"/>
  <c r="Z14" i="27" s="1"/>
  <c r="Y15" i="27"/>
  <c r="Z15" i="27" s="1"/>
  <c r="Y16" i="27"/>
  <c r="Z16" i="27" s="1"/>
  <c r="Y17" i="27"/>
  <c r="Z17" i="27" s="1"/>
  <c r="Y18" i="27"/>
  <c r="Z18" i="27" s="1"/>
  <c r="Y4" i="27"/>
  <c r="Z4" i="27" s="1"/>
  <c r="Y21" i="23"/>
  <c r="Z21" i="23" s="1"/>
  <c r="AA21" i="23"/>
  <c r="AB21" i="23" s="1"/>
  <c r="X14" i="30" l="1"/>
  <c r="X15" i="30" s="1"/>
  <c r="Y15" i="28"/>
  <c r="Z15" i="28" s="1"/>
  <c r="W15" i="28"/>
  <c r="X15" i="28" s="1"/>
  <c r="Y8" i="29"/>
  <c r="Z8" i="29" s="1"/>
  <c r="W8" i="29"/>
  <c r="X8" i="29" s="1"/>
  <c r="Y5" i="24"/>
  <c r="Y6" i="24"/>
  <c r="Y7" i="24"/>
  <c r="Y8" i="24"/>
  <c r="Y9" i="24"/>
  <c r="Y10" i="24"/>
  <c r="Y11" i="24"/>
  <c r="Y12" i="24"/>
  <c r="Y13" i="24"/>
  <c r="Y14" i="24"/>
  <c r="Y15" i="24"/>
  <c r="Y16" i="24"/>
  <c r="Y17" i="24"/>
  <c r="Y18" i="24"/>
  <c r="Y19" i="24"/>
  <c r="Y4" i="24"/>
  <c r="U20" i="24" l="1"/>
  <c r="U21" i="24" s="1"/>
  <c r="AA5" i="24"/>
  <c r="AB5" i="24" s="1"/>
  <c r="AA6" i="24"/>
  <c r="AB6" i="24" s="1"/>
  <c r="AA7" i="24"/>
  <c r="AB7" i="24" s="1"/>
  <c r="AA8" i="24"/>
  <c r="AB8" i="24" s="1"/>
  <c r="AA9" i="24"/>
  <c r="AB9" i="24" s="1"/>
  <c r="AA10" i="24"/>
  <c r="AB10" i="24" s="1"/>
  <c r="AA11" i="24"/>
  <c r="AB11" i="24" s="1"/>
  <c r="AA12" i="24"/>
  <c r="AB12" i="24" s="1"/>
  <c r="AA13" i="24"/>
  <c r="AB13" i="24" s="1"/>
  <c r="AA14" i="24"/>
  <c r="AB14" i="24" s="1"/>
  <c r="AA15" i="24"/>
  <c r="AB15" i="24" s="1"/>
  <c r="AA16" i="24"/>
  <c r="AB16" i="24" s="1"/>
  <c r="AA17" i="24"/>
  <c r="AB17" i="24" s="1"/>
  <c r="AA18" i="24"/>
  <c r="AB18" i="24" s="1"/>
  <c r="AA19" i="24"/>
  <c r="AB19" i="24" s="1"/>
  <c r="AA4" i="24"/>
  <c r="AB4" i="24" s="1"/>
  <c r="E16" i="29" l="1"/>
  <c r="E17" i="29" s="1"/>
  <c r="G16" i="29"/>
  <c r="G17" i="29" s="1"/>
  <c r="I16" i="29"/>
  <c r="I17" i="29" s="1"/>
  <c r="K16" i="29"/>
  <c r="K17" i="29" s="1"/>
  <c r="M16" i="29"/>
  <c r="M17" i="29" s="1"/>
  <c r="O16" i="29"/>
  <c r="O17" i="29" s="1"/>
  <c r="Q16" i="29"/>
  <c r="Q17" i="29" s="1"/>
  <c r="S16" i="29"/>
  <c r="S17" i="29" s="1"/>
  <c r="U16" i="29"/>
  <c r="U17" i="29" s="1"/>
  <c r="C16" i="29"/>
  <c r="C17" i="29" s="1"/>
  <c r="Y15" i="29"/>
  <c r="Z15" i="29" s="1"/>
  <c r="W15" i="29"/>
  <c r="X15" i="29" s="1"/>
  <c r="Y14" i="29"/>
  <c r="Z14" i="29" s="1"/>
  <c r="W14" i="29"/>
  <c r="X14" i="29" s="1"/>
  <c r="Y13" i="29"/>
  <c r="Z13" i="29" s="1"/>
  <c r="W13" i="29"/>
  <c r="X13" i="29" s="1"/>
  <c r="Y12" i="29"/>
  <c r="Z12" i="29" s="1"/>
  <c r="W12" i="29"/>
  <c r="X12" i="29" s="1"/>
  <c r="Y11" i="29"/>
  <c r="Z11" i="29" s="1"/>
  <c r="W11" i="29"/>
  <c r="X11" i="29" s="1"/>
  <c r="Y10" i="29"/>
  <c r="Z10" i="29" s="1"/>
  <c r="W10" i="29"/>
  <c r="X10" i="29" s="1"/>
  <c r="Y9" i="29"/>
  <c r="Z9" i="29" s="1"/>
  <c r="W9" i="29"/>
  <c r="X9" i="29" s="1"/>
  <c r="Y7" i="29"/>
  <c r="Z7" i="29" s="1"/>
  <c r="W7" i="29"/>
  <c r="X7" i="29" s="1"/>
  <c r="Y6" i="29"/>
  <c r="Z6" i="29" s="1"/>
  <c r="W6" i="29"/>
  <c r="X6" i="29" s="1"/>
  <c r="Y5" i="29"/>
  <c r="Z5" i="29" s="1"/>
  <c r="W5" i="29"/>
  <c r="X5" i="29" s="1"/>
  <c r="Y4" i="29"/>
  <c r="Z4" i="29" s="1"/>
  <c r="W4" i="29"/>
  <c r="X4" i="29" s="1"/>
  <c r="X16" i="29" l="1"/>
  <c r="X17" i="29" s="1"/>
  <c r="U22" i="23"/>
  <c r="U23" i="23" s="1"/>
  <c r="AA5" i="23" l="1"/>
  <c r="AB5" i="23" s="1"/>
  <c r="AA6" i="23"/>
  <c r="AB6" i="23" s="1"/>
  <c r="AA7" i="23"/>
  <c r="AB7" i="23" s="1"/>
  <c r="AA8" i="23"/>
  <c r="AB8" i="23" s="1"/>
  <c r="AA9" i="23"/>
  <c r="AB9" i="23" s="1"/>
  <c r="AA10" i="23"/>
  <c r="AB10" i="23" s="1"/>
  <c r="AA11" i="23"/>
  <c r="AB11" i="23" s="1"/>
  <c r="AA12" i="23"/>
  <c r="AB12" i="23" s="1"/>
  <c r="AA13" i="23"/>
  <c r="AB13" i="23" s="1"/>
  <c r="AA14" i="23"/>
  <c r="AB14" i="23" s="1"/>
  <c r="AA15" i="23"/>
  <c r="AB15" i="23" s="1"/>
  <c r="AA16" i="23"/>
  <c r="AB16" i="23" s="1"/>
  <c r="AA17" i="23"/>
  <c r="AB17" i="23" s="1"/>
  <c r="AA18" i="23"/>
  <c r="AB18" i="23" s="1"/>
  <c r="AA19" i="23"/>
  <c r="AB19" i="23" s="1"/>
  <c r="AA20" i="23"/>
  <c r="AB20" i="23" s="1"/>
  <c r="AA4" i="23"/>
  <c r="AB4" i="23" s="1"/>
  <c r="Y5" i="23"/>
  <c r="Z5" i="23" s="1"/>
  <c r="Y6" i="23"/>
  <c r="Z6" i="23" s="1"/>
  <c r="Y7" i="23"/>
  <c r="Z7" i="23" s="1"/>
  <c r="Y8" i="23"/>
  <c r="Z8" i="23" s="1"/>
  <c r="Y9" i="23"/>
  <c r="Z9" i="23" s="1"/>
  <c r="Y10" i="23"/>
  <c r="Z10" i="23" s="1"/>
  <c r="Y11" i="23"/>
  <c r="Z11" i="23" s="1"/>
  <c r="Y12" i="23"/>
  <c r="Z12" i="23" s="1"/>
  <c r="Y13" i="23"/>
  <c r="Z13" i="23" s="1"/>
  <c r="Y14" i="23"/>
  <c r="Z14" i="23" s="1"/>
  <c r="Y15" i="23"/>
  <c r="Z15" i="23" s="1"/>
  <c r="Y16" i="23"/>
  <c r="Z16" i="23" s="1"/>
  <c r="Y17" i="23"/>
  <c r="Z17" i="23" s="1"/>
  <c r="Y18" i="23"/>
  <c r="Z18" i="23" s="1"/>
  <c r="Y19" i="23"/>
  <c r="Z19" i="23" s="1"/>
  <c r="Y20" i="23"/>
  <c r="Z20" i="23" s="1"/>
  <c r="Y4" i="23"/>
  <c r="Z4" i="23" s="1"/>
  <c r="E22" i="23" l="1"/>
  <c r="E23" i="23" s="1"/>
  <c r="G22" i="23"/>
  <c r="G23" i="23" s="1"/>
  <c r="I22" i="23"/>
  <c r="I23" i="23" s="1"/>
  <c r="K22" i="23"/>
  <c r="K23" i="23" s="1"/>
  <c r="M22" i="23"/>
  <c r="M23" i="23" s="1"/>
  <c r="O22" i="23"/>
  <c r="O23" i="23" s="1"/>
  <c r="Q22" i="23"/>
  <c r="Q23" i="23" s="1"/>
  <c r="S22" i="23"/>
  <c r="S23" i="23" s="1"/>
  <c r="W22" i="23"/>
  <c r="W23" i="23" s="1"/>
  <c r="C22" i="23"/>
  <c r="C23" i="23" s="1"/>
  <c r="U18" i="28"/>
  <c r="U19" i="28" s="1"/>
  <c r="S18" i="28"/>
  <c r="S19" i="28" s="1"/>
  <c r="Q18" i="28"/>
  <c r="Q19" i="28" s="1"/>
  <c r="O18" i="28"/>
  <c r="O19" i="28" s="1"/>
  <c r="M18" i="28"/>
  <c r="M19" i="28" s="1"/>
  <c r="K18" i="28"/>
  <c r="K19" i="28" s="1"/>
  <c r="I18" i="28"/>
  <c r="I19" i="28" s="1"/>
  <c r="G18" i="28"/>
  <c r="G19" i="28" s="1"/>
  <c r="E18" i="28"/>
  <c r="E19" i="28" s="1"/>
  <c r="C18" i="28"/>
  <c r="C19" i="28" s="1"/>
  <c r="Y17" i="28"/>
  <c r="Z17" i="28" s="1"/>
  <c r="W17" i="28"/>
  <c r="X17" i="28" s="1"/>
  <c r="Y16" i="28"/>
  <c r="Z16" i="28" s="1"/>
  <c r="W16" i="28"/>
  <c r="X16" i="28" s="1"/>
  <c r="Y14" i="28"/>
  <c r="Z14" i="28" s="1"/>
  <c r="W14" i="28"/>
  <c r="X14" i="28" s="1"/>
  <c r="Y13" i="28"/>
  <c r="Z13" i="28" s="1"/>
  <c r="W13" i="28"/>
  <c r="X13" i="28" s="1"/>
  <c r="Y12" i="28"/>
  <c r="Z12" i="28" s="1"/>
  <c r="W12" i="28"/>
  <c r="X12" i="28" s="1"/>
  <c r="Y11" i="28"/>
  <c r="Z11" i="28" s="1"/>
  <c r="W11" i="28"/>
  <c r="X11" i="28" s="1"/>
  <c r="Y10" i="28"/>
  <c r="Z10" i="28" s="1"/>
  <c r="W10" i="28"/>
  <c r="X10" i="28" s="1"/>
  <c r="Y9" i="28"/>
  <c r="Z9" i="28" s="1"/>
  <c r="W9" i="28"/>
  <c r="X9" i="28" s="1"/>
  <c r="Y8" i="28"/>
  <c r="Z8" i="28" s="1"/>
  <c r="W8" i="28"/>
  <c r="X8" i="28" s="1"/>
  <c r="Y7" i="28"/>
  <c r="Z7" i="28" s="1"/>
  <c r="W7" i="28"/>
  <c r="X7" i="28" s="1"/>
  <c r="Y6" i="28"/>
  <c r="Z6" i="28" s="1"/>
  <c r="W6" i="28"/>
  <c r="X6" i="28" s="1"/>
  <c r="Y5" i="28"/>
  <c r="Z5" i="28" s="1"/>
  <c r="W5" i="28"/>
  <c r="X5" i="28" s="1"/>
  <c r="Y4" i="28"/>
  <c r="Z4" i="28" s="1"/>
  <c r="W4" i="28"/>
  <c r="X4" i="28" s="1"/>
  <c r="X18" i="28" l="1"/>
  <c r="X19" i="28" s="1"/>
  <c r="E20" i="24"/>
  <c r="E21" i="24" s="1"/>
  <c r="G20" i="24"/>
  <c r="G21" i="24" s="1"/>
  <c r="I20" i="24"/>
  <c r="I21" i="24" s="1"/>
  <c r="K20" i="24"/>
  <c r="K21" i="24" s="1"/>
  <c r="M20" i="24"/>
  <c r="M21" i="24" s="1"/>
  <c r="O20" i="24"/>
  <c r="O21" i="24" s="1"/>
  <c r="Q20" i="24"/>
  <c r="Q21" i="24" s="1"/>
  <c r="S20" i="24"/>
  <c r="S21" i="24" s="1"/>
  <c r="W20" i="24"/>
  <c r="W21" i="24" s="1"/>
  <c r="C20" i="24"/>
  <c r="C21" i="24" s="1"/>
  <c r="E19" i="27"/>
  <c r="E20" i="27" s="1"/>
  <c r="G19" i="27"/>
  <c r="G20" i="27" s="1"/>
  <c r="I19" i="27"/>
  <c r="I20" i="27" s="1"/>
  <c r="K19" i="27"/>
  <c r="K20" i="27" s="1"/>
  <c r="M19" i="27"/>
  <c r="M20" i="27" s="1"/>
  <c r="O19" i="27"/>
  <c r="O20" i="27" s="1"/>
  <c r="Q19" i="27"/>
  <c r="Q20" i="27" s="1"/>
  <c r="S19" i="27"/>
  <c r="S20" i="27" s="1"/>
  <c r="W19" i="27"/>
  <c r="W20" i="27" s="1"/>
  <c r="C19" i="27" l="1"/>
  <c r="C20" i="27" s="1"/>
  <c r="Z19" i="27" l="1"/>
  <c r="Z20" i="27" s="1"/>
  <c r="Z19" i="24" l="1"/>
  <c r="Z18" i="24"/>
  <c r="Z17" i="24"/>
  <c r="Z16" i="24"/>
  <c r="Z15" i="24"/>
  <c r="Z14" i="24"/>
  <c r="Z13" i="24"/>
  <c r="Z12" i="24"/>
  <c r="Z11" i="24"/>
  <c r="Z10" i="24"/>
  <c r="Z9" i="24"/>
  <c r="Z8" i="24"/>
  <c r="Z7" i="24"/>
  <c r="Z6" i="24"/>
  <c r="Z5" i="24"/>
  <c r="Z4" i="24"/>
  <c r="Z20" i="24" l="1"/>
  <c r="Z21" i="24" s="1"/>
  <c r="Z22" i="23" l="1"/>
  <c r="Z23" i="23" s="1"/>
</calcChain>
</file>

<file path=xl/sharedStrings.xml><?xml version="1.0" encoding="utf-8"?>
<sst xmlns="http://schemas.openxmlformats.org/spreadsheetml/2006/main" count="1158" uniqueCount="119">
  <si>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</si>
  <si>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</si>
  <si>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</si>
  <si>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</si>
  <si>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</si>
  <si>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</si>
  <si>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</si>
  <si>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</si>
  <si>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</si>
  <si>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</si>
  <si>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</si>
  <si>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</si>
  <si>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</si>
  <si>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</si>
  <si>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</si>
  <si>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</si>
  <si>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ประวัติ</t>
  </si>
  <si>
    <t>การเขียนฯ</t>
  </si>
  <si>
    <t>เด็กชายสิรวิชญ์  พรมคำ</t>
  </si>
  <si>
    <t>เด็กชายนวพล  โนจันทร์</t>
  </si>
  <si>
    <t>หน้าที่ฯ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</si>
  <si>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</si>
  <si>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</si>
  <si>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</si>
  <si>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</si>
  <si>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</si>
  <si>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</si>
  <si>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เด็กหญิงฐิติกานต์  ปิตาราคะ</t>
  </si>
  <si>
    <t>เด็กหญิงณัฐธิดา  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</si>
  <si>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</si>
  <si>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</si>
  <si>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</si>
  <si>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</si>
  <si>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</si>
  <si>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</si>
  <si>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</si>
  <si>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</si>
  <si>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</si>
  <si>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</si>
  <si>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</si>
  <si>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</si>
  <si>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</si>
  <si>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</si>
  <si>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</si>
  <si>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</si>
  <si>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</si>
  <si>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</si>
  <si>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เด็กหญิงขวัญชรินทร์ สิริภควัฒน์กุล</t>
  </si>
  <si>
    <t>เด็กหญิงพัชรพร  พรมปา</t>
  </si>
  <si>
    <t>เด็กหญิงวราลี  แย้มลังกา</t>
  </si>
  <si>
    <t>เด็กชายกวินภพ  ลังกาวงศ์</t>
  </si>
  <si>
    <t>เด็กชายกิติภูมิ  ไชยตัน</t>
  </si>
  <si>
    <t>เด็กชายนิชคุณ  กุกไชย</t>
  </si>
  <si>
    <t>เด็กชายญาณธร  พรมคำ</t>
  </si>
  <si>
    <t>เด็กชายธนวัฒน์  ติละ</t>
  </si>
  <si>
    <t>เด็กชายธนภัทร  แก้วนิยม</t>
  </si>
  <si>
    <t>เด็กชายปิติภัทร  อรินทร์</t>
  </si>
  <si>
    <t>เด็กชายศุภชัย  คำแสง</t>
  </si>
  <si>
    <t>เด็กหญิงปริชญา  สารคาม</t>
  </si>
  <si>
    <t>เด็กหญิงพรสุภัค  บุญเนตร</t>
  </si>
  <si>
    <t>เด็กหญิงอรกานต์  ฟูแก้ว</t>
  </si>
  <si>
    <t>เด็กหญิงนวรดา  คันทะลือ</t>
  </si>
  <si>
    <t>เด็กชายอภิชัย  เดชดี</t>
  </si>
  <si>
    <t>เด็กชายกิตติกร  ตุ้ยคำ</t>
  </si>
  <si>
    <t>เด็กชายกิตตินนท์  คำศรีพล</t>
  </si>
  <si>
    <t>เด็กชายพัชรพล  โนจันทร์</t>
  </si>
  <si>
    <t>เด็กชายภานุวัฒน์  บริคุต</t>
  </si>
  <si>
    <t>เด็กหญิงกมลฉัตร์  ธนะลือ</t>
  </si>
  <si>
    <t>เด็กหญิงกานต์ธีรา  ทุ้มกลาง</t>
  </si>
  <si>
    <t>เด็กหญิงภัทราวดี  กาญจะแสน</t>
  </si>
  <si>
    <t>เด็กหญิงสุพัตรตรา  สุขยินดี</t>
  </si>
  <si>
    <t>เด็กหญิงสุนทรี  บุญยิ่ง</t>
  </si>
  <si>
    <t>เด็กหญิงอภิญญา  สุขยิ่ง</t>
  </si>
  <si>
    <t>เด็กหญิงพิชามลชุ์  พรมคำ</t>
  </si>
  <si>
    <t>เด็กหญิงศุภิสรา  มังคะละ</t>
  </si>
  <si>
    <t>เด็กหญิงปัณฑารีย์  เจริญชัยพรสิน</t>
  </si>
  <si>
    <t>วรรณกรรม</t>
  </si>
  <si>
    <t>เด็กชายกตัญญู  นรินทร์</t>
  </si>
  <si>
    <t>เด็กชายอธิภัทร  ณรินทร์</t>
  </si>
  <si>
    <t>เด็กชายพัชรพล พรมปา</t>
  </si>
  <si>
    <t>เด็กชายภาณุวัตร  พรมนิมิตร</t>
  </si>
  <si>
    <t>เด็กหญิงกัลยากร  อนุมะ</t>
  </si>
  <si>
    <t xml:space="preserve">เด็กหญิงนันทิชา  สุทธเขต </t>
  </si>
  <si>
    <t>เด็กหญิงศรันชนา  ยอดรัก</t>
  </si>
  <si>
    <t>เด็กหญิงจิราภา  ทองบุญฤทธิ์</t>
  </si>
  <si>
    <t>เด็กหญิงนิชกานต์  ชาวยอง</t>
  </si>
  <si>
    <t>เด็กหญิงพิชญาภัค  กาญจะแสน</t>
  </si>
  <si>
    <t>เด็กหญิงพีรยา  ญานะคำ</t>
  </si>
  <si>
    <t>เด็กหญิงปภาวรินท์  ไชยตัน</t>
  </si>
  <si>
    <t>เด็กหญิงสุชัญญา  ธินันท์</t>
  </si>
  <si>
    <t>คะแนนสอบ  ปีการศึกษา  2562  ชั้นประถมศึกษาปีที่  6 โรงเรียนบ้านน้ำยาว</t>
  </si>
  <si>
    <t>เด็กหญิงเปรมฤดี  มีสินชัย</t>
  </si>
  <si>
    <t>คะแนนสอบ  ปีการศึกษา  2562  ชั้นประถมศึกษาปีที่  5 โรงเรียนบ้านน้ำยาว</t>
  </si>
  <si>
    <t>คะแนนสอบ  ปีการศึกษา  2562  ชั้นประถมศึกษาปีที่  4 โรงเรียนบ้านน้ำยาว</t>
  </si>
  <si>
    <t>เด็กชายสรวิศ  โนจันทร์</t>
  </si>
  <si>
    <t>เด็กชายพลวรรธน์  พรมนิมิตร</t>
  </si>
  <si>
    <t>เด็กชายพลภัทร  พรมนิมิตร</t>
  </si>
  <si>
    <t>เด็กชายฐิติกร  แก้วกัน</t>
  </si>
  <si>
    <t>เด็กชายวิชญพงศ์  แสงศรีจันทร์</t>
  </si>
  <si>
    <t>เด็กชายชูเกียรติ  กุกไชย</t>
  </si>
  <si>
    <t>เด็กหญิงกวินตรา  ลังกาวงศ์</t>
  </si>
  <si>
    <t xml:space="preserve">เด็กหญิงชลทิชา  กาญจะแสน  </t>
  </si>
  <si>
    <t>เด็กหญิงประภาวดี  ไชยตัน</t>
  </si>
  <si>
    <t>คะแนนสอบ  ปีการศึกษา  2562  ชั้นประถมศึกษาปีที่  1 โรงเรียนบ้านน้ำยาว</t>
  </si>
  <si>
    <t>คะแนนสอบ  ปีการศึกษา  2562  ชั้นประถมศึกษาปีที่  2 โรงเรียนบ้านน้ำยาว</t>
  </si>
  <si>
    <t>คะแนนสอบ  ปีการศึกษา  2562  ชั้นประถมศึกษาปีที่  3 โรงเรียนบ้านน้ำยาว</t>
  </si>
  <si>
    <t>ภาษาฯ</t>
  </si>
  <si>
    <t>3.5</t>
  </si>
  <si>
    <t>4</t>
  </si>
  <si>
    <t>2</t>
  </si>
  <si>
    <t>3</t>
  </si>
  <si>
    <t>1.5</t>
  </si>
  <si>
    <t>1</t>
  </si>
  <si>
    <t>2.5</t>
  </si>
  <si>
    <t>เด็กชายณรงค์เกียรติ ครุฑเงิน</t>
  </si>
  <si>
    <t>เด็กหญิงจิราพัชร กาญจะแสน</t>
  </si>
  <si>
    <t>เด็กชายธีรกานต์ พรมนิมิตร</t>
  </si>
  <si>
    <t>เด็กหญิงณัฐวรินทร์ คุ้มไข่น้ำ</t>
  </si>
  <si>
    <t>เด็กหญิงอทิชา กาญจะแสน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</si>
</sst>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0">
    <font>
      <sz val="14"/>
      <name val="CordiaUPC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TH SarabunPSK"/>
      <family val="2"/>
    </font>
    <font>
      <sz val="10"/>
      <name val="Arial"/>
      <family val="2"/>
    </font>
    <font>
      <sz val="14"/>
      <name val="CordiaUPC"/>
      <family val="2"/>
    </font>
    <font>
      <sz val="12"/>
      <name val="CordiaUPC"/>
      <family val="2"/>
    </font>
    <font>
      <sz val="10"/>
      <name val="Arial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488">
    <xf numFmtId="0" fontId="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35" fillId="0" borderId="0"/>
    <xf numFmtId="164" fontId="30" fillId="0" borderId="0" applyFont="0" applyFill="0" applyBorder="0" applyAlignment="0" applyProtection="0"/>
    <xf numFmtId="0" fontId="28" fillId="0" borderId="0"/>
    <xf numFmtId="0" fontId="30" fillId="0" borderId="0"/>
    <xf numFmtId="164" fontId="30" fillId="0" borderId="0" applyFont="0" applyFill="0" applyBorder="0" applyAlignment="0" applyProtection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27" fillId="0" borderId="0"/>
    <xf numFmtId="0" fontId="26" fillId="0" borderId="0"/>
    <xf numFmtId="0" fontId="25" fillId="0" borderId="0"/>
    <xf numFmtId="0" fontId="38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0" fillId="0" borderId="0"/>
    <xf numFmtId="0" fontId="23" fillId="0" borderId="0"/>
    <xf numFmtId="0" fontId="22" fillId="0" borderId="0"/>
    <xf numFmtId="0" fontId="41" fillId="0" borderId="0"/>
    <xf numFmtId="0" fontId="21" fillId="0" borderId="0"/>
    <xf numFmtId="0" fontId="36" fillId="0" borderId="0"/>
    <xf numFmtId="0" fontId="30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42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43" fillId="0" borderId="0"/>
    <xf numFmtId="0" fontId="17" fillId="0" borderId="0"/>
    <xf numFmtId="0" fontId="16" fillId="0" borderId="0"/>
    <xf numFmtId="0" fontId="44" fillId="0" borderId="0"/>
    <xf numFmtId="0" fontId="30" fillId="0" borderId="0"/>
    <xf numFmtId="0" fontId="36" fillId="0" borderId="0"/>
    <xf numFmtId="0" fontId="16" fillId="0" borderId="0"/>
    <xf numFmtId="0" fontId="16" fillId="0" borderId="0"/>
    <xf numFmtId="0" fontId="44" fillId="0" borderId="0"/>
    <xf numFmtId="0" fontId="16" fillId="0" borderId="0"/>
    <xf numFmtId="0" fontId="15" fillId="0" borderId="0"/>
    <xf numFmtId="0" fontId="30" fillId="0" borderId="0"/>
    <xf numFmtId="164" fontId="3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5" fillId="0" borderId="0"/>
    <xf numFmtId="0" fontId="36" fillId="0" borderId="0"/>
    <xf numFmtId="0" fontId="14" fillId="0" borderId="0"/>
    <xf numFmtId="0" fontId="14" fillId="0" borderId="0"/>
    <xf numFmtId="0" fontId="44" fillId="0" borderId="0"/>
    <xf numFmtId="0" fontId="30" fillId="0" borderId="0"/>
    <xf numFmtId="0" fontId="36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6" fillId="0" borderId="0"/>
    <xf numFmtId="0" fontId="14" fillId="0" borderId="0"/>
    <xf numFmtId="0" fontId="14" fillId="0" borderId="0"/>
    <xf numFmtId="0" fontId="44" fillId="0" borderId="0"/>
    <xf numFmtId="0" fontId="30" fillId="0" borderId="0"/>
    <xf numFmtId="0" fontId="36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14" fillId="0" borderId="0"/>
    <xf numFmtId="0" fontId="14" fillId="0" borderId="0"/>
    <xf numFmtId="0" fontId="44" fillId="0" borderId="0"/>
    <xf numFmtId="0" fontId="30" fillId="0" borderId="0"/>
    <xf numFmtId="0" fontId="36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4" fillId="0" borderId="0"/>
    <xf numFmtId="0" fontId="30" fillId="0" borderId="0"/>
    <xf numFmtId="0" fontId="36" fillId="0" borderId="0"/>
    <xf numFmtId="0" fontId="14" fillId="0" borderId="0"/>
    <xf numFmtId="0" fontId="14" fillId="0" borderId="0"/>
    <xf numFmtId="0" fontId="44" fillId="0" borderId="0"/>
    <xf numFmtId="0" fontId="30" fillId="0" borderId="0"/>
    <xf numFmtId="0" fontId="14" fillId="0" borderId="0"/>
    <xf numFmtId="0" fontId="36" fillId="0" borderId="0"/>
    <xf numFmtId="0" fontId="14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14" fillId="0" borderId="0"/>
    <xf numFmtId="0" fontId="44" fillId="0" borderId="0"/>
    <xf numFmtId="0" fontId="30" fillId="0" borderId="0"/>
    <xf numFmtId="0" fontId="14" fillId="0" borderId="0"/>
    <xf numFmtId="0" fontId="30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4" fillId="0" borderId="0"/>
    <xf numFmtId="0" fontId="30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4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4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14" fillId="0" borderId="0"/>
    <xf numFmtId="0" fontId="30" fillId="0" borderId="0"/>
    <xf numFmtId="0" fontId="14" fillId="0" borderId="0"/>
    <xf numFmtId="0" fontId="36" fillId="0" borderId="0"/>
    <xf numFmtId="0" fontId="30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4" fillId="0" borderId="0"/>
    <xf numFmtId="0" fontId="36" fillId="0" borderId="0"/>
    <xf numFmtId="0" fontId="14" fillId="0" borderId="0"/>
    <xf numFmtId="0" fontId="14" fillId="0" borderId="0"/>
    <xf numFmtId="0" fontId="44" fillId="0" borderId="0"/>
    <xf numFmtId="0" fontId="30" fillId="0" borderId="0"/>
    <xf numFmtId="0" fontId="36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14" fillId="0" borderId="0"/>
    <xf numFmtId="0" fontId="14" fillId="0" borderId="0"/>
    <xf numFmtId="0" fontId="44" fillId="0" borderId="0"/>
    <xf numFmtId="0" fontId="30" fillId="0" borderId="0"/>
    <xf numFmtId="0" fontId="36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5" fillId="0" borderId="0"/>
    <xf numFmtId="0" fontId="36" fillId="0" borderId="0"/>
    <xf numFmtId="0" fontId="13" fillId="0" borderId="0"/>
    <xf numFmtId="0" fontId="13" fillId="0" borderId="0"/>
    <xf numFmtId="0" fontId="44" fillId="0" borderId="0"/>
    <xf numFmtId="0" fontId="30" fillId="0" borderId="0"/>
    <xf numFmtId="0" fontId="13" fillId="0" borderId="0"/>
    <xf numFmtId="0" fontId="36" fillId="0" borderId="0"/>
    <xf numFmtId="0" fontId="13" fillId="0" borderId="0"/>
    <xf numFmtId="0" fontId="13" fillId="0" borderId="0"/>
    <xf numFmtId="0" fontId="30" fillId="0" borderId="0"/>
    <xf numFmtId="0" fontId="13" fillId="0" borderId="0"/>
    <xf numFmtId="0" fontId="36" fillId="0" borderId="0"/>
    <xf numFmtId="0" fontId="13" fillId="0" borderId="0"/>
    <xf numFmtId="0" fontId="13" fillId="0" borderId="0"/>
    <xf numFmtId="0" fontId="13" fillId="0" borderId="0"/>
    <xf numFmtId="0" fontId="45" fillId="0" borderId="0"/>
    <xf numFmtId="0" fontId="44" fillId="0" borderId="0"/>
    <xf numFmtId="0" fontId="30" fillId="0" borderId="0"/>
    <xf numFmtId="0" fontId="36" fillId="0" borderId="0"/>
    <xf numFmtId="0" fontId="13" fillId="0" borderId="0"/>
    <xf numFmtId="0" fontId="13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45" fillId="0" borderId="0"/>
    <xf numFmtId="0" fontId="36" fillId="0" borderId="0"/>
    <xf numFmtId="0" fontId="13" fillId="0" borderId="0"/>
    <xf numFmtId="0" fontId="13" fillId="0" borderId="0"/>
    <xf numFmtId="0" fontId="44" fillId="0" borderId="0"/>
    <xf numFmtId="0" fontId="30" fillId="0" borderId="0"/>
    <xf numFmtId="0" fontId="36" fillId="0" borderId="0"/>
    <xf numFmtId="0" fontId="13" fillId="0" borderId="0"/>
    <xf numFmtId="0" fontId="13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6" fillId="0" borderId="0"/>
    <xf numFmtId="0" fontId="13" fillId="0" borderId="0"/>
    <xf numFmtId="0" fontId="13" fillId="0" borderId="0"/>
    <xf numFmtId="0" fontId="44" fillId="0" borderId="0"/>
    <xf numFmtId="0" fontId="30" fillId="0" borderId="0"/>
    <xf numFmtId="0" fontId="36" fillId="0" borderId="0"/>
    <xf numFmtId="0" fontId="13" fillId="0" borderId="0"/>
    <xf numFmtId="0" fontId="13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13" fillId="0" borderId="0"/>
    <xf numFmtId="0" fontId="13" fillId="0" borderId="0"/>
    <xf numFmtId="0" fontId="44" fillId="0" borderId="0"/>
    <xf numFmtId="0" fontId="30" fillId="0" borderId="0"/>
    <xf numFmtId="0" fontId="36" fillId="0" borderId="0"/>
    <xf numFmtId="0" fontId="13" fillId="0" borderId="0"/>
    <xf numFmtId="0" fontId="13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6" fillId="0" borderId="0"/>
    <xf numFmtId="0" fontId="30" fillId="0" borderId="0"/>
    <xf numFmtId="0" fontId="36" fillId="0" borderId="0"/>
    <xf numFmtId="0" fontId="12" fillId="0" borderId="0"/>
    <xf numFmtId="0" fontId="12" fillId="0" borderId="0"/>
    <xf numFmtId="0" fontId="44" fillId="0" borderId="0"/>
    <xf numFmtId="0" fontId="30" fillId="0" borderId="0"/>
    <xf numFmtId="0" fontId="30" fillId="0" borderId="0"/>
    <xf numFmtId="0" fontId="36" fillId="0" borderId="0"/>
    <xf numFmtId="0" fontId="12" fillId="0" borderId="0"/>
    <xf numFmtId="0" fontId="12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6" fillId="0" borderId="0"/>
    <xf numFmtId="0" fontId="12" fillId="0" borderId="0"/>
    <xf numFmtId="0" fontId="36" fillId="0" borderId="0"/>
    <xf numFmtId="0" fontId="46" fillId="0" borderId="0"/>
    <xf numFmtId="0" fontId="44" fillId="0" borderId="0"/>
    <xf numFmtId="0" fontId="36" fillId="0" borderId="0"/>
    <xf numFmtId="0" fontId="12" fillId="0" borderId="0"/>
    <xf numFmtId="0" fontId="12" fillId="0" borderId="0"/>
    <xf numFmtId="0" fontId="46" fillId="0" borderId="0"/>
    <xf numFmtId="0" fontId="46" fillId="0" borderId="0"/>
    <xf numFmtId="0" fontId="46" fillId="0" borderId="0"/>
    <xf numFmtId="0" fontId="1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" fillId="0" borderId="0"/>
    <xf numFmtId="0" fontId="12" fillId="0" borderId="0"/>
    <xf numFmtId="0" fontId="44" fillId="0" borderId="0"/>
    <xf numFmtId="0" fontId="30" fillId="0" borderId="0"/>
    <xf numFmtId="0" fontId="36" fillId="0" borderId="0"/>
    <xf numFmtId="0" fontId="12" fillId="0" borderId="0"/>
    <xf numFmtId="0" fontId="12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11" fillId="0" borderId="0"/>
    <xf numFmtId="0" fontId="11" fillId="0" borderId="0"/>
    <xf numFmtId="0" fontId="44" fillId="0" borderId="0"/>
    <xf numFmtId="0" fontId="30" fillId="0" borderId="0"/>
    <xf numFmtId="0" fontId="36" fillId="0" borderId="0"/>
    <xf numFmtId="0" fontId="11" fillId="0" borderId="0"/>
    <xf numFmtId="0" fontId="11" fillId="0" borderId="0"/>
    <xf numFmtId="0" fontId="30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36" fillId="0" borderId="0"/>
    <xf numFmtId="0" fontId="11" fillId="0" borderId="0"/>
    <xf numFmtId="0" fontId="11" fillId="0" borderId="0"/>
    <xf numFmtId="0" fontId="44" fillId="0" borderId="0"/>
    <xf numFmtId="0" fontId="30" fillId="0" borderId="0"/>
    <xf numFmtId="0" fontId="36" fillId="0" borderId="0"/>
    <xf numFmtId="0" fontId="11" fillId="0" borderId="0"/>
    <xf numFmtId="0" fontId="11" fillId="0" borderId="0"/>
    <xf numFmtId="0" fontId="30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30" fillId="0" borderId="0"/>
    <xf numFmtId="0" fontId="36" fillId="0" borderId="0"/>
    <xf numFmtId="0" fontId="11" fillId="0" borderId="0"/>
    <xf numFmtId="0" fontId="11" fillId="0" borderId="0"/>
    <xf numFmtId="0" fontId="44" fillId="0" borderId="0"/>
    <xf numFmtId="0" fontId="30" fillId="0" borderId="0"/>
    <xf numFmtId="0" fontId="36" fillId="0" borderId="0"/>
    <xf numFmtId="0" fontId="11" fillId="0" borderId="0"/>
    <xf numFmtId="0" fontId="11" fillId="0" borderId="0"/>
    <xf numFmtId="0" fontId="30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6" fillId="0" borderId="0"/>
    <xf numFmtId="0" fontId="36" fillId="0" borderId="0"/>
    <xf numFmtId="0" fontId="10" fillId="0" borderId="0"/>
    <xf numFmtId="0" fontId="10" fillId="0" borderId="0"/>
    <xf numFmtId="0" fontId="44" fillId="0" borderId="0"/>
    <xf numFmtId="0" fontId="30" fillId="0" borderId="0"/>
    <xf numFmtId="0" fontId="36" fillId="0" borderId="0"/>
    <xf numFmtId="0" fontId="36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30" fillId="0" borderId="0"/>
    <xf numFmtId="0" fontId="44" fillId="0" borderId="0"/>
    <xf numFmtId="0" fontId="3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6" fillId="0" borderId="0"/>
    <xf numFmtId="0" fontId="10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44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44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44" fillId="0" borderId="0"/>
    <xf numFmtId="0" fontId="30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44" fillId="0" borderId="0"/>
    <xf numFmtId="0" fontId="36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6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44" fillId="0" borderId="0"/>
    <xf numFmtId="0" fontId="30" fillId="0" borderId="0"/>
    <xf numFmtId="0" fontId="10" fillId="0" borderId="0"/>
    <xf numFmtId="0" fontId="36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36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10" fillId="0" borderId="0"/>
    <xf numFmtId="0" fontId="3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10" fillId="0" borderId="0"/>
    <xf numFmtId="0" fontId="10" fillId="0" borderId="0"/>
    <xf numFmtId="0" fontId="36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36" fillId="0" borderId="0"/>
    <xf numFmtId="0" fontId="44" fillId="0" borderId="0"/>
    <xf numFmtId="0" fontId="30" fillId="0" borderId="0"/>
    <xf numFmtId="0" fontId="10" fillId="0" borderId="0"/>
    <xf numFmtId="0" fontId="30" fillId="0" borderId="0"/>
    <xf numFmtId="0" fontId="1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10" fillId="0" borderId="0"/>
    <xf numFmtId="0" fontId="36" fillId="0" borderId="0"/>
    <xf numFmtId="0" fontId="10" fillId="0" borderId="0"/>
    <xf numFmtId="0" fontId="10" fillId="0" borderId="0"/>
    <xf numFmtId="0" fontId="44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30" fillId="0" borderId="0"/>
    <xf numFmtId="0" fontId="10" fillId="0" borderId="0"/>
    <xf numFmtId="0" fontId="30" fillId="0" borderId="0"/>
    <xf numFmtId="0" fontId="36" fillId="0" borderId="0"/>
    <xf numFmtId="0" fontId="44" fillId="0" borderId="0"/>
    <xf numFmtId="0" fontId="30" fillId="0" borderId="0"/>
    <xf numFmtId="0" fontId="1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1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44" fillId="0" borderId="0"/>
    <xf numFmtId="0" fontId="30" fillId="0" borderId="0"/>
    <xf numFmtId="0" fontId="36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10" fillId="0" borderId="0"/>
    <xf numFmtId="0" fontId="30" fillId="0" borderId="0"/>
    <xf numFmtId="0" fontId="1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47" fillId="0" borderId="0"/>
    <xf numFmtId="0" fontId="36" fillId="0" borderId="0"/>
    <xf numFmtId="0" fontId="9" fillId="0" borderId="0"/>
    <xf numFmtId="0" fontId="9" fillId="0" borderId="0"/>
    <xf numFmtId="0" fontId="44" fillId="0" borderId="0"/>
    <xf numFmtId="0" fontId="30" fillId="0" borderId="0"/>
    <xf numFmtId="0" fontId="36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6" fillId="0" borderId="0"/>
    <xf numFmtId="0" fontId="8" fillId="0" borderId="0"/>
    <xf numFmtId="0" fontId="8" fillId="0" borderId="0"/>
    <xf numFmtId="0" fontId="44" fillId="0" borderId="0"/>
    <xf numFmtId="0" fontId="30" fillId="0" borderId="0"/>
    <xf numFmtId="0" fontId="8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6" fillId="0" borderId="0"/>
    <xf numFmtId="0" fontId="8" fillId="0" borderId="0"/>
    <xf numFmtId="0" fontId="8" fillId="0" borderId="0"/>
    <xf numFmtId="0" fontId="47" fillId="0" borderId="0"/>
    <xf numFmtId="0" fontId="8" fillId="0" borderId="0"/>
    <xf numFmtId="0" fontId="47" fillId="0" borderId="0"/>
    <xf numFmtId="0" fontId="44" fillId="0" borderId="0"/>
    <xf numFmtId="0" fontId="30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/>
    <xf numFmtId="0" fontId="8" fillId="0" borderId="0"/>
    <xf numFmtId="0" fontId="36" fillId="0" borderId="0"/>
    <xf numFmtId="0" fontId="47" fillId="0" borderId="0"/>
    <xf numFmtId="0" fontId="30" fillId="0" borderId="0"/>
    <xf numFmtId="0" fontId="30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/>
    <xf numFmtId="0" fontId="47" fillId="0" borderId="0"/>
    <xf numFmtId="0" fontId="47" fillId="0" borderId="0"/>
    <xf numFmtId="0" fontId="47" fillId="0" borderId="0"/>
    <xf numFmtId="0" fontId="36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4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0" fontId="8" fillId="0" borderId="0"/>
    <xf numFmtId="0" fontId="47" fillId="0" borderId="0"/>
    <xf numFmtId="0" fontId="47" fillId="0" borderId="0"/>
    <xf numFmtId="0" fontId="47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4" fillId="0" borderId="0"/>
    <xf numFmtId="0" fontId="8" fillId="0" borderId="0"/>
    <xf numFmtId="0" fontId="8" fillId="0" borderId="0"/>
    <xf numFmtId="0" fontId="47" fillId="0" borderId="0"/>
    <xf numFmtId="0" fontId="36" fillId="0" borderId="0"/>
    <xf numFmtId="0" fontId="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8" fillId="0" borderId="0"/>
    <xf numFmtId="0" fontId="30" fillId="0" borderId="0"/>
    <xf numFmtId="0" fontId="36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44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3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30" fillId="0" borderId="0"/>
    <xf numFmtId="0" fontId="36" fillId="0" borderId="0"/>
    <xf numFmtId="0" fontId="8" fillId="0" borderId="0"/>
    <xf numFmtId="0" fontId="8" fillId="0" borderId="0"/>
    <xf numFmtId="0" fontId="44" fillId="0" borderId="0"/>
    <xf numFmtId="0" fontId="30" fillId="0" borderId="0"/>
    <xf numFmtId="0" fontId="8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30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30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30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30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47" fillId="0" borderId="0"/>
    <xf numFmtId="0" fontId="44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8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30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47" fillId="0" borderId="0"/>
    <xf numFmtId="0" fontId="30" fillId="0" borderId="0"/>
    <xf numFmtId="0" fontId="36" fillId="0" borderId="0"/>
    <xf numFmtId="0" fontId="8" fillId="0" borderId="0"/>
    <xf numFmtId="0" fontId="8" fillId="0" borderId="0"/>
    <xf numFmtId="0" fontId="4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30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4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47" fillId="0" borderId="0"/>
    <xf numFmtId="0" fontId="8" fillId="0" borderId="0"/>
    <xf numFmtId="0" fontId="30" fillId="0" borderId="0"/>
    <xf numFmtId="0" fontId="30" fillId="0" borderId="0"/>
    <xf numFmtId="0" fontId="47" fillId="0" borderId="0"/>
    <xf numFmtId="0" fontId="47" fillId="0" borderId="0"/>
    <xf numFmtId="0" fontId="47" fillId="0" borderId="0"/>
    <xf numFmtId="0" fontId="36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30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30" fillId="0" borderId="0"/>
    <xf numFmtId="0" fontId="47" fillId="0" borderId="0"/>
    <xf numFmtId="0" fontId="8" fillId="0" borderId="0"/>
    <xf numFmtId="0" fontId="47" fillId="0" borderId="0"/>
    <xf numFmtId="0" fontId="3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6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44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8" fillId="0" borderId="0"/>
    <xf numFmtId="0" fontId="8" fillId="0" borderId="0"/>
    <xf numFmtId="0" fontId="44" fillId="0" borderId="0"/>
    <xf numFmtId="0" fontId="30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8" fillId="0" borderId="0"/>
    <xf numFmtId="0" fontId="8" fillId="0" borderId="0"/>
    <xf numFmtId="0" fontId="44" fillId="0" borderId="0"/>
    <xf numFmtId="0" fontId="30" fillId="0" borderId="0"/>
    <xf numFmtId="0" fontId="30" fillId="0" borderId="0"/>
    <xf numFmtId="0" fontId="36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7" fillId="0" borderId="0"/>
    <xf numFmtId="0" fontId="36" fillId="0" borderId="0"/>
    <xf numFmtId="0" fontId="7" fillId="0" borderId="0"/>
    <xf numFmtId="0" fontId="7" fillId="0" borderId="0"/>
    <xf numFmtId="0" fontId="44" fillId="0" borderId="0"/>
    <xf numFmtId="0" fontId="30" fillId="0" borderId="0"/>
    <xf numFmtId="0" fontId="36" fillId="0" borderId="0"/>
    <xf numFmtId="0" fontId="7" fillId="0" borderId="0"/>
    <xf numFmtId="0" fontId="7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6" fillId="0" borderId="0"/>
    <xf numFmtId="0" fontId="6" fillId="0" borderId="0"/>
    <xf numFmtId="0" fontId="6" fillId="0" borderId="0"/>
    <xf numFmtId="0" fontId="44" fillId="0" borderId="0"/>
    <xf numFmtId="0" fontId="30" fillId="0" borderId="0"/>
    <xf numFmtId="0" fontId="36" fillId="0" borderId="0"/>
    <xf numFmtId="0" fontId="6" fillId="0" borderId="0"/>
    <xf numFmtId="0" fontId="6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164" fontId="30" fillId="0" borderId="0" applyFont="0" applyFill="0" applyBorder="0" applyAlignment="0" applyProtection="0"/>
    <xf numFmtId="0" fontId="5" fillId="0" borderId="0"/>
    <xf numFmtId="0" fontId="5" fillId="0" borderId="0"/>
    <xf numFmtId="164" fontId="30" fillId="0" borderId="0" applyFont="0" applyFill="0" applyBorder="0" applyAlignment="0" applyProtection="0"/>
    <xf numFmtId="0" fontId="5" fillId="0" borderId="0"/>
    <xf numFmtId="0" fontId="5" fillId="0" borderId="0"/>
    <xf numFmtId="164" fontId="3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7" fillId="0" borderId="0"/>
    <xf numFmtId="0" fontId="30" fillId="0" borderId="0"/>
    <xf numFmtId="0" fontId="36" fillId="0" borderId="0"/>
    <xf numFmtId="0" fontId="4" fillId="0" borderId="0"/>
    <xf numFmtId="0" fontId="4" fillId="0" borderId="0"/>
    <xf numFmtId="0" fontId="44" fillId="0" borderId="0"/>
    <xf numFmtId="0" fontId="30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7" fillId="0" borderId="0"/>
    <xf numFmtId="0" fontId="44" fillId="0" borderId="0"/>
    <xf numFmtId="0" fontId="36" fillId="0" borderId="0"/>
    <xf numFmtId="0" fontId="4" fillId="0" borderId="0"/>
    <xf numFmtId="0" fontId="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" fillId="0" borderId="0"/>
    <xf numFmtId="0" fontId="47" fillId="0" borderId="0"/>
    <xf numFmtId="0" fontId="3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6" fillId="0" borderId="0"/>
    <xf numFmtId="0" fontId="4" fillId="0" borderId="0"/>
    <xf numFmtId="0" fontId="4" fillId="0" borderId="0"/>
    <xf numFmtId="0" fontId="44" fillId="0" borderId="0"/>
    <xf numFmtId="0" fontId="30" fillId="0" borderId="0"/>
    <xf numFmtId="0" fontId="36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44" fillId="0" borderId="0"/>
    <xf numFmtId="0" fontId="30" fillId="0" borderId="0"/>
    <xf numFmtId="0" fontId="44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36" fillId="0" borderId="0"/>
    <xf numFmtId="0" fontId="30" fillId="0" borderId="0"/>
    <xf numFmtId="0" fontId="30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0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44" fillId="0" borderId="0"/>
    <xf numFmtId="0" fontId="30" fillId="0" borderId="0"/>
    <xf numFmtId="0" fontId="36" fillId="0" borderId="0"/>
    <xf numFmtId="0" fontId="3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" fillId="0" borderId="0"/>
    <xf numFmtId="0" fontId="3" fillId="0" borderId="0"/>
    <xf numFmtId="0" fontId="44" fillId="0" borderId="0"/>
    <xf numFmtId="0" fontId="30" fillId="0" borderId="0"/>
    <xf numFmtId="0" fontId="3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0" fillId="0" borderId="0"/>
    <xf numFmtId="0" fontId="44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44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44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44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44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44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44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44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" fillId="0" borderId="0"/>
    <xf numFmtId="0" fontId="3" fillId="0" borderId="0"/>
    <xf numFmtId="0" fontId="44" fillId="0" borderId="0"/>
    <xf numFmtId="0" fontId="30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44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6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6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6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44" fillId="0" borderId="0"/>
    <xf numFmtId="0" fontId="30" fillId="0" borderId="0"/>
    <xf numFmtId="0" fontId="30" fillId="0" borderId="0"/>
    <xf numFmtId="0" fontId="36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6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2" fillId="0" borderId="0"/>
    <xf numFmtId="0" fontId="2" fillId="0" borderId="0"/>
    <xf numFmtId="0" fontId="44" fillId="0" borderId="0"/>
    <xf numFmtId="0" fontId="30" fillId="0" borderId="0"/>
    <xf numFmtId="0" fontId="44" fillId="0" borderId="0"/>
    <xf numFmtId="0" fontId="36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0" fillId="0" borderId="0"/>
    <xf numFmtId="0" fontId="36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44" fillId="0" borderId="0"/>
    <xf numFmtId="0" fontId="30" fillId="0" borderId="0"/>
    <xf numFmtId="0" fontId="36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6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2" fillId="0" borderId="0"/>
    <xf numFmtId="0" fontId="2" fillId="0" borderId="0"/>
    <xf numFmtId="0" fontId="44" fillId="0" borderId="0"/>
    <xf numFmtId="0" fontId="30" fillId="0" borderId="0"/>
    <xf numFmtId="0" fontId="36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44" fillId="0" borderId="0"/>
    <xf numFmtId="0" fontId="30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6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0" fillId="0" borderId="0"/>
    <xf numFmtId="0" fontId="44" fillId="0" borderId="0"/>
    <xf numFmtId="0" fontId="36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6" fillId="0" borderId="0"/>
    <xf numFmtId="0" fontId="2" fillId="0" borderId="0"/>
    <xf numFmtId="0" fontId="2" fillId="0" borderId="0"/>
    <xf numFmtId="0" fontId="44" fillId="0" borderId="0"/>
    <xf numFmtId="0" fontId="30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44" fillId="0" borderId="0"/>
    <xf numFmtId="0" fontId="36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164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31" fillId="0" borderId="5" xfId="0" applyFont="1" applyBorder="1"/>
    <xf numFmtId="0" fontId="37" fillId="0" borderId="0" xfId="0" applyFont="1"/>
    <xf numFmtId="0" fontId="39" fillId="0" borderId="4" xfId="0" applyFont="1" applyBorder="1"/>
    <xf numFmtId="2" fontId="39" fillId="0" borderId="5" xfId="0" applyNumberFormat="1" applyFont="1" applyBorder="1"/>
    <xf numFmtId="0" fontId="39" fillId="0" borderId="5" xfId="0" applyFont="1" applyBorder="1"/>
    <xf numFmtId="0" fontId="40" fillId="0" borderId="5" xfId="0" applyFont="1" applyBorder="1" applyAlignment="1">
      <alignment horizontal="centerContinuous"/>
    </xf>
    <xf numFmtId="1" fontId="39" fillId="0" borderId="5" xfId="0" applyNumberFormat="1" applyFont="1" applyBorder="1" applyAlignment="1">
      <alignment vertical="center"/>
    </xf>
    <xf numFmtId="2" fontId="39" fillId="0" borderId="5" xfId="0" applyNumberFormat="1" applyFont="1" applyBorder="1" applyAlignment="1">
      <alignment vertical="center"/>
    </xf>
    <xf numFmtId="0" fontId="39" fillId="0" borderId="5" xfId="0" applyFont="1" applyBorder="1" applyAlignment="1">
      <alignment vertical="center"/>
    </xf>
    <xf numFmtId="0" fontId="31" fillId="0" borderId="5" xfId="0" applyFont="1" applyBorder="1" applyAlignment="1">
      <alignment vertical="center" wrapText="1"/>
    </xf>
    <xf numFmtId="0" fontId="40" fillId="0" borderId="4" xfId="0" applyFont="1" applyBorder="1" applyAlignment="1">
      <alignment horizontal="center"/>
    </xf>
    <xf numFmtId="0" fontId="39" fillId="0" borderId="5" xfId="0" applyFont="1" applyBorder="1" applyAlignment="1">
      <alignment vertical="center" wrapText="1"/>
    </xf>
    <xf numFmtId="0" fontId="39" fillId="0" borderId="3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39" fillId="0" borderId="4" xfId="0" applyFont="1" applyBorder="1" applyAlignment="1">
      <alignment vertical="center"/>
    </xf>
    <xf numFmtId="0" fontId="39" fillId="0" borderId="4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5" xfId="0" applyFont="1" applyBorder="1" applyAlignment="1">
      <alignment vertical="center"/>
    </xf>
    <xf numFmtId="0" fontId="40" fillId="0" borderId="4" xfId="0" applyFont="1" applyBorder="1" applyAlignment="1">
      <alignment horizontal="centerContinuous" vertical="center"/>
    </xf>
    <xf numFmtId="0" fontId="40" fillId="0" borderId="5" xfId="0" applyFont="1" applyBorder="1" applyAlignment="1">
      <alignment horizontal="centerContinuous" vertical="center"/>
    </xf>
    <xf numFmtId="0" fontId="39" fillId="0" borderId="1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vertical="center" wrapText="1"/>
    </xf>
    <xf numFmtId="0" fontId="39" fillId="0" borderId="1" xfId="0" applyFont="1" applyBorder="1" applyAlignment="1">
      <alignment horizontal="center" vertical="center"/>
    </xf>
    <xf numFmtId="0" fontId="48" fillId="0" borderId="5" xfId="0" applyFont="1" applyBorder="1" applyAlignment="1">
      <alignment vertical="center" wrapText="1"/>
    </xf>
    <xf numFmtId="0" fontId="39" fillId="0" borderId="3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1" fillId="0" borderId="5" xfId="3987" applyFont="1" applyBorder="1" applyAlignment="1">
      <alignment horizontal="center"/>
    </xf>
    <xf numFmtId="0" fontId="31" fillId="0" borderId="5" xfId="277" applyFont="1" applyBorder="1" applyAlignment="1">
      <alignment horizontal="center"/>
    </xf>
    <xf numFmtId="0" fontId="31" fillId="0" borderId="5" xfId="3972" applyFont="1" applyBorder="1" applyAlignment="1">
      <alignment horizontal="center"/>
    </xf>
    <xf numFmtId="0" fontId="31" fillId="0" borderId="5" xfId="3955" applyFont="1" applyBorder="1" applyAlignment="1">
      <alignment horizontal="center"/>
    </xf>
    <xf numFmtId="0" fontId="31" fillId="0" borderId="5" xfId="3939" applyFont="1" applyBorder="1" applyAlignment="1">
      <alignment horizontal="center"/>
    </xf>
    <xf numFmtId="0" fontId="31" fillId="0" borderId="5" xfId="3924" applyFont="1" applyBorder="1" applyAlignment="1">
      <alignment horizontal="center"/>
    </xf>
    <xf numFmtId="0" fontId="31" fillId="0" borderId="5" xfId="3997" applyFont="1" applyBorder="1" applyAlignment="1">
      <alignment horizontal="center"/>
    </xf>
    <xf numFmtId="0" fontId="31" fillId="0" borderId="5" xfId="4029" applyFont="1" applyBorder="1" applyAlignment="1">
      <alignment horizontal="center"/>
    </xf>
    <xf numFmtId="0" fontId="31" fillId="0" borderId="5" xfId="4072" applyFont="1" applyBorder="1" applyAlignment="1">
      <alignment horizontal="center"/>
    </xf>
    <xf numFmtId="0" fontId="31" fillId="0" borderId="5" xfId="4095" applyFont="1" applyBorder="1" applyAlignment="1">
      <alignment horizontal="center"/>
    </xf>
    <xf numFmtId="0" fontId="31" fillId="0" borderId="5" xfId="507" applyFont="1" applyBorder="1" applyAlignment="1">
      <alignment horizontal="center"/>
    </xf>
    <xf numFmtId="0" fontId="31" fillId="0" borderId="5" xfId="509" applyFont="1" applyBorder="1" applyAlignment="1">
      <alignment horizontal="center"/>
    </xf>
    <xf numFmtId="0" fontId="31" fillId="0" borderId="5" xfId="511" applyFont="1" applyBorder="1" applyAlignment="1">
      <alignment horizontal="center"/>
    </xf>
    <xf numFmtId="0" fontId="31" fillId="0" borderId="5" xfId="513" applyFont="1" applyBorder="1" applyAlignment="1">
      <alignment horizontal="center"/>
    </xf>
    <xf numFmtId="0" fontId="31" fillId="0" borderId="5" xfId="515" applyFont="1" applyBorder="1" applyAlignment="1">
      <alignment horizontal="center"/>
    </xf>
    <xf numFmtId="0" fontId="31" fillId="0" borderId="5" xfId="232" applyFont="1" applyBorder="1" applyAlignment="1">
      <alignment horizontal="center"/>
    </xf>
    <xf numFmtId="0" fontId="31" fillId="0" borderId="5" xfId="517" applyFont="1" applyBorder="1" applyAlignment="1">
      <alignment horizontal="center"/>
    </xf>
    <xf numFmtId="0" fontId="31" fillId="0" borderId="5" xfId="520" applyFont="1" applyBorder="1" applyAlignment="1">
      <alignment horizontal="center"/>
    </xf>
    <xf numFmtId="0" fontId="31" fillId="0" borderId="5" xfId="521" applyFont="1" applyBorder="1" applyAlignment="1">
      <alignment horizontal="center"/>
    </xf>
    <xf numFmtId="0" fontId="31" fillId="0" borderId="5" xfId="563" applyFont="1" applyBorder="1" applyAlignment="1">
      <alignment horizontal="center"/>
    </xf>
    <xf numFmtId="0" fontId="31" fillId="0" borderId="5" xfId="561" applyFont="1" applyBorder="1" applyAlignment="1">
      <alignment horizontal="center"/>
    </xf>
    <xf numFmtId="0" fontId="31" fillId="0" borderId="5" xfId="559" applyFont="1" applyBorder="1" applyAlignment="1">
      <alignment horizontal="center"/>
    </xf>
    <xf numFmtId="0" fontId="31" fillId="0" borderId="5" xfId="4414" applyFont="1" applyBorder="1" applyAlignment="1">
      <alignment horizontal="center"/>
    </xf>
    <xf numFmtId="0" fontId="31" fillId="0" borderId="5" xfId="679" applyFont="1" applyBorder="1" applyAlignment="1">
      <alignment horizontal="center"/>
    </xf>
    <xf numFmtId="0" fontId="31" fillId="0" borderId="5" xfId="565" applyFont="1" applyBorder="1" applyAlignment="1">
      <alignment horizontal="center"/>
    </xf>
    <xf numFmtId="0" fontId="31" fillId="0" borderId="5" xfId="4846" applyFont="1" applyBorder="1" applyAlignment="1">
      <alignment horizontal="center"/>
    </xf>
    <xf numFmtId="0" fontId="31" fillId="0" borderId="5" xfId="4809" applyFont="1" applyBorder="1" applyAlignment="1">
      <alignment horizontal="center"/>
    </xf>
    <xf numFmtId="0" fontId="31" fillId="0" borderId="5" xfId="570" applyFont="1" applyBorder="1" applyAlignment="1">
      <alignment horizontal="center"/>
    </xf>
    <xf numFmtId="0" fontId="31" fillId="0" borderId="5" xfId="569" applyFont="1" applyBorder="1" applyAlignment="1">
      <alignment horizontal="center"/>
    </xf>
    <xf numFmtId="0" fontId="31" fillId="0" borderId="5" xfId="568" applyFont="1" applyBorder="1" applyAlignment="1">
      <alignment horizontal="center"/>
    </xf>
    <xf numFmtId="0" fontId="31" fillId="0" borderId="5" xfId="567" applyFont="1" applyBorder="1" applyAlignment="1">
      <alignment horizontal="center"/>
    </xf>
    <xf numFmtId="0" fontId="31" fillId="0" borderId="5" xfId="566" applyFont="1" applyBorder="1" applyAlignment="1">
      <alignment horizontal="center"/>
    </xf>
    <xf numFmtId="0" fontId="31" fillId="0" borderId="5" xfId="685" applyFont="1" applyBorder="1" applyAlignment="1">
      <alignment horizontal="center"/>
    </xf>
    <xf numFmtId="0" fontId="31" fillId="0" borderId="5" xfId="683" applyFont="1" applyBorder="1" applyAlignment="1">
      <alignment horizontal="center"/>
    </xf>
    <xf numFmtId="0" fontId="31" fillId="0" borderId="5" xfId="681" applyFont="1" applyBorder="1" applyAlignment="1">
      <alignment horizontal="center"/>
    </xf>
    <xf numFmtId="0" fontId="31" fillId="0" borderId="5" xfId="5282" applyFont="1" applyBorder="1" applyAlignment="1">
      <alignment horizontal="center"/>
    </xf>
    <xf numFmtId="0" fontId="31" fillId="0" borderId="5" xfId="5259" applyFont="1" applyBorder="1" applyAlignment="1">
      <alignment horizontal="center"/>
    </xf>
    <xf numFmtId="0" fontId="31" fillId="0" borderId="5" xfId="690" applyFont="1" applyBorder="1" applyAlignment="1">
      <alignment horizontal="center"/>
    </xf>
    <xf numFmtId="0" fontId="31" fillId="0" borderId="5" xfId="689" applyFont="1" applyBorder="1" applyAlignment="1">
      <alignment horizontal="center"/>
    </xf>
    <xf numFmtId="0" fontId="31" fillId="0" borderId="5" xfId="688" applyFont="1" applyBorder="1" applyAlignment="1">
      <alignment horizontal="center"/>
    </xf>
    <xf numFmtId="0" fontId="31" fillId="0" borderId="5" xfId="687" applyFont="1" applyBorder="1" applyAlignment="1">
      <alignment horizontal="center"/>
    </xf>
    <xf numFmtId="0" fontId="31" fillId="0" borderId="5" xfId="5307" applyFont="1" applyBorder="1" applyAlignment="1">
      <alignment horizontal="center"/>
    </xf>
    <xf numFmtId="0" fontId="31" fillId="0" borderId="5" xfId="5336" applyFont="1" applyBorder="1" applyAlignment="1">
      <alignment horizontal="center"/>
    </xf>
    <xf numFmtId="0" fontId="31" fillId="0" borderId="5" xfId="5326" applyFont="1" applyBorder="1" applyAlignment="1">
      <alignment horizontal="center"/>
    </xf>
    <xf numFmtId="1" fontId="31" fillId="0" borderId="5" xfId="5352" applyNumberFormat="1" applyFont="1" applyBorder="1" applyAlignment="1">
      <alignment horizontal="center"/>
    </xf>
    <xf numFmtId="0" fontId="31" fillId="0" borderId="5" xfId="5352" applyFont="1" applyBorder="1" applyAlignment="1">
      <alignment horizontal="center"/>
    </xf>
    <xf numFmtId="0" fontId="31" fillId="0" borderId="5" xfId="5380" applyFont="1" applyBorder="1" applyAlignment="1">
      <alignment horizontal="center"/>
    </xf>
    <xf numFmtId="0" fontId="31" fillId="0" borderId="5" xfId="5397" applyFont="1" applyBorder="1" applyAlignment="1">
      <alignment horizontal="center"/>
    </xf>
    <xf numFmtId="0" fontId="31" fillId="0" borderId="5" xfId="5415" applyFont="1" applyBorder="1" applyAlignment="1">
      <alignment horizontal="center"/>
    </xf>
    <xf numFmtId="0" fontId="31" fillId="0" borderId="5" xfId="5426" applyFont="1" applyBorder="1" applyAlignment="1">
      <alignment horizontal="center"/>
    </xf>
    <xf numFmtId="0" fontId="31" fillId="0" borderId="5" xfId="5469" applyFont="1" applyBorder="1" applyAlignment="1">
      <alignment horizontal="center"/>
    </xf>
    <xf numFmtId="0" fontId="31" fillId="0" borderId="5" xfId="5457" applyFont="1" applyBorder="1" applyAlignment="1">
      <alignment horizontal="center"/>
    </xf>
    <xf numFmtId="0" fontId="31" fillId="0" borderId="5" xfId="5471" applyFont="1" applyBorder="1" applyAlignment="1">
      <alignment horizontal="center"/>
    </xf>
    <xf numFmtId="1" fontId="31" fillId="0" borderId="5" xfId="5471" applyNumberFormat="1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</cellXfs>
  <cellStyles count="5488">
    <cellStyle name="Comma 2" xfId="275" xr:uid="{00000000-0005-0000-0000-000000000000}"/>
    <cellStyle name="Comma 2 2" xfId="3811" xr:uid="{00000000-0005-0000-0000-000001000000}"/>
    <cellStyle name="Comma 3" xfId="452" xr:uid="{00000000-0005-0000-0000-000002000000}"/>
    <cellStyle name="Comma 3 2" xfId="3814" xr:uid="{00000000-0005-0000-0000-000003000000}"/>
    <cellStyle name="Comma 4" xfId="5472" xr:uid="{00000000-0005-0000-0000-000004000000}"/>
    <cellStyle name="Normal 10" xfId="439" xr:uid="{00000000-0005-0000-0000-000006000000}"/>
    <cellStyle name="Normal 11" xfId="442" xr:uid="{00000000-0005-0000-0000-000007000000}"/>
    <cellStyle name="Normal 12" xfId="450" xr:uid="{00000000-0005-0000-0000-000008000000}"/>
    <cellStyle name="Normal 13" xfId="5470" xr:uid="{00000000-0005-0000-0000-000009000000}"/>
    <cellStyle name="Normal 2" xfId="274" xr:uid="{00000000-0005-0000-0000-00000A000000}"/>
    <cellStyle name="Normal 2 10" xfId="623" xr:uid="{00000000-0005-0000-0000-00000B000000}"/>
    <cellStyle name="Normal 2 100" xfId="3820" xr:uid="{00000000-0005-0000-0000-00000C000000}"/>
    <cellStyle name="Normal 2 101" xfId="3837" xr:uid="{00000000-0005-0000-0000-00000D000000}"/>
    <cellStyle name="Normal 2 102" xfId="3862" xr:uid="{00000000-0005-0000-0000-00000E000000}"/>
    <cellStyle name="Normal 2 103" xfId="3894" xr:uid="{00000000-0005-0000-0000-00000F000000}"/>
    <cellStyle name="Normal 2 104" xfId="3908" xr:uid="{00000000-0005-0000-0000-000010000000}"/>
    <cellStyle name="Normal 2 105" xfId="3923" xr:uid="{00000000-0005-0000-0000-000011000000}"/>
    <cellStyle name="Normal 2 106" xfId="3910" xr:uid="{00000000-0005-0000-0000-000012000000}"/>
    <cellStyle name="Normal 2 107" xfId="3893" xr:uid="{00000000-0005-0000-0000-000013000000}"/>
    <cellStyle name="Normal 2 108" xfId="3967" xr:uid="{00000000-0005-0000-0000-000014000000}"/>
    <cellStyle name="Normal 2 109" xfId="3983" xr:uid="{00000000-0005-0000-0000-000015000000}"/>
    <cellStyle name="Normal 2 11" xfId="673" xr:uid="{00000000-0005-0000-0000-000016000000}"/>
    <cellStyle name="Normal 2 110" xfId="4000" xr:uid="{00000000-0005-0000-0000-000017000000}"/>
    <cellStyle name="Normal 2 111" xfId="4019" xr:uid="{00000000-0005-0000-0000-000018000000}"/>
    <cellStyle name="Normal 2 112" xfId="4038" xr:uid="{00000000-0005-0000-0000-000019000000}"/>
    <cellStyle name="Normal 2 113" xfId="4058" xr:uid="{00000000-0005-0000-0000-00001A000000}"/>
    <cellStyle name="Normal 2 114" xfId="4079" xr:uid="{00000000-0005-0000-0000-00001B000000}"/>
    <cellStyle name="Normal 2 115" xfId="4101" xr:uid="{00000000-0005-0000-0000-00001C000000}"/>
    <cellStyle name="Normal 2 116" xfId="4123" xr:uid="{00000000-0005-0000-0000-00001D000000}"/>
    <cellStyle name="Normal 2 117" xfId="4147" xr:uid="{00000000-0005-0000-0000-00001E000000}"/>
    <cellStyle name="Normal 2 118" xfId="4171" xr:uid="{00000000-0005-0000-0000-00001F000000}"/>
    <cellStyle name="Normal 2 119" xfId="4207" xr:uid="{00000000-0005-0000-0000-000020000000}"/>
    <cellStyle name="Normal 2 12" xfId="715" xr:uid="{00000000-0005-0000-0000-000021000000}"/>
    <cellStyle name="Normal 2 120" xfId="4226" xr:uid="{00000000-0005-0000-0000-000022000000}"/>
    <cellStyle name="Normal 2 121" xfId="4212" xr:uid="{00000000-0005-0000-0000-000023000000}"/>
    <cellStyle name="Normal 2 122" xfId="4286" xr:uid="{00000000-0005-0000-0000-000024000000}"/>
    <cellStyle name="Normal 2 123" xfId="4318" xr:uid="{00000000-0005-0000-0000-000025000000}"/>
    <cellStyle name="Normal 2 124" xfId="4351" xr:uid="{00000000-0005-0000-0000-000026000000}"/>
    <cellStyle name="Normal 2 125" xfId="4383" xr:uid="{00000000-0005-0000-0000-000027000000}"/>
    <cellStyle name="Normal 2 126" xfId="4443" xr:uid="{00000000-0005-0000-0000-000028000000}"/>
    <cellStyle name="Normal 2 127" xfId="4477" xr:uid="{00000000-0005-0000-0000-000029000000}"/>
    <cellStyle name="Normal 2 128" xfId="4497" xr:uid="{00000000-0005-0000-0000-00002A000000}"/>
    <cellStyle name="Normal 2 129" xfId="4562" xr:uid="{00000000-0005-0000-0000-00002B000000}"/>
    <cellStyle name="Normal 2 13" xfId="779" xr:uid="{00000000-0005-0000-0000-00002C000000}"/>
    <cellStyle name="Normal 2 130" xfId="4602" xr:uid="{00000000-0005-0000-0000-00002D000000}"/>
    <cellStyle name="Normal 2 131" xfId="4643" xr:uid="{00000000-0005-0000-0000-00002E000000}"/>
    <cellStyle name="Normal 2 132" xfId="4684" xr:uid="{00000000-0005-0000-0000-00002F000000}"/>
    <cellStyle name="Normal 2 133" xfId="4726" xr:uid="{00000000-0005-0000-0000-000030000000}"/>
    <cellStyle name="Normal 2 134" xfId="4768" xr:uid="{00000000-0005-0000-0000-000031000000}"/>
    <cellStyle name="Normal 2 135" xfId="4807" xr:uid="{00000000-0005-0000-0000-000032000000}"/>
    <cellStyle name="Normal 2 136" xfId="4843" xr:uid="{00000000-0005-0000-0000-000033000000}"/>
    <cellStyle name="Normal 2 137" xfId="4834" xr:uid="{00000000-0005-0000-0000-000034000000}"/>
    <cellStyle name="Normal 2 138" xfId="4944" xr:uid="{00000000-0005-0000-0000-000035000000}"/>
    <cellStyle name="Normal 2 139" xfId="4989" xr:uid="{00000000-0005-0000-0000-000036000000}"/>
    <cellStyle name="Normal 2 14" xfId="853" xr:uid="{00000000-0005-0000-0000-000037000000}"/>
    <cellStyle name="Normal 2 140" xfId="5016" xr:uid="{00000000-0005-0000-0000-000038000000}"/>
    <cellStyle name="Normal 2 141" xfId="5081" xr:uid="{00000000-0005-0000-0000-000039000000}"/>
    <cellStyle name="Normal 2 142" xfId="5126" xr:uid="{00000000-0005-0000-0000-00003A000000}"/>
    <cellStyle name="Normal 2 143" xfId="5172" xr:uid="{00000000-0005-0000-0000-00003B000000}"/>
    <cellStyle name="Normal 2 144" xfId="5217" xr:uid="{00000000-0005-0000-0000-00003C000000}"/>
    <cellStyle name="Normal 2 145" xfId="5257" xr:uid="{00000000-0005-0000-0000-00003D000000}"/>
    <cellStyle name="Normal 2 146" xfId="5283" xr:uid="{00000000-0005-0000-0000-00003E000000}"/>
    <cellStyle name="Normal 2 147" xfId="5297" xr:uid="{00000000-0005-0000-0000-00003F000000}"/>
    <cellStyle name="Normal 2 148" xfId="5309" xr:uid="{00000000-0005-0000-0000-000040000000}"/>
    <cellStyle name="Normal 2 149" xfId="5308" xr:uid="{00000000-0005-0000-0000-000041000000}"/>
    <cellStyle name="Normal 2 15" xfId="864" xr:uid="{00000000-0005-0000-0000-000042000000}"/>
    <cellStyle name="Normal 2 150" xfId="5337" xr:uid="{00000000-0005-0000-0000-000043000000}"/>
    <cellStyle name="Normal 2 151" xfId="5355" xr:uid="{00000000-0005-0000-0000-000044000000}"/>
    <cellStyle name="Normal 2 152" xfId="5375" xr:uid="{00000000-0005-0000-0000-000045000000}"/>
    <cellStyle name="Normal 2 153" xfId="5392" xr:uid="{00000000-0005-0000-0000-000046000000}"/>
    <cellStyle name="Normal 2 154" xfId="5407" xr:uid="{00000000-0005-0000-0000-000047000000}"/>
    <cellStyle name="Normal 2 155" xfId="5429" xr:uid="{00000000-0005-0000-0000-000048000000}"/>
    <cellStyle name="Normal 2 156" xfId="5446" xr:uid="{00000000-0005-0000-0000-000049000000}"/>
    <cellStyle name="Normal 2 16" xfId="879" xr:uid="{00000000-0005-0000-0000-00004A000000}"/>
    <cellStyle name="Normal 2 17" xfId="893" xr:uid="{00000000-0005-0000-0000-00004B000000}"/>
    <cellStyle name="Normal 2 18" xfId="908" xr:uid="{00000000-0005-0000-0000-00004C000000}"/>
    <cellStyle name="Normal 2 19" xfId="926" xr:uid="{00000000-0005-0000-0000-00004D000000}"/>
    <cellStyle name="Normal 2 2" xfId="410" xr:uid="{00000000-0005-0000-0000-00004E000000}"/>
    <cellStyle name="Normal 2 2 10" xfId="782" xr:uid="{00000000-0005-0000-0000-00004F000000}"/>
    <cellStyle name="Normal 2 2 100" xfId="3897" xr:uid="{00000000-0005-0000-0000-000050000000}"/>
    <cellStyle name="Normal 2 2 101" xfId="3899" xr:uid="{00000000-0005-0000-0000-000051000000}"/>
    <cellStyle name="Normal 2 2 102" xfId="3917" xr:uid="{00000000-0005-0000-0000-000052000000}"/>
    <cellStyle name="Normal 2 2 103" xfId="3931" xr:uid="{00000000-0005-0000-0000-000053000000}"/>
    <cellStyle name="Normal 2 2 104" xfId="3948" xr:uid="{00000000-0005-0000-0000-000054000000}"/>
    <cellStyle name="Normal 2 2 105" xfId="3965" xr:uid="{00000000-0005-0000-0000-000055000000}"/>
    <cellStyle name="Normal 2 2 106" xfId="3969" xr:uid="{00000000-0005-0000-0000-000056000000}"/>
    <cellStyle name="Normal 2 2 107" xfId="4003" xr:uid="{00000000-0005-0000-0000-000057000000}"/>
    <cellStyle name="Normal 2 2 108" xfId="4018" xr:uid="{00000000-0005-0000-0000-000058000000}"/>
    <cellStyle name="Normal 2 2 109" xfId="4037" xr:uid="{00000000-0005-0000-0000-000059000000}"/>
    <cellStyle name="Normal 2 2 11" xfId="856" xr:uid="{00000000-0005-0000-0000-00005A000000}"/>
    <cellStyle name="Normal 2 2 110" xfId="4057" xr:uid="{00000000-0005-0000-0000-00005B000000}"/>
    <cellStyle name="Normal 2 2 111" xfId="4078" xr:uid="{00000000-0005-0000-0000-00005C000000}"/>
    <cellStyle name="Normal 2 2 112" xfId="4100" xr:uid="{00000000-0005-0000-0000-00005D000000}"/>
    <cellStyle name="Normal 2 2 113" xfId="4122" xr:uid="{00000000-0005-0000-0000-00005E000000}"/>
    <cellStyle name="Normal 2 2 114" xfId="4146" xr:uid="{00000000-0005-0000-0000-00005F000000}"/>
    <cellStyle name="Normal 2 2 115" xfId="4170" xr:uid="{00000000-0005-0000-0000-000060000000}"/>
    <cellStyle name="Normal 2 2 116" xfId="4210" xr:uid="{00000000-0005-0000-0000-000061000000}"/>
    <cellStyle name="Normal 2 2 117" xfId="4225" xr:uid="{00000000-0005-0000-0000-000062000000}"/>
    <cellStyle name="Normal 2 2 118" xfId="4217" xr:uid="{00000000-0005-0000-0000-000063000000}"/>
    <cellStyle name="Normal 2 2 119" xfId="4238" xr:uid="{00000000-0005-0000-0000-000064000000}"/>
    <cellStyle name="Normal 2 2 12" xfId="869" xr:uid="{00000000-0005-0000-0000-000065000000}"/>
    <cellStyle name="Normal 2 2 120" xfId="4266" xr:uid="{00000000-0005-0000-0000-000066000000}"/>
    <cellStyle name="Normal 2 2 121" xfId="4309" xr:uid="{00000000-0005-0000-0000-000067000000}"/>
    <cellStyle name="Normal 2 2 122" xfId="4337" xr:uid="{00000000-0005-0000-0000-000068000000}"/>
    <cellStyle name="Normal 2 2 123" xfId="4353" xr:uid="{00000000-0005-0000-0000-000069000000}"/>
    <cellStyle name="Normal 2 2 124" xfId="4341" xr:uid="{00000000-0005-0000-0000-00006A000000}"/>
    <cellStyle name="Normal 2 2 125" xfId="4491" xr:uid="{00000000-0005-0000-0000-00006B000000}"/>
    <cellStyle name="Normal 2 2 126" xfId="4554" xr:uid="{00000000-0005-0000-0000-00006C000000}"/>
    <cellStyle name="Normal 2 2 127" xfId="4594" xr:uid="{00000000-0005-0000-0000-00006D000000}"/>
    <cellStyle name="Normal 2 2 128" xfId="4635" xr:uid="{00000000-0005-0000-0000-00006E000000}"/>
    <cellStyle name="Normal 2 2 129" xfId="4678" xr:uid="{00000000-0005-0000-0000-00006F000000}"/>
    <cellStyle name="Normal 2 2 13" xfId="882" xr:uid="{00000000-0005-0000-0000-000070000000}"/>
    <cellStyle name="Normal 2 2 130" xfId="4720" xr:uid="{00000000-0005-0000-0000-000071000000}"/>
    <cellStyle name="Normal 2 2 131" xfId="4762" xr:uid="{00000000-0005-0000-0000-000072000000}"/>
    <cellStyle name="Normal 2 2 132" xfId="4802" xr:uid="{00000000-0005-0000-0000-000073000000}"/>
    <cellStyle name="Normal 2 2 133" xfId="4838" xr:uid="{00000000-0005-0000-0000-000074000000}"/>
    <cellStyle name="Normal 2 2 134" xfId="4870" xr:uid="{00000000-0005-0000-0000-000075000000}"/>
    <cellStyle name="Normal 2 2 135" xfId="4938" xr:uid="{00000000-0005-0000-0000-000076000000}"/>
    <cellStyle name="Normal 2 2 136" xfId="4983" xr:uid="{00000000-0005-0000-0000-000077000000}"/>
    <cellStyle name="Normal 2 2 137" xfId="5008" xr:uid="{00000000-0005-0000-0000-000078000000}"/>
    <cellStyle name="Normal 2 2 138" xfId="5073" xr:uid="{00000000-0005-0000-0000-000079000000}"/>
    <cellStyle name="Normal 2 2 139" xfId="5117" xr:uid="{00000000-0005-0000-0000-00007A000000}"/>
    <cellStyle name="Normal 2 2 14" xfId="896" xr:uid="{00000000-0005-0000-0000-00007B000000}"/>
    <cellStyle name="Normal 2 2 140" xfId="5166" xr:uid="{00000000-0005-0000-0000-00007C000000}"/>
    <cellStyle name="Normal 2 2 141" xfId="5211" xr:uid="{00000000-0005-0000-0000-00007D000000}"/>
    <cellStyle name="Normal 2 2 142" xfId="5251" xr:uid="{00000000-0005-0000-0000-00007E000000}"/>
    <cellStyle name="Normal 2 2 143" xfId="5286" xr:uid="{00000000-0005-0000-0000-00007F000000}"/>
    <cellStyle name="Normal 2 2 144" xfId="5288" xr:uid="{00000000-0005-0000-0000-000080000000}"/>
    <cellStyle name="Normal 2 2 145" xfId="5312" xr:uid="{00000000-0005-0000-0000-000081000000}"/>
    <cellStyle name="Normal 2 2 146" xfId="5319" xr:uid="{00000000-0005-0000-0000-000082000000}"/>
    <cellStyle name="Normal 2 2 147" xfId="5340" xr:uid="{00000000-0005-0000-0000-000083000000}"/>
    <cellStyle name="Normal 2 2 148" xfId="5358" xr:uid="{00000000-0005-0000-0000-000084000000}"/>
    <cellStyle name="Normal 2 2 149" xfId="5353" xr:uid="{00000000-0005-0000-0000-000085000000}"/>
    <cellStyle name="Normal 2 2 15" xfId="911" xr:uid="{00000000-0005-0000-0000-000086000000}"/>
    <cellStyle name="Normal 2 2 150" xfId="5376" xr:uid="{00000000-0005-0000-0000-000087000000}"/>
    <cellStyle name="Normal 2 2 151" xfId="5406" xr:uid="{00000000-0005-0000-0000-000088000000}"/>
    <cellStyle name="Normal 2 2 152" xfId="5432" xr:uid="{00000000-0005-0000-0000-000089000000}"/>
    <cellStyle name="Normal 2 2 153" xfId="5445" xr:uid="{00000000-0005-0000-0000-00008A000000}"/>
    <cellStyle name="Normal 2 2 16" xfId="929" xr:uid="{00000000-0005-0000-0000-00008B000000}"/>
    <cellStyle name="Normal 2 2 17" xfId="944" xr:uid="{00000000-0005-0000-0000-00008C000000}"/>
    <cellStyle name="Normal 2 2 18" xfId="970" xr:uid="{00000000-0005-0000-0000-00008D000000}"/>
    <cellStyle name="Normal 2 2 19" xfId="997" xr:uid="{00000000-0005-0000-0000-00008E000000}"/>
    <cellStyle name="Normal 2 2 2" xfId="448" xr:uid="{00000000-0005-0000-0000-00008F000000}"/>
    <cellStyle name="Normal 2 2 20" xfId="1010" xr:uid="{00000000-0005-0000-0000-000090000000}"/>
    <cellStyle name="Normal 2 2 21" xfId="1024" xr:uid="{00000000-0005-0000-0000-000091000000}"/>
    <cellStyle name="Normal 2 2 22" xfId="1041" xr:uid="{00000000-0005-0000-0000-000092000000}"/>
    <cellStyle name="Normal 2 2 23" xfId="1049" xr:uid="{00000000-0005-0000-0000-000093000000}"/>
    <cellStyle name="Normal 2 2 24" xfId="1066" xr:uid="{00000000-0005-0000-0000-000094000000}"/>
    <cellStyle name="Normal 2 2 25" xfId="1062" xr:uid="{00000000-0005-0000-0000-000095000000}"/>
    <cellStyle name="Normal 2 2 26" xfId="1093" xr:uid="{00000000-0005-0000-0000-000096000000}"/>
    <cellStyle name="Normal 2 2 27" xfId="1107" xr:uid="{00000000-0005-0000-0000-000097000000}"/>
    <cellStyle name="Normal 2 2 28" xfId="1133" xr:uid="{00000000-0005-0000-0000-000098000000}"/>
    <cellStyle name="Normal 2 2 29" xfId="1147" xr:uid="{00000000-0005-0000-0000-000099000000}"/>
    <cellStyle name="Normal 2 2 3" xfId="464" xr:uid="{00000000-0005-0000-0000-00009A000000}"/>
    <cellStyle name="Normal 2 2 30" xfId="1171" xr:uid="{00000000-0005-0000-0000-00009B000000}"/>
    <cellStyle name="Normal 2 2 31" xfId="1212" xr:uid="{00000000-0005-0000-0000-00009C000000}"/>
    <cellStyle name="Normal 2 2 32" xfId="1237" xr:uid="{00000000-0005-0000-0000-00009D000000}"/>
    <cellStyle name="Normal 2 2 33" xfId="1274" xr:uid="{00000000-0005-0000-0000-00009E000000}"/>
    <cellStyle name="Normal 2 2 34" xfId="1284" xr:uid="{00000000-0005-0000-0000-00009F000000}"/>
    <cellStyle name="Normal 2 2 35" xfId="1339" xr:uid="{00000000-0005-0000-0000-0000A0000000}"/>
    <cellStyle name="Normal 2 2 36" xfId="1356" xr:uid="{00000000-0005-0000-0000-0000A1000000}"/>
    <cellStyle name="Normal 2 2 37" xfId="1351" xr:uid="{00000000-0005-0000-0000-0000A2000000}"/>
    <cellStyle name="Normal 2 2 38" xfId="1445" xr:uid="{00000000-0005-0000-0000-0000A3000000}"/>
    <cellStyle name="Normal 2 2 39" xfId="1476" xr:uid="{00000000-0005-0000-0000-0000A4000000}"/>
    <cellStyle name="Normal 2 2 4" xfId="485" xr:uid="{00000000-0005-0000-0000-0000A5000000}"/>
    <cellStyle name="Normal 2 2 40" xfId="1529" xr:uid="{00000000-0005-0000-0000-0000A6000000}"/>
    <cellStyle name="Normal 2 2 41" xfId="1550" xr:uid="{00000000-0005-0000-0000-0000A7000000}"/>
    <cellStyle name="Normal 2 2 42" xfId="1564" xr:uid="{00000000-0005-0000-0000-0000A8000000}"/>
    <cellStyle name="Normal 2 2 43" xfId="1566" xr:uid="{00000000-0005-0000-0000-0000A9000000}"/>
    <cellStyle name="Normal 2 2 44" xfId="1585" xr:uid="{00000000-0005-0000-0000-0000AA000000}"/>
    <cellStyle name="Normal 2 2 45" xfId="1601" xr:uid="{00000000-0005-0000-0000-0000AB000000}"/>
    <cellStyle name="Normal 2 2 46" xfId="1620" xr:uid="{00000000-0005-0000-0000-0000AC000000}"/>
    <cellStyle name="Normal 2 2 47" xfId="1639" xr:uid="{00000000-0005-0000-0000-0000AD000000}"/>
    <cellStyle name="Normal 2 2 48" xfId="1644" xr:uid="{00000000-0005-0000-0000-0000AE000000}"/>
    <cellStyle name="Normal 2 2 49" xfId="1677" xr:uid="{00000000-0005-0000-0000-0000AF000000}"/>
    <cellStyle name="Normal 2 2 5" xfId="525" xr:uid="{00000000-0005-0000-0000-0000B0000000}"/>
    <cellStyle name="Normal 2 2 50" xfId="1697" xr:uid="{00000000-0005-0000-0000-0000B1000000}"/>
    <cellStyle name="Normal 2 2 51" xfId="1717" xr:uid="{00000000-0005-0000-0000-0000B2000000}"/>
    <cellStyle name="Normal 2 2 52" xfId="1739" xr:uid="{00000000-0005-0000-0000-0000B3000000}"/>
    <cellStyle name="Normal 2 2 53" xfId="1762" xr:uid="{00000000-0005-0000-0000-0000B4000000}"/>
    <cellStyle name="Normal 2 2 54" xfId="1787" xr:uid="{00000000-0005-0000-0000-0000B5000000}"/>
    <cellStyle name="Normal 2 2 55" xfId="1814" xr:uid="{00000000-0005-0000-0000-0000B6000000}"/>
    <cellStyle name="Normal 2 2 56" xfId="1843" xr:uid="{00000000-0005-0000-0000-0000B7000000}"/>
    <cellStyle name="Normal 2 2 57" xfId="1874" xr:uid="{00000000-0005-0000-0000-0000B8000000}"/>
    <cellStyle name="Normal 2 2 58" xfId="1907" xr:uid="{00000000-0005-0000-0000-0000B9000000}"/>
    <cellStyle name="Normal 2 2 59" xfId="1942" xr:uid="{00000000-0005-0000-0000-0000BA000000}"/>
    <cellStyle name="Normal 2 2 6" xfId="576" xr:uid="{00000000-0005-0000-0000-0000BB000000}"/>
    <cellStyle name="Normal 2 2 60" xfId="1979" xr:uid="{00000000-0005-0000-0000-0000BC000000}"/>
    <cellStyle name="Normal 2 2 61" xfId="2018" xr:uid="{00000000-0005-0000-0000-0000BD000000}"/>
    <cellStyle name="Normal 2 2 62" xfId="2090" xr:uid="{00000000-0005-0000-0000-0000BE000000}"/>
    <cellStyle name="Normal 2 2 63" xfId="2105" xr:uid="{00000000-0005-0000-0000-0000BF000000}"/>
    <cellStyle name="Normal 2 2 64" xfId="2150" xr:uid="{00000000-0005-0000-0000-0000C0000000}"/>
    <cellStyle name="Normal 2 2 65" xfId="2195" xr:uid="{00000000-0005-0000-0000-0000C1000000}"/>
    <cellStyle name="Normal 2 2 66" xfId="2242" xr:uid="{00000000-0005-0000-0000-0000C2000000}"/>
    <cellStyle name="Normal 2 2 67" xfId="2291" xr:uid="{00000000-0005-0000-0000-0000C3000000}"/>
    <cellStyle name="Normal 2 2 68" xfId="2342" xr:uid="{00000000-0005-0000-0000-0000C4000000}"/>
    <cellStyle name="Normal 2 2 69" xfId="2395" xr:uid="{00000000-0005-0000-0000-0000C5000000}"/>
    <cellStyle name="Normal 2 2 7" xfId="595" xr:uid="{00000000-0005-0000-0000-0000C6000000}"/>
    <cellStyle name="Normal 2 2 70" xfId="2450" xr:uid="{00000000-0005-0000-0000-0000C7000000}"/>
    <cellStyle name="Normal 2 2 71" xfId="2556" xr:uid="{00000000-0005-0000-0000-0000C8000000}"/>
    <cellStyle name="Normal 2 2 72" xfId="2511" xr:uid="{00000000-0005-0000-0000-0000C9000000}"/>
    <cellStyle name="Normal 2 2 73" xfId="2671" xr:uid="{00000000-0005-0000-0000-0000CA000000}"/>
    <cellStyle name="Normal 2 2 74" xfId="2713" xr:uid="{00000000-0005-0000-0000-0000CB000000}"/>
    <cellStyle name="Normal 2 2 75" xfId="2758" xr:uid="{00000000-0005-0000-0000-0000CC000000}"/>
    <cellStyle name="Normal 2 2 76" xfId="2803" xr:uid="{00000000-0005-0000-0000-0000CD000000}"/>
    <cellStyle name="Normal 2 2 77" xfId="2848" xr:uid="{00000000-0005-0000-0000-0000CE000000}"/>
    <cellStyle name="Normal 2 2 78" xfId="2893" xr:uid="{00000000-0005-0000-0000-0000CF000000}"/>
    <cellStyle name="Normal 2 2 79" xfId="2939" xr:uid="{00000000-0005-0000-0000-0000D0000000}"/>
    <cellStyle name="Normal 2 2 8" xfId="668" xr:uid="{00000000-0005-0000-0000-0000D1000000}"/>
    <cellStyle name="Normal 2 2 80" xfId="2986" xr:uid="{00000000-0005-0000-0000-0000D2000000}"/>
    <cellStyle name="Normal 2 2 81" xfId="3037" xr:uid="{00000000-0005-0000-0000-0000D3000000}"/>
    <cellStyle name="Normal 2 2 82" xfId="3086" xr:uid="{00000000-0005-0000-0000-0000D4000000}"/>
    <cellStyle name="Normal 2 2 83" xfId="3134" xr:uid="{00000000-0005-0000-0000-0000D5000000}"/>
    <cellStyle name="Normal 2 2 84" xfId="3184" xr:uid="{00000000-0005-0000-0000-0000D6000000}"/>
    <cellStyle name="Normal 2 2 85" xfId="3238" xr:uid="{00000000-0005-0000-0000-0000D7000000}"/>
    <cellStyle name="Normal 2 2 86" xfId="3277" xr:uid="{00000000-0005-0000-0000-0000D8000000}"/>
    <cellStyle name="Normal 2 2 87" xfId="3345" xr:uid="{00000000-0005-0000-0000-0000D9000000}"/>
    <cellStyle name="Normal 2 2 88" xfId="3397" xr:uid="{00000000-0005-0000-0000-0000DA000000}"/>
    <cellStyle name="Normal 2 2 89" xfId="3442" xr:uid="{00000000-0005-0000-0000-0000DB000000}"/>
    <cellStyle name="Normal 2 2 9" xfId="718" xr:uid="{00000000-0005-0000-0000-0000DC000000}"/>
    <cellStyle name="Normal 2 2 90" xfId="3483" xr:uid="{00000000-0005-0000-0000-0000DD000000}"/>
    <cellStyle name="Normal 2 2 91" xfId="3573" xr:uid="{00000000-0005-0000-0000-0000DE000000}"/>
    <cellStyle name="Normal 2 2 92" xfId="3618" xr:uid="{00000000-0005-0000-0000-0000DF000000}"/>
    <cellStyle name="Normal 2 2 93" xfId="3653" xr:uid="{00000000-0005-0000-0000-0000E0000000}"/>
    <cellStyle name="Normal 2 2 94" xfId="3736" xr:uid="{00000000-0005-0000-0000-0000E1000000}"/>
    <cellStyle name="Normal 2 2 95" xfId="3766" xr:uid="{00000000-0005-0000-0000-0000E2000000}"/>
    <cellStyle name="Normal 2 2 96" xfId="3788" xr:uid="{00000000-0005-0000-0000-0000E3000000}"/>
    <cellStyle name="Normal 2 2 97" xfId="3823" xr:uid="{00000000-0005-0000-0000-0000E4000000}"/>
    <cellStyle name="Normal 2 2 98" xfId="3836" xr:uid="{00000000-0005-0000-0000-0000E5000000}"/>
    <cellStyle name="Normal 2 2 99" xfId="3865" xr:uid="{00000000-0005-0000-0000-0000E6000000}"/>
    <cellStyle name="Normal 2 20" xfId="945" xr:uid="{00000000-0005-0000-0000-0000E7000000}"/>
    <cellStyle name="Normal 2 21" xfId="942" xr:uid="{00000000-0005-0000-0000-0000E8000000}"/>
    <cellStyle name="Normal 2 22" xfId="994" xr:uid="{00000000-0005-0000-0000-0000E9000000}"/>
    <cellStyle name="Normal 2 23" xfId="1007" xr:uid="{00000000-0005-0000-0000-0000EA000000}"/>
    <cellStyle name="Normal 2 24" xfId="1021" xr:uid="{00000000-0005-0000-0000-0000EB000000}"/>
    <cellStyle name="Normal 2 25" xfId="1038" xr:uid="{00000000-0005-0000-0000-0000EC000000}"/>
    <cellStyle name="Normal 2 26" xfId="1036" xr:uid="{00000000-0005-0000-0000-0000ED000000}"/>
    <cellStyle name="Normal 2 27" xfId="1037" xr:uid="{00000000-0005-0000-0000-0000EE000000}"/>
    <cellStyle name="Normal 2 28" xfId="1079" xr:uid="{00000000-0005-0000-0000-0000EF000000}"/>
    <cellStyle name="Normal 2 29" xfId="1090" xr:uid="{00000000-0005-0000-0000-0000F0000000}"/>
    <cellStyle name="Normal 2 3" xfId="427" xr:uid="{00000000-0005-0000-0000-0000F1000000}"/>
    <cellStyle name="Normal 2 3 10" xfId="784" xr:uid="{00000000-0005-0000-0000-0000F2000000}"/>
    <cellStyle name="Normal 2 3 100" xfId="3900" xr:uid="{00000000-0005-0000-0000-0000F3000000}"/>
    <cellStyle name="Normal 2 3 101" xfId="3913" xr:uid="{00000000-0005-0000-0000-0000F4000000}"/>
    <cellStyle name="Normal 2 3 102" xfId="3926" xr:uid="{00000000-0005-0000-0000-0000F5000000}"/>
    <cellStyle name="Normal 2 3 103" xfId="3940" xr:uid="{00000000-0005-0000-0000-0000F6000000}"/>
    <cellStyle name="Normal 2 3 104" xfId="3925" xr:uid="{00000000-0005-0000-0000-0000F7000000}"/>
    <cellStyle name="Normal 2 3 105" xfId="3959" xr:uid="{00000000-0005-0000-0000-0000F8000000}"/>
    <cellStyle name="Normal 2 3 106" xfId="3976" xr:uid="{00000000-0005-0000-0000-0000F9000000}"/>
    <cellStyle name="Normal 2 3 107" xfId="4006" xr:uid="{00000000-0005-0000-0000-0000FA000000}"/>
    <cellStyle name="Normal 2 3 108" xfId="4016" xr:uid="{00000000-0005-0000-0000-0000FB000000}"/>
    <cellStyle name="Normal 2 3 109" xfId="4024" xr:uid="{00000000-0005-0000-0000-0000FC000000}"/>
    <cellStyle name="Normal 2 3 11" xfId="859" xr:uid="{00000000-0005-0000-0000-0000FD000000}"/>
    <cellStyle name="Normal 2 3 110" xfId="4066" xr:uid="{00000000-0005-0000-0000-0000FE000000}"/>
    <cellStyle name="Normal 2 3 111" xfId="4089" xr:uid="{00000000-0005-0000-0000-0000FF000000}"/>
    <cellStyle name="Normal 2 3 112" xfId="4111" xr:uid="{00000000-0005-0000-0000-000000010000}"/>
    <cellStyle name="Normal 2 3 113" xfId="4133" xr:uid="{00000000-0005-0000-0000-000001010000}"/>
    <cellStyle name="Normal 2 3 114" xfId="4157" xr:uid="{00000000-0005-0000-0000-000002010000}"/>
    <cellStyle name="Normal 2 3 115" xfId="4179" xr:uid="{00000000-0005-0000-0000-000003010000}"/>
    <cellStyle name="Normal 2 3 116" xfId="4213" xr:uid="{00000000-0005-0000-0000-000004010000}"/>
    <cellStyle name="Normal 2 3 117" xfId="4236" xr:uid="{00000000-0005-0000-0000-000005010000}"/>
    <cellStyle name="Normal 2 3 118" xfId="4264" xr:uid="{00000000-0005-0000-0000-000006010000}"/>
    <cellStyle name="Normal 2 3 119" xfId="4296" xr:uid="{00000000-0005-0000-0000-000007010000}"/>
    <cellStyle name="Normal 2 3 12" xfId="871" xr:uid="{00000000-0005-0000-0000-000008010000}"/>
    <cellStyle name="Normal 2 3 120" xfId="4288" xr:uid="{00000000-0005-0000-0000-000009010000}"/>
    <cellStyle name="Normal 2 3 121" xfId="4305" xr:uid="{00000000-0005-0000-0000-00000A010000}"/>
    <cellStyle name="Normal 2 3 122" xfId="4366" xr:uid="{00000000-0005-0000-0000-00000B010000}"/>
    <cellStyle name="Normal 2 3 123" xfId="4374" xr:uid="{00000000-0005-0000-0000-00000C010000}"/>
    <cellStyle name="Normal 2 3 124" xfId="4406" xr:uid="{00000000-0005-0000-0000-00000D010000}"/>
    <cellStyle name="Normal 2 3 125" xfId="4453" xr:uid="{00000000-0005-0000-0000-00000E010000}"/>
    <cellStyle name="Normal 2 3 126" xfId="4521" xr:uid="{00000000-0005-0000-0000-00000F010000}"/>
    <cellStyle name="Normal 2 3 127" xfId="4513" xr:uid="{00000000-0005-0000-0000-000010010000}"/>
    <cellStyle name="Normal 2 3 128" xfId="4499" xr:uid="{00000000-0005-0000-0000-000011010000}"/>
    <cellStyle name="Normal 2 3 129" xfId="4670" xr:uid="{00000000-0005-0000-0000-000012010000}"/>
    <cellStyle name="Normal 2 3 13" xfId="884" xr:uid="{00000000-0005-0000-0000-000013010000}"/>
    <cellStyle name="Normal 2 3 130" xfId="4712" xr:uid="{00000000-0005-0000-0000-000014010000}"/>
    <cellStyle name="Normal 2 3 131" xfId="4754" xr:uid="{00000000-0005-0000-0000-000015010000}"/>
    <cellStyle name="Normal 2 3 132" xfId="4794" xr:uid="{00000000-0005-0000-0000-000016010000}"/>
    <cellStyle name="Normal 2 3 133" xfId="4830" xr:uid="{00000000-0005-0000-0000-000017010000}"/>
    <cellStyle name="Normal 2 3 134" xfId="4873" xr:uid="{00000000-0005-0000-0000-000018010000}"/>
    <cellStyle name="Normal 2 3 135" xfId="4932" xr:uid="{00000000-0005-0000-0000-000019010000}"/>
    <cellStyle name="Normal 2 3 136" xfId="4977" xr:uid="{00000000-0005-0000-0000-00001A010000}"/>
    <cellStyle name="Normal 2 3 137" xfId="4984" xr:uid="{00000000-0005-0000-0000-00001B010000}"/>
    <cellStyle name="Normal 2 3 138" xfId="5067" xr:uid="{00000000-0005-0000-0000-00001C010000}"/>
    <cellStyle name="Normal 2 3 139" xfId="5111" xr:uid="{00000000-0005-0000-0000-00001D010000}"/>
    <cellStyle name="Normal 2 3 14" xfId="898" xr:uid="{00000000-0005-0000-0000-00001E010000}"/>
    <cellStyle name="Normal 2 3 140" xfId="5158" xr:uid="{00000000-0005-0000-0000-00001F010000}"/>
    <cellStyle name="Normal 2 3 141" xfId="5203" xr:uid="{00000000-0005-0000-0000-000020010000}"/>
    <cellStyle name="Normal 2 3 142" xfId="5243" xr:uid="{00000000-0005-0000-0000-000021010000}"/>
    <cellStyle name="Normal 2 3 143" xfId="5289" xr:uid="{00000000-0005-0000-0000-000022010000}"/>
    <cellStyle name="Normal 2 3 144" xfId="5300" xr:uid="{00000000-0005-0000-0000-000023010000}"/>
    <cellStyle name="Normal 2 3 145" xfId="5314" xr:uid="{00000000-0005-0000-0000-000024010000}"/>
    <cellStyle name="Normal 2 3 146" xfId="5327" xr:uid="{00000000-0005-0000-0000-000025010000}"/>
    <cellStyle name="Normal 2 3 147" xfId="5342" xr:uid="{00000000-0005-0000-0000-000026010000}"/>
    <cellStyle name="Normal 2 3 148" xfId="5361" xr:uid="{00000000-0005-0000-0000-000027010000}"/>
    <cellStyle name="Normal 2 3 149" xfId="5366" xr:uid="{00000000-0005-0000-0000-000028010000}"/>
    <cellStyle name="Normal 2 3 15" xfId="913" xr:uid="{00000000-0005-0000-0000-000029010000}"/>
    <cellStyle name="Normal 2 3 150" xfId="5386" xr:uid="{00000000-0005-0000-0000-00002A010000}"/>
    <cellStyle name="Normal 2 3 151" xfId="5404" xr:uid="{00000000-0005-0000-0000-00002B010000}"/>
    <cellStyle name="Normal 2 3 152" xfId="5435" xr:uid="{00000000-0005-0000-0000-00002C010000}"/>
    <cellStyle name="Normal 2 3 153" xfId="5452" xr:uid="{00000000-0005-0000-0000-00002D010000}"/>
    <cellStyle name="Normal 2 3 16" xfId="932" xr:uid="{00000000-0005-0000-0000-00002E010000}"/>
    <cellStyle name="Normal 2 3 17" xfId="940" xr:uid="{00000000-0005-0000-0000-00002F010000}"/>
    <cellStyle name="Normal 2 3 18" xfId="972" xr:uid="{00000000-0005-0000-0000-000030010000}"/>
    <cellStyle name="Normal 2 3 19" xfId="999" xr:uid="{00000000-0005-0000-0000-000031010000}"/>
    <cellStyle name="Normal 2 3 2" xfId="445" xr:uid="{00000000-0005-0000-0000-000032010000}"/>
    <cellStyle name="Normal 2 3 20" xfId="1012" xr:uid="{00000000-0005-0000-0000-000033010000}"/>
    <cellStyle name="Normal 2 3 21" xfId="1026" xr:uid="{00000000-0005-0000-0000-000034010000}"/>
    <cellStyle name="Normal 2 3 22" xfId="1044" xr:uid="{00000000-0005-0000-0000-000035010000}"/>
    <cellStyle name="Normal 2 3 23" xfId="1058" xr:uid="{00000000-0005-0000-0000-000036010000}"/>
    <cellStyle name="Normal 2 3 24" xfId="1043" xr:uid="{00000000-0005-0000-0000-000037010000}"/>
    <cellStyle name="Normal 2 3 25" xfId="1082" xr:uid="{00000000-0005-0000-0000-000038010000}"/>
    <cellStyle name="Normal 2 3 26" xfId="1095" xr:uid="{00000000-0005-0000-0000-000039010000}"/>
    <cellStyle name="Normal 2 3 27" xfId="1109" xr:uid="{00000000-0005-0000-0000-00003A010000}"/>
    <cellStyle name="Normal 2 3 28" xfId="1136" xr:uid="{00000000-0005-0000-0000-00003B010000}"/>
    <cellStyle name="Normal 2 3 29" xfId="1158" xr:uid="{00000000-0005-0000-0000-00003C010000}"/>
    <cellStyle name="Normal 2 3 3" xfId="466" xr:uid="{00000000-0005-0000-0000-00003D010000}"/>
    <cellStyle name="Normal 2 3 30" xfId="1180" xr:uid="{00000000-0005-0000-0000-00003E010000}"/>
    <cellStyle name="Normal 2 3 31" xfId="1215" xr:uid="{00000000-0005-0000-0000-00003F010000}"/>
    <cellStyle name="Normal 2 3 32" xfId="1220" xr:uid="{00000000-0005-0000-0000-000040010000}"/>
    <cellStyle name="Normal 2 3 33" xfId="1266" xr:uid="{00000000-0005-0000-0000-000041010000}"/>
    <cellStyle name="Normal 2 3 34" xfId="1283" xr:uid="{00000000-0005-0000-0000-000042010000}"/>
    <cellStyle name="Normal 2 3 35" xfId="1341" xr:uid="{00000000-0005-0000-0000-000043010000}"/>
    <cellStyle name="Normal 2 3 36" xfId="1355" xr:uid="{00000000-0005-0000-0000-000044010000}"/>
    <cellStyle name="Normal 2 3 37" xfId="1396" xr:uid="{00000000-0005-0000-0000-000045010000}"/>
    <cellStyle name="Normal 2 3 38" xfId="1447" xr:uid="{00000000-0005-0000-0000-000046010000}"/>
    <cellStyle name="Normal 2 3 39" xfId="1469" xr:uid="{00000000-0005-0000-0000-000047010000}"/>
    <cellStyle name="Normal 2 3 4" xfId="487" xr:uid="{00000000-0005-0000-0000-000048010000}"/>
    <cellStyle name="Normal 2 3 40" xfId="1531" xr:uid="{00000000-0005-0000-0000-000049010000}"/>
    <cellStyle name="Normal 2 3 41" xfId="1553" xr:uid="{00000000-0005-0000-0000-00004A010000}"/>
    <cellStyle name="Normal 2 3 42" xfId="1567" xr:uid="{00000000-0005-0000-0000-00004B010000}"/>
    <cellStyle name="Normal 2 3 43" xfId="1581" xr:uid="{00000000-0005-0000-0000-00004C010000}"/>
    <cellStyle name="Normal 2 3 44" xfId="1596" xr:uid="{00000000-0005-0000-0000-00004D010000}"/>
    <cellStyle name="Normal 2 3 45" xfId="1612" xr:uid="{00000000-0005-0000-0000-00004E010000}"/>
    <cellStyle name="Normal 2 3 46" xfId="1595" xr:uid="{00000000-0005-0000-0000-00004F010000}"/>
    <cellStyle name="Normal 2 3 47" xfId="1633" xr:uid="{00000000-0005-0000-0000-000050010000}"/>
    <cellStyle name="Normal 2 3 48" xfId="1652" xr:uid="{00000000-0005-0000-0000-000051010000}"/>
    <cellStyle name="Normal 2 3 49" xfId="1674" xr:uid="{00000000-0005-0000-0000-000052010000}"/>
    <cellStyle name="Normal 2 3 5" xfId="527" xr:uid="{00000000-0005-0000-0000-000053010000}"/>
    <cellStyle name="Normal 2 3 50" xfId="1695" xr:uid="{00000000-0005-0000-0000-000054010000}"/>
    <cellStyle name="Normal 2 3 51" xfId="1726" xr:uid="{00000000-0005-0000-0000-000055010000}"/>
    <cellStyle name="Normal 2 3 52" xfId="1750" xr:uid="{00000000-0005-0000-0000-000056010000}"/>
    <cellStyle name="Normal 2 3 53" xfId="1773" xr:uid="{00000000-0005-0000-0000-000057010000}"/>
    <cellStyle name="Normal 2 3 54" xfId="1798" xr:uid="{00000000-0005-0000-0000-000058010000}"/>
    <cellStyle name="Normal 2 3 55" xfId="1825" xr:uid="{00000000-0005-0000-0000-000059010000}"/>
    <cellStyle name="Normal 2 3 56" xfId="1854" xr:uid="{00000000-0005-0000-0000-00005A010000}"/>
    <cellStyle name="Normal 2 3 57" xfId="1885" xr:uid="{00000000-0005-0000-0000-00005B010000}"/>
    <cellStyle name="Normal 2 3 58" xfId="1918" xr:uid="{00000000-0005-0000-0000-00005C010000}"/>
    <cellStyle name="Normal 2 3 59" xfId="1953" xr:uid="{00000000-0005-0000-0000-00005D010000}"/>
    <cellStyle name="Normal 2 3 6" xfId="579" xr:uid="{00000000-0005-0000-0000-00005E010000}"/>
    <cellStyle name="Normal 2 3 60" xfId="1990" xr:uid="{00000000-0005-0000-0000-00005F010000}"/>
    <cellStyle name="Normal 2 3 61" xfId="2028" xr:uid="{00000000-0005-0000-0000-000060010000}"/>
    <cellStyle name="Normal 2 3 62" xfId="2093" xr:uid="{00000000-0005-0000-0000-000061010000}"/>
    <cellStyle name="Normal 2 3 63" xfId="2116" xr:uid="{00000000-0005-0000-0000-000062010000}"/>
    <cellStyle name="Normal 2 3 64" xfId="2161" xr:uid="{00000000-0005-0000-0000-000063010000}"/>
    <cellStyle name="Normal 2 3 65" xfId="2206" xr:uid="{00000000-0005-0000-0000-000064010000}"/>
    <cellStyle name="Normal 2 3 66" xfId="2253" xr:uid="{00000000-0005-0000-0000-000065010000}"/>
    <cellStyle name="Normal 2 3 67" xfId="2302" xr:uid="{00000000-0005-0000-0000-000066010000}"/>
    <cellStyle name="Normal 2 3 68" xfId="2353" xr:uid="{00000000-0005-0000-0000-000067010000}"/>
    <cellStyle name="Normal 2 3 69" xfId="2406" xr:uid="{00000000-0005-0000-0000-000068010000}"/>
    <cellStyle name="Normal 2 3 7" xfId="592" xr:uid="{00000000-0005-0000-0000-000069010000}"/>
    <cellStyle name="Normal 2 3 70" xfId="2461" xr:uid="{00000000-0005-0000-0000-00006A010000}"/>
    <cellStyle name="Normal 2 3 71" xfId="2520" xr:uid="{00000000-0005-0000-0000-00006B010000}"/>
    <cellStyle name="Normal 2 3 72" xfId="2571" xr:uid="{00000000-0005-0000-0000-00006C010000}"/>
    <cellStyle name="Normal 2 3 73" xfId="2661" xr:uid="{00000000-0005-0000-0000-00006D010000}"/>
    <cellStyle name="Normal 2 3 74" xfId="2703" xr:uid="{00000000-0005-0000-0000-00006E010000}"/>
    <cellStyle name="Normal 2 3 75" xfId="2752" xr:uid="{00000000-0005-0000-0000-00006F010000}"/>
    <cellStyle name="Normal 2 3 76" xfId="2797" xr:uid="{00000000-0005-0000-0000-000070010000}"/>
    <cellStyle name="Normal 2 3 77" xfId="2842" xr:uid="{00000000-0005-0000-0000-000071010000}"/>
    <cellStyle name="Normal 2 3 78" xfId="2887" xr:uid="{00000000-0005-0000-0000-000072010000}"/>
    <cellStyle name="Normal 2 3 79" xfId="2933" xr:uid="{00000000-0005-0000-0000-000073010000}"/>
    <cellStyle name="Normal 2 3 8" xfId="661" xr:uid="{00000000-0005-0000-0000-000074010000}"/>
    <cellStyle name="Normal 2 3 80" xfId="2980" xr:uid="{00000000-0005-0000-0000-000075010000}"/>
    <cellStyle name="Normal 2 3 81" xfId="3028" xr:uid="{00000000-0005-0000-0000-000076010000}"/>
    <cellStyle name="Normal 2 3 82" xfId="3076" xr:uid="{00000000-0005-0000-0000-000077010000}"/>
    <cellStyle name="Normal 2 3 83" xfId="3124" xr:uid="{00000000-0005-0000-0000-000078010000}"/>
    <cellStyle name="Normal 2 3 84" xfId="3174" xr:uid="{00000000-0005-0000-0000-000079010000}"/>
    <cellStyle name="Normal 2 3 85" xfId="3228" xr:uid="{00000000-0005-0000-0000-00007A010000}"/>
    <cellStyle name="Normal 2 3 86" xfId="3272" xr:uid="{00000000-0005-0000-0000-00007B010000}"/>
    <cellStyle name="Normal 2 3 87" xfId="3339" xr:uid="{00000000-0005-0000-0000-00007C010000}"/>
    <cellStyle name="Normal 2 3 88" xfId="3392" xr:uid="{00000000-0005-0000-0000-00007D010000}"/>
    <cellStyle name="Normal 2 3 89" xfId="3437" xr:uid="{00000000-0005-0000-0000-00007E010000}"/>
    <cellStyle name="Normal 2 3 9" xfId="720" xr:uid="{00000000-0005-0000-0000-00007F010000}"/>
    <cellStyle name="Normal 2 3 90" xfId="3485" xr:uid="{00000000-0005-0000-0000-000080010000}"/>
    <cellStyle name="Normal 2 3 91" xfId="3563" xr:uid="{00000000-0005-0000-0000-000081010000}"/>
    <cellStyle name="Normal 2 3 92" xfId="3610" xr:uid="{00000000-0005-0000-0000-000082010000}"/>
    <cellStyle name="Normal 2 3 93" xfId="3656" xr:uid="{00000000-0005-0000-0000-000083010000}"/>
    <cellStyle name="Normal 2 3 94" xfId="3728" xr:uid="{00000000-0005-0000-0000-000084010000}"/>
    <cellStyle name="Normal 2 3 95" xfId="3768" xr:uid="{00000000-0005-0000-0000-000085010000}"/>
    <cellStyle name="Normal 2 3 96" xfId="3790" xr:uid="{00000000-0005-0000-0000-000086010000}"/>
    <cellStyle name="Normal 2 3 97" xfId="3826" xr:uid="{00000000-0005-0000-0000-000087010000}"/>
    <cellStyle name="Normal 2 3 98" xfId="3846" xr:uid="{00000000-0005-0000-0000-000088010000}"/>
    <cellStyle name="Normal 2 3 99" xfId="3867" xr:uid="{00000000-0005-0000-0000-000089010000}"/>
    <cellStyle name="Normal 2 30" xfId="1104" xr:uid="{00000000-0005-0000-0000-00008A010000}"/>
    <cellStyle name="Normal 2 31" xfId="1130" xr:uid="{00000000-0005-0000-0000-00008B010000}"/>
    <cellStyle name="Normal 2 32" xfId="1148" xr:uid="{00000000-0005-0000-0000-00008C010000}"/>
    <cellStyle name="Normal 2 33" xfId="1172" xr:uid="{00000000-0005-0000-0000-00008D010000}"/>
    <cellStyle name="Normal 2 34" xfId="1209" xr:uid="{00000000-0005-0000-0000-00008E010000}"/>
    <cellStyle name="Normal 2 35" xfId="1245" xr:uid="{00000000-0005-0000-0000-00008F010000}"/>
    <cellStyle name="Normal 2 36" xfId="1278" xr:uid="{00000000-0005-0000-0000-000090010000}"/>
    <cellStyle name="Normal 2 37" xfId="1290" xr:uid="{00000000-0005-0000-0000-000091010000}"/>
    <cellStyle name="Normal 2 38" xfId="1336" xr:uid="{00000000-0005-0000-0000-000092010000}"/>
    <cellStyle name="Normal 2 39" xfId="1386" xr:uid="{00000000-0005-0000-0000-000093010000}"/>
    <cellStyle name="Normal 2 4" xfId="429" xr:uid="{00000000-0005-0000-0000-000094010000}"/>
    <cellStyle name="Normal 2 40" xfId="1346" xr:uid="{00000000-0005-0000-0000-000095010000}"/>
    <cellStyle name="Normal 2 41" xfId="1442" xr:uid="{00000000-0005-0000-0000-000096010000}"/>
    <cellStyle name="Normal 2 42" xfId="1482" xr:uid="{00000000-0005-0000-0000-000097010000}"/>
    <cellStyle name="Normal 2 43" xfId="1526" xr:uid="{00000000-0005-0000-0000-000098010000}"/>
    <cellStyle name="Normal 2 44" xfId="1547" xr:uid="{00000000-0005-0000-0000-000099010000}"/>
    <cellStyle name="Normal 2 45" xfId="1558" xr:uid="{00000000-0005-0000-0000-00009A010000}"/>
    <cellStyle name="Normal 2 46" xfId="1575" xr:uid="{00000000-0005-0000-0000-00009B010000}"/>
    <cellStyle name="Normal 2 47" xfId="1591" xr:uid="{00000000-0005-0000-0000-00009C010000}"/>
    <cellStyle name="Normal 2 48" xfId="1577" xr:uid="{00000000-0005-0000-0000-00009D010000}"/>
    <cellStyle name="Normal 2 49" xfId="1624" xr:uid="{00000000-0005-0000-0000-00009E010000}"/>
    <cellStyle name="Normal 2 5" xfId="443" xr:uid="{00000000-0005-0000-0000-00009F010000}"/>
    <cellStyle name="Normal 2 50" xfId="1643" xr:uid="{00000000-0005-0000-0000-0000A0010000}"/>
    <cellStyle name="Normal 2 51" xfId="1662" xr:uid="{00000000-0005-0000-0000-0000A1010000}"/>
    <cellStyle name="Normal 2 52" xfId="1678" xr:uid="{00000000-0005-0000-0000-0000A2010000}"/>
    <cellStyle name="Normal 2 53" xfId="1698" xr:uid="{00000000-0005-0000-0000-0000A3010000}"/>
    <cellStyle name="Normal 2 54" xfId="1718" xr:uid="{00000000-0005-0000-0000-0000A4010000}"/>
    <cellStyle name="Normal 2 55" xfId="1740" xr:uid="{00000000-0005-0000-0000-0000A5010000}"/>
    <cellStyle name="Normal 2 56" xfId="1763" xr:uid="{00000000-0005-0000-0000-0000A6010000}"/>
    <cellStyle name="Normal 2 57" xfId="1788" xr:uid="{00000000-0005-0000-0000-0000A7010000}"/>
    <cellStyle name="Normal 2 58" xfId="1815" xr:uid="{00000000-0005-0000-0000-0000A8010000}"/>
    <cellStyle name="Normal 2 59" xfId="1844" xr:uid="{00000000-0005-0000-0000-0000A9010000}"/>
    <cellStyle name="Normal 2 6" xfId="461" xr:uid="{00000000-0005-0000-0000-0000AA010000}"/>
    <cellStyle name="Normal 2 60" xfId="1875" xr:uid="{00000000-0005-0000-0000-0000AB010000}"/>
    <cellStyle name="Normal 2 61" xfId="1908" xr:uid="{00000000-0005-0000-0000-0000AC010000}"/>
    <cellStyle name="Normal 2 62" xfId="1943" xr:uid="{00000000-0005-0000-0000-0000AD010000}"/>
    <cellStyle name="Normal 2 63" xfId="1980" xr:uid="{00000000-0005-0000-0000-0000AE010000}"/>
    <cellStyle name="Normal 2 64" xfId="2019" xr:uid="{00000000-0005-0000-0000-0000AF010000}"/>
    <cellStyle name="Normal 2 65" xfId="2087" xr:uid="{00000000-0005-0000-0000-0000B0010000}"/>
    <cellStyle name="Normal 2 66" xfId="2106" xr:uid="{00000000-0005-0000-0000-0000B1010000}"/>
    <cellStyle name="Normal 2 67" xfId="2151" xr:uid="{00000000-0005-0000-0000-0000B2010000}"/>
    <cellStyle name="Normal 2 68" xfId="2196" xr:uid="{00000000-0005-0000-0000-0000B3010000}"/>
    <cellStyle name="Normal 2 69" xfId="2243" xr:uid="{00000000-0005-0000-0000-0000B4010000}"/>
    <cellStyle name="Normal 2 7" xfId="482" xr:uid="{00000000-0005-0000-0000-0000B5010000}"/>
    <cellStyle name="Normal 2 70" xfId="2292" xr:uid="{00000000-0005-0000-0000-0000B6010000}"/>
    <cellStyle name="Normal 2 71" xfId="2343" xr:uid="{00000000-0005-0000-0000-0000B7010000}"/>
    <cellStyle name="Normal 2 72" xfId="2396" xr:uid="{00000000-0005-0000-0000-0000B8010000}"/>
    <cellStyle name="Normal 2 73" xfId="2451" xr:uid="{00000000-0005-0000-0000-0000B9010000}"/>
    <cellStyle name="Normal 2 74" xfId="2508" xr:uid="{00000000-0005-0000-0000-0000BA010000}"/>
    <cellStyle name="Normal 2 75" xfId="2613" xr:uid="{00000000-0005-0000-0000-0000BB010000}"/>
    <cellStyle name="Normal 2 76" xfId="2677" xr:uid="{00000000-0005-0000-0000-0000BC010000}"/>
    <cellStyle name="Normal 2 77" xfId="2719" xr:uid="{00000000-0005-0000-0000-0000BD010000}"/>
    <cellStyle name="Normal 2 78" xfId="2764" xr:uid="{00000000-0005-0000-0000-0000BE010000}"/>
    <cellStyle name="Normal 2 79" xfId="2809" xr:uid="{00000000-0005-0000-0000-0000BF010000}"/>
    <cellStyle name="Normal 2 8" xfId="522" xr:uid="{00000000-0005-0000-0000-0000C0010000}"/>
    <cellStyle name="Normal 2 80" xfId="2854" xr:uid="{00000000-0005-0000-0000-0000C1010000}"/>
    <cellStyle name="Normal 2 81" xfId="2903" xr:uid="{00000000-0005-0000-0000-0000C2010000}"/>
    <cellStyle name="Normal 2 82" xfId="2949" xr:uid="{00000000-0005-0000-0000-0000C3010000}"/>
    <cellStyle name="Normal 2 83" xfId="2996" xr:uid="{00000000-0005-0000-0000-0000C4010000}"/>
    <cellStyle name="Normal 2 84" xfId="3043" xr:uid="{00000000-0005-0000-0000-0000C5010000}"/>
    <cellStyle name="Normal 2 85" xfId="3092" xr:uid="{00000000-0005-0000-0000-0000C6010000}"/>
    <cellStyle name="Normal 2 86" xfId="3140" xr:uid="{00000000-0005-0000-0000-0000C7010000}"/>
    <cellStyle name="Normal 2 87" xfId="3190" xr:uid="{00000000-0005-0000-0000-0000C8010000}"/>
    <cellStyle name="Normal 2 88" xfId="3244" xr:uid="{00000000-0005-0000-0000-0000C9010000}"/>
    <cellStyle name="Normal 2 89" xfId="3286" xr:uid="{00000000-0005-0000-0000-0000CA010000}"/>
    <cellStyle name="Normal 2 9" xfId="573" xr:uid="{00000000-0005-0000-0000-0000CB010000}"/>
    <cellStyle name="Normal 2 90" xfId="3351" xr:uid="{00000000-0005-0000-0000-0000CC010000}"/>
    <cellStyle name="Normal 2 91" xfId="3406" xr:uid="{00000000-0005-0000-0000-0000CD010000}"/>
    <cellStyle name="Normal 2 92" xfId="3452" xr:uid="{00000000-0005-0000-0000-0000CE010000}"/>
    <cellStyle name="Normal 2 93" xfId="3480" xr:uid="{00000000-0005-0000-0000-0000CF010000}"/>
    <cellStyle name="Normal 2 94" xfId="3578" xr:uid="{00000000-0005-0000-0000-0000D0010000}"/>
    <cellStyle name="Normal 2 95" xfId="3623" xr:uid="{00000000-0005-0000-0000-0000D1010000}"/>
    <cellStyle name="Normal 2 96" xfId="3650" xr:uid="{00000000-0005-0000-0000-0000D2010000}"/>
    <cellStyle name="Normal 2 97" xfId="3741" xr:uid="{00000000-0005-0000-0000-0000D3010000}"/>
    <cellStyle name="Normal 2 98" xfId="3763" xr:uid="{00000000-0005-0000-0000-0000D4010000}"/>
    <cellStyle name="Normal 2 99" xfId="3785" xr:uid="{00000000-0005-0000-0000-0000D5010000}"/>
    <cellStyle name="Normal 3" xfId="273" xr:uid="{00000000-0005-0000-0000-0000D6010000}"/>
    <cellStyle name="Normal 3 10" xfId="453" xr:uid="{00000000-0005-0000-0000-0000D7010000}"/>
    <cellStyle name="Normal 3 100" xfId="3621" xr:uid="{00000000-0005-0000-0000-0000D8010000}"/>
    <cellStyle name="Normal 3 101" xfId="3651" xr:uid="{00000000-0005-0000-0000-0000D9010000}"/>
    <cellStyle name="Normal 3 102" xfId="3739" xr:uid="{00000000-0005-0000-0000-0000DA010000}"/>
    <cellStyle name="Normal 3 103" xfId="3764" xr:uid="{00000000-0005-0000-0000-0000DB010000}"/>
    <cellStyle name="Normal 3 104" xfId="3786" xr:uid="{00000000-0005-0000-0000-0000DC010000}"/>
    <cellStyle name="Normal 3 105" xfId="3809" xr:uid="{00000000-0005-0000-0000-0000DD010000}"/>
    <cellStyle name="Normal 3 106" xfId="3821" xr:uid="{00000000-0005-0000-0000-0000DE010000}"/>
    <cellStyle name="Normal 3 107" xfId="3839" xr:uid="{00000000-0005-0000-0000-0000DF010000}"/>
    <cellStyle name="Normal 3 108" xfId="3863" xr:uid="{00000000-0005-0000-0000-0000E0010000}"/>
    <cellStyle name="Normal 3 109" xfId="3895" xr:uid="{00000000-0005-0000-0000-0000E1010000}"/>
    <cellStyle name="Normal 3 11" xfId="462" xr:uid="{00000000-0005-0000-0000-0000E2010000}"/>
    <cellStyle name="Normal 3 110" xfId="3905" xr:uid="{00000000-0005-0000-0000-0000E3010000}"/>
    <cellStyle name="Normal 3 111" xfId="3921" xr:uid="{00000000-0005-0000-0000-0000E4010000}"/>
    <cellStyle name="Normal 3 112" xfId="3936" xr:uid="{00000000-0005-0000-0000-0000E5010000}"/>
    <cellStyle name="Normal 3 113" xfId="3938" xr:uid="{00000000-0005-0000-0000-0000E6010000}"/>
    <cellStyle name="Normal 3 114" xfId="3952" xr:uid="{00000000-0005-0000-0000-0000E7010000}"/>
    <cellStyle name="Normal 3 115" xfId="3982" xr:uid="{00000000-0005-0000-0000-0000E8010000}"/>
    <cellStyle name="Normal 3 116" xfId="4001" xr:uid="{00000000-0005-0000-0000-0000E9010000}"/>
    <cellStyle name="Normal 3 117" xfId="4021" xr:uid="{00000000-0005-0000-0000-0000EA010000}"/>
    <cellStyle name="Normal 3 118" xfId="4040" xr:uid="{00000000-0005-0000-0000-0000EB010000}"/>
    <cellStyle name="Normal 3 119" xfId="4060" xr:uid="{00000000-0005-0000-0000-0000EC010000}"/>
    <cellStyle name="Normal 3 12" xfId="483" xr:uid="{00000000-0005-0000-0000-0000ED010000}"/>
    <cellStyle name="Normal 3 120" xfId="4081" xr:uid="{00000000-0005-0000-0000-0000EE010000}"/>
    <cellStyle name="Normal 3 121" xfId="4103" xr:uid="{00000000-0005-0000-0000-0000EF010000}"/>
    <cellStyle name="Normal 3 122" xfId="4125" xr:uid="{00000000-0005-0000-0000-0000F0010000}"/>
    <cellStyle name="Normal 3 123" xfId="4149" xr:uid="{00000000-0005-0000-0000-0000F1010000}"/>
    <cellStyle name="Normal 3 124" xfId="4173" xr:uid="{00000000-0005-0000-0000-0000F2010000}"/>
    <cellStyle name="Normal 3 125" xfId="4208" xr:uid="{00000000-0005-0000-0000-0000F3010000}"/>
    <cellStyle name="Normal 3 126" xfId="4228" xr:uid="{00000000-0005-0000-0000-0000F4010000}"/>
    <cellStyle name="Normal 3 127" xfId="4256" xr:uid="{00000000-0005-0000-0000-0000F5010000}"/>
    <cellStyle name="Normal 3 128" xfId="4253" xr:uid="{00000000-0005-0000-0000-0000F6010000}"/>
    <cellStyle name="Normal 3 129" xfId="4316" xr:uid="{00000000-0005-0000-0000-0000F7010000}"/>
    <cellStyle name="Normal 3 13" xfId="523" xr:uid="{00000000-0005-0000-0000-0000F8010000}"/>
    <cellStyle name="Normal 3 130" xfId="4349" xr:uid="{00000000-0005-0000-0000-0000F9010000}"/>
    <cellStyle name="Normal 3 131" xfId="4381" xr:uid="{00000000-0005-0000-0000-0000FA010000}"/>
    <cellStyle name="Normal 3 132" xfId="4417" xr:uid="{00000000-0005-0000-0000-0000FB010000}"/>
    <cellStyle name="Normal 3 133" xfId="4475" xr:uid="{00000000-0005-0000-0000-0000FC010000}"/>
    <cellStyle name="Normal 3 134" xfId="4495" xr:uid="{00000000-0005-0000-0000-0000FD010000}"/>
    <cellStyle name="Normal 3 135" xfId="4558" xr:uid="{00000000-0005-0000-0000-0000FE010000}"/>
    <cellStyle name="Normal 3 136" xfId="4600" xr:uid="{00000000-0005-0000-0000-0000FF010000}"/>
    <cellStyle name="Normal 3 137" xfId="4641" xr:uid="{00000000-0005-0000-0000-000000020000}"/>
    <cellStyle name="Normal 3 138" xfId="4682" xr:uid="{00000000-0005-0000-0000-000001020000}"/>
    <cellStyle name="Normal 3 139" xfId="4724" xr:uid="{00000000-0005-0000-0000-000002020000}"/>
    <cellStyle name="Normal 3 14" xfId="574" xr:uid="{00000000-0005-0000-0000-000003020000}"/>
    <cellStyle name="Normal 3 140" xfId="4766" xr:uid="{00000000-0005-0000-0000-000004020000}"/>
    <cellStyle name="Normal 3 141" xfId="4806" xr:uid="{00000000-0005-0000-0000-000005020000}"/>
    <cellStyle name="Normal 3 142" xfId="4841" xr:uid="{00000000-0005-0000-0000-000006020000}"/>
    <cellStyle name="Normal 3 143" xfId="4868" xr:uid="{00000000-0005-0000-0000-000007020000}"/>
    <cellStyle name="Normal 3 144" xfId="4942" xr:uid="{00000000-0005-0000-0000-000008020000}"/>
    <cellStyle name="Normal 3 145" xfId="4987" xr:uid="{00000000-0005-0000-0000-000009020000}"/>
    <cellStyle name="Normal 3 146" xfId="5012" xr:uid="{00000000-0005-0000-0000-00000A020000}"/>
    <cellStyle name="Normal 3 147" xfId="5079" xr:uid="{00000000-0005-0000-0000-00000B020000}"/>
    <cellStyle name="Normal 3 148" xfId="5124" xr:uid="{00000000-0005-0000-0000-00000C020000}"/>
    <cellStyle name="Normal 3 149" xfId="5170" xr:uid="{00000000-0005-0000-0000-00000D020000}"/>
    <cellStyle name="Normal 3 15" xfId="599" xr:uid="{00000000-0005-0000-0000-00000E020000}"/>
    <cellStyle name="Normal 3 150" xfId="5215" xr:uid="{00000000-0005-0000-0000-00000F020000}"/>
    <cellStyle name="Normal 3 151" xfId="5255" xr:uid="{00000000-0005-0000-0000-000010020000}"/>
    <cellStyle name="Normal 3 152" xfId="5284" xr:uid="{00000000-0005-0000-0000-000011020000}"/>
    <cellStyle name="Normal 3 153" xfId="5294" xr:uid="{00000000-0005-0000-0000-000012020000}"/>
    <cellStyle name="Normal 3 154" xfId="5310" xr:uid="{00000000-0005-0000-0000-000013020000}"/>
    <cellStyle name="Normal 3 155" xfId="5324" xr:uid="{00000000-0005-0000-0000-000014020000}"/>
    <cellStyle name="Normal 3 156" xfId="5338" xr:uid="{00000000-0005-0000-0000-000015020000}"/>
    <cellStyle name="Normal 3 157" xfId="5356" xr:uid="{00000000-0005-0000-0000-000016020000}"/>
    <cellStyle name="Normal 3 158" xfId="5373" xr:uid="{00000000-0005-0000-0000-000017020000}"/>
    <cellStyle name="Normal 3 159" xfId="5391" xr:uid="{00000000-0005-0000-0000-000018020000}"/>
    <cellStyle name="Normal 3 16" xfId="672" xr:uid="{00000000-0005-0000-0000-000019020000}"/>
    <cellStyle name="Normal 3 160" xfId="5409" xr:uid="{00000000-0005-0000-0000-00001A020000}"/>
    <cellStyle name="Normal 3 161" xfId="5430" xr:uid="{00000000-0005-0000-0000-00001B020000}"/>
    <cellStyle name="Normal 3 162" xfId="5448" xr:uid="{00000000-0005-0000-0000-00001C020000}"/>
    <cellStyle name="Normal 3 163" xfId="5473" xr:uid="{00000000-0005-0000-0000-00001D020000}"/>
    <cellStyle name="Normal 3 17" xfId="716" xr:uid="{00000000-0005-0000-0000-00001E020000}"/>
    <cellStyle name="Normal 3 18" xfId="780" xr:uid="{00000000-0005-0000-0000-00001F020000}"/>
    <cellStyle name="Normal 3 19" xfId="854" xr:uid="{00000000-0005-0000-0000-000020020000}"/>
    <cellStyle name="Normal 3 2" xfId="409" xr:uid="{00000000-0005-0000-0000-000021020000}"/>
    <cellStyle name="Normal 3 2 10" xfId="659" xr:uid="{00000000-0005-0000-0000-000022020000}"/>
    <cellStyle name="Normal 3 2 100" xfId="3827" xr:uid="{00000000-0005-0000-0000-000023020000}"/>
    <cellStyle name="Normal 3 2 101" xfId="3844" xr:uid="{00000000-0005-0000-0000-000024020000}"/>
    <cellStyle name="Normal 3 2 102" xfId="3868" xr:uid="{00000000-0005-0000-0000-000025020000}"/>
    <cellStyle name="Normal 3 2 103" xfId="3901" xr:uid="{00000000-0005-0000-0000-000026020000}"/>
    <cellStyle name="Normal 3 2 104" xfId="3914" xr:uid="{00000000-0005-0000-0000-000027020000}"/>
    <cellStyle name="Normal 3 2 105" xfId="3927" xr:uid="{00000000-0005-0000-0000-000028020000}"/>
    <cellStyle name="Normal 3 2 106" xfId="3941" xr:uid="{00000000-0005-0000-0000-000029020000}"/>
    <cellStyle name="Normal 3 2 107" xfId="3956" xr:uid="{00000000-0005-0000-0000-00002A020000}"/>
    <cellStyle name="Normal 3 2 108" xfId="3944" xr:uid="{00000000-0005-0000-0000-00002B020000}"/>
    <cellStyle name="Normal 3 2 109" xfId="3975" xr:uid="{00000000-0005-0000-0000-00002C020000}"/>
    <cellStyle name="Normal 3 2 11" xfId="721" xr:uid="{00000000-0005-0000-0000-00002D020000}"/>
    <cellStyle name="Normal 3 2 110" xfId="4007" xr:uid="{00000000-0005-0000-0000-00002E020000}"/>
    <cellStyle name="Normal 3 2 111" xfId="4014" xr:uid="{00000000-0005-0000-0000-00002F020000}"/>
    <cellStyle name="Normal 3 2 112" xfId="4035" xr:uid="{00000000-0005-0000-0000-000030020000}"/>
    <cellStyle name="Normal 3 2 113" xfId="4043" xr:uid="{00000000-0005-0000-0000-000031020000}"/>
    <cellStyle name="Normal 3 2 114" xfId="4087" xr:uid="{00000000-0005-0000-0000-000032020000}"/>
    <cellStyle name="Normal 3 2 115" xfId="4109" xr:uid="{00000000-0005-0000-0000-000033020000}"/>
    <cellStyle name="Normal 3 2 116" xfId="4131" xr:uid="{00000000-0005-0000-0000-000034020000}"/>
    <cellStyle name="Normal 3 2 117" xfId="4155" xr:uid="{00000000-0005-0000-0000-000035020000}"/>
    <cellStyle name="Normal 3 2 118" xfId="4177" xr:uid="{00000000-0005-0000-0000-000036020000}"/>
    <cellStyle name="Normal 3 2 119" xfId="4214" xr:uid="{00000000-0005-0000-0000-000037020000}"/>
    <cellStyle name="Normal 3 2 12" xfId="785" xr:uid="{00000000-0005-0000-0000-000038020000}"/>
    <cellStyle name="Normal 3 2 120" xfId="4234" xr:uid="{00000000-0005-0000-0000-000039020000}"/>
    <cellStyle name="Normal 3 2 121" xfId="4262" xr:uid="{00000000-0005-0000-0000-00003A020000}"/>
    <cellStyle name="Normal 3 2 122" xfId="4294" xr:uid="{00000000-0005-0000-0000-00003B020000}"/>
    <cellStyle name="Normal 3 2 123" xfId="4326" xr:uid="{00000000-0005-0000-0000-00003C020000}"/>
    <cellStyle name="Normal 3 2 124" xfId="4320" xr:uid="{00000000-0005-0000-0000-00003D020000}"/>
    <cellStyle name="Normal 3 2 125" xfId="4379" xr:uid="{00000000-0005-0000-0000-00003E020000}"/>
    <cellStyle name="Normal 3 2 126" xfId="4398" xr:uid="{00000000-0005-0000-0000-00003F020000}"/>
    <cellStyle name="Normal 3 2 127" xfId="4402" xr:uid="{00000000-0005-0000-0000-000040020000}"/>
    <cellStyle name="Normal 3 2 128" xfId="4455" xr:uid="{00000000-0005-0000-0000-000041020000}"/>
    <cellStyle name="Normal 3 2 129" xfId="4518" xr:uid="{00000000-0005-0000-0000-000042020000}"/>
    <cellStyle name="Normal 3 2 13" xfId="860" xr:uid="{00000000-0005-0000-0000-000043020000}"/>
    <cellStyle name="Normal 3 2 130" xfId="4540" xr:uid="{00000000-0005-0000-0000-000044020000}"/>
    <cellStyle name="Normal 3 2 131" xfId="4552" xr:uid="{00000000-0005-0000-0000-000045020000}"/>
    <cellStyle name="Normal 3 2 132" xfId="4567" xr:uid="{00000000-0005-0000-0000-000046020000}"/>
    <cellStyle name="Normal 3 2 133" xfId="4710" xr:uid="{00000000-0005-0000-0000-000047020000}"/>
    <cellStyle name="Normal 3 2 134" xfId="4752" xr:uid="{00000000-0005-0000-0000-000048020000}"/>
    <cellStyle name="Normal 3 2 135" xfId="4792" xr:uid="{00000000-0005-0000-0000-000049020000}"/>
    <cellStyle name="Normal 3 2 136" xfId="4828" xr:uid="{00000000-0005-0000-0000-00004A020000}"/>
    <cellStyle name="Normal 3 2 137" xfId="4874" xr:uid="{00000000-0005-0000-0000-00004B020000}"/>
    <cellStyle name="Normal 3 2 138" xfId="4930" xr:uid="{00000000-0005-0000-0000-00004C020000}"/>
    <cellStyle name="Normal 3 2 139" xfId="4975" xr:uid="{00000000-0005-0000-0000-00004D020000}"/>
    <cellStyle name="Normal 3 2 14" xfId="872" xr:uid="{00000000-0005-0000-0000-00004E020000}"/>
    <cellStyle name="Normal 3 2 140" xfId="4990" xr:uid="{00000000-0005-0000-0000-00004F020000}"/>
    <cellStyle name="Normal 3 2 141" xfId="5065" xr:uid="{00000000-0005-0000-0000-000050020000}"/>
    <cellStyle name="Normal 3 2 142" xfId="5110" xr:uid="{00000000-0005-0000-0000-000051020000}"/>
    <cellStyle name="Normal 3 2 143" xfId="5156" xr:uid="{00000000-0005-0000-0000-000052020000}"/>
    <cellStyle name="Normal 3 2 144" xfId="5201" xr:uid="{00000000-0005-0000-0000-000053020000}"/>
    <cellStyle name="Normal 3 2 145" xfId="5242" xr:uid="{00000000-0005-0000-0000-000054020000}"/>
    <cellStyle name="Normal 3 2 146" xfId="5290" xr:uid="{00000000-0005-0000-0000-000055020000}"/>
    <cellStyle name="Normal 3 2 147" xfId="5301" xr:uid="{00000000-0005-0000-0000-000056020000}"/>
    <cellStyle name="Normal 3 2 148" xfId="5315" xr:uid="{00000000-0005-0000-0000-000057020000}"/>
    <cellStyle name="Normal 3 2 149" xfId="5328" xr:uid="{00000000-0005-0000-0000-000058020000}"/>
    <cellStyle name="Normal 3 2 15" xfId="885" xr:uid="{00000000-0005-0000-0000-000059020000}"/>
    <cellStyle name="Normal 3 2 150" xfId="5343" xr:uid="{00000000-0005-0000-0000-00005A020000}"/>
    <cellStyle name="Normal 3 2 151" xfId="5362" xr:uid="{00000000-0005-0000-0000-00005B020000}"/>
    <cellStyle name="Normal 3 2 152" xfId="5365" xr:uid="{00000000-0005-0000-0000-00005C020000}"/>
    <cellStyle name="Normal 3 2 153" xfId="5383" xr:uid="{00000000-0005-0000-0000-00005D020000}"/>
    <cellStyle name="Normal 3 2 154" xfId="5402" xr:uid="{00000000-0005-0000-0000-00005E020000}"/>
    <cellStyle name="Normal 3 2 155" xfId="5436" xr:uid="{00000000-0005-0000-0000-00005F020000}"/>
    <cellStyle name="Normal 3 2 156" xfId="5427" xr:uid="{00000000-0005-0000-0000-000060020000}"/>
    <cellStyle name="Normal 3 2 157" xfId="5475" xr:uid="{00000000-0005-0000-0000-000061020000}"/>
    <cellStyle name="Normal 3 2 16" xfId="899" xr:uid="{00000000-0005-0000-0000-000062020000}"/>
    <cellStyle name="Normal 3 2 17" xfId="914" xr:uid="{00000000-0005-0000-0000-000063020000}"/>
    <cellStyle name="Normal 3 2 18" xfId="933" xr:uid="{00000000-0005-0000-0000-000064020000}"/>
    <cellStyle name="Normal 3 2 19" xfId="937" xr:uid="{00000000-0005-0000-0000-000065020000}"/>
    <cellStyle name="Normal 3 2 2" xfId="420" xr:uid="{00000000-0005-0000-0000-000066020000}"/>
    <cellStyle name="Normal 3 2 2 10" xfId="790" xr:uid="{00000000-0005-0000-0000-000067020000}"/>
    <cellStyle name="Normal 3 2 2 100" xfId="3873" xr:uid="{00000000-0005-0000-0000-000068020000}"/>
    <cellStyle name="Normal 3 2 2 101" xfId="3909" xr:uid="{00000000-0005-0000-0000-000069020000}"/>
    <cellStyle name="Normal 3 2 2 102" xfId="3922" xr:uid="{00000000-0005-0000-0000-00006A020000}"/>
    <cellStyle name="Normal 3 2 2 103" xfId="3935" xr:uid="{00000000-0005-0000-0000-00006B020000}"/>
    <cellStyle name="Normal 3 2 2 104" xfId="3949" xr:uid="{00000000-0005-0000-0000-00006C020000}"/>
    <cellStyle name="Normal 3 2 2 105" xfId="3964" xr:uid="{00000000-0005-0000-0000-00006D020000}"/>
    <cellStyle name="Normal 3 2 2 106" xfId="3979" xr:uid="{00000000-0005-0000-0000-00006E020000}"/>
    <cellStyle name="Normal 3 2 2 107" xfId="3991" xr:uid="{00000000-0005-0000-0000-00006F020000}"/>
    <cellStyle name="Normal 3 2 2 108" xfId="4015" xr:uid="{00000000-0005-0000-0000-000070020000}"/>
    <cellStyle name="Normal 3 2 2 109" xfId="4034" xr:uid="{00000000-0005-0000-0000-000071020000}"/>
    <cellStyle name="Normal 3 2 2 11" xfId="867" xr:uid="{00000000-0005-0000-0000-000072020000}"/>
    <cellStyle name="Normal 3 2 2 110" xfId="4054" xr:uid="{00000000-0005-0000-0000-000073020000}"/>
    <cellStyle name="Normal 3 2 2 111" xfId="4075" xr:uid="{00000000-0005-0000-0000-000074020000}"/>
    <cellStyle name="Normal 3 2 2 112" xfId="4097" xr:uid="{00000000-0005-0000-0000-000075020000}"/>
    <cellStyle name="Normal 3 2 2 113" xfId="4120" xr:uid="{00000000-0005-0000-0000-000076020000}"/>
    <cellStyle name="Normal 3 2 2 114" xfId="4113" xr:uid="{00000000-0005-0000-0000-000077020000}"/>
    <cellStyle name="Normal 3 2 2 115" xfId="4142" xr:uid="{00000000-0005-0000-0000-000078020000}"/>
    <cellStyle name="Normal 3 2 2 116" xfId="4167" xr:uid="{00000000-0005-0000-0000-000079020000}"/>
    <cellStyle name="Normal 3 2 2 117" xfId="4222" xr:uid="{00000000-0005-0000-0000-00007A020000}"/>
    <cellStyle name="Normal 3 2 2 118" xfId="4223" xr:uid="{00000000-0005-0000-0000-00007B020000}"/>
    <cellStyle name="Normal 3 2 2 119" xfId="4275" xr:uid="{00000000-0005-0000-0000-00007C020000}"/>
    <cellStyle name="Normal 3 2 2 12" xfId="877" xr:uid="{00000000-0005-0000-0000-00007D020000}"/>
    <cellStyle name="Normal 3 2 2 120" xfId="4307" xr:uid="{00000000-0005-0000-0000-00007E020000}"/>
    <cellStyle name="Normal 3 2 2 121" xfId="4339" xr:uid="{00000000-0005-0000-0000-00007F020000}"/>
    <cellStyle name="Normal 3 2 2 122" xfId="4372" xr:uid="{00000000-0005-0000-0000-000080020000}"/>
    <cellStyle name="Normal 3 2 2 123" xfId="4404" xr:uid="{00000000-0005-0000-0000-000081020000}"/>
    <cellStyle name="Normal 3 2 2 124" xfId="4438" xr:uid="{00000000-0005-0000-0000-000082020000}"/>
    <cellStyle name="Normal 3 2 2 125" xfId="4471" xr:uid="{00000000-0005-0000-0000-000083020000}"/>
    <cellStyle name="Normal 3 2 2 126" xfId="4514" xr:uid="{00000000-0005-0000-0000-000084020000}"/>
    <cellStyle name="Normal 3 2 2 127" xfId="4501" xr:uid="{00000000-0005-0000-0000-000085020000}"/>
    <cellStyle name="Normal 3 2 2 128" xfId="4565" xr:uid="{00000000-0005-0000-0000-000086020000}"/>
    <cellStyle name="Normal 3 2 2 129" xfId="4606" xr:uid="{00000000-0005-0000-0000-000087020000}"/>
    <cellStyle name="Normal 3 2 2 13" xfId="890" xr:uid="{00000000-0005-0000-0000-000088020000}"/>
    <cellStyle name="Normal 3 2 2 130" xfId="4648" xr:uid="{00000000-0005-0000-0000-000089020000}"/>
    <cellStyle name="Normal 3 2 2 131" xfId="4645" xr:uid="{00000000-0005-0000-0000-00008A020000}"/>
    <cellStyle name="Normal 3 2 2 132" xfId="4767" xr:uid="{00000000-0005-0000-0000-00008B020000}"/>
    <cellStyle name="Normal 3 2 2 133" xfId="4808" xr:uid="{00000000-0005-0000-0000-00008C020000}"/>
    <cellStyle name="Normal 3 2 2 134" xfId="4844" xr:uid="{00000000-0005-0000-0000-00008D020000}"/>
    <cellStyle name="Normal 3 2 2 135" xfId="4882" xr:uid="{00000000-0005-0000-0000-00008E020000}"/>
    <cellStyle name="Normal 3 2 2 136" xfId="4888" xr:uid="{00000000-0005-0000-0000-00008F020000}"/>
    <cellStyle name="Normal 3 2 2 137" xfId="4943" xr:uid="{00000000-0005-0000-0000-000090020000}"/>
    <cellStyle name="Normal 3 2 2 138" xfId="5022" xr:uid="{00000000-0005-0000-0000-000091020000}"/>
    <cellStyle name="Normal 3 2 2 139" xfId="5004" xr:uid="{00000000-0005-0000-0000-000092020000}"/>
    <cellStyle name="Normal 3 2 2 14" xfId="904" xr:uid="{00000000-0005-0000-0000-000093020000}"/>
    <cellStyle name="Normal 3 2 2 140" xfId="5066" xr:uid="{00000000-0005-0000-0000-000094020000}"/>
    <cellStyle name="Normal 3 2 2 141" xfId="5138" xr:uid="{00000000-0005-0000-0000-000095020000}"/>
    <cellStyle name="Normal 3 2 2 142" xfId="5184" xr:uid="{00000000-0005-0000-0000-000096020000}"/>
    <cellStyle name="Normal 3 2 2 143" xfId="5228" xr:uid="{00000000-0005-0000-0000-000097020000}"/>
    <cellStyle name="Normal 3 2 2 144" xfId="5298" xr:uid="{00000000-0005-0000-0000-000098020000}"/>
    <cellStyle name="Normal 3 2 2 145" xfId="5306" xr:uid="{00000000-0005-0000-0000-000099020000}"/>
    <cellStyle name="Normal 3 2 2 146" xfId="5323" xr:uid="{00000000-0005-0000-0000-00009A020000}"/>
    <cellStyle name="Normal 3 2 2 147" xfId="5333" xr:uid="{00000000-0005-0000-0000-00009B020000}"/>
    <cellStyle name="Normal 3 2 2 148" xfId="5348" xr:uid="{00000000-0005-0000-0000-00009C020000}"/>
    <cellStyle name="Normal 3 2 2 149" xfId="5370" xr:uid="{00000000-0005-0000-0000-00009D020000}"/>
    <cellStyle name="Normal 3 2 2 15" xfId="919" xr:uid="{00000000-0005-0000-0000-00009E020000}"/>
    <cellStyle name="Normal 3 2 2 150" xfId="5387" xr:uid="{00000000-0005-0000-0000-00009F020000}"/>
    <cellStyle name="Normal 3 2 2 151" xfId="5403" xr:uid="{00000000-0005-0000-0000-0000A0020000}"/>
    <cellStyle name="Normal 3 2 2 152" xfId="5418" xr:uid="{00000000-0005-0000-0000-0000A1020000}"/>
    <cellStyle name="Normal 3 2 2 153" xfId="5442" xr:uid="{00000000-0005-0000-0000-0000A2020000}"/>
    <cellStyle name="Normal 3 2 2 154" xfId="5459" xr:uid="{00000000-0005-0000-0000-0000A3020000}"/>
    <cellStyle name="Normal 3 2 2 155" xfId="5479" xr:uid="{00000000-0005-0000-0000-0000A4020000}"/>
    <cellStyle name="Normal 3 2 2 16" xfId="941" xr:uid="{00000000-0005-0000-0000-0000A5020000}"/>
    <cellStyle name="Normal 3 2 2 17" xfId="960" xr:uid="{00000000-0005-0000-0000-0000A6020000}"/>
    <cellStyle name="Normal 3 2 2 18" xfId="978" xr:uid="{00000000-0005-0000-0000-0000A7020000}"/>
    <cellStyle name="Normal 3 2 2 19" xfId="1005" xr:uid="{00000000-0005-0000-0000-0000A8020000}"/>
    <cellStyle name="Normal 3 2 2 2" xfId="459" xr:uid="{00000000-0005-0000-0000-0000A9020000}"/>
    <cellStyle name="Normal 3 2 2 2 2" xfId="5487" xr:uid="{00000000-0005-0000-0000-0000AA020000}"/>
    <cellStyle name="Normal 3 2 2 20" xfId="1018" xr:uid="{00000000-0005-0000-0000-0000AB020000}"/>
    <cellStyle name="Normal 3 2 2 21" xfId="1032" xr:uid="{00000000-0005-0000-0000-0000AC020000}"/>
    <cellStyle name="Normal 3 2 2 22" xfId="1053" xr:uid="{00000000-0005-0000-0000-0000AD020000}"/>
    <cellStyle name="Normal 3 2 2 23" xfId="1067" xr:uid="{00000000-0005-0000-0000-0000AE020000}"/>
    <cellStyle name="Normal 3 2 2 24" xfId="1080" xr:uid="{00000000-0005-0000-0000-0000AF020000}"/>
    <cellStyle name="Normal 3 2 2 25" xfId="1088" xr:uid="{00000000-0005-0000-0000-0000B0020000}"/>
    <cellStyle name="Normal 3 2 2 26" xfId="1101" xr:uid="{00000000-0005-0000-0000-0000B1020000}"/>
    <cellStyle name="Normal 3 2 2 27" xfId="1115" xr:uid="{00000000-0005-0000-0000-0000B2020000}"/>
    <cellStyle name="Normal 3 2 2 28" xfId="1144" xr:uid="{00000000-0005-0000-0000-0000B3020000}"/>
    <cellStyle name="Normal 3 2 2 29" xfId="1140" xr:uid="{00000000-0005-0000-0000-0000B4020000}"/>
    <cellStyle name="Normal 3 2 2 3" xfId="472" xr:uid="{00000000-0005-0000-0000-0000B5020000}"/>
    <cellStyle name="Normal 3 2 2 30" xfId="1143" xr:uid="{00000000-0005-0000-0000-0000B6020000}"/>
    <cellStyle name="Normal 3 2 2 31" xfId="1223" xr:uid="{00000000-0005-0000-0000-0000B7020000}"/>
    <cellStyle name="Normal 3 2 2 32" xfId="1252" xr:uid="{00000000-0005-0000-0000-0000B8020000}"/>
    <cellStyle name="Normal 3 2 2 33" xfId="1281" xr:uid="{00000000-0005-0000-0000-0000B9020000}"/>
    <cellStyle name="Normal 3 2 2 34" xfId="1308" xr:uid="{00000000-0005-0000-0000-0000BA020000}"/>
    <cellStyle name="Normal 3 2 2 35" xfId="1350" xr:uid="{00000000-0005-0000-0000-0000BB020000}"/>
    <cellStyle name="Normal 3 2 2 36" xfId="1381" xr:uid="{00000000-0005-0000-0000-0000BC020000}"/>
    <cellStyle name="Normal 3 2 2 37" xfId="1403" xr:uid="{00000000-0005-0000-0000-0000BD020000}"/>
    <cellStyle name="Normal 3 2 2 38" xfId="1455" xr:uid="{00000000-0005-0000-0000-0000BE020000}"/>
    <cellStyle name="Normal 3 2 2 39" xfId="1491" xr:uid="{00000000-0005-0000-0000-0000BF020000}"/>
    <cellStyle name="Normal 3 2 2 4" xfId="493" xr:uid="{00000000-0005-0000-0000-0000C0020000}"/>
    <cellStyle name="Normal 3 2 2 40" xfId="1537" xr:uid="{00000000-0005-0000-0000-0000C1020000}"/>
    <cellStyle name="Normal 3 2 2 41" xfId="1562" xr:uid="{00000000-0005-0000-0000-0000C2020000}"/>
    <cellStyle name="Normal 3 2 2 42" xfId="1576" xr:uid="{00000000-0005-0000-0000-0000C3020000}"/>
    <cellStyle name="Normal 3 2 2 43" xfId="1590" xr:uid="{00000000-0005-0000-0000-0000C4020000}"/>
    <cellStyle name="Normal 3 2 2 44" xfId="1605" xr:uid="{00000000-0005-0000-0000-0000C5020000}"/>
    <cellStyle name="Normal 3 2 2 45" xfId="1621" xr:uid="{00000000-0005-0000-0000-0000C6020000}"/>
    <cellStyle name="Normal 3 2 2 46" xfId="1638" xr:uid="{00000000-0005-0000-0000-0000C7020000}"/>
    <cellStyle name="Normal 3 2 2 47" xfId="1656" xr:uid="{00000000-0005-0000-0000-0000C8020000}"/>
    <cellStyle name="Normal 3 2 2 48" xfId="1675" xr:uid="{00000000-0005-0000-0000-0000C9020000}"/>
    <cellStyle name="Normal 3 2 2 49" xfId="1694" xr:uid="{00000000-0005-0000-0000-0000CA020000}"/>
    <cellStyle name="Normal 3 2 2 5" xfId="533" xr:uid="{00000000-0005-0000-0000-0000CB020000}"/>
    <cellStyle name="Normal 3 2 2 50" xfId="1714" xr:uid="{00000000-0005-0000-0000-0000CC020000}"/>
    <cellStyle name="Normal 3 2 2 51" xfId="1736" xr:uid="{00000000-0005-0000-0000-0000CD020000}"/>
    <cellStyle name="Normal 3 2 2 52" xfId="1759" xr:uid="{00000000-0005-0000-0000-0000CE020000}"/>
    <cellStyle name="Normal 3 2 2 53" xfId="1784" xr:uid="{00000000-0005-0000-0000-0000CF020000}"/>
    <cellStyle name="Normal 3 2 2 54" xfId="1811" xr:uid="{00000000-0005-0000-0000-0000D0020000}"/>
    <cellStyle name="Normal 3 2 2 55" xfId="1840" xr:uid="{00000000-0005-0000-0000-0000D1020000}"/>
    <cellStyle name="Normal 3 2 2 56" xfId="1871" xr:uid="{00000000-0005-0000-0000-0000D2020000}"/>
    <cellStyle name="Normal 3 2 2 57" xfId="1904" xr:uid="{00000000-0005-0000-0000-0000D3020000}"/>
    <cellStyle name="Normal 3 2 2 58" xfId="1939" xr:uid="{00000000-0005-0000-0000-0000D4020000}"/>
    <cellStyle name="Normal 3 2 2 59" xfId="1976" xr:uid="{00000000-0005-0000-0000-0000D5020000}"/>
    <cellStyle name="Normal 3 2 2 6" xfId="588" xr:uid="{00000000-0005-0000-0000-0000D6020000}"/>
    <cellStyle name="Normal 3 2 2 60" xfId="2015" xr:uid="{00000000-0005-0000-0000-0000D7020000}"/>
    <cellStyle name="Normal 3 2 2 61" xfId="2054" xr:uid="{00000000-0005-0000-0000-0000D8020000}"/>
    <cellStyle name="Normal 3 2 2 62" xfId="2102" xr:uid="{00000000-0005-0000-0000-0000D9020000}"/>
    <cellStyle name="Normal 3 2 2 63" xfId="2147" xr:uid="{00000000-0005-0000-0000-0000DA020000}"/>
    <cellStyle name="Normal 3 2 2 64" xfId="2192" xr:uid="{00000000-0005-0000-0000-0000DB020000}"/>
    <cellStyle name="Normal 3 2 2 65" xfId="2239" xr:uid="{00000000-0005-0000-0000-0000DC020000}"/>
    <cellStyle name="Normal 3 2 2 66" xfId="2288" xr:uid="{00000000-0005-0000-0000-0000DD020000}"/>
    <cellStyle name="Normal 3 2 2 67" xfId="2339" xr:uid="{00000000-0005-0000-0000-0000DE020000}"/>
    <cellStyle name="Normal 3 2 2 68" xfId="2392" xr:uid="{00000000-0005-0000-0000-0000DF020000}"/>
    <cellStyle name="Normal 3 2 2 69" xfId="2447" xr:uid="{00000000-0005-0000-0000-0000E0020000}"/>
    <cellStyle name="Normal 3 2 2 7" xfId="571" xr:uid="{00000000-0005-0000-0000-0000E1020000}"/>
    <cellStyle name="Normal 3 2 2 70" xfId="2504" xr:uid="{00000000-0005-0000-0000-0000E2020000}"/>
    <cellStyle name="Normal 3 2 2 71" xfId="2562" xr:uid="{00000000-0005-0000-0000-0000E3020000}"/>
    <cellStyle name="Normal 3 2 2 72" xfId="2621" xr:uid="{00000000-0005-0000-0000-0000E4020000}"/>
    <cellStyle name="Normal 3 2 2 73" xfId="2674" xr:uid="{00000000-0005-0000-0000-0000E5020000}"/>
    <cellStyle name="Normal 3 2 2 74" xfId="2718" xr:uid="{00000000-0005-0000-0000-0000E6020000}"/>
    <cellStyle name="Normal 3 2 2 75" xfId="2765" xr:uid="{00000000-0005-0000-0000-0000E7020000}"/>
    <cellStyle name="Normal 3 2 2 76" xfId="2812" xr:uid="{00000000-0005-0000-0000-0000E8020000}"/>
    <cellStyle name="Normal 3 2 2 77" xfId="2802" xr:uid="{00000000-0005-0000-0000-0000E9020000}"/>
    <cellStyle name="Normal 3 2 2 78" xfId="2847" xr:uid="{00000000-0005-0000-0000-0000EA020000}"/>
    <cellStyle name="Normal 3 2 2 79" xfId="2896" xr:uid="{00000000-0005-0000-0000-0000EB020000}"/>
    <cellStyle name="Normal 3 2 2 8" xfId="675" xr:uid="{00000000-0005-0000-0000-0000EC020000}"/>
    <cellStyle name="Normal 3 2 2 80" xfId="2936" xr:uid="{00000000-0005-0000-0000-0000ED020000}"/>
    <cellStyle name="Normal 3 2 2 81" xfId="2979" xr:uid="{00000000-0005-0000-0000-0000EE020000}"/>
    <cellStyle name="Normal 3 2 2 82" xfId="3023" xr:uid="{00000000-0005-0000-0000-0000EF020000}"/>
    <cellStyle name="Normal 3 2 2 83" xfId="3071" xr:uid="{00000000-0005-0000-0000-0000F0020000}"/>
    <cellStyle name="Normal 3 2 2 84" xfId="3119" xr:uid="{00000000-0005-0000-0000-0000F1020000}"/>
    <cellStyle name="Normal 3 2 2 85" xfId="3206" xr:uid="{00000000-0005-0000-0000-0000F2020000}"/>
    <cellStyle name="Normal 3 2 2 86" xfId="3129" xr:uid="{00000000-0005-0000-0000-0000F3020000}"/>
    <cellStyle name="Normal 3 2 2 87" xfId="3318" xr:uid="{00000000-0005-0000-0000-0000F4020000}"/>
    <cellStyle name="Normal 3 2 2 88" xfId="3372" xr:uid="{00000000-0005-0000-0000-0000F5020000}"/>
    <cellStyle name="Normal 3 2 2 89" xfId="3421" xr:uid="{00000000-0005-0000-0000-0000F6020000}"/>
    <cellStyle name="Normal 3 2 2 9" xfId="726" xr:uid="{00000000-0005-0000-0000-0000F7020000}"/>
    <cellStyle name="Normal 3 2 2 90" xfId="3493" xr:uid="{00000000-0005-0000-0000-0000F8020000}"/>
    <cellStyle name="Normal 3 2 2 91" xfId="3544" xr:uid="{00000000-0005-0000-0000-0000F9020000}"/>
    <cellStyle name="Normal 3 2 2 92" xfId="3592" xr:uid="{00000000-0005-0000-0000-0000FA020000}"/>
    <cellStyle name="Normal 3 2 2 93" xfId="3665" xr:uid="{00000000-0005-0000-0000-0000FB020000}"/>
    <cellStyle name="Normal 3 2 2 94" xfId="3709" xr:uid="{00000000-0005-0000-0000-0000FC020000}"/>
    <cellStyle name="Normal 3 2 2 95" xfId="3774" xr:uid="{00000000-0005-0000-0000-0000FD020000}"/>
    <cellStyle name="Normal 3 2 2 96" xfId="3796" xr:uid="{00000000-0005-0000-0000-0000FE020000}"/>
    <cellStyle name="Normal 3 2 2 97" xfId="3817" xr:uid="{00000000-0005-0000-0000-0000FF020000}"/>
    <cellStyle name="Normal 3 2 2 98" xfId="3833" xr:uid="{00000000-0005-0000-0000-000000030000}"/>
    <cellStyle name="Normal 3 2 2 99" xfId="3852" xr:uid="{00000000-0005-0000-0000-000001030000}"/>
    <cellStyle name="Normal 3 2 20" xfId="973" xr:uid="{00000000-0005-0000-0000-000002030000}"/>
    <cellStyle name="Normal 3 2 21" xfId="1000" xr:uid="{00000000-0005-0000-0000-000003030000}"/>
    <cellStyle name="Normal 3 2 22" xfId="1013" xr:uid="{00000000-0005-0000-0000-000004030000}"/>
    <cellStyle name="Normal 3 2 23" xfId="1027" xr:uid="{00000000-0005-0000-0000-000005030000}"/>
    <cellStyle name="Normal 3 2 24" xfId="1045" xr:uid="{00000000-0005-0000-0000-000006030000}"/>
    <cellStyle name="Normal 3 2 25" xfId="1059" xr:uid="{00000000-0005-0000-0000-000007030000}"/>
    <cellStyle name="Normal 3 2 26" xfId="1072" xr:uid="{00000000-0005-0000-0000-000008030000}"/>
    <cellStyle name="Normal 3 2 27" xfId="1083" xr:uid="{00000000-0005-0000-0000-000009030000}"/>
    <cellStyle name="Normal 3 2 28" xfId="1096" xr:uid="{00000000-0005-0000-0000-00000A030000}"/>
    <cellStyle name="Normal 3 2 29" xfId="1110" xr:uid="{00000000-0005-0000-0000-00000B030000}"/>
    <cellStyle name="Normal 3 2 3" xfId="449" xr:uid="{00000000-0005-0000-0000-00000C030000}"/>
    <cellStyle name="Normal 3 2 3 2" xfId="5483" xr:uid="{00000000-0005-0000-0000-00000D030000}"/>
    <cellStyle name="Normal 3 2 30" xfId="1137" xr:uid="{00000000-0005-0000-0000-00000E030000}"/>
    <cellStyle name="Normal 3 2 31" xfId="1156" xr:uid="{00000000-0005-0000-0000-00000F030000}"/>
    <cellStyle name="Normal 3 2 32" xfId="1178" xr:uid="{00000000-0005-0000-0000-000010030000}"/>
    <cellStyle name="Normal 3 2 33" xfId="1216" xr:uid="{00000000-0005-0000-0000-000011030000}"/>
    <cellStyle name="Normal 3 2 34" xfId="1219" xr:uid="{00000000-0005-0000-0000-000012030000}"/>
    <cellStyle name="Normal 3 2 35" xfId="1253" xr:uid="{00000000-0005-0000-0000-000013030000}"/>
    <cellStyle name="Normal 3 2 36" xfId="1246" xr:uid="{00000000-0005-0000-0000-000014030000}"/>
    <cellStyle name="Normal 3 2 37" xfId="1342" xr:uid="{00000000-0005-0000-0000-000015030000}"/>
    <cellStyle name="Normal 3 2 38" xfId="1353" xr:uid="{00000000-0005-0000-0000-000016030000}"/>
    <cellStyle name="Normal 3 2 39" xfId="1394" xr:uid="{00000000-0005-0000-0000-000017030000}"/>
    <cellStyle name="Normal 3 2 4" xfId="455" xr:uid="{00000000-0005-0000-0000-000018030000}"/>
    <cellStyle name="Normal 3 2 40" xfId="1448" xr:uid="{00000000-0005-0000-0000-000019030000}"/>
    <cellStyle name="Normal 3 2 41" xfId="1456" xr:uid="{00000000-0005-0000-0000-00001A030000}"/>
    <cellStyle name="Normal 3 2 42" xfId="1532" xr:uid="{00000000-0005-0000-0000-00001B030000}"/>
    <cellStyle name="Normal 3 2 43" xfId="1554" xr:uid="{00000000-0005-0000-0000-00001C030000}"/>
    <cellStyle name="Normal 3 2 44" xfId="1568" xr:uid="{00000000-0005-0000-0000-00001D030000}"/>
    <cellStyle name="Normal 3 2 45" xfId="1582" xr:uid="{00000000-0005-0000-0000-00001E030000}"/>
    <cellStyle name="Normal 3 2 46" xfId="1597" xr:uid="{00000000-0005-0000-0000-00001F030000}"/>
    <cellStyle name="Normal 3 2 47" xfId="1613" xr:uid="{00000000-0005-0000-0000-000020030000}"/>
    <cellStyle name="Normal 3 2 48" xfId="1630" xr:uid="{00000000-0005-0000-0000-000021030000}"/>
    <cellStyle name="Normal 3 2 49" xfId="1616" xr:uid="{00000000-0005-0000-0000-000022030000}"/>
    <cellStyle name="Normal 3 2 5" xfId="467" xr:uid="{00000000-0005-0000-0000-000023030000}"/>
    <cellStyle name="Normal 3 2 50" xfId="1651" xr:uid="{00000000-0005-0000-0000-000024030000}"/>
    <cellStyle name="Normal 3 2 51" xfId="1671" xr:uid="{00000000-0005-0000-0000-000025030000}"/>
    <cellStyle name="Normal 3 2 52" xfId="1693" xr:uid="{00000000-0005-0000-0000-000026030000}"/>
    <cellStyle name="Normal 3 2 53" xfId="1715" xr:uid="{00000000-0005-0000-0000-000027030000}"/>
    <cellStyle name="Normal 3 2 54" xfId="1748" xr:uid="{00000000-0005-0000-0000-000028030000}"/>
    <cellStyle name="Normal 3 2 55" xfId="1771" xr:uid="{00000000-0005-0000-0000-000029030000}"/>
    <cellStyle name="Normal 3 2 56" xfId="1796" xr:uid="{00000000-0005-0000-0000-00002A030000}"/>
    <cellStyle name="Normal 3 2 57" xfId="1823" xr:uid="{00000000-0005-0000-0000-00002B030000}"/>
    <cellStyle name="Normal 3 2 58" xfId="1852" xr:uid="{00000000-0005-0000-0000-00002C030000}"/>
    <cellStyle name="Normal 3 2 59" xfId="1883" xr:uid="{00000000-0005-0000-0000-00002D030000}"/>
    <cellStyle name="Normal 3 2 6" xfId="488" xr:uid="{00000000-0005-0000-0000-00002E030000}"/>
    <cellStyle name="Normal 3 2 60" xfId="1916" xr:uid="{00000000-0005-0000-0000-00002F030000}"/>
    <cellStyle name="Normal 3 2 61" xfId="1951" xr:uid="{00000000-0005-0000-0000-000030030000}"/>
    <cellStyle name="Normal 3 2 62" xfId="1988" xr:uid="{00000000-0005-0000-0000-000031030000}"/>
    <cellStyle name="Normal 3 2 63" xfId="2026" xr:uid="{00000000-0005-0000-0000-000032030000}"/>
    <cellStyle name="Normal 3 2 64" xfId="2094" xr:uid="{00000000-0005-0000-0000-000033030000}"/>
    <cellStyle name="Normal 3 2 65" xfId="2114" xr:uid="{00000000-0005-0000-0000-000034030000}"/>
    <cellStyle name="Normal 3 2 66" xfId="2159" xr:uid="{00000000-0005-0000-0000-000035030000}"/>
    <cellStyle name="Normal 3 2 67" xfId="2204" xr:uid="{00000000-0005-0000-0000-000036030000}"/>
    <cellStyle name="Normal 3 2 68" xfId="2251" xr:uid="{00000000-0005-0000-0000-000037030000}"/>
    <cellStyle name="Normal 3 2 69" xfId="2300" xr:uid="{00000000-0005-0000-0000-000038030000}"/>
    <cellStyle name="Normal 3 2 7" xfId="528" xr:uid="{00000000-0005-0000-0000-000039030000}"/>
    <cellStyle name="Normal 3 2 70" xfId="2351" xr:uid="{00000000-0005-0000-0000-00003A030000}"/>
    <cellStyle name="Normal 3 2 71" xfId="2404" xr:uid="{00000000-0005-0000-0000-00003B030000}"/>
    <cellStyle name="Normal 3 2 72" xfId="2459" xr:uid="{00000000-0005-0000-0000-00003C030000}"/>
    <cellStyle name="Normal 3 2 73" xfId="2518" xr:uid="{00000000-0005-0000-0000-00003D030000}"/>
    <cellStyle name="Normal 3 2 74" xfId="2563" xr:uid="{00000000-0005-0000-0000-00003E030000}"/>
    <cellStyle name="Normal 3 2 75" xfId="2632" xr:uid="{00000000-0005-0000-0000-00003F030000}"/>
    <cellStyle name="Normal 3 2 76" xfId="2651" xr:uid="{00000000-0005-0000-0000-000040030000}"/>
    <cellStyle name="Normal 3 2 77" xfId="2746" xr:uid="{00000000-0005-0000-0000-000041030000}"/>
    <cellStyle name="Normal 3 2 78" xfId="2795" xr:uid="{00000000-0005-0000-0000-000042030000}"/>
    <cellStyle name="Normal 3 2 79" xfId="2840" xr:uid="{00000000-0005-0000-0000-000043030000}"/>
    <cellStyle name="Normal 3 2 8" xfId="580" xr:uid="{00000000-0005-0000-0000-000044030000}"/>
    <cellStyle name="Normal 3 2 80" xfId="2885" xr:uid="{00000000-0005-0000-0000-000045030000}"/>
    <cellStyle name="Normal 3 2 81" xfId="2931" xr:uid="{00000000-0005-0000-0000-000046030000}"/>
    <cellStyle name="Normal 3 2 82" xfId="2978" xr:uid="{00000000-0005-0000-0000-000047030000}"/>
    <cellStyle name="Normal 3 2 83" xfId="3026" xr:uid="{00000000-0005-0000-0000-000048030000}"/>
    <cellStyle name="Normal 3 2 84" xfId="3074" xr:uid="{00000000-0005-0000-0000-000049030000}"/>
    <cellStyle name="Normal 3 2 85" xfId="3122" xr:uid="{00000000-0005-0000-0000-00004A030000}"/>
    <cellStyle name="Normal 3 2 86" xfId="3172" xr:uid="{00000000-0005-0000-0000-00004B030000}"/>
    <cellStyle name="Normal 3 2 87" xfId="3226" xr:uid="{00000000-0005-0000-0000-00004C030000}"/>
    <cellStyle name="Normal 3 2 88" xfId="3271" xr:uid="{00000000-0005-0000-0000-00004D030000}"/>
    <cellStyle name="Normal 3 2 89" xfId="3337" xr:uid="{00000000-0005-0000-0000-00004E030000}"/>
    <cellStyle name="Normal 3 2 9" xfId="635" xr:uid="{00000000-0005-0000-0000-00004F030000}"/>
    <cellStyle name="Normal 3 2 90" xfId="3390" xr:uid="{00000000-0005-0000-0000-000050030000}"/>
    <cellStyle name="Normal 3 2 91" xfId="3435" xr:uid="{00000000-0005-0000-0000-000051030000}"/>
    <cellStyle name="Normal 3 2 92" xfId="3486" xr:uid="{00000000-0005-0000-0000-000052030000}"/>
    <cellStyle name="Normal 3 2 93" xfId="3561" xr:uid="{00000000-0005-0000-0000-000053030000}"/>
    <cellStyle name="Normal 3 2 94" xfId="3608" xr:uid="{00000000-0005-0000-0000-000054030000}"/>
    <cellStyle name="Normal 3 2 95" xfId="3657" xr:uid="{00000000-0005-0000-0000-000055030000}"/>
    <cellStyle name="Normal 3 2 96" xfId="3726" xr:uid="{00000000-0005-0000-0000-000056030000}"/>
    <cellStyle name="Normal 3 2 97" xfId="3769" xr:uid="{00000000-0005-0000-0000-000057030000}"/>
    <cellStyle name="Normal 3 2 98" xfId="3791" xr:uid="{00000000-0005-0000-0000-000058030000}"/>
    <cellStyle name="Normal 3 2 99" xfId="3812" xr:uid="{00000000-0005-0000-0000-000059030000}"/>
    <cellStyle name="Normal 3 20" xfId="863" xr:uid="{00000000-0005-0000-0000-00005A030000}"/>
    <cellStyle name="Normal 3 21" xfId="880" xr:uid="{00000000-0005-0000-0000-00005B030000}"/>
    <cellStyle name="Normal 3 22" xfId="894" xr:uid="{00000000-0005-0000-0000-00005C030000}"/>
    <cellStyle name="Normal 3 23" xfId="909" xr:uid="{00000000-0005-0000-0000-00005D030000}"/>
    <cellStyle name="Normal 3 24" xfId="927" xr:uid="{00000000-0005-0000-0000-00005E030000}"/>
    <cellStyle name="Normal 3 25" xfId="947" xr:uid="{00000000-0005-0000-0000-00005F030000}"/>
    <cellStyle name="Normal 3 26" xfId="968" xr:uid="{00000000-0005-0000-0000-000060030000}"/>
    <cellStyle name="Normal 3 27" xfId="995" xr:uid="{00000000-0005-0000-0000-000061030000}"/>
    <cellStyle name="Normal 3 28" xfId="1008" xr:uid="{00000000-0005-0000-0000-000062030000}"/>
    <cellStyle name="Normal 3 29" xfId="1022" xr:uid="{00000000-0005-0000-0000-000063030000}"/>
    <cellStyle name="Normal 3 3" xfId="418" xr:uid="{00000000-0005-0000-0000-000064030000}"/>
    <cellStyle name="Normal 3 3 10" xfId="788" xr:uid="{00000000-0005-0000-0000-000065030000}"/>
    <cellStyle name="Normal 3 3 100" xfId="3871" xr:uid="{00000000-0005-0000-0000-000066030000}"/>
    <cellStyle name="Normal 3 3 101" xfId="3906" xr:uid="{00000000-0005-0000-0000-000067030000}"/>
    <cellStyle name="Normal 3 3 102" xfId="3919" xr:uid="{00000000-0005-0000-0000-000068030000}"/>
    <cellStyle name="Normal 3 3 103" xfId="3932" xr:uid="{00000000-0005-0000-0000-000069030000}"/>
    <cellStyle name="Normal 3 3 104" xfId="3946" xr:uid="{00000000-0005-0000-0000-00006A030000}"/>
    <cellStyle name="Normal 3 3 105" xfId="3961" xr:uid="{00000000-0005-0000-0000-00006B030000}"/>
    <cellStyle name="Normal 3 3 106" xfId="3977" xr:uid="{00000000-0005-0000-0000-00006C030000}"/>
    <cellStyle name="Normal 3 3 107" xfId="3989" xr:uid="{00000000-0005-0000-0000-00006D030000}"/>
    <cellStyle name="Normal 3 3 108" xfId="4012" xr:uid="{00000000-0005-0000-0000-00006E030000}"/>
    <cellStyle name="Normal 3 3 109" xfId="4031" xr:uid="{00000000-0005-0000-0000-00006F030000}"/>
    <cellStyle name="Normal 3 3 11" xfId="865" xr:uid="{00000000-0005-0000-0000-000070030000}"/>
    <cellStyle name="Normal 3 3 110" xfId="4051" xr:uid="{00000000-0005-0000-0000-000071030000}"/>
    <cellStyle name="Normal 3 3 111" xfId="4046" xr:uid="{00000000-0005-0000-0000-000072030000}"/>
    <cellStyle name="Normal 3 3 112" xfId="3998" xr:uid="{00000000-0005-0000-0000-000073030000}"/>
    <cellStyle name="Normal 3 3 113" xfId="4005" xr:uid="{00000000-0005-0000-0000-000074030000}"/>
    <cellStyle name="Normal 3 3 114" xfId="4091" xr:uid="{00000000-0005-0000-0000-000075030000}"/>
    <cellStyle name="Normal 3 3 115" xfId="4144" xr:uid="{00000000-0005-0000-0000-000076030000}"/>
    <cellStyle name="Normal 3 3 116" xfId="4189" xr:uid="{00000000-0005-0000-0000-000077030000}"/>
    <cellStyle name="Normal 3 3 117" xfId="4219" xr:uid="{00000000-0005-0000-0000-000078030000}"/>
    <cellStyle name="Normal 3 3 118" xfId="4251" xr:uid="{00000000-0005-0000-0000-000079030000}"/>
    <cellStyle name="Normal 3 3 119" xfId="4281" xr:uid="{00000000-0005-0000-0000-00007A030000}"/>
    <cellStyle name="Normal 3 3 12" xfId="875" xr:uid="{00000000-0005-0000-0000-00007B030000}"/>
    <cellStyle name="Normal 3 3 120" xfId="4313" xr:uid="{00000000-0005-0000-0000-00007C030000}"/>
    <cellStyle name="Normal 3 3 121" xfId="4345" xr:uid="{00000000-0005-0000-0000-00007D030000}"/>
    <cellStyle name="Normal 3 3 122" xfId="4378" xr:uid="{00000000-0005-0000-0000-00007E030000}"/>
    <cellStyle name="Normal 3 3 123" xfId="4410" xr:uid="{00000000-0005-0000-0000-00007F030000}"/>
    <cellStyle name="Normal 3 3 124" xfId="4413" xr:uid="{00000000-0005-0000-0000-000080030000}"/>
    <cellStyle name="Normal 3 3 125" xfId="4451" xr:uid="{00000000-0005-0000-0000-000081030000}"/>
    <cellStyle name="Normal 3 3 126" xfId="4511" xr:uid="{00000000-0005-0000-0000-000082030000}"/>
    <cellStyle name="Normal 3 3 127" xfId="4531" xr:uid="{00000000-0005-0000-0000-000083030000}"/>
    <cellStyle name="Normal 3 3 128" xfId="4563" xr:uid="{00000000-0005-0000-0000-000084030000}"/>
    <cellStyle name="Normal 3 3 129" xfId="4588" xr:uid="{00000000-0005-0000-0000-000085030000}"/>
    <cellStyle name="Normal 3 3 13" xfId="888" xr:uid="{00000000-0005-0000-0000-000086030000}"/>
    <cellStyle name="Normal 3 3 130" xfId="4625" xr:uid="{00000000-0005-0000-0000-000087030000}"/>
    <cellStyle name="Normal 3 3 131" xfId="4665" xr:uid="{00000000-0005-0000-0000-000088030000}"/>
    <cellStyle name="Normal 3 3 132" xfId="4584" xr:uid="{00000000-0005-0000-0000-000089030000}"/>
    <cellStyle name="Normal 3 3 133" xfId="4672" xr:uid="{00000000-0005-0000-0000-00008A030000}"/>
    <cellStyle name="Normal 3 3 134" xfId="4769" xr:uid="{00000000-0005-0000-0000-00008B030000}"/>
    <cellStyle name="Normal 3 3 135" xfId="4879" xr:uid="{00000000-0005-0000-0000-00008C030000}"/>
    <cellStyle name="Normal 3 3 136" xfId="4891" xr:uid="{00000000-0005-0000-0000-00008D030000}"/>
    <cellStyle name="Normal 3 3 137" xfId="4897" xr:uid="{00000000-0005-0000-0000-00008E030000}"/>
    <cellStyle name="Normal 3 3 138" xfId="5025" xr:uid="{00000000-0005-0000-0000-00008F030000}"/>
    <cellStyle name="Normal 3 3 139" xfId="5053" xr:uid="{00000000-0005-0000-0000-000090030000}"/>
    <cellStyle name="Normal 3 3 14" xfId="902" xr:uid="{00000000-0005-0000-0000-000091030000}"/>
    <cellStyle name="Normal 3 3 140" xfId="5098" xr:uid="{00000000-0005-0000-0000-000092030000}"/>
    <cellStyle name="Normal 3 3 141" xfId="5146" xr:uid="{00000000-0005-0000-0000-000093030000}"/>
    <cellStyle name="Normal 3 3 142" xfId="5192" xr:uid="{00000000-0005-0000-0000-000094030000}"/>
    <cellStyle name="Normal 3 3 143" xfId="5235" xr:uid="{00000000-0005-0000-0000-000095030000}"/>
    <cellStyle name="Normal 3 3 144" xfId="5295" xr:uid="{00000000-0005-0000-0000-000096030000}"/>
    <cellStyle name="Normal 3 3 145" xfId="5304" xr:uid="{00000000-0005-0000-0000-000097030000}"/>
    <cellStyle name="Normal 3 3 146" xfId="5320" xr:uid="{00000000-0005-0000-0000-000098030000}"/>
    <cellStyle name="Normal 3 3 147" xfId="5331" xr:uid="{00000000-0005-0000-0000-000099030000}"/>
    <cellStyle name="Normal 3 3 148" xfId="5346" xr:uid="{00000000-0005-0000-0000-00009A030000}"/>
    <cellStyle name="Normal 3 3 149" xfId="5367" xr:uid="{00000000-0005-0000-0000-00009B030000}"/>
    <cellStyle name="Normal 3 3 15" xfId="917" xr:uid="{00000000-0005-0000-0000-00009C030000}"/>
    <cellStyle name="Normal 3 3 150" xfId="5384" xr:uid="{00000000-0005-0000-0000-00009D030000}"/>
    <cellStyle name="Normal 3 3 151" xfId="5400" xr:uid="{00000000-0005-0000-0000-00009E030000}"/>
    <cellStyle name="Normal 3 3 152" xfId="5416" xr:uid="{00000000-0005-0000-0000-00009F030000}"/>
    <cellStyle name="Normal 3 3 153" xfId="5439" xr:uid="{00000000-0005-0000-0000-0000A0030000}"/>
    <cellStyle name="Normal 3 3 154" xfId="5434" xr:uid="{00000000-0005-0000-0000-0000A1030000}"/>
    <cellStyle name="Normal 3 3 155" xfId="5477" xr:uid="{00000000-0005-0000-0000-0000A2030000}"/>
    <cellStyle name="Normal 3 3 16" xfId="938" xr:uid="{00000000-0005-0000-0000-0000A3030000}"/>
    <cellStyle name="Normal 3 3 17" xfId="957" xr:uid="{00000000-0005-0000-0000-0000A4030000}"/>
    <cellStyle name="Normal 3 3 18" xfId="976" xr:uid="{00000000-0005-0000-0000-0000A5030000}"/>
    <cellStyle name="Normal 3 3 19" xfId="1003" xr:uid="{00000000-0005-0000-0000-0000A6030000}"/>
    <cellStyle name="Normal 3 3 2" xfId="457" xr:uid="{00000000-0005-0000-0000-0000A7030000}"/>
    <cellStyle name="Normal 3 3 2 2" xfId="5485" xr:uid="{00000000-0005-0000-0000-0000A8030000}"/>
    <cellStyle name="Normal 3 3 20" xfId="1016" xr:uid="{00000000-0005-0000-0000-0000A9030000}"/>
    <cellStyle name="Normal 3 3 21" xfId="1030" xr:uid="{00000000-0005-0000-0000-0000AA030000}"/>
    <cellStyle name="Normal 3 3 22" xfId="1050" xr:uid="{00000000-0005-0000-0000-0000AB030000}"/>
    <cellStyle name="Normal 3 3 23" xfId="1064" xr:uid="{00000000-0005-0000-0000-0000AC030000}"/>
    <cellStyle name="Normal 3 3 24" xfId="1077" xr:uid="{00000000-0005-0000-0000-0000AD030000}"/>
    <cellStyle name="Normal 3 3 25" xfId="1086" xr:uid="{00000000-0005-0000-0000-0000AE030000}"/>
    <cellStyle name="Normal 3 3 26" xfId="1099" xr:uid="{00000000-0005-0000-0000-0000AF030000}"/>
    <cellStyle name="Normal 3 3 27" xfId="1113" xr:uid="{00000000-0005-0000-0000-0000B0030000}"/>
    <cellStyle name="Normal 3 3 28" xfId="1141" xr:uid="{00000000-0005-0000-0000-0000B1030000}"/>
    <cellStyle name="Normal 3 3 29" xfId="1166" xr:uid="{00000000-0005-0000-0000-0000B2030000}"/>
    <cellStyle name="Normal 3 3 3" xfId="470" xr:uid="{00000000-0005-0000-0000-0000B3030000}"/>
    <cellStyle name="Normal 3 3 30" xfId="1189" xr:uid="{00000000-0005-0000-0000-0000B4030000}"/>
    <cellStyle name="Normal 3 3 31" xfId="1221" xr:uid="{00000000-0005-0000-0000-0000B5030000}"/>
    <cellStyle name="Normal 3 3 32" xfId="1249" xr:uid="{00000000-0005-0000-0000-0000B6030000}"/>
    <cellStyle name="Normal 3 3 33" xfId="1279" xr:uid="{00000000-0005-0000-0000-0000B7030000}"/>
    <cellStyle name="Normal 3 3 34" xfId="1313" xr:uid="{00000000-0005-0000-0000-0000B8030000}"/>
    <cellStyle name="Normal 3 3 35" xfId="1347" xr:uid="{00000000-0005-0000-0000-0000B9030000}"/>
    <cellStyle name="Normal 3 3 36" xfId="1334" xr:uid="{00000000-0005-0000-0000-0000BA030000}"/>
    <cellStyle name="Normal 3 3 37" xfId="1411" xr:uid="{00000000-0005-0000-0000-0000BB030000}"/>
    <cellStyle name="Normal 3 3 38" xfId="1452" xr:uid="{00000000-0005-0000-0000-0000BC030000}"/>
    <cellStyle name="Normal 3 3 39" xfId="1489" xr:uid="{00000000-0005-0000-0000-0000BD030000}"/>
    <cellStyle name="Normal 3 3 4" xfId="491" xr:uid="{00000000-0005-0000-0000-0000BE030000}"/>
    <cellStyle name="Normal 3 3 40" xfId="1535" xr:uid="{00000000-0005-0000-0000-0000BF030000}"/>
    <cellStyle name="Normal 3 3 41" xfId="1559" xr:uid="{00000000-0005-0000-0000-0000C0030000}"/>
    <cellStyle name="Normal 3 3 42" xfId="1573" xr:uid="{00000000-0005-0000-0000-0000C1030000}"/>
    <cellStyle name="Normal 3 3 43" xfId="1587" xr:uid="{00000000-0005-0000-0000-0000C2030000}"/>
    <cellStyle name="Normal 3 3 44" xfId="1602" xr:uid="{00000000-0005-0000-0000-0000C3030000}"/>
    <cellStyle name="Normal 3 3 45" xfId="1618" xr:uid="{00000000-0005-0000-0000-0000C4030000}"/>
    <cellStyle name="Normal 3 3 46" xfId="1635" xr:uid="{00000000-0005-0000-0000-0000C5030000}"/>
    <cellStyle name="Normal 3 3 47" xfId="1653" xr:uid="{00000000-0005-0000-0000-0000C6030000}"/>
    <cellStyle name="Normal 3 3 48" xfId="1672" xr:uid="{00000000-0005-0000-0000-0000C7030000}"/>
    <cellStyle name="Normal 3 3 49" xfId="1691" xr:uid="{00000000-0005-0000-0000-0000C8030000}"/>
    <cellStyle name="Normal 3 3 5" xfId="531" xr:uid="{00000000-0005-0000-0000-0000C9030000}"/>
    <cellStyle name="Normal 3 3 50" xfId="1711" xr:uid="{00000000-0005-0000-0000-0000CA030000}"/>
    <cellStyle name="Normal 3 3 51" xfId="1733" xr:uid="{00000000-0005-0000-0000-0000CB030000}"/>
    <cellStyle name="Normal 3 3 52" xfId="1728" xr:uid="{00000000-0005-0000-0000-0000CC030000}"/>
    <cellStyle name="Normal 3 3 53" xfId="1752" xr:uid="{00000000-0005-0000-0000-0000CD030000}"/>
    <cellStyle name="Normal 3 3 54" xfId="1775" xr:uid="{00000000-0005-0000-0000-0000CE030000}"/>
    <cellStyle name="Normal 3 3 55" xfId="1800" xr:uid="{00000000-0005-0000-0000-0000CF030000}"/>
    <cellStyle name="Normal 3 3 56" xfId="1827" xr:uid="{00000000-0005-0000-0000-0000D0030000}"/>
    <cellStyle name="Normal 3 3 57" xfId="1856" xr:uid="{00000000-0005-0000-0000-0000D1030000}"/>
    <cellStyle name="Normal 3 3 58" xfId="1887" xr:uid="{00000000-0005-0000-0000-0000D2030000}"/>
    <cellStyle name="Normal 3 3 59" xfId="1920" xr:uid="{00000000-0005-0000-0000-0000D3030000}"/>
    <cellStyle name="Normal 3 3 6" xfId="585" xr:uid="{00000000-0005-0000-0000-0000D4030000}"/>
    <cellStyle name="Normal 3 3 60" xfId="1955" xr:uid="{00000000-0005-0000-0000-0000D5030000}"/>
    <cellStyle name="Normal 3 3 61" xfId="1992" xr:uid="{00000000-0005-0000-0000-0000D6030000}"/>
    <cellStyle name="Normal 3 3 62" xfId="2099" xr:uid="{00000000-0005-0000-0000-0000D7030000}"/>
    <cellStyle name="Normal 3 3 63" xfId="2092" xr:uid="{00000000-0005-0000-0000-0000D8030000}"/>
    <cellStyle name="Normal 3 3 64" xfId="2118" xr:uid="{00000000-0005-0000-0000-0000D9030000}"/>
    <cellStyle name="Normal 3 3 65" xfId="2163" xr:uid="{00000000-0005-0000-0000-0000DA030000}"/>
    <cellStyle name="Normal 3 3 66" xfId="2208" xr:uid="{00000000-0005-0000-0000-0000DB030000}"/>
    <cellStyle name="Normal 3 3 67" xfId="2255" xr:uid="{00000000-0005-0000-0000-0000DC030000}"/>
    <cellStyle name="Normal 3 3 68" xfId="2304" xr:uid="{00000000-0005-0000-0000-0000DD030000}"/>
    <cellStyle name="Normal 3 3 69" xfId="2355" xr:uid="{00000000-0005-0000-0000-0000DE030000}"/>
    <cellStyle name="Normal 3 3 7" xfId="594" xr:uid="{00000000-0005-0000-0000-0000DF030000}"/>
    <cellStyle name="Normal 3 3 70" xfId="2408" xr:uid="{00000000-0005-0000-0000-0000E0030000}"/>
    <cellStyle name="Normal 3 3 71" xfId="2097" xr:uid="{00000000-0005-0000-0000-0000E1030000}"/>
    <cellStyle name="Normal 3 3 72" xfId="2618" xr:uid="{00000000-0005-0000-0000-0000E2030000}"/>
    <cellStyle name="Normal 3 3 73" xfId="2626" xr:uid="{00000000-0005-0000-0000-0000E3030000}"/>
    <cellStyle name="Normal 3 3 74" xfId="2634" xr:uid="{00000000-0005-0000-0000-0000E4030000}"/>
    <cellStyle name="Normal 3 3 75" xfId="2647" xr:uid="{00000000-0005-0000-0000-0000E5030000}"/>
    <cellStyle name="Normal 3 3 76" xfId="2679" xr:uid="{00000000-0005-0000-0000-0000E6030000}"/>
    <cellStyle name="Normal 3 3 77" xfId="2766" xr:uid="{00000000-0005-0000-0000-0000E7030000}"/>
    <cellStyle name="Normal 3 3 78" xfId="2811" xr:uid="{00000000-0005-0000-0000-0000E8030000}"/>
    <cellStyle name="Normal 3 3 79" xfId="2824" xr:uid="{00000000-0005-0000-0000-0000E9030000}"/>
    <cellStyle name="Normal 3 3 8" xfId="613" xr:uid="{00000000-0005-0000-0000-0000EA030000}"/>
    <cellStyle name="Normal 3 3 80" xfId="2964" xr:uid="{00000000-0005-0000-0000-0000EB030000}"/>
    <cellStyle name="Normal 3 3 81" xfId="3016" xr:uid="{00000000-0005-0000-0000-0000EC030000}"/>
    <cellStyle name="Normal 3 3 82" xfId="3064" xr:uid="{00000000-0005-0000-0000-0000ED030000}"/>
    <cellStyle name="Normal 3 3 83" xfId="3112" xr:uid="{00000000-0005-0000-0000-0000EE030000}"/>
    <cellStyle name="Normal 3 3 84" xfId="3162" xr:uid="{00000000-0005-0000-0000-0000EF030000}"/>
    <cellStyle name="Normal 3 3 85" xfId="3216" xr:uid="{00000000-0005-0000-0000-0000F0030000}"/>
    <cellStyle name="Normal 3 3 86" xfId="3223" xr:uid="{00000000-0005-0000-0000-0000F1030000}"/>
    <cellStyle name="Normal 3 3 87" xfId="3323" xr:uid="{00000000-0005-0000-0000-0000F2030000}"/>
    <cellStyle name="Normal 3 3 88" xfId="3378" xr:uid="{00000000-0005-0000-0000-0000F3030000}"/>
    <cellStyle name="Normal 3 3 89" xfId="3425" xr:uid="{00000000-0005-0000-0000-0000F4030000}"/>
    <cellStyle name="Normal 3 3 9" xfId="724" xr:uid="{00000000-0005-0000-0000-0000F5030000}"/>
    <cellStyle name="Normal 3 3 90" xfId="3490" xr:uid="{00000000-0005-0000-0000-0000F6030000}"/>
    <cellStyle name="Normal 3 3 91" xfId="3549" xr:uid="{00000000-0005-0000-0000-0000F7030000}"/>
    <cellStyle name="Normal 3 3 92" xfId="3597" xr:uid="{00000000-0005-0000-0000-0000F8030000}"/>
    <cellStyle name="Normal 3 3 93" xfId="3662" xr:uid="{00000000-0005-0000-0000-0000F9030000}"/>
    <cellStyle name="Normal 3 3 94" xfId="3718" xr:uid="{00000000-0005-0000-0000-0000FA030000}"/>
    <cellStyle name="Normal 3 3 95" xfId="3772" xr:uid="{00000000-0005-0000-0000-0000FB030000}"/>
    <cellStyle name="Normal 3 3 96" xfId="3794" xr:uid="{00000000-0005-0000-0000-0000FC030000}"/>
    <cellStyle name="Normal 3 3 97" xfId="3815" xr:uid="{00000000-0005-0000-0000-0000FD030000}"/>
    <cellStyle name="Normal 3 3 98" xfId="3830" xr:uid="{00000000-0005-0000-0000-0000FE030000}"/>
    <cellStyle name="Normal 3 3 99" xfId="3825" xr:uid="{00000000-0005-0000-0000-0000FF030000}"/>
    <cellStyle name="Normal 3 30" xfId="1039" xr:uid="{00000000-0005-0000-0000-000000040000}"/>
    <cellStyle name="Normal 3 31" xfId="1054" xr:uid="{00000000-0005-0000-0000-000001040000}"/>
    <cellStyle name="Normal 3 32" xfId="1056" xr:uid="{00000000-0005-0000-0000-000002040000}"/>
    <cellStyle name="Normal 3 33" xfId="1076" xr:uid="{00000000-0005-0000-0000-000003040000}"/>
    <cellStyle name="Normal 3 34" xfId="1091" xr:uid="{00000000-0005-0000-0000-000004040000}"/>
    <cellStyle name="Normal 3 35" xfId="1105" xr:uid="{00000000-0005-0000-0000-000005040000}"/>
    <cellStyle name="Normal 3 36" xfId="1131" xr:uid="{00000000-0005-0000-0000-000006040000}"/>
    <cellStyle name="Normal 3 37" xfId="1150" xr:uid="{00000000-0005-0000-0000-000007040000}"/>
    <cellStyle name="Normal 3 38" xfId="1174" xr:uid="{00000000-0005-0000-0000-000008040000}"/>
    <cellStyle name="Normal 3 39" xfId="1210" xr:uid="{00000000-0005-0000-0000-000009040000}"/>
    <cellStyle name="Normal 3 4" xfId="431" xr:uid="{00000000-0005-0000-0000-00000A040000}"/>
    <cellStyle name="Normal 3 4 2" xfId="5481" xr:uid="{00000000-0005-0000-0000-00000B040000}"/>
    <cellStyle name="Normal 3 40" xfId="1239" xr:uid="{00000000-0005-0000-0000-00000C040000}"/>
    <cellStyle name="Normal 3 41" xfId="1277" xr:uid="{00000000-0005-0000-0000-00000D040000}"/>
    <cellStyle name="Normal 3 42" xfId="1288" xr:uid="{00000000-0005-0000-0000-00000E040000}"/>
    <cellStyle name="Normal 3 43" xfId="1337" xr:uid="{00000000-0005-0000-0000-00000F040000}"/>
    <cellStyle name="Normal 3 44" xfId="1360" xr:uid="{00000000-0005-0000-0000-000010040000}"/>
    <cellStyle name="Normal 3 45" xfId="1371" xr:uid="{00000000-0005-0000-0000-000011040000}"/>
    <cellStyle name="Normal 3 46" xfId="1443" xr:uid="{00000000-0005-0000-0000-000012040000}"/>
    <cellStyle name="Normal 3 47" xfId="1480" xr:uid="{00000000-0005-0000-0000-000013040000}"/>
    <cellStyle name="Normal 3 48" xfId="1527" xr:uid="{00000000-0005-0000-0000-000014040000}"/>
    <cellStyle name="Normal 3 49" xfId="1548" xr:uid="{00000000-0005-0000-0000-000015040000}"/>
    <cellStyle name="Normal 3 5" xfId="433" xr:uid="{00000000-0005-0000-0000-000016040000}"/>
    <cellStyle name="Normal 3 50" xfId="1557" xr:uid="{00000000-0005-0000-0000-000017040000}"/>
    <cellStyle name="Normal 3 51" xfId="1572" xr:uid="{00000000-0005-0000-0000-000018040000}"/>
    <cellStyle name="Normal 3 52" xfId="1589" xr:uid="{00000000-0005-0000-0000-000019040000}"/>
    <cellStyle name="Normal 3 53" xfId="1606" xr:uid="{00000000-0005-0000-0000-00001A040000}"/>
    <cellStyle name="Normal 3 54" xfId="1608" xr:uid="{00000000-0005-0000-0000-00001B040000}"/>
    <cellStyle name="Normal 3 55" xfId="1641" xr:uid="{00000000-0005-0000-0000-00001C040000}"/>
    <cellStyle name="Normal 3 56" xfId="1661" xr:uid="{00000000-0005-0000-0000-00001D040000}"/>
    <cellStyle name="Normal 3 57" xfId="1680" xr:uid="{00000000-0005-0000-0000-00001E040000}"/>
    <cellStyle name="Normal 3 58" xfId="1700" xr:uid="{00000000-0005-0000-0000-00001F040000}"/>
    <cellStyle name="Normal 3 59" xfId="1720" xr:uid="{00000000-0005-0000-0000-000020040000}"/>
    <cellStyle name="Normal 3 6" xfId="436" xr:uid="{00000000-0005-0000-0000-000021040000}"/>
    <cellStyle name="Normal 3 60" xfId="1742" xr:uid="{00000000-0005-0000-0000-000022040000}"/>
    <cellStyle name="Normal 3 61" xfId="1765" xr:uid="{00000000-0005-0000-0000-000023040000}"/>
    <cellStyle name="Normal 3 62" xfId="1790" xr:uid="{00000000-0005-0000-0000-000024040000}"/>
    <cellStyle name="Normal 3 63" xfId="1817" xr:uid="{00000000-0005-0000-0000-000025040000}"/>
    <cellStyle name="Normal 3 64" xfId="1846" xr:uid="{00000000-0005-0000-0000-000026040000}"/>
    <cellStyle name="Normal 3 65" xfId="1877" xr:uid="{00000000-0005-0000-0000-000027040000}"/>
    <cellStyle name="Normal 3 66" xfId="1910" xr:uid="{00000000-0005-0000-0000-000028040000}"/>
    <cellStyle name="Normal 3 67" xfId="1945" xr:uid="{00000000-0005-0000-0000-000029040000}"/>
    <cellStyle name="Normal 3 68" xfId="1982" xr:uid="{00000000-0005-0000-0000-00002A040000}"/>
    <cellStyle name="Normal 3 69" xfId="2021" xr:uid="{00000000-0005-0000-0000-00002B040000}"/>
    <cellStyle name="Normal 3 7" xfId="438" xr:uid="{00000000-0005-0000-0000-00002C040000}"/>
    <cellStyle name="Normal 3 70" xfId="2088" xr:uid="{00000000-0005-0000-0000-00002D040000}"/>
    <cellStyle name="Normal 3 71" xfId="2108" xr:uid="{00000000-0005-0000-0000-00002E040000}"/>
    <cellStyle name="Normal 3 72" xfId="2153" xr:uid="{00000000-0005-0000-0000-00002F040000}"/>
    <cellStyle name="Normal 3 73" xfId="2198" xr:uid="{00000000-0005-0000-0000-000030040000}"/>
    <cellStyle name="Normal 3 74" xfId="2245" xr:uid="{00000000-0005-0000-0000-000031040000}"/>
    <cellStyle name="Normal 3 75" xfId="2294" xr:uid="{00000000-0005-0000-0000-000032040000}"/>
    <cellStyle name="Normal 3 76" xfId="2345" xr:uid="{00000000-0005-0000-0000-000033040000}"/>
    <cellStyle name="Normal 3 77" xfId="2398" xr:uid="{00000000-0005-0000-0000-000034040000}"/>
    <cellStyle name="Normal 3 78" xfId="2453" xr:uid="{00000000-0005-0000-0000-000035040000}"/>
    <cellStyle name="Normal 3 79" xfId="2510" xr:uid="{00000000-0005-0000-0000-000036040000}"/>
    <cellStyle name="Normal 3 8" xfId="441" xr:uid="{00000000-0005-0000-0000-000037040000}"/>
    <cellStyle name="Normal 3 80" xfId="2611" xr:uid="{00000000-0005-0000-0000-000038040000}"/>
    <cellStyle name="Normal 3 81" xfId="2675" xr:uid="{00000000-0005-0000-0000-000039040000}"/>
    <cellStyle name="Normal 3 82" xfId="2717" xr:uid="{00000000-0005-0000-0000-00003A040000}"/>
    <cellStyle name="Normal 3 83" xfId="2762" xr:uid="{00000000-0005-0000-0000-00003B040000}"/>
    <cellStyle name="Normal 3 84" xfId="2807" xr:uid="{00000000-0005-0000-0000-00003C040000}"/>
    <cellStyle name="Normal 3 85" xfId="2852" xr:uid="{00000000-0005-0000-0000-00003D040000}"/>
    <cellStyle name="Normal 3 86" xfId="2897" xr:uid="{00000000-0005-0000-0000-00003E040000}"/>
    <cellStyle name="Normal 3 87" xfId="2947" xr:uid="{00000000-0005-0000-0000-00003F040000}"/>
    <cellStyle name="Normal 3 88" xfId="2994" xr:uid="{00000000-0005-0000-0000-000040040000}"/>
    <cellStyle name="Normal 3 89" xfId="3041" xr:uid="{00000000-0005-0000-0000-000041040000}"/>
    <cellStyle name="Normal 3 9" xfId="446" xr:uid="{00000000-0005-0000-0000-000042040000}"/>
    <cellStyle name="Normal 3 90" xfId="3090" xr:uid="{00000000-0005-0000-0000-000043040000}"/>
    <cellStyle name="Normal 3 91" xfId="3138" xr:uid="{00000000-0005-0000-0000-000044040000}"/>
    <cellStyle name="Normal 3 92" xfId="3188" xr:uid="{00000000-0005-0000-0000-000045040000}"/>
    <cellStyle name="Normal 3 93" xfId="3242" xr:uid="{00000000-0005-0000-0000-000046040000}"/>
    <cellStyle name="Normal 3 94" xfId="3284" xr:uid="{00000000-0005-0000-0000-000047040000}"/>
    <cellStyle name="Normal 3 95" xfId="3349" xr:uid="{00000000-0005-0000-0000-000048040000}"/>
    <cellStyle name="Normal 3 96" xfId="3401" xr:uid="{00000000-0005-0000-0000-000049040000}"/>
    <cellStyle name="Normal 3 97" xfId="3450" xr:uid="{00000000-0005-0000-0000-00004A040000}"/>
    <cellStyle name="Normal 3 98" xfId="3481" xr:uid="{00000000-0005-0000-0000-00004B040000}"/>
    <cellStyle name="Normal 3 99" xfId="3577" xr:uid="{00000000-0005-0000-0000-00004C040000}"/>
    <cellStyle name="Normal 4" xfId="425" xr:uid="{00000000-0005-0000-0000-00004D040000}"/>
    <cellStyle name="Normal 4 10" xfId="575" xr:uid="{00000000-0005-0000-0000-00004E040000}"/>
    <cellStyle name="Normal 4 100" xfId="3787" xr:uid="{00000000-0005-0000-0000-00004F040000}"/>
    <cellStyle name="Normal 4 101" xfId="3810" xr:uid="{00000000-0005-0000-0000-000050040000}"/>
    <cellStyle name="Normal 4 102" xfId="3822" xr:uid="{00000000-0005-0000-0000-000051040000}"/>
    <cellStyle name="Normal 4 103" xfId="3838" xr:uid="{00000000-0005-0000-0000-000052040000}"/>
    <cellStyle name="Normal 4 104" xfId="3864" xr:uid="{00000000-0005-0000-0000-000053040000}"/>
    <cellStyle name="Normal 4 105" xfId="3896" xr:uid="{00000000-0005-0000-0000-000054040000}"/>
    <cellStyle name="Normal 4 106" xfId="3904" xr:uid="{00000000-0005-0000-0000-000055040000}"/>
    <cellStyle name="Normal 4 107" xfId="3918" xr:uid="{00000000-0005-0000-0000-000056040000}"/>
    <cellStyle name="Normal 4 108" xfId="3934" xr:uid="{00000000-0005-0000-0000-000057040000}"/>
    <cellStyle name="Normal 4 109" xfId="3950" xr:uid="{00000000-0005-0000-0000-000058040000}"/>
    <cellStyle name="Normal 4 11" xfId="597" xr:uid="{00000000-0005-0000-0000-000059040000}"/>
    <cellStyle name="Normal 4 110" xfId="3953" xr:uid="{00000000-0005-0000-0000-00005A040000}"/>
    <cellStyle name="Normal 4 111" xfId="3968" xr:uid="{00000000-0005-0000-0000-00005B040000}"/>
    <cellStyle name="Normal 4 112" xfId="4002" xr:uid="{00000000-0005-0000-0000-00005C040000}"/>
    <cellStyle name="Normal 4 113" xfId="4020" xr:uid="{00000000-0005-0000-0000-00005D040000}"/>
    <cellStyle name="Normal 4 114" xfId="4039" xr:uid="{00000000-0005-0000-0000-00005E040000}"/>
    <cellStyle name="Normal 4 115" xfId="4059" xr:uid="{00000000-0005-0000-0000-00005F040000}"/>
    <cellStyle name="Normal 4 116" xfId="4080" xr:uid="{00000000-0005-0000-0000-000060040000}"/>
    <cellStyle name="Normal 4 117" xfId="4102" xr:uid="{00000000-0005-0000-0000-000061040000}"/>
    <cellStyle name="Normal 4 118" xfId="4124" xr:uid="{00000000-0005-0000-0000-000062040000}"/>
    <cellStyle name="Normal 4 119" xfId="4148" xr:uid="{00000000-0005-0000-0000-000063040000}"/>
    <cellStyle name="Normal 4 12" xfId="670" xr:uid="{00000000-0005-0000-0000-000064040000}"/>
    <cellStyle name="Normal 4 120" xfId="4172" xr:uid="{00000000-0005-0000-0000-000065040000}"/>
    <cellStyle name="Normal 4 121" xfId="4209" xr:uid="{00000000-0005-0000-0000-000066040000}"/>
    <cellStyle name="Normal 4 122" xfId="4227" xr:uid="{00000000-0005-0000-0000-000067040000}"/>
    <cellStyle name="Normal 4 123" xfId="4255" xr:uid="{00000000-0005-0000-0000-000068040000}"/>
    <cellStyle name="Normal 4 124" xfId="4285" xr:uid="{00000000-0005-0000-0000-000069040000}"/>
    <cellStyle name="Normal 4 125" xfId="4282" xr:uid="{00000000-0005-0000-0000-00006A040000}"/>
    <cellStyle name="Normal 4 126" xfId="4257" xr:uid="{00000000-0005-0000-0000-00006B040000}"/>
    <cellStyle name="Normal 4 127" xfId="4290" xr:uid="{00000000-0005-0000-0000-00006C040000}"/>
    <cellStyle name="Normal 4 128" xfId="4415" xr:uid="{00000000-0005-0000-0000-00006D040000}"/>
    <cellStyle name="Normal 4 129" xfId="4449" xr:uid="{00000000-0005-0000-0000-00006E040000}"/>
    <cellStyle name="Normal 4 13" xfId="717" xr:uid="{00000000-0005-0000-0000-00006F040000}"/>
    <cellStyle name="Normal 4 130" xfId="4493" xr:uid="{00000000-0005-0000-0000-000070040000}"/>
    <cellStyle name="Normal 4 131" xfId="4556" xr:uid="{00000000-0005-0000-0000-000071040000}"/>
    <cellStyle name="Normal 4 132" xfId="4596" xr:uid="{00000000-0005-0000-0000-000072040000}"/>
    <cellStyle name="Normal 4 133" xfId="4639" xr:uid="{00000000-0005-0000-0000-000073040000}"/>
    <cellStyle name="Normal 4 134" xfId="4680" xr:uid="{00000000-0005-0000-0000-000074040000}"/>
    <cellStyle name="Normal 4 135" xfId="4722" xr:uid="{00000000-0005-0000-0000-000075040000}"/>
    <cellStyle name="Normal 4 136" xfId="4764" xr:uid="{00000000-0005-0000-0000-000076040000}"/>
    <cellStyle name="Normal 4 137" xfId="4804" xr:uid="{00000000-0005-0000-0000-000077040000}"/>
    <cellStyle name="Normal 4 138" xfId="4840" xr:uid="{00000000-0005-0000-0000-000078040000}"/>
    <cellStyle name="Normal 4 139" xfId="4869" xr:uid="{00000000-0005-0000-0000-000079040000}"/>
    <cellStyle name="Normal 4 14" xfId="781" xr:uid="{00000000-0005-0000-0000-00007A040000}"/>
    <cellStyle name="Normal 4 140" xfId="4940" xr:uid="{00000000-0005-0000-0000-00007B040000}"/>
    <cellStyle name="Normal 4 141" xfId="4985" xr:uid="{00000000-0005-0000-0000-00007C040000}"/>
    <cellStyle name="Normal 4 142" xfId="5010" xr:uid="{00000000-0005-0000-0000-00007D040000}"/>
    <cellStyle name="Normal 4 143" xfId="5075" xr:uid="{00000000-0005-0000-0000-00007E040000}"/>
    <cellStyle name="Normal 4 144" xfId="5122" xr:uid="{00000000-0005-0000-0000-00007F040000}"/>
    <cellStyle name="Normal 4 145" xfId="5168" xr:uid="{00000000-0005-0000-0000-000080040000}"/>
    <cellStyle name="Normal 4 146" xfId="5213" xr:uid="{00000000-0005-0000-0000-000081040000}"/>
    <cellStyle name="Normal 4 147" xfId="5253" xr:uid="{00000000-0005-0000-0000-000082040000}"/>
    <cellStyle name="Normal 4 148" xfId="5285" xr:uid="{00000000-0005-0000-0000-000083040000}"/>
    <cellStyle name="Normal 4 149" xfId="5293" xr:uid="{00000000-0005-0000-0000-000084040000}"/>
    <cellStyle name="Normal 4 15" xfId="855" xr:uid="{00000000-0005-0000-0000-000085040000}"/>
    <cellStyle name="Normal 4 150" xfId="5311" xr:uid="{00000000-0005-0000-0000-000086040000}"/>
    <cellStyle name="Normal 4 151" xfId="5322" xr:uid="{00000000-0005-0000-0000-000087040000}"/>
    <cellStyle name="Normal 4 152" xfId="5339" xr:uid="{00000000-0005-0000-0000-000088040000}"/>
    <cellStyle name="Normal 4 153" xfId="5357" xr:uid="{00000000-0005-0000-0000-000089040000}"/>
    <cellStyle name="Normal 4 154" xfId="5354" xr:uid="{00000000-0005-0000-0000-00008A040000}"/>
    <cellStyle name="Normal 4 155" xfId="5389" xr:uid="{00000000-0005-0000-0000-00008B040000}"/>
    <cellStyle name="Normal 4 156" xfId="5408" xr:uid="{00000000-0005-0000-0000-00008C040000}"/>
    <cellStyle name="Normal 4 157" xfId="5431" xr:uid="{00000000-0005-0000-0000-00008D040000}"/>
    <cellStyle name="Normal 4 158" xfId="5447" xr:uid="{00000000-0005-0000-0000-00008E040000}"/>
    <cellStyle name="Normal 4 159" xfId="5474" xr:uid="{00000000-0005-0000-0000-00008F040000}"/>
    <cellStyle name="Normal 4 16" xfId="858" xr:uid="{00000000-0005-0000-0000-000090040000}"/>
    <cellStyle name="Normal 4 17" xfId="881" xr:uid="{00000000-0005-0000-0000-000091040000}"/>
    <cellStyle name="Normal 4 18" xfId="895" xr:uid="{00000000-0005-0000-0000-000092040000}"/>
    <cellStyle name="Normal 4 19" xfId="910" xr:uid="{00000000-0005-0000-0000-000093040000}"/>
    <cellStyle name="Normal 4 2" xfId="430" xr:uid="{00000000-0005-0000-0000-000094040000}"/>
    <cellStyle name="Normal 4 2 10" xfId="789" xr:uid="{00000000-0005-0000-0000-000095040000}"/>
    <cellStyle name="Normal 4 2 100" xfId="3872" xr:uid="{00000000-0005-0000-0000-000096040000}"/>
    <cellStyle name="Normal 4 2 101" xfId="3907" xr:uid="{00000000-0005-0000-0000-000097040000}"/>
    <cellStyle name="Normal 4 2 102" xfId="3920" xr:uid="{00000000-0005-0000-0000-000098040000}"/>
    <cellStyle name="Normal 4 2 103" xfId="3933" xr:uid="{00000000-0005-0000-0000-000099040000}"/>
    <cellStyle name="Normal 4 2 104" xfId="3947" xr:uid="{00000000-0005-0000-0000-00009A040000}"/>
    <cellStyle name="Normal 4 2 105" xfId="3962" xr:uid="{00000000-0005-0000-0000-00009B040000}"/>
    <cellStyle name="Normal 4 2 106" xfId="3978" xr:uid="{00000000-0005-0000-0000-00009C040000}"/>
    <cellStyle name="Normal 4 2 107" xfId="3990" xr:uid="{00000000-0005-0000-0000-00009D040000}"/>
    <cellStyle name="Normal 4 2 108" xfId="4013" xr:uid="{00000000-0005-0000-0000-00009E040000}"/>
    <cellStyle name="Normal 4 2 109" xfId="4032" xr:uid="{00000000-0005-0000-0000-00009F040000}"/>
    <cellStyle name="Normal 4 2 11" xfId="866" xr:uid="{00000000-0005-0000-0000-0000A0040000}"/>
    <cellStyle name="Normal 4 2 110" xfId="4052" xr:uid="{00000000-0005-0000-0000-0000A1040000}"/>
    <cellStyle name="Normal 4 2 111" xfId="4073" xr:uid="{00000000-0005-0000-0000-0000A2040000}"/>
    <cellStyle name="Normal 4 2 112" xfId="4068" xr:uid="{00000000-0005-0000-0000-0000A3040000}"/>
    <cellStyle name="Normal 4 2 113" xfId="4074" xr:uid="{00000000-0005-0000-0000-0000A4040000}"/>
    <cellStyle name="Normal 4 2 114" xfId="4096" xr:uid="{00000000-0005-0000-0000-0000A5040000}"/>
    <cellStyle name="Normal 4 2 115" xfId="4098" xr:uid="{00000000-0005-0000-0000-0000A6040000}"/>
    <cellStyle name="Normal 4 2 116" xfId="4135" xr:uid="{00000000-0005-0000-0000-0000A7040000}"/>
    <cellStyle name="Normal 4 2 117" xfId="4220" xr:uid="{00000000-0005-0000-0000-0000A8040000}"/>
    <cellStyle name="Normal 4 2 118" xfId="4249" xr:uid="{00000000-0005-0000-0000-0000A9040000}"/>
    <cellStyle name="Normal 4 2 119" xfId="4279" xr:uid="{00000000-0005-0000-0000-0000AA040000}"/>
    <cellStyle name="Normal 4 2 12" xfId="876" xr:uid="{00000000-0005-0000-0000-0000AB040000}"/>
    <cellStyle name="Normal 4 2 120" xfId="4311" xr:uid="{00000000-0005-0000-0000-0000AC040000}"/>
    <cellStyle name="Normal 4 2 121" xfId="4343" xr:uid="{00000000-0005-0000-0000-0000AD040000}"/>
    <cellStyle name="Normal 4 2 122" xfId="4376" xr:uid="{00000000-0005-0000-0000-0000AE040000}"/>
    <cellStyle name="Normal 4 2 123" xfId="4408" xr:uid="{00000000-0005-0000-0000-0000AF040000}"/>
    <cellStyle name="Normal 4 2 124" xfId="4441" xr:uid="{00000000-0005-0000-0000-0000B0040000}"/>
    <cellStyle name="Normal 4 2 125" xfId="4446" xr:uid="{00000000-0005-0000-0000-0000B1040000}"/>
    <cellStyle name="Normal 4 2 126" xfId="4512" xr:uid="{00000000-0005-0000-0000-0000B2040000}"/>
    <cellStyle name="Normal 4 2 127" xfId="4529" xr:uid="{00000000-0005-0000-0000-0000B3040000}"/>
    <cellStyle name="Normal 4 2 128" xfId="4569" xr:uid="{00000000-0005-0000-0000-0000B4040000}"/>
    <cellStyle name="Normal 4 2 129" xfId="4603" xr:uid="{00000000-0005-0000-0000-0000B5040000}"/>
    <cellStyle name="Normal 4 2 13" xfId="889" xr:uid="{00000000-0005-0000-0000-0000B6040000}"/>
    <cellStyle name="Normal 4 2 130" xfId="4629" xr:uid="{00000000-0005-0000-0000-0000B7040000}"/>
    <cellStyle name="Normal 4 2 131" xfId="4667" xr:uid="{00000000-0005-0000-0000-0000B8040000}"/>
    <cellStyle name="Normal 4 2 132" xfId="4708" xr:uid="{00000000-0005-0000-0000-0000B9040000}"/>
    <cellStyle name="Normal 4 2 133" xfId="4646" xr:uid="{00000000-0005-0000-0000-0000BA040000}"/>
    <cellStyle name="Normal 4 2 134" xfId="4685" xr:uid="{00000000-0005-0000-0000-0000BB040000}"/>
    <cellStyle name="Normal 4 2 135" xfId="4880" xr:uid="{00000000-0005-0000-0000-0000BC040000}"/>
    <cellStyle name="Normal 4 2 136" xfId="4889" xr:uid="{00000000-0005-0000-0000-0000BD040000}"/>
    <cellStyle name="Normal 4 2 137" xfId="4788" xr:uid="{00000000-0005-0000-0000-0000BE040000}"/>
    <cellStyle name="Normal 4 2 138" xfId="5024" xr:uid="{00000000-0005-0000-0000-0000BF040000}"/>
    <cellStyle name="Normal 4 2 139" xfId="5051" xr:uid="{00000000-0005-0000-0000-0000C0040000}"/>
    <cellStyle name="Normal 4 2 14" xfId="903" xr:uid="{00000000-0005-0000-0000-0000C1040000}"/>
    <cellStyle name="Normal 4 2 140" xfId="5096" xr:uid="{00000000-0005-0000-0000-0000C2040000}"/>
    <cellStyle name="Normal 4 2 141" xfId="5142" xr:uid="{00000000-0005-0000-0000-0000C3040000}"/>
    <cellStyle name="Normal 4 2 142" xfId="5190" xr:uid="{00000000-0005-0000-0000-0000C4040000}"/>
    <cellStyle name="Normal 4 2 143" xfId="5233" xr:uid="{00000000-0005-0000-0000-0000C5040000}"/>
    <cellStyle name="Normal 4 2 144" xfId="5296" xr:uid="{00000000-0005-0000-0000-0000C6040000}"/>
    <cellStyle name="Normal 4 2 145" xfId="5305" xr:uid="{00000000-0005-0000-0000-0000C7040000}"/>
    <cellStyle name="Normal 4 2 146" xfId="5321" xr:uid="{00000000-0005-0000-0000-0000C8040000}"/>
    <cellStyle name="Normal 4 2 147" xfId="5332" xr:uid="{00000000-0005-0000-0000-0000C9040000}"/>
    <cellStyle name="Normal 4 2 148" xfId="5347" xr:uid="{00000000-0005-0000-0000-0000CA040000}"/>
    <cellStyle name="Normal 4 2 149" xfId="5368" xr:uid="{00000000-0005-0000-0000-0000CB040000}"/>
    <cellStyle name="Normal 4 2 15" xfId="918" xr:uid="{00000000-0005-0000-0000-0000CC040000}"/>
    <cellStyle name="Normal 4 2 150" xfId="5385" xr:uid="{00000000-0005-0000-0000-0000CD040000}"/>
    <cellStyle name="Normal 4 2 151" xfId="5401" xr:uid="{00000000-0005-0000-0000-0000CE040000}"/>
    <cellStyle name="Normal 4 2 152" xfId="5417" xr:uid="{00000000-0005-0000-0000-0000CF040000}"/>
    <cellStyle name="Normal 4 2 153" xfId="5440" xr:uid="{00000000-0005-0000-0000-0000D0040000}"/>
    <cellStyle name="Normal 4 2 154" xfId="5458" xr:uid="{00000000-0005-0000-0000-0000D1040000}"/>
    <cellStyle name="Normal 4 2 155" xfId="5478" xr:uid="{00000000-0005-0000-0000-0000D2040000}"/>
    <cellStyle name="Normal 4 2 16" xfId="939" xr:uid="{00000000-0005-0000-0000-0000D3040000}"/>
    <cellStyle name="Normal 4 2 17" xfId="958" xr:uid="{00000000-0005-0000-0000-0000D4040000}"/>
    <cellStyle name="Normal 4 2 18" xfId="977" xr:uid="{00000000-0005-0000-0000-0000D5040000}"/>
    <cellStyle name="Normal 4 2 19" xfId="1004" xr:uid="{00000000-0005-0000-0000-0000D6040000}"/>
    <cellStyle name="Normal 4 2 2" xfId="458" xr:uid="{00000000-0005-0000-0000-0000D7040000}"/>
    <cellStyle name="Normal 4 2 2 2" xfId="5486" xr:uid="{00000000-0005-0000-0000-0000D8040000}"/>
    <cellStyle name="Normal 4 2 20" xfId="1017" xr:uid="{00000000-0005-0000-0000-0000D9040000}"/>
    <cellStyle name="Normal 4 2 21" xfId="1031" xr:uid="{00000000-0005-0000-0000-0000DA040000}"/>
    <cellStyle name="Normal 4 2 22" xfId="1051" xr:uid="{00000000-0005-0000-0000-0000DB040000}"/>
    <cellStyle name="Normal 4 2 23" xfId="1065" xr:uid="{00000000-0005-0000-0000-0000DC040000}"/>
    <cellStyle name="Normal 4 2 24" xfId="1078" xr:uid="{00000000-0005-0000-0000-0000DD040000}"/>
    <cellStyle name="Normal 4 2 25" xfId="1087" xr:uid="{00000000-0005-0000-0000-0000DE040000}"/>
    <cellStyle name="Normal 4 2 26" xfId="1100" xr:uid="{00000000-0005-0000-0000-0000DF040000}"/>
    <cellStyle name="Normal 4 2 27" xfId="1114" xr:uid="{00000000-0005-0000-0000-0000E0040000}"/>
    <cellStyle name="Normal 4 2 28" xfId="1142" xr:uid="{00000000-0005-0000-0000-0000E1040000}"/>
    <cellStyle name="Normal 4 2 29" xfId="1145" xr:uid="{00000000-0005-0000-0000-0000E2040000}"/>
    <cellStyle name="Normal 4 2 3" xfId="471" xr:uid="{00000000-0005-0000-0000-0000E3040000}"/>
    <cellStyle name="Normal 4 2 30" xfId="1188" xr:uid="{00000000-0005-0000-0000-0000E4040000}"/>
    <cellStyle name="Normal 4 2 31" xfId="1222" xr:uid="{00000000-0005-0000-0000-0000E5040000}"/>
    <cellStyle name="Normal 4 2 32" xfId="1250" xr:uid="{00000000-0005-0000-0000-0000E6040000}"/>
    <cellStyle name="Normal 4 2 33" xfId="1280" xr:uid="{00000000-0005-0000-0000-0000E7040000}"/>
    <cellStyle name="Normal 4 2 34" xfId="1311" xr:uid="{00000000-0005-0000-0000-0000E8040000}"/>
    <cellStyle name="Normal 4 2 35" xfId="1348" xr:uid="{00000000-0005-0000-0000-0000E9040000}"/>
    <cellStyle name="Normal 4 2 36" xfId="1384" xr:uid="{00000000-0005-0000-0000-0000EA040000}"/>
    <cellStyle name="Normal 4 2 37" xfId="1409" xr:uid="{00000000-0005-0000-0000-0000EB040000}"/>
    <cellStyle name="Normal 4 2 38" xfId="1453" xr:uid="{00000000-0005-0000-0000-0000EC040000}"/>
    <cellStyle name="Normal 4 2 39" xfId="1490" xr:uid="{00000000-0005-0000-0000-0000ED040000}"/>
    <cellStyle name="Normal 4 2 4" xfId="492" xr:uid="{00000000-0005-0000-0000-0000EE040000}"/>
    <cellStyle name="Normal 4 2 40" xfId="1536" xr:uid="{00000000-0005-0000-0000-0000EF040000}"/>
    <cellStyle name="Normal 4 2 41" xfId="1560" xr:uid="{00000000-0005-0000-0000-0000F0040000}"/>
    <cellStyle name="Normal 4 2 42" xfId="1574" xr:uid="{00000000-0005-0000-0000-0000F1040000}"/>
    <cellStyle name="Normal 4 2 43" xfId="1588" xr:uid="{00000000-0005-0000-0000-0000F2040000}"/>
    <cellStyle name="Normal 4 2 44" xfId="1603" xr:uid="{00000000-0005-0000-0000-0000F3040000}"/>
    <cellStyle name="Normal 4 2 45" xfId="1619" xr:uid="{00000000-0005-0000-0000-0000F4040000}"/>
    <cellStyle name="Normal 4 2 46" xfId="1636" xr:uid="{00000000-0005-0000-0000-0000F5040000}"/>
    <cellStyle name="Normal 4 2 47" xfId="1654" xr:uid="{00000000-0005-0000-0000-0000F6040000}"/>
    <cellStyle name="Normal 4 2 48" xfId="1673" xr:uid="{00000000-0005-0000-0000-0000F7040000}"/>
    <cellStyle name="Normal 4 2 49" xfId="1692" xr:uid="{00000000-0005-0000-0000-0000F8040000}"/>
    <cellStyle name="Normal 4 2 5" xfId="532" xr:uid="{00000000-0005-0000-0000-0000F9040000}"/>
    <cellStyle name="Normal 4 2 50" xfId="1712" xr:uid="{00000000-0005-0000-0000-0000FA040000}"/>
    <cellStyle name="Normal 4 2 51" xfId="1734" xr:uid="{00000000-0005-0000-0000-0000FB040000}"/>
    <cellStyle name="Normal 4 2 52" xfId="1757" xr:uid="{00000000-0005-0000-0000-0000FC040000}"/>
    <cellStyle name="Normal 4 2 53" xfId="1782" xr:uid="{00000000-0005-0000-0000-0000FD040000}"/>
    <cellStyle name="Normal 4 2 54" xfId="1809" xr:uid="{00000000-0005-0000-0000-0000FE040000}"/>
    <cellStyle name="Normal 4 2 55" xfId="1838" xr:uid="{00000000-0005-0000-0000-0000FF040000}"/>
    <cellStyle name="Normal 4 2 56" xfId="1869" xr:uid="{00000000-0005-0000-0000-000000050000}"/>
    <cellStyle name="Normal 4 2 57" xfId="1902" xr:uid="{00000000-0005-0000-0000-000001050000}"/>
    <cellStyle name="Normal 4 2 58" xfId="1937" xr:uid="{00000000-0005-0000-0000-000002050000}"/>
    <cellStyle name="Normal 4 2 59" xfId="1974" xr:uid="{00000000-0005-0000-0000-000003050000}"/>
    <cellStyle name="Normal 4 2 6" xfId="586" xr:uid="{00000000-0005-0000-0000-000004050000}"/>
    <cellStyle name="Normal 4 2 60" xfId="2013" xr:uid="{00000000-0005-0000-0000-000005050000}"/>
    <cellStyle name="Normal 4 2 61" xfId="2053" xr:uid="{00000000-0005-0000-0000-000006050000}"/>
    <cellStyle name="Normal 4 2 62" xfId="2100" xr:uid="{00000000-0005-0000-0000-000007050000}"/>
    <cellStyle name="Normal 4 2 63" xfId="2145" xr:uid="{00000000-0005-0000-0000-000008050000}"/>
    <cellStyle name="Normal 4 2 64" xfId="2190" xr:uid="{00000000-0005-0000-0000-000009050000}"/>
    <cellStyle name="Normal 4 2 65" xfId="2237" xr:uid="{00000000-0005-0000-0000-00000A050000}"/>
    <cellStyle name="Normal 4 2 66" xfId="2286" xr:uid="{00000000-0005-0000-0000-00000B050000}"/>
    <cellStyle name="Normal 4 2 67" xfId="2337" xr:uid="{00000000-0005-0000-0000-00000C050000}"/>
    <cellStyle name="Normal 4 2 68" xfId="2390" xr:uid="{00000000-0005-0000-0000-00000D050000}"/>
    <cellStyle name="Normal 4 2 69" xfId="2445" xr:uid="{00000000-0005-0000-0000-00000E050000}"/>
    <cellStyle name="Normal 4 2 7" xfId="603" xr:uid="{00000000-0005-0000-0000-00000F050000}"/>
    <cellStyle name="Normal 4 2 70" xfId="2502" xr:uid="{00000000-0005-0000-0000-000010050000}"/>
    <cellStyle name="Normal 4 2 71" xfId="2463" xr:uid="{00000000-0005-0000-0000-000011050000}"/>
    <cellStyle name="Normal 4 2 72" xfId="2619" xr:uid="{00000000-0005-0000-0000-000012050000}"/>
    <cellStyle name="Normal 4 2 73" xfId="2678" xr:uid="{00000000-0005-0000-0000-000013050000}"/>
    <cellStyle name="Normal 4 2 74" xfId="2722" xr:uid="{00000000-0005-0000-0000-000014050000}"/>
    <cellStyle name="Normal 4 2 75" xfId="2620" xr:uid="{00000000-0005-0000-0000-000015050000}"/>
    <cellStyle name="Normal 4 2 76" xfId="2627" xr:uid="{00000000-0005-0000-0000-000016050000}"/>
    <cellStyle name="Normal 4 2 77" xfId="2804" xr:uid="{00000000-0005-0000-0000-000017050000}"/>
    <cellStyle name="Normal 4 2 78" xfId="2845" xr:uid="{00000000-0005-0000-0000-000018050000}"/>
    <cellStyle name="Normal 4 2 79" xfId="2853" xr:uid="{00000000-0005-0000-0000-000019050000}"/>
    <cellStyle name="Normal 4 2 8" xfId="615" xr:uid="{00000000-0005-0000-0000-00001A050000}"/>
    <cellStyle name="Normal 4 2 80" xfId="2904" xr:uid="{00000000-0005-0000-0000-00001B050000}"/>
    <cellStyle name="Normal 4 2 81" xfId="3010" xr:uid="{00000000-0005-0000-0000-00001C050000}"/>
    <cellStyle name="Normal 4 2 82" xfId="3062" xr:uid="{00000000-0005-0000-0000-00001D050000}"/>
    <cellStyle name="Normal 4 2 83" xfId="3110" xr:uid="{00000000-0005-0000-0000-00001E050000}"/>
    <cellStyle name="Normal 4 2 84" xfId="3160" xr:uid="{00000000-0005-0000-0000-00001F050000}"/>
    <cellStyle name="Normal 4 2 85" xfId="3214" xr:uid="{00000000-0005-0000-0000-000020050000}"/>
    <cellStyle name="Normal 4 2 86" xfId="3227" xr:uid="{00000000-0005-0000-0000-000021050000}"/>
    <cellStyle name="Normal 4 2 87" xfId="3321" xr:uid="{00000000-0005-0000-0000-000022050000}"/>
    <cellStyle name="Normal 4 2 88" xfId="3376" xr:uid="{00000000-0005-0000-0000-000023050000}"/>
    <cellStyle name="Normal 4 2 89" xfId="3423" xr:uid="{00000000-0005-0000-0000-000024050000}"/>
    <cellStyle name="Normal 4 2 9" xfId="725" xr:uid="{00000000-0005-0000-0000-000025050000}"/>
    <cellStyle name="Normal 4 2 90" xfId="3491" xr:uid="{00000000-0005-0000-0000-000026050000}"/>
    <cellStyle name="Normal 4 2 91" xfId="3547" xr:uid="{00000000-0005-0000-0000-000027050000}"/>
    <cellStyle name="Normal 4 2 92" xfId="3595" xr:uid="{00000000-0005-0000-0000-000028050000}"/>
    <cellStyle name="Normal 4 2 93" xfId="3663" xr:uid="{00000000-0005-0000-0000-000029050000}"/>
    <cellStyle name="Normal 4 2 94" xfId="3716" xr:uid="{00000000-0005-0000-0000-00002A050000}"/>
    <cellStyle name="Normal 4 2 95" xfId="3773" xr:uid="{00000000-0005-0000-0000-00002B050000}"/>
    <cellStyle name="Normal 4 2 96" xfId="3795" xr:uid="{00000000-0005-0000-0000-00002C050000}"/>
    <cellStyle name="Normal 4 2 97" xfId="3816" xr:uid="{00000000-0005-0000-0000-00002D050000}"/>
    <cellStyle name="Normal 4 2 98" xfId="3831" xr:uid="{00000000-0005-0000-0000-00002E050000}"/>
    <cellStyle name="Normal 4 2 99" xfId="3851" xr:uid="{00000000-0005-0000-0000-00002F050000}"/>
    <cellStyle name="Normal 4 20" xfId="928" xr:uid="{00000000-0005-0000-0000-000030050000}"/>
    <cellStyle name="Normal 4 21" xfId="946" xr:uid="{00000000-0005-0000-0000-000031050000}"/>
    <cellStyle name="Normal 4 22" xfId="969" xr:uid="{00000000-0005-0000-0000-000032050000}"/>
    <cellStyle name="Normal 4 23" xfId="996" xr:uid="{00000000-0005-0000-0000-000033050000}"/>
    <cellStyle name="Normal 4 24" xfId="1009" xr:uid="{00000000-0005-0000-0000-000034050000}"/>
    <cellStyle name="Normal 4 25" xfId="1023" xr:uid="{00000000-0005-0000-0000-000035050000}"/>
    <cellStyle name="Normal 4 26" xfId="1040" xr:uid="{00000000-0005-0000-0000-000036050000}"/>
    <cellStyle name="Normal 4 27" xfId="1052" xr:uid="{00000000-0005-0000-0000-000037050000}"/>
    <cellStyle name="Normal 4 28" xfId="1068" xr:uid="{00000000-0005-0000-0000-000038050000}"/>
    <cellStyle name="Normal 4 29" xfId="1075" xr:uid="{00000000-0005-0000-0000-000039050000}"/>
    <cellStyle name="Normal 4 3" xfId="435" xr:uid="{00000000-0005-0000-0000-00003A050000}"/>
    <cellStyle name="Normal 4 3 2" xfId="5482" xr:uid="{00000000-0005-0000-0000-00003B050000}"/>
    <cellStyle name="Normal 4 30" xfId="1092" xr:uid="{00000000-0005-0000-0000-00003C050000}"/>
    <cellStyle name="Normal 4 31" xfId="1106" xr:uid="{00000000-0005-0000-0000-00003D050000}"/>
    <cellStyle name="Normal 4 32" xfId="1132" xr:uid="{00000000-0005-0000-0000-00003E050000}"/>
    <cellStyle name="Normal 4 33" xfId="1149" xr:uid="{00000000-0005-0000-0000-00003F050000}"/>
    <cellStyle name="Normal 4 34" xfId="1173" xr:uid="{00000000-0005-0000-0000-000040050000}"/>
    <cellStyle name="Normal 4 35" xfId="1211" xr:uid="{00000000-0005-0000-0000-000041050000}"/>
    <cellStyle name="Normal 4 36" xfId="1238" xr:uid="{00000000-0005-0000-0000-000042050000}"/>
    <cellStyle name="Normal 4 37" xfId="1276" xr:uid="{00000000-0005-0000-0000-000043050000}"/>
    <cellStyle name="Normal 4 38" xfId="1286" xr:uid="{00000000-0005-0000-0000-000044050000}"/>
    <cellStyle name="Normal 4 39" xfId="1338" xr:uid="{00000000-0005-0000-0000-000045050000}"/>
    <cellStyle name="Normal 4 4" xfId="440" xr:uid="{00000000-0005-0000-0000-000046050000}"/>
    <cellStyle name="Normal 4 40" xfId="1358" xr:uid="{00000000-0005-0000-0000-000047050000}"/>
    <cellStyle name="Normal 4 41" xfId="1349" xr:uid="{00000000-0005-0000-0000-000048050000}"/>
    <cellStyle name="Normal 4 42" xfId="1444" xr:uid="{00000000-0005-0000-0000-000049050000}"/>
    <cellStyle name="Normal 4 43" xfId="1478" xr:uid="{00000000-0005-0000-0000-00004A050000}"/>
    <cellStyle name="Normal 4 44" xfId="1528" xr:uid="{00000000-0005-0000-0000-00004B050000}"/>
    <cellStyle name="Normal 4 45" xfId="1549" xr:uid="{00000000-0005-0000-0000-00004C050000}"/>
    <cellStyle name="Normal 4 46" xfId="1552" xr:uid="{00000000-0005-0000-0000-00004D050000}"/>
    <cellStyle name="Normal 4 47" xfId="1571" xr:uid="{00000000-0005-0000-0000-00004E050000}"/>
    <cellStyle name="Normal 4 48" xfId="1586" xr:uid="{00000000-0005-0000-0000-00004F050000}"/>
    <cellStyle name="Normal 4 49" xfId="1604" xr:uid="{00000000-0005-0000-0000-000050050000}"/>
    <cellStyle name="Normal 4 5" xfId="447" xr:uid="{00000000-0005-0000-0000-000051050000}"/>
    <cellStyle name="Normal 4 50" xfId="1622" xr:uid="{00000000-0005-0000-0000-000052050000}"/>
    <cellStyle name="Normal 4 51" xfId="1625" xr:uid="{00000000-0005-0000-0000-000053050000}"/>
    <cellStyle name="Normal 4 52" xfId="1659" xr:uid="{00000000-0005-0000-0000-000054050000}"/>
    <cellStyle name="Normal 4 53" xfId="1679" xr:uid="{00000000-0005-0000-0000-000055050000}"/>
    <cellStyle name="Normal 4 54" xfId="1699" xr:uid="{00000000-0005-0000-0000-000056050000}"/>
    <cellStyle name="Normal 4 55" xfId="1719" xr:uid="{00000000-0005-0000-0000-000057050000}"/>
    <cellStyle name="Normal 4 56" xfId="1741" xr:uid="{00000000-0005-0000-0000-000058050000}"/>
    <cellStyle name="Normal 4 57" xfId="1764" xr:uid="{00000000-0005-0000-0000-000059050000}"/>
    <cellStyle name="Normal 4 58" xfId="1789" xr:uid="{00000000-0005-0000-0000-00005A050000}"/>
    <cellStyle name="Normal 4 59" xfId="1816" xr:uid="{00000000-0005-0000-0000-00005B050000}"/>
    <cellStyle name="Normal 4 6" xfId="454" xr:uid="{00000000-0005-0000-0000-00005C050000}"/>
    <cellStyle name="Normal 4 60" xfId="1845" xr:uid="{00000000-0005-0000-0000-00005D050000}"/>
    <cellStyle name="Normal 4 61" xfId="1876" xr:uid="{00000000-0005-0000-0000-00005E050000}"/>
    <cellStyle name="Normal 4 62" xfId="1909" xr:uid="{00000000-0005-0000-0000-00005F050000}"/>
    <cellStyle name="Normal 4 63" xfId="1944" xr:uid="{00000000-0005-0000-0000-000060050000}"/>
    <cellStyle name="Normal 4 64" xfId="1981" xr:uid="{00000000-0005-0000-0000-000061050000}"/>
    <cellStyle name="Normal 4 65" xfId="2020" xr:uid="{00000000-0005-0000-0000-000062050000}"/>
    <cellStyle name="Normal 4 66" xfId="2089" xr:uid="{00000000-0005-0000-0000-000063050000}"/>
    <cellStyle name="Normal 4 67" xfId="2107" xr:uid="{00000000-0005-0000-0000-000064050000}"/>
    <cellStyle name="Normal 4 68" xfId="2152" xr:uid="{00000000-0005-0000-0000-000065050000}"/>
    <cellStyle name="Normal 4 69" xfId="2197" xr:uid="{00000000-0005-0000-0000-000066050000}"/>
    <cellStyle name="Normal 4 7" xfId="463" xr:uid="{00000000-0005-0000-0000-000067050000}"/>
    <cellStyle name="Normal 4 70" xfId="2244" xr:uid="{00000000-0005-0000-0000-000068050000}"/>
    <cellStyle name="Normal 4 71" xfId="2293" xr:uid="{00000000-0005-0000-0000-000069050000}"/>
    <cellStyle name="Normal 4 72" xfId="2344" xr:uid="{00000000-0005-0000-0000-00006A050000}"/>
    <cellStyle name="Normal 4 73" xfId="2397" xr:uid="{00000000-0005-0000-0000-00006B050000}"/>
    <cellStyle name="Normal 4 74" xfId="2452" xr:uid="{00000000-0005-0000-0000-00006C050000}"/>
    <cellStyle name="Normal 4 75" xfId="2509" xr:uid="{00000000-0005-0000-0000-00006D050000}"/>
    <cellStyle name="Normal 4 76" xfId="2565" xr:uid="{00000000-0005-0000-0000-00006E050000}"/>
    <cellStyle name="Normal 4 77" xfId="2673" xr:uid="{00000000-0005-0000-0000-00006F050000}"/>
    <cellStyle name="Normal 4 78" xfId="2715" xr:uid="{00000000-0005-0000-0000-000070050000}"/>
    <cellStyle name="Normal 4 79" xfId="2760" xr:uid="{00000000-0005-0000-0000-000071050000}"/>
    <cellStyle name="Normal 4 8" xfId="484" xr:uid="{00000000-0005-0000-0000-000072050000}"/>
    <cellStyle name="Normal 4 80" xfId="2805" xr:uid="{00000000-0005-0000-0000-000073050000}"/>
    <cellStyle name="Normal 4 81" xfId="2850" xr:uid="{00000000-0005-0000-0000-000074050000}"/>
    <cellStyle name="Normal 4 82" xfId="2895" xr:uid="{00000000-0005-0000-0000-000075050000}"/>
    <cellStyle name="Normal 4 83" xfId="2941" xr:uid="{00000000-0005-0000-0000-000076050000}"/>
    <cellStyle name="Normal 4 84" xfId="2992" xr:uid="{00000000-0005-0000-0000-000077050000}"/>
    <cellStyle name="Normal 4 85" xfId="3039" xr:uid="{00000000-0005-0000-0000-000078050000}"/>
    <cellStyle name="Normal 4 86" xfId="3088" xr:uid="{00000000-0005-0000-0000-000079050000}"/>
    <cellStyle name="Normal 4 87" xfId="3136" xr:uid="{00000000-0005-0000-0000-00007A050000}"/>
    <cellStyle name="Normal 4 88" xfId="3186" xr:uid="{00000000-0005-0000-0000-00007B050000}"/>
    <cellStyle name="Normal 4 89" xfId="3240" xr:uid="{00000000-0005-0000-0000-00007C050000}"/>
    <cellStyle name="Normal 4 9" xfId="524" xr:uid="{00000000-0005-0000-0000-00007D050000}"/>
    <cellStyle name="Normal 4 90" xfId="3278" xr:uid="{00000000-0005-0000-0000-00007E050000}"/>
    <cellStyle name="Normal 4 91" xfId="3347" xr:uid="{00000000-0005-0000-0000-00007F050000}"/>
    <cellStyle name="Normal 4 92" xfId="3399" xr:uid="{00000000-0005-0000-0000-000080050000}"/>
    <cellStyle name="Normal 4 93" xfId="3444" xr:uid="{00000000-0005-0000-0000-000081050000}"/>
    <cellStyle name="Normal 4 94" xfId="3482" xr:uid="{00000000-0005-0000-0000-000082050000}"/>
    <cellStyle name="Normal 4 95" xfId="3575" xr:uid="{00000000-0005-0000-0000-000083050000}"/>
    <cellStyle name="Normal 4 96" xfId="3620" xr:uid="{00000000-0005-0000-0000-000084050000}"/>
    <cellStyle name="Normal 4 97" xfId="3652" xr:uid="{00000000-0005-0000-0000-000085050000}"/>
    <cellStyle name="Normal 4 98" xfId="3738" xr:uid="{00000000-0005-0000-0000-000086050000}"/>
    <cellStyle name="Normal 4 99" xfId="3765" xr:uid="{00000000-0005-0000-0000-000087050000}"/>
    <cellStyle name="Normal 5" xfId="426" xr:uid="{00000000-0005-0000-0000-000088050000}"/>
    <cellStyle name="Normal 5 10" xfId="783" xr:uid="{00000000-0005-0000-0000-000089050000}"/>
    <cellStyle name="Normal 5 100" xfId="3898" xr:uid="{00000000-0005-0000-0000-00008A050000}"/>
    <cellStyle name="Normal 5 101" xfId="3911" xr:uid="{00000000-0005-0000-0000-00008B050000}"/>
    <cellStyle name="Normal 5 102" xfId="3912" xr:uid="{00000000-0005-0000-0000-00008C050000}"/>
    <cellStyle name="Normal 5 103" xfId="3930" xr:uid="{00000000-0005-0000-0000-00008D050000}"/>
    <cellStyle name="Normal 5 104" xfId="3945" xr:uid="{00000000-0005-0000-0000-00008E050000}"/>
    <cellStyle name="Normal 5 105" xfId="3963" xr:uid="{00000000-0005-0000-0000-00008F050000}"/>
    <cellStyle name="Normal 5 106" xfId="3980" xr:uid="{00000000-0005-0000-0000-000090050000}"/>
    <cellStyle name="Normal 5 107" xfId="4004" xr:uid="{00000000-0005-0000-0000-000091050000}"/>
    <cellStyle name="Normal 5 108" xfId="3999" xr:uid="{00000000-0005-0000-0000-000092050000}"/>
    <cellStyle name="Normal 5 109" xfId="4022" xr:uid="{00000000-0005-0000-0000-000093050000}"/>
    <cellStyle name="Normal 5 11" xfId="857" xr:uid="{00000000-0005-0000-0000-000094050000}"/>
    <cellStyle name="Normal 5 110" xfId="4041" xr:uid="{00000000-0005-0000-0000-000095050000}"/>
    <cellStyle name="Normal 5 111" xfId="4061" xr:uid="{00000000-0005-0000-0000-000096050000}"/>
    <cellStyle name="Normal 5 112" xfId="4082" xr:uid="{00000000-0005-0000-0000-000097050000}"/>
    <cellStyle name="Normal 5 113" xfId="4104" xr:uid="{00000000-0005-0000-0000-000098050000}"/>
    <cellStyle name="Normal 5 114" xfId="4126" xr:uid="{00000000-0005-0000-0000-000099050000}"/>
    <cellStyle name="Normal 5 115" xfId="4150" xr:uid="{00000000-0005-0000-0000-00009A050000}"/>
    <cellStyle name="Normal 5 116" xfId="4211" xr:uid="{00000000-0005-0000-0000-00009B050000}"/>
    <cellStyle name="Normal 5 117" xfId="4206" xr:uid="{00000000-0005-0000-0000-00009C050000}"/>
    <cellStyle name="Normal 5 118" xfId="4229" xr:uid="{00000000-0005-0000-0000-00009D050000}"/>
    <cellStyle name="Normal 5 119" xfId="4252" xr:uid="{00000000-0005-0000-0000-00009E050000}"/>
    <cellStyle name="Normal 5 12" xfId="870" xr:uid="{00000000-0005-0000-0000-00009F050000}"/>
    <cellStyle name="Normal 5 120" xfId="4283" xr:uid="{00000000-0005-0000-0000-0000A0050000}"/>
    <cellStyle name="Normal 5 121" xfId="4315" xr:uid="{00000000-0005-0000-0000-0000A1050000}"/>
    <cellStyle name="Normal 5 122" xfId="4346" xr:uid="{00000000-0005-0000-0000-0000A2050000}"/>
    <cellStyle name="Normal 5 123" xfId="4370" xr:uid="{00000000-0005-0000-0000-0000A3050000}"/>
    <cellStyle name="Normal 5 124" xfId="4380" xr:uid="{00000000-0005-0000-0000-0000A4050000}"/>
    <cellStyle name="Normal 5 125" xfId="4469" xr:uid="{00000000-0005-0000-0000-0000A5050000}"/>
    <cellStyle name="Normal 5 126" xfId="4525" xr:uid="{00000000-0005-0000-0000-0000A6050000}"/>
    <cellStyle name="Normal 5 127" xfId="4592" xr:uid="{00000000-0005-0000-0000-0000A7050000}"/>
    <cellStyle name="Normal 5 128" xfId="4633" xr:uid="{00000000-0005-0000-0000-0000A8050000}"/>
    <cellStyle name="Normal 5 129" xfId="4674" xr:uid="{00000000-0005-0000-0000-0000A9050000}"/>
    <cellStyle name="Normal 5 13" xfId="883" xr:uid="{00000000-0005-0000-0000-0000AA050000}"/>
    <cellStyle name="Normal 5 130" xfId="4718" xr:uid="{00000000-0005-0000-0000-0000AB050000}"/>
    <cellStyle name="Normal 5 131" xfId="4760" xr:uid="{00000000-0005-0000-0000-0000AC050000}"/>
    <cellStyle name="Normal 5 132" xfId="4800" xr:uid="{00000000-0005-0000-0000-0000AD050000}"/>
    <cellStyle name="Normal 5 133" xfId="4836" xr:uid="{00000000-0005-0000-0000-0000AE050000}"/>
    <cellStyle name="Normal 5 134" xfId="4871" xr:uid="{00000000-0005-0000-0000-0000AF050000}"/>
    <cellStyle name="Normal 5 135" xfId="4936" xr:uid="{00000000-0005-0000-0000-0000B0050000}"/>
    <cellStyle name="Normal 5 136" xfId="4981" xr:uid="{00000000-0005-0000-0000-0000B1050000}"/>
    <cellStyle name="Normal 5 137" xfId="4946" xr:uid="{00000000-0005-0000-0000-0000B2050000}"/>
    <cellStyle name="Normal 5 138" xfId="5071" xr:uid="{00000000-0005-0000-0000-0000B3050000}"/>
    <cellStyle name="Normal 5 139" xfId="5115" xr:uid="{00000000-0005-0000-0000-0000B4050000}"/>
    <cellStyle name="Normal 5 14" xfId="897" xr:uid="{00000000-0005-0000-0000-0000B5050000}"/>
    <cellStyle name="Normal 5 140" xfId="5161" xr:uid="{00000000-0005-0000-0000-0000B6050000}"/>
    <cellStyle name="Normal 5 141" xfId="5209" xr:uid="{00000000-0005-0000-0000-0000B7050000}"/>
    <cellStyle name="Normal 5 142" xfId="5249" xr:uid="{00000000-0005-0000-0000-0000B8050000}"/>
    <cellStyle name="Normal 5 143" xfId="5287" xr:uid="{00000000-0005-0000-0000-0000B9050000}"/>
    <cellStyle name="Normal 5 144" xfId="5299" xr:uid="{00000000-0005-0000-0000-0000BA050000}"/>
    <cellStyle name="Normal 5 145" xfId="5313" xr:uid="{00000000-0005-0000-0000-0000BB050000}"/>
    <cellStyle name="Normal 5 146" xfId="5318" xr:uid="{00000000-0005-0000-0000-0000BC050000}"/>
    <cellStyle name="Normal 5 147" xfId="5341" xr:uid="{00000000-0005-0000-0000-0000BD050000}"/>
    <cellStyle name="Normal 5 148" xfId="5359" xr:uid="{00000000-0005-0000-0000-0000BE050000}"/>
    <cellStyle name="Normal 5 149" xfId="5371" xr:uid="{00000000-0005-0000-0000-0000BF050000}"/>
    <cellStyle name="Normal 5 15" xfId="912" xr:uid="{00000000-0005-0000-0000-0000C0050000}"/>
    <cellStyle name="Normal 5 150" xfId="5374" xr:uid="{00000000-0005-0000-0000-0000C1050000}"/>
    <cellStyle name="Normal 5 151" xfId="5390" xr:uid="{00000000-0005-0000-0000-0000C2050000}"/>
    <cellStyle name="Normal 5 152" xfId="5433" xr:uid="{00000000-0005-0000-0000-0000C3050000}"/>
    <cellStyle name="Normal 5 153" xfId="5428" xr:uid="{00000000-0005-0000-0000-0000C4050000}"/>
    <cellStyle name="Normal 5 16" xfId="930" xr:uid="{00000000-0005-0000-0000-0000C5050000}"/>
    <cellStyle name="Normal 5 17" xfId="925" xr:uid="{00000000-0005-0000-0000-0000C6050000}"/>
    <cellStyle name="Normal 5 18" xfId="971" xr:uid="{00000000-0005-0000-0000-0000C7050000}"/>
    <cellStyle name="Normal 5 19" xfId="998" xr:uid="{00000000-0005-0000-0000-0000C8050000}"/>
    <cellStyle name="Normal 5 2" xfId="444" xr:uid="{00000000-0005-0000-0000-0000C9050000}"/>
    <cellStyle name="Normal 5 20" xfId="1011" xr:uid="{00000000-0005-0000-0000-0000CA050000}"/>
    <cellStyle name="Normal 5 21" xfId="1025" xr:uid="{00000000-0005-0000-0000-0000CB050000}"/>
    <cellStyle name="Normal 5 22" xfId="1042" xr:uid="{00000000-0005-0000-0000-0000CC050000}"/>
    <cellStyle name="Normal 5 23" xfId="1048" xr:uid="{00000000-0005-0000-0000-0000CD050000}"/>
    <cellStyle name="Normal 5 24" xfId="1063" xr:uid="{00000000-0005-0000-0000-0000CE050000}"/>
    <cellStyle name="Normal 5 25" xfId="1081" xr:uid="{00000000-0005-0000-0000-0000CF050000}"/>
    <cellStyle name="Normal 5 26" xfId="1094" xr:uid="{00000000-0005-0000-0000-0000D0050000}"/>
    <cellStyle name="Normal 5 27" xfId="1108" xr:uid="{00000000-0005-0000-0000-0000D1050000}"/>
    <cellStyle name="Normal 5 28" xfId="1134" xr:uid="{00000000-0005-0000-0000-0000D2050000}"/>
    <cellStyle name="Normal 5 29" xfId="1129" xr:uid="{00000000-0005-0000-0000-0000D3050000}"/>
    <cellStyle name="Normal 5 3" xfId="465" xr:uid="{00000000-0005-0000-0000-0000D4050000}"/>
    <cellStyle name="Normal 5 30" xfId="1151" xr:uid="{00000000-0005-0000-0000-0000D5050000}"/>
    <cellStyle name="Normal 5 31" xfId="1213" xr:uid="{00000000-0005-0000-0000-0000D6050000}"/>
    <cellStyle name="Normal 5 32" xfId="1224" xr:uid="{00000000-0005-0000-0000-0000D7050000}"/>
    <cellStyle name="Normal 5 33" xfId="1268" xr:uid="{00000000-0005-0000-0000-0000D8050000}"/>
    <cellStyle name="Normal 5 34" xfId="1285" xr:uid="{00000000-0005-0000-0000-0000D9050000}"/>
    <cellStyle name="Normal 5 35" xfId="1340" xr:uid="{00000000-0005-0000-0000-0000DA050000}"/>
    <cellStyle name="Normal 5 36" xfId="1354" xr:uid="{00000000-0005-0000-0000-0000DB050000}"/>
    <cellStyle name="Normal 5 37" xfId="1372" xr:uid="{00000000-0005-0000-0000-0000DC050000}"/>
    <cellStyle name="Normal 5 38" xfId="1446" xr:uid="{00000000-0005-0000-0000-0000DD050000}"/>
    <cellStyle name="Normal 5 39" xfId="1470" xr:uid="{00000000-0005-0000-0000-0000DE050000}"/>
    <cellStyle name="Normal 5 4" xfId="486" xr:uid="{00000000-0005-0000-0000-0000DF050000}"/>
    <cellStyle name="Normal 5 40" xfId="1530" xr:uid="{00000000-0005-0000-0000-0000E0050000}"/>
    <cellStyle name="Normal 5 41" xfId="1551" xr:uid="{00000000-0005-0000-0000-0000E1050000}"/>
    <cellStyle name="Normal 5 42" xfId="1565" xr:uid="{00000000-0005-0000-0000-0000E2050000}"/>
    <cellStyle name="Normal 5 43" xfId="1579" xr:uid="{00000000-0005-0000-0000-0000E3050000}"/>
    <cellStyle name="Normal 5 44" xfId="1580" xr:uid="{00000000-0005-0000-0000-0000E4050000}"/>
    <cellStyle name="Normal 5 45" xfId="1600" xr:uid="{00000000-0005-0000-0000-0000E5050000}"/>
    <cellStyle name="Normal 5 46" xfId="1617" xr:uid="{00000000-0005-0000-0000-0000E6050000}"/>
    <cellStyle name="Normal 5 47" xfId="1637" xr:uid="{00000000-0005-0000-0000-0000E7050000}"/>
    <cellStyle name="Normal 5 48" xfId="1657" xr:uid="{00000000-0005-0000-0000-0000E8050000}"/>
    <cellStyle name="Normal 5 49" xfId="1660" xr:uid="{00000000-0005-0000-0000-0000E9050000}"/>
    <cellStyle name="Normal 5 5" xfId="526" xr:uid="{00000000-0005-0000-0000-0000EA050000}"/>
    <cellStyle name="Normal 5 50" xfId="1681" xr:uid="{00000000-0005-0000-0000-0000EB050000}"/>
    <cellStyle name="Normal 5 51" xfId="1701" xr:uid="{00000000-0005-0000-0000-0000EC050000}"/>
    <cellStyle name="Normal 5 52" xfId="1721" xr:uid="{00000000-0005-0000-0000-0000ED050000}"/>
    <cellStyle name="Normal 5 53" xfId="1743" xr:uid="{00000000-0005-0000-0000-0000EE050000}"/>
    <cellStyle name="Normal 5 54" xfId="1766" xr:uid="{00000000-0005-0000-0000-0000EF050000}"/>
    <cellStyle name="Normal 5 55" xfId="1791" xr:uid="{00000000-0005-0000-0000-0000F0050000}"/>
    <cellStyle name="Normal 5 56" xfId="1818" xr:uid="{00000000-0005-0000-0000-0000F1050000}"/>
    <cellStyle name="Normal 5 57" xfId="1847" xr:uid="{00000000-0005-0000-0000-0000F2050000}"/>
    <cellStyle name="Normal 5 58" xfId="1878" xr:uid="{00000000-0005-0000-0000-0000F3050000}"/>
    <cellStyle name="Normal 5 59" xfId="1911" xr:uid="{00000000-0005-0000-0000-0000F4050000}"/>
    <cellStyle name="Normal 5 6" xfId="577" xr:uid="{00000000-0005-0000-0000-0000F5050000}"/>
    <cellStyle name="Normal 5 60" xfId="1946" xr:uid="{00000000-0005-0000-0000-0000F6050000}"/>
    <cellStyle name="Normal 5 61" xfId="1983" xr:uid="{00000000-0005-0000-0000-0000F7050000}"/>
    <cellStyle name="Normal 5 62" xfId="2091" xr:uid="{00000000-0005-0000-0000-0000F8050000}"/>
    <cellStyle name="Normal 5 63" xfId="2086" xr:uid="{00000000-0005-0000-0000-0000F9050000}"/>
    <cellStyle name="Normal 5 64" xfId="2109" xr:uid="{00000000-0005-0000-0000-0000FA050000}"/>
    <cellStyle name="Normal 5 65" xfId="2154" xr:uid="{00000000-0005-0000-0000-0000FB050000}"/>
    <cellStyle name="Normal 5 66" xfId="2199" xr:uid="{00000000-0005-0000-0000-0000FC050000}"/>
    <cellStyle name="Normal 5 67" xfId="2246" xr:uid="{00000000-0005-0000-0000-0000FD050000}"/>
    <cellStyle name="Normal 5 68" xfId="2295" xr:uid="{00000000-0005-0000-0000-0000FE050000}"/>
    <cellStyle name="Normal 5 69" xfId="2346" xr:uid="{00000000-0005-0000-0000-0000FF050000}"/>
    <cellStyle name="Normal 5 7" xfId="591" xr:uid="{00000000-0005-0000-0000-000000060000}"/>
    <cellStyle name="Normal 5 70" xfId="2399" xr:uid="{00000000-0005-0000-0000-000001060000}"/>
    <cellStyle name="Normal 5 71" xfId="2507" xr:uid="{00000000-0005-0000-0000-000002060000}"/>
    <cellStyle name="Normal 5 72" xfId="2575" xr:uid="{00000000-0005-0000-0000-000003060000}"/>
    <cellStyle name="Normal 5 73" xfId="2669" xr:uid="{00000000-0005-0000-0000-000004060000}"/>
    <cellStyle name="Normal 5 74" xfId="2711" xr:uid="{00000000-0005-0000-0000-000005060000}"/>
    <cellStyle name="Normal 5 75" xfId="2756" xr:uid="{00000000-0005-0000-0000-000006060000}"/>
    <cellStyle name="Normal 5 76" xfId="2801" xr:uid="{00000000-0005-0000-0000-000007060000}"/>
    <cellStyle name="Normal 5 77" xfId="2846" xr:uid="{00000000-0005-0000-0000-000008060000}"/>
    <cellStyle name="Normal 5 78" xfId="2891" xr:uid="{00000000-0005-0000-0000-000009060000}"/>
    <cellStyle name="Normal 5 79" xfId="2937" xr:uid="{00000000-0005-0000-0000-00000A060000}"/>
    <cellStyle name="Normal 5 8" xfId="666" xr:uid="{00000000-0005-0000-0000-00000B060000}"/>
    <cellStyle name="Normal 5 80" xfId="2984" xr:uid="{00000000-0005-0000-0000-00000C060000}"/>
    <cellStyle name="Normal 5 81" xfId="3032" xr:uid="{00000000-0005-0000-0000-00000D060000}"/>
    <cellStyle name="Normal 5 82" xfId="3084" xr:uid="{00000000-0005-0000-0000-00000E060000}"/>
    <cellStyle name="Normal 5 83" xfId="3132" xr:uid="{00000000-0005-0000-0000-00000F060000}"/>
    <cellStyle name="Normal 5 84" xfId="3182" xr:uid="{00000000-0005-0000-0000-000010060000}"/>
    <cellStyle name="Normal 5 85" xfId="3236" xr:uid="{00000000-0005-0000-0000-000011060000}"/>
    <cellStyle name="Normal 5 86" xfId="3276" xr:uid="{00000000-0005-0000-0000-000012060000}"/>
    <cellStyle name="Normal 5 87" xfId="3343" xr:uid="{00000000-0005-0000-0000-000013060000}"/>
    <cellStyle name="Normal 5 88" xfId="3395" xr:uid="{00000000-0005-0000-0000-000014060000}"/>
    <cellStyle name="Normal 5 89" xfId="3440" xr:uid="{00000000-0005-0000-0000-000015060000}"/>
    <cellStyle name="Normal 5 9" xfId="719" xr:uid="{00000000-0005-0000-0000-000016060000}"/>
    <cellStyle name="Normal 5 90" xfId="3484" xr:uid="{00000000-0005-0000-0000-000017060000}"/>
    <cellStyle name="Normal 5 91" xfId="3567" xr:uid="{00000000-0005-0000-0000-000018060000}"/>
    <cellStyle name="Normal 5 92" xfId="3613" xr:uid="{00000000-0005-0000-0000-000019060000}"/>
    <cellStyle name="Normal 5 93" xfId="3654" xr:uid="{00000000-0005-0000-0000-00001A060000}"/>
    <cellStyle name="Normal 5 94" xfId="3735" xr:uid="{00000000-0005-0000-0000-00001B060000}"/>
    <cellStyle name="Normal 5 95" xfId="3767" xr:uid="{00000000-0005-0000-0000-00001C060000}"/>
    <cellStyle name="Normal 5 96" xfId="3789" xr:uid="{00000000-0005-0000-0000-00001D060000}"/>
    <cellStyle name="Normal 5 97" xfId="3824" xr:uid="{00000000-0005-0000-0000-00001E060000}"/>
    <cellStyle name="Normal 5 98" xfId="3819" xr:uid="{00000000-0005-0000-0000-00001F060000}"/>
    <cellStyle name="Normal 5 99" xfId="3866" xr:uid="{00000000-0005-0000-0000-000020060000}"/>
    <cellStyle name="Normal 6" xfId="428" xr:uid="{00000000-0005-0000-0000-000021060000}"/>
    <cellStyle name="Normal 6 10" xfId="786" xr:uid="{00000000-0005-0000-0000-000022060000}"/>
    <cellStyle name="Normal 6 100" xfId="3869" xr:uid="{00000000-0005-0000-0000-000023060000}"/>
    <cellStyle name="Normal 6 101" xfId="3902" xr:uid="{00000000-0005-0000-0000-000024060000}"/>
    <cellStyle name="Normal 6 102" xfId="3915" xr:uid="{00000000-0005-0000-0000-000025060000}"/>
    <cellStyle name="Normal 6 103" xfId="3928" xr:uid="{00000000-0005-0000-0000-000026060000}"/>
    <cellStyle name="Normal 6 104" xfId="3942" xr:uid="{00000000-0005-0000-0000-000027060000}"/>
    <cellStyle name="Normal 6 105" xfId="3957" xr:uid="{00000000-0005-0000-0000-000028060000}"/>
    <cellStyle name="Normal 6 106" xfId="3973" xr:uid="{00000000-0005-0000-0000-000029060000}"/>
    <cellStyle name="Normal 6 107" xfId="3960" xr:uid="{00000000-0005-0000-0000-00002A060000}"/>
    <cellStyle name="Normal 6 108" xfId="4008" xr:uid="{00000000-0005-0000-0000-00002B060000}"/>
    <cellStyle name="Normal 6 109" xfId="4011" xr:uid="{00000000-0005-0000-0000-00002C060000}"/>
    <cellStyle name="Normal 6 11" xfId="861" xr:uid="{00000000-0005-0000-0000-00002D060000}"/>
    <cellStyle name="Normal 6 110" xfId="4033" xr:uid="{00000000-0005-0000-0000-00002E060000}"/>
    <cellStyle name="Normal 6 111" xfId="4055" xr:uid="{00000000-0005-0000-0000-00002F060000}"/>
    <cellStyle name="Normal 6 112" xfId="4063" xr:uid="{00000000-0005-0000-0000-000030060000}"/>
    <cellStyle name="Normal 6 113" xfId="4084" xr:uid="{00000000-0005-0000-0000-000031060000}"/>
    <cellStyle name="Normal 6 114" xfId="4106" xr:uid="{00000000-0005-0000-0000-000032060000}"/>
    <cellStyle name="Normal 6 115" xfId="4128" xr:uid="{00000000-0005-0000-0000-000033060000}"/>
    <cellStyle name="Normal 6 116" xfId="4152" xr:uid="{00000000-0005-0000-0000-000034060000}"/>
    <cellStyle name="Normal 6 117" xfId="4215" xr:uid="{00000000-0005-0000-0000-000035060000}"/>
    <cellStyle name="Normal 6 118" xfId="4205" xr:uid="{00000000-0005-0000-0000-000036060000}"/>
    <cellStyle name="Normal 6 119" xfId="4231" xr:uid="{00000000-0005-0000-0000-000037060000}"/>
    <cellStyle name="Normal 6 12" xfId="873" xr:uid="{00000000-0005-0000-0000-000038060000}"/>
    <cellStyle name="Normal 6 120" xfId="4292" xr:uid="{00000000-0005-0000-0000-000039060000}"/>
    <cellStyle name="Normal 6 121" xfId="4324" xr:uid="{00000000-0005-0000-0000-00003A060000}"/>
    <cellStyle name="Normal 6 122" xfId="4357" xr:uid="{00000000-0005-0000-0000-00003B060000}"/>
    <cellStyle name="Normal 6 123" xfId="4389" xr:uid="{00000000-0005-0000-0000-00003C060000}"/>
    <cellStyle name="Normal 6 124" xfId="4412" xr:uid="{00000000-0005-0000-0000-00003D060000}"/>
    <cellStyle name="Normal 6 125" xfId="4433" xr:uid="{00000000-0005-0000-0000-00003E060000}"/>
    <cellStyle name="Normal 6 126" xfId="4431" xr:uid="{00000000-0005-0000-0000-00003F060000}"/>
    <cellStyle name="Normal 6 127" xfId="4520" xr:uid="{00000000-0005-0000-0000-000040060000}"/>
    <cellStyle name="Normal 6 128" xfId="4546" xr:uid="{00000000-0005-0000-0000-000041060000}"/>
    <cellStyle name="Normal 6 129" xfId="4580" xr:uid="{00000000-0005-0000-0000-000042060000}"/>
    <cellStyle name="Normal 6 13" xfId="886" xr:uid="{00000000-0005-0000-0000-000043060000}"/>
    <cellStyle name="Normal 6 130" xfId="4617" xr:uid="{00000000-0005-0000-0000-000044060000}"/>
    <cellStyle name="Normal 6 131" xfId="4523" xr:uid="{00000000-0005-0000-0000-000045060000}"/>
    <cellStyle name="Normal 6 132" xfId="4750" xr:uid="{00000000-0005-0000-0000-000046060000}"/>
    <cellStyle name="Normal 6 133" xfId="4790" xr:uid="{00000000-0005-0000-0000-000047060000}"/>
    <cellStyle name="Normal 6 134" xfId="4826" xr:uid="{00000000-0005-0000-0000-000048060000}"/>
    <cellStyle name="Normal 6 135" xfId="4875" xr:uid="{00000000-0005-0000-0000-000049060000}"/>
    <cellStyle name="Normal 6 136" xfId="4926" xr:uid="{00000000-0005-0000-0000-00004A060000}"/>
    <cellStyle name="Normal 6 137" xfId="4973" xr:uid="{00000000-0005-0000-0000-00004B060000}"/>
    <cellStyle name="Normal 6 138" xfId="4986" xr:uid="{00000000-0005-0000-0000-00004C060000}"/>
    <cellStyle name="Normal 6 139" xfId="5063" xr:uid="{00000000-0005-0000-0000-00004D060000}"/>
    <cellStyle name="Normal 6 14" xfId="900" xr:uid="{00000000-0005-0000-0000-00004E060000}"/>
    <cellStyle name="Normal 6 140" xfId="5108" xr:uid="{00000000-0005-0000-0000-00004F060000}"/>
    <cellStyle name="Normal 6 141" xfId="5154" xr:uid="{00000000-0005-0000-0000-000050060000}"/>
    <cellStyle name="Normal 6 142" xfId="5199" xr:uid="{00000000-0005-0000-0000-000051060000}"/>
    <cellStyle name="Normal 6 143" xfId="5240" xr:uid="{00000000-0005-0000-0000-000052060000}"/>
    <cellStyle name="Normal 6 144" xfId="5291" xr:uid="{00000000-0005-0000-0000-000053060000}"/>
    <cellStyle name="Normal 6 145" xfId="5302" xr:uid="{00000000-0005-0000-0000-000054060000}"/>
    <cellStyle name="Normal 6 146" xfId="5316" xr:uid="{00000000-0005-0000-0000-000055060000}"/>
    <cellStyle name="Normal 6 147" xfId="5329" xr:uid="{00000000-0005-0000-0000-000056060000}"/>
    <cellStyle name="Normal 6 148" xfId="5344" xr:uid="{00000000-0005-0000-0000-000057060000}"/>
    <cellStyle name="Normal 6 149" xfId="5363" xr:uid="{00000000-0005-0000-0000-000058060000}"/>
    <cellStyle name="Normal 6 15" xfId="915" xr:uid="{00000000-0005-0000-0000-000059060000}"/>
    <cellStyle name="Normal 6 150" xfId="5360" xr:uid="{00000000-0005-0000-0000-00005A060000}"/>
    <cellStyle name="Normal 6 151" xfId="5382" xr:uid="{00000000-0005-0000-0000-00005B060000}"/>
    <cellStyle name="Normal 6 152" xfId="5399" xr:uid="{00000000-0005-0000-0000-00005C060000}"/>
    <cellStyle name="Normal 6 153" xfId="5437" xr:uid="{00000000-0005-0000-0000-00005D060000}"/>
    <cellStyle name="Normal 6 154" xfId="5443" xr:uid="{00000000-0005-0000-0000-00005E060000}"/>
    <cellStyle name="Normal 6 155" xfId="5476" xr:uid="{00000000-0005-0000-0000-00005F060000}"/>
    <cellStyle name="Normal 6 16" xfId="934" xr:uid="{00000000-0005-0000-0000-000060060000}"/>
    <cellStyle name="Normal 6 17" xfId="936" xr:uid="{00000000-0005-0000-0000-000061060000}"/>
    <cellStyle name="Normal 6 18" xfId="974" xr:uid="{00000000-0005-0000-0000-000062060000}"/>
    <cellStyle name="Normal 6 19" xfId="1001" xr:uid="{00000000-0005-0000-0000-000063060000}"/>
    <cellStyle name="Normal 6 2" xfId="456" xr:uid="{00000000-0005-0000-0000-000064060000}"/>
    <cellStyle name="Normal 6 2 2" xfId="5484" xr:uid="{00000000-0005-0000-0000-000065060000}"/>
    <cellStyle name="Normal 6 20" xfId="1014" xr:uid="{00000000-0005-0000-0000-000066060000}"/>
    <cellStyle name="Normal 6 21" xfId="1028" xr:uid="{00000000-0005-0000-0000-000067060000}"/>
    <cellStyle name="Normal 6 22" xfId="1046" xr:uid="{00000000-0005-0000-0000-000068060000}"/>
    <cellStyle name="Normal 6 23" xfId="1060" xr:uid="{00000000-0005-0000-0000-000069060000}"/>
    <cellStyle name="Normal 6 24" xfId="1073" xr:uid="{00000000-0005-0000-0000-00006A060000}"/>
    <cellStyle name="Normal 6 25" xfId="1084" xr:uid="{00000000-0005-0000-0000-00006B060000}"/>
    <cellStyle name="Normal 6 26" xfId="1097" xr:uid="{00000000-0005-0000-0000-00006C060000}"/>
    <cellStyle name="Normal 6 27" xfId="1111" xr:uid="{00000000-0005-0000-0000-00006D060000}"/>
    <cellStyle name="Normal 6 28" xfId="1138" xr:uid="{00000000-0005-0000-0000-00006E060000}"/>
    <cellStyle name="Normal 6 29" xfId="1128" xr:uid="{00000000-0005-0000-0000-00006F060000}"/>
    <cellStyle name="Normal 6 3" xfId="468" xr:uid="{00000000-0005-0000-0000-000070060000}"/>
    <cellStyle name="Normal 6 30" xfId="1153" xr:uid="{00000000-0005-0000-0000-000071060000}"/>
    <cellStyle name="Normal 6 31" xfId="1217" xr:uid="{00000000-0005-0000-0000-000072060000}"/>
    <cellStyle name="Normal 6 32" xfId="1214" xr:uid="{00000000-0005-0000-0000-000073060000}"/>
    <cellStyle name="Normal 6 33" xfId="1251" xr:uid="{00000000-0005-0000-0000-000074060000}"/>
    <cellStyle name="Normal 6 34" xfId="1295" xr:uid="{00000000-0005-0000-0000-000075060000}"/>
    <cellStyle name="Normal 6 35" xfId="1343" xr:uid="{00000000-0005-0000-0000-000076060000}"/>
    <cellStyle name="Normal 6 36" xfId="1335" xr:uid="{00000000-0005-0000-0000-000077060000}"/>
    <cellStyle name="Normal 6 37" xfId="1392" xr:uid="{00000000-0005-0000-0000-000078060000}"/>
    <cellStyle name="Normal 6 38" xfId="1449" xr:uid="{00000000-0005-0000-0000-000079060000}"/>
    <cellStyle name="Normal 6 39" xfId="1454" xr:uid="{00000000-0005-0000-0000-00007A060000}"/>
    <cellStyle name="Normal 6 4" xfId="489" xr:uid="{00000000-0005-0000-0000-00007B060000}"/>
    <cellStyle name="Normal 6 40" xfId="1533" xr:uid="{00000000-0005-0000-0000-00007C060000}"/>
    <cellStyle name="Normal 6 41" xfId="1555" xr:uid="{00000000-0005-0000-0000-00007D060000}"/>
    <cellStyle name="Normal 6 42" xfId="1569" xr:uid="{00000000-0005-0000-0000-00007E060000}"/>
    <cellStyle name="Normal 6 43" xfId="1583" xr:uid="{00000000-0005-0000-0000-00007F060000}"/>
    <cellStyle name="Normal 6 44" xfId="1598" xr:uid="{00000000-0005-0000-0000-000080060000}"/>
    <cellStyle name="Normal 6 45" xfId="1614" xr:uid="{00000000-0005-0000-0000-000081060000}"/>
    <cellStyle name="Normal 6 46" xfId="1631" xr:uid="{00000000-0005-0000-0000-000082060000}"/>
    <cellStyle name="Normal 6 47" xfId="1649" xr:uid="{00000000-0005-0000-0000-000083060000}"/>
    <cellStyle name="Normal 6 48" xfId="1634" xr:uid="{00000000-0005-0000-0000-000084060000}"/>
    <cellStyle name="Normal 6 49" xfId="1670" xr:uid="{00000000-0005-0000-0000-000085060000}"/>
    <cellStyle name="Normal 6 5" xfId="529" xr:uid="{00000000-0005-0000-0000-000086060000}"/>
    <cellStyle name="Normal 6 50" xfId="1690" xr:uid="{00000000-0005-0000-0000-000087060000}"/>
    <cellStyle name="Normal 6 51" xfId="1713" xr:uid="{00000000-0005-0000-0000-000088060000}"/>
    <cellStyle name="Normal 6 52" xfId="1737" xr:uid="{00000000-0005-0000-0000-000089060000}"/>
    <cellStyle name="Normal 6 53" xfId="1760" xr:uid="{00000000-0005-0000-0000-00008A060000}"/>
    <cellStyle name="Normal 6 54" xfId="1785" xr:uid="{00000000-0005-0000-0000-00008B060000}"/>
    <cellStyle name="Normal 6 55" xfId="1812" xr:uid="{00000000-0005-0000-0000-00008C060000}"/>
    <cellStyle name="Normal 6 56" xfId="1841" xr:uid="{00000000-0005-0000-0000-00008D060000}"/>
    <cellStyle name="Normal 6 57" xfId="1872" xr:uid="{00000000-0005-0000-0000-00008E060000}"/>
    <cellStyle name="Normal 6 58" xfId="1905" xr:uid="{00000000-0005-0000-0000-00008F060000}"/>
    <cellStyle name="Normal 6 59" xfId="1940" xr:uid="{00000000-0005-0000-0000-000090060000}"/>
    <cellStyle name="Normal 6 6" xfId="581" xr:uid="{00000000-0005-0000-0000-000091060000}"/>
    <cellStyle name="Normal 6 60" xfId="1977" xr:uid="{00000000-0005-0000-0000-000092060000}"/>
    <cellStyle name="Normal 6 61" xfId="2016" xr:uid="{00000000-0005-0000-0000-000093060000}"/>
    <cellStyle name="Normal 6 62" xfId="2095" xr:uid="{00000000-0005-0000-0000-000094060000}"/>
    <cellStyle name="Normal 6 63" xfId="2103" xr:uid="{00000000-0005-0000-0000-000095060000}"/>
    <cellStyle name="Normal 6 64" xfId="2148" xr:uid="{00000000-0005-0000-0000-000096060000}"/>
    <cellStyle name="Normal 6 65" xfId="2193" xr:uid="{00000000-0005-0000-0000-000097060000}"/>
    <cellStyle name="Normal 6 66" xfId="2240" xr:uid="{00000000-0005-0000-0000-000098060000}"/>
    <cellStyle name="Normal 6 67" xfId="2289" xr:uid="{00000000-0005-0000-0000-000099060000}"/>
    <cellStyle name="Normal 6 68" xfId="2340" xr:uid="{00000000-0005-0000-0000-00009A060000}"/>
    <cellStyle name="Normal 6 69" xfId="2393" xr:uid="{00000000-0005-0000-0000-00009B060000}"/>
    <cellStyle name="Normal 6 7" xfId="634" xr:uid="{00000000-0005-0000-0000-00009C060000}"/>
    <cellStyle name="Normal 6 70" xfId="2448" xr:uid="{00000000-0005-0000-0000-00009D060000}"/>
    <cellStyle name="Normal 6 71" xfId="2516" xr:uid="{00000000-0005-0000-0000-00009E060000}"/>
    <cellStyle name="Normal 6 72" xfId="2561" xr:uid="{00000000-0005-0000-0000-00009F060000}"/>
    <cellStyle name="Normal 6 73" xfId="2630" xr:uid="{00000000-0005-0000-0000-0000A0060000}"/>
    <cellStyle name="Normal 6 74" xfId="2655" xr:uid="{00000000-0005-0000-0000-0000A1060000}"/>
    <cellStyle name="Normal 6 75" xfId="2695" xr:uid="{00000000-0005-0000-0000-0000A2060000}"/>
    <cellStyle name="Normal 6 76" xfId="2789" xr:uid="{00000000-0005-0000-0000-0000A3060000}"/>
    <cellStyle name="Normal 6 77" xfId="2838" xr:uid="{00000000-0005-0000-0000-0000A4060000}"/>
    <cellStyle name="Normal 6 78" xfId="2883" xr:uid="{00000000-0005-0000-0000-0000A5060000}"/>
    <cellStyle name="Normal 6 79" xfId="2929" xr:uid="{00000000-0005-0000-0000-0000A6060000}"/>
    <cellStyle name="Normal 6 8" xfId="578" xr:uid="{00000000-0005-0000-0000-0000A7060000}"/>
    <cellStyle name="Normal 6 80" xfId="2976" xr:uid="{00000000-0005-0000-0000-0000A8060000}"/>
    <cellStyle name="Normal 6 81" xfId="3024" xr:uid="{00000000-0005-0000-0000-0000A9060000}"/>
    <cellStyle name="Normal 6 82" xfId="3072" xr:uid="{00000000-0005-0000-0000-0000AA060000}"/>
    <cellStyle name="Normal 6 83" xfId="3120" xr:uid="{00000000-0005-0000-0000-0000AB060000}"/>
    <cellStyle name="Normal 6 84" xfId="3170" xr:uid="{00000000-0005-0000-0000-0000AC060000}"/>
    <cellStyle name="Normal 6 85" xfId="3224" xr:uid="{00000000-0005-0000-0000-0000AD060000}"/>
    <cellStyle name="Normal 6 86" xfId="3269" xr:uid="{00000000-0005-0000-0000-0000AE060000}"/>
    <cellStyle name="Normal 6 87" xfId="3331" xr:uid="{00000000-0005-0000-0000-0000AF060000}"/>
    <cellStyle name="Normal 6 88" xfId="3388" xr:uid="{00000000-0005-0000-0000-0000B0060000}"/>
    <cellStyle name="Normal 6 89" xfId="3433" xr:uid="{00000000-0005-0000-0000-0000B1060000}"/>
    <cellStyle name="Normal 6 9" xfId="722" xr:uid="{00000000-0005-0000-0000-0000B2060000}"/>
    <cellStyle name="Normal 6 90" xfId="3487" xr:uid="{00000000-0005-0000-0000-0000B3060000}"/>
    <cellStyle name="Normal 6 91" xfId="3559" xr:uid="{00000000-0005-0000-0000-0000B4060000}"/>
    <cellStyle name="Normal 6 92" xfId="3606" xr:uid="{00000000-0005-0000-0000-0000B5060000}"/>
    <cellStyle name="Normal 6 93" xfId="3658" xr:uid="{00000000-0005-0000-0000-0000B6060000}"/>
    <cellStyle name="Normal 6 94" xfId="3724" xr:uid="{00000000-0005-0000-0000-0000B7060000}"/>
    <cellStyle name="Normal 6 95" xfId="3770" xr:uid="{00000000-0005-0000-0000-0000B8060000}"/>
    <cellStyle name="Normal 6 96" xfId="3792" xr:uid="{00000000-0005-0000-0000-0000B9060000}"/>
    <cellStyle name="Normal 6 97" xfId="3813" xr:uid="{00000000-0005-0000-0000-0000BA060000}"/>
    <cellStyle name="Normal 6 98" xfId="3828" xr:uid="{00000000-0005-0000-0000-0000BB060000}"/>
    <cellStyle name="Normal 6 99" xfId="3834" xr:uid="{00000000-0005-0000-0000-0000BC060000}"/>
    <cellStyle name="Normal 7" xfId="432" xr:uid="{00000000-0005-0000-0000-0000BD060000}"/>
    <cellStyle name="Normal 7 10" xfId="787" xr:uid="{00000000-0005-0000-0000-0000BE060000}"/>
    <cellStyle name="Normal 7 100" xfId="3903" xr:uid="{00000000-0005-0000-0000-0000BF060000}"/>
    <cellStyle name="Normal 7 101" xfId="3916" xr:uid="{00000000-0005-0000-0000-0000C0060000}"/>
    <cellStyle name="Normal 7 102" xfId="3929" xr:uid="{00000000-0005-0000-0000-0000C1060000}"/>
    <cellStyle name="Normal 7 103" xfId="3943" xr:uid="{00000000-0005-0000-0000-0000C2060000}"/>
    <cellStyle name="Normal 7 104" xfId="3958" xr:uid="{00000000-0005-0000-0000-0000C3060000}"/>
    <cellStyle name="Normal 7 105" xfId="3974" xr:uid="{00000000-0005-0000-0000-0000C4060000}"/>
    <cellStyle name="Normal 7 106" xfId="3988" xr:uid="{00000000-0005-0000-0000-0000C5060000}"/>
    <cellStyle name="Normal 7 107" xfId="4009" xr:uid="{00000000-0005-0000-0000-0000C6060000}"/>
    <cellStyle name="Normal 7 108" xfId="4010" xr:uid="{00000000-0005-0000-0000-0000C7060000}"/>
    <cellStyle name="Normal 7 109" xfId="4030" xr:uid="{00000000-0005-0000-0000-0000C8060000}"/>
    <cellStyle name="Normal 7 11" xfId="862" xr:uid="{00000000-0005-0000-0000-0000C9060000}"/>
    <cellStyle name="Normal 7 110" xfId="4053" xr:uid="{00000000-0005-0000-0000-0000CA060000}"/>
    <cellStyle name="Normal 7 111" xfId="4076" xr:uid="{00000000-0005-0000-0000-0000CB060000}"/>
    <cellStyle name="Normal 7 112" xfId="4119" xr:uid="{00000000-0005-0000-0000-0000CC060000}"/>
    <cellStyle name="Normal 7 113" xfId="4143" xr:uid="{00000000-0005-0000-0000-0000CD060000}"/>
    <cellStyle name="Normal 7 114" xfId="4168" xr:uid="{00000000-0005-0000-0000-0000CE060000}"/>
    <cellStyle name="Normal 7 115" xfId="4190" xr:uid="{00000000-0005-0000-0000-0000CF060000}"/>
    <cellStyle name="Normal 7 116" xfId="4216" xr:uid="{00000000-0005-0000-0000-0000D0060000}"/>
    <cellStyle name="Normal 7 117" xfId="4254" xr:uid="{00000000-0005-0000-0000-0000D1060000}"/>
    <cellStyle name="Normal 7 118" xfId="4284" xr:uid="{00000000-0005-0000-0000-0000D2060000}"/>
    <cellStyle name="Normal 7 119" xfId="4259" xr:uid="{00000000-0005-0000-0000-0000D3060000}"/>
    <cellStyle name="Normal 7 12" xfId="874" xr:uid="{00000000-0005-0000-0000-0000D4060000}"/>
    <cellStyle name="Normal 7 120" xfId="4322" xr:uid="{00000000-0005-0000-0000-0000D5060000}"/>
    <cellStyle name="Normal 7 121" xfId="4355" xr:uid="{00000000-0005-0000-0000-0000D6060000}"/>
    <cellStyle name="Normal 7 122" xfId="4387" xr:uid="{00000000-0005-0000-0000-0000D7060000}"/>
    <cellStyle name="Normal 7 123" xfId="4422" xr:uid="{00000000-0005-0000-0000-0000D8060000}"/>
    <cellStyle name="Normal 7 124" xfId="4445" xr:uid="{00000000-0005-0000-0000-0000D9060000}"/>
    <cellStyle name="Normal 7 125" xfId="4508" xr:uid="{00000000-0005-0000-0000-0000DA060000}"/>
    <cellStyle name="Normal 7 126" xfId="4519" xr:uid="{00000000-0005-0000-0000-0000DB060000}"/>
    <cellStyle name="Normal 7 127" xfId="4542" xr:uid="{00000000-0005-0000-0000-0000DC060000}"/>
    <cellStyle name="Normal 7 128" xfId="4586" xr:uid="{00000000-0005-0000-0000-0000DD060000}"/>
    <cellStyle name="Normal 7 129" xfId="4621" xr:uid="{00000000-0005-0000-0000-0000DE060000}"/>
    <cellStyle name="Normal 7 13" xfId="887" xr:uid="{00000000-0005-0000-0000-0000DF060000}"/>
    <cellStyle name="Normal 7 130" xfId="4659" xr:uid="{00000000-0005-0000-0000-0000E0060000}"/>
    <cellStyle name="Normal 7 131" xfId="4698" xr:uid="{00000000-0005-0000-0000-0000E1060000}"/>
    <cellStyle name="Normal 7 132" xfId="4742" xr:uid="{00000000-0005-0000-0000-0000E2060000}"/>
    <cellStyle name="Normal 7 133" xfId="4784" xr:uid="{00000000-0005-0000-0000-0000E3060000}"/>
    <cellStyle name="Normal 7 134" xfId="4876" xr:uid="{00000000-0005-0000-0000-0000E4060000}"/>
    <cellStyle name="Normal 7 135" xfId="4924" xr:uid="{00000000-0005-0000-0000-0000E5060000}"/>
    <cellStyle name="Normal 7 136" xfId="4969" xr:uid="{00000000-0005-0000-0000-0000E6060000}"/>
    <cellStyle name="Normal 7 137" xfId="4988" xr:uid="{00000000-0005-0000-0000-0000E7060000}"/>
    <cellStyle name="Normal 7 138" xfId="5061" xr:uid="{00000000-0005-0000-0000-0000E8060000}"/>
    <cellStyle name="Normal 7 139" xfId="5106" xr:uid="{00000000-0005-0000-0000-0000E9060000}"/>
    <cellStyle name="Normal 7 14" xfId="901" xr:uid="{00000000-0005-0000-0000-0000EA060000}"/>
    <cellStyle name="Normal 7 140" xfId="5152" xr:uid="{00000000-0005-0000-0000-0000EB060000}"/>
    <cellStyle name="Normal 7 141" xfId="5197" xr:uid="{00000000-0005-0000-0000-0000EC060000}"/>
    <cellStyle name="Normal 7 142" xfId="5239" xr:uid="{00000000-0005-0000-0000-0000ED060000}"/>
    <cellStyle name="Normal 7 143" xfId="5292" xr:uid="{00000000-0005-0000-0000-0000EE060000}"/>
    <cellStyle name="Normal 7 144" xfId="5303" xr:uid="{00000000-0005-0000-0000-0000EF060000}"/>
    <cellStyle name="Normal 7 145" xfId="5317" xr:uid="{00000000-0005-0000-0000-0000F0060000}"/>
    <cellStyle name="Normal 7 146" xfId="5330" xr:uid="{00000000-0005-0000-0000-0000F1060000}"/>
    <cellStyle name="Normal 7 147" xfId="5345" xr:uid="{00000000-0005-0000-0000-0000F2060000}"/>
    <cellStyle name="Normal 7 148" xfId="5364" xr:uid="{00000000-0005-0000-0000-0000F3060000}"/>
    <cellStyle name="Normal 7 149" xfId="5381" xr:uid="{00000000-0005-0000-0000-0000F4060000}"/>
    <cellStyle name="Normal 7 15" xfId="916" xr:uid="{00000000-0005-0000-0000-0000F5060000}"/>
    <cellStyle name="Normal 7 150" xfId="5369" xr:uid="{00000000-0005-0000-0000-0000F6060000}"/>
    <cellStyle name="Normal 7 151" xfId="5398" xr:uid="{00000000-0005-0000-0000-0000F7060000}"/>
    <cellStyle name="Normal 7 152" xfId="5438" xr:uid="{00000000-0005-0000-0000-0000F8060000}"/>
    <cellStyle name="Normal 7 153" xfId="5441" xr:uid="{00000000-0005-0000-0000-0000F9060000}"/>
    <cellStyle name="Normal 7 16" xfId="935" xr:uid="{00000000-0005-0000-0000-0000FA060000}"/>
    <cellStyle name="Normal 7 17" xfId="931" xr:uid="{00000000-0005-0000-0000-0000FB060000}"/>
    <cellStyle name="Normal 7 18" xfId="975" xr:uid="{00000000-0005-0000-0000-0000FC060000}"/>
    <cellStyle name="Normal 7 19" xfId="1002" xr:uid="{00000000-0005-0000-0000-0000FD060000}"/>
    <cellStyle name="Normal 7 2" xfId="451" xr:uid="{00000000-0005-0000-0000-0000FE060000}"/>
    <cellStyle name="Normal 7 20" xfId="1015" xr:uid="{00000000-0005-0000-0000-0000FF060000}"/>
    <cellStyle name="Normal 7 21" xfId="1029" xr:uid="{00000000-0005-0000-0000-000000070000}"/>
    <cellStyle name="Normal 7 22" xfId="1047" xr:uid="{00000000-0005-0000-0000-000001070000}"/>
    <cellStyle name="Normal 7 23" xfId="1061" xr:uid="{00000000-0005-0000-0000-000002070000}"/>
    <cellStyle name="Normal 7 24" xfId="1074" xr:uid="{00000000-0005-0000-0000-000003070000}"/>
    <cellStyle name="Normal 7 25" xfId="1085" xr:uid="{00000000-0005-0000-0000-000004070000}"/>
    <cellStyle name="Normal 7 26" xfId="1098" xr:uid="{00000000-0005-0000-0000-000005070000}"/>
    <cellStyle name="Normal 7 27" xfId="1112" xr:uid="{00000000-0005-0000-0000-000006070000}"/>
    <cellStyle name="Normal 7 28" xfId="1139" xr:uid="{00000000-0005-0000-0000-000007070000}"/>
    <cellStyle name="Normal 7 29" xfId="1170" xr:uid="{00000000-0005-0000-0000-000008070000}"/>
    <cellStyle name="Normal 7 3" xfId="469" xr:uid="{00000000-0005-0000-0000-000009070000}"/>
    <cellStyle name="Normal 7 30" xfId="1193" xr:uid="{00000000-0005-0000-0000-00000A070000}"/>
    <cellStyle name="Normal 7 31" xfId="1218" xr:uid="{00000000-0005-0000-0000-00000B070000}"/>
    <cellStyle name="Normal 7 32" xfId="1247" xr:uid="{00000000-0005-0000-0000-00000C070000}"/>
    <cellStyle name="Normal 7 33" xfId="1248" xr:uid="{00000000-0005-0000-0000-00000D070000}"/>
    <cellStyle name="Normal 7 34" xfId="1293" xr:uid="{00000000-0005-0000-0000-00000E070000}"/>
    <cellStyle name="Normal 7 35" xfId="1344" xr:uid="{00000000-0005-0000-0000-00000F070000}"/>
    <cellStyle name="Normal 7 36" xfId="1364" xr:uid="{00000000-0005-0000-0000-000010070000}"/>
    <cellStyle name="Normal 7 37" xfId="1388" xr:uid="{00000000-0005-0000-0000-000011070000}"/>
    <cellStyle name="Normal 7 38" xfId="1450" xr:uid="{00000000-0005-0000-0000-000012070000}"/>
    <cellStyle name="Normal 7 39" xfId="1451" xr:uid="{00000000-0005-0000-0000-000013070000}"/>
    <cellStyle name="Normal 7 4" xfId="490" xr:uid="{00000000-0005-0000-0000-000014070000}"/>
    <cellStyle name="Normal 7 40" xfId="1534" xr:uid="{00000000-0005-0000-0000-000015070000}"/>
    <cellStyle name="Normal 7 41" xfId="1556" xr:uid="{00000000-0005-0000-0000-000016070000}"/>
    <cellStyle name="Normal 7 42" xfId="1570" xr:uid="{00000000-0005-0000-0000-000017070000}"/>
    <cellStyle name="Normal 7 43" xfId="1584" xr:uid="{00000000-0005-0000-0000-000018070000}"/>
    <cellStyle name="Normal 7 44" xfId="1599" xr:uid="{00000000-0005-0000-0000-000019070000}"/>
    <cellStyle name="Normal 7 45" xfId="1615" xr:uid="{00000000-0005-0000-0000-00001A070000}"/>
    <cellStyle name="Normal 7 46" xfId="1632" xr:uid="{00000000-0005-0000-0000-00001B070000}"/>
    <cellStyle name="Normal 7 47" xfId="1650" xr:uid="{00000000-0005-0000-0000-00001C070000}"/>
    <cellStyle name="Normal 7 48" xfId="1669" xr:uid="{00000000-0005-0000-0000-00001D070000}"/>
    <cellStyle name="Normal 7 49" xfId="1655" xr:uid="{00000000-0005-0000-0000-00001E070000}"/>
    <cellStyle name="Normal 7 5" xfId="530" xr:uid="{00000000-0005-0000-0000-00001F070000}"/>
    <cellStyle name="Normal 7 50" xfId="1689" xr:uid="{00000000-0005-0000-0000-000020070000}"/>
    <cellStyle name="Normal 7 51" xfId="1710" xr:uid="{00000000-0005-0000-0000-000021070000}"/>
    <cellStyle name="Normal 7 52" xfId="1735" xr:uid="{00000000-0005-0000-0000-000022070000}"/>
    <cellStyle name="Normal 7 53" xfId="1758" xr:uid="{00000000-0005-0000-0000-000023070000}"/>
    <cellStyle name="Normal 7 54" xfId="1783" xr:uid="{00000000-0005-0000-0000-000024070000}"/>
    <cellStyle name="Normal 7 55" xfId="1810" xr:uid="{00000000-0005-0000-0000-000025070000}"/>
    <cellStyle name="Normal 7 56" xfId="1839" xr:uid="{00000000-0005-0000-0000-000026070000}"/>
    <cellStyle name="Normal 7 57" xfId="1870" xr:uid="{00000000-0005-0000-0000-000027070000}"/>
    <cellStyle name="Normal 7 58" xfId="1903" xr:uid="{00000000-0005-0000-0000-000028070000}"/>
    <cellStyle name="Normal 7 59" xfId="1938" xr:uid="{00000000-0005-0000-0000-000029070000}"/>
    <cellStyle name="Normal 7 6" xfId="582" xr:uid="{00000000-0005-0000-0000-00002A070000}"/>
    <cellStyle name="Normal 7 60" xfId="1975" xr:uid="{00000000-0005-0000-0000-00002B070000}"/>
    <cellStyle name="Normal 7 61" xfId="2014" xr:uid="{00000000-0005-0000-0000-00002C070000}"/>
    <cellStyle name="Normal 7 62" xfId="2096" xr:uid="{00000000-0005-0000-0000-00002D070000}"/>
    <cellStyle name="Normal 7 63" xfId="2101" xr:uid="{00000000-0005-0000-0000-00002E070000}"/>
    <cellStyle name="Normal 7 64" xfId="2146" xr:uid="{00000000-0005-0000-0000-00002F070000}"/>
    <cellStyle name="Normal 7 65" xfId="2191" xr:uid="{00000000-0005-0000-0000-000030070000}"/>
    <cellStyle name="Normal 7 66" xfId="2238" xr:uid="{00000000-0005-0000-0000-000031070000}"/>
    <cellStyle name="Normal 7 67" xfId="2287" xr:uid="{00000000-0005-0000-0000-000032070000}"/>
    <cellStyle name="Normal 7 68" xfId="2338" xr:uid="{00000000-0005-0000-0000-000033070000}"/>
    <cellStyle name="Normal 7 69" xfId="2391" xr:uid="{00000000-0005-0000-0000-000034070000}"/>
    <cellStyle name="Normal 7 7" xfId="633" xr:uid="{00000000-0005-0000-0000-000035070000}"/>
    <cellStyle name="Normal 7 70" xfId="2446" xr:uid="{00000000-0005-0000-0000-000036070000}"/>
    <cellStyle name="Normal 7 71" xfId="2505" xr:uid="{00000000-0005-0000-0000-000037070000}"/>
    <cellStyle name="Normal 7 72" xfId="2098" xr:uid="{00000000-0005-0000-0000-000038070000}"/>
    <cellStyle name="Normal 7 73" xfId="2628" xr:uid="{00000000-0005-0000-0000-000039070000}"/>
    <cellStyle name="Normal 7 74" xfId="2659" xr:uid="{00000000-0005-0000-0000-00003A070000}"/>
    <cellStyle name="Normal 7 75" xfId="2699" xr:uid="{00000000-0005-0000-0000-00003B070000}"/>
    <cellStyle name="Normal 7 76" xfId="2742" xr:uid="{00000000-0005-0000-0000-00003C070000}"/>
    <cellStyle name="Normal 7 77" xfId="2832" xr:uid="{00000000-0005-0000-0000-00003D070000}"/>
    <cellStyle name="Normal 7 78" xfId="2881" xr:uid="{00000000-0005-0000-0000-00003E070000}"/>
    <cellStyle name="Normal 7 79" xfId="2927" xr:uid="{00000000-0005-0000-0000-00003F070000}"/>
    <cellStyle name="Normal 7 8" xfId="584" xr:uid="{00000000-0005-0000-0000-000040070000}"/>
    <cellStyle name="Normal 7 80" xfId="2974" xr:uid="{00000000-0005-0000-0000-000041070000}"/>
    <cellStyle name="Normal 7 81" xfId="3022" xr:uid="{00000000-0005-0000-0000-000042070000}"/>
    <cellStyle name="Normal 7 82" xfId="3070" xr:uid="{00000000-0005-0000-0000-000043070000}"/>
    <cellStyle name="Normal 7 83" xfId="3118" xr:uid="{00000000-0005-0000-0000-000044070000}"/>
    <cellStyle name="Normal 7 84" xfId="3168" xr:uid="{00000000-0005-0000-0000-000045070000}"/>
    <cellStyle name="Normal 7 85" xfId="3222" xr:uid="{00000000-0005-0000-0000-000046070000}"/>
    <cellStyle name="Normal 7 86" xfId="3267" xr:uid="{00000000-0005-0000-0000-000047070000}"/>
    <cellStyle name="Normal 7 87" xfId="3329" xr:uid="{00000000-0005-0000-0000-000048070000}"/>
    <cellStyle name="Normal 7 88" xfId="3383" xr:uid="{00000000-0005-0000-0000-000049070000}"/>
    <cellStyle name="Normal 7 89" xfId="3431" xr:uid="{00000000-0005-0000-0000-00004A070000}"/>
    <cellStyle name="Normal 7 9" xfId="723" xr:uid="{00000000-0005-0000-0000-00004B070000}"/>
    <cellStyle name="Normal 7 90" xfId="3488" xr:uid="{00000000-0005-0000-0000-00004C070000}"/>
    <cellStyle name="Normal 7 91" xfId="3557" xr:uid="{00000000-0005-0000-0000-00004D070000}"/>
    <cellStyle name="Normal 7 92" xfId="3604" xr:uid="{00000000-0005-0000-0000-00004E070000}"/>
    <cellStyle name="Normal 7 93" xfId="3659" xr:uid="{00000000-0005-0000-0000-00004F070000}"/>
    <cellStyle name="Normal 7 94" xfId="3722" xr:uid="{00000000-0005-0000-0000-000050070000}"/>
    <cellStyle name="Normal 7 95" xfId="3771" xr:uid="{00000000-0005-0000-0000-000051070000}"/>
    <cellStyle name="Normal 7 96" xfId="3793" xr:uid="{00000000-0005-0000-0000-000052070000}"/>
    <cellStyle name="Normal 7 97" xfId="3829" xr:uid="{00000000-0005-0000-0000-000053070000}"/>
    <cellStyle name="Normal 7 98" xfId="3832" xr:uid="{00000000-0005-0000-0000-000054070000}"/>
    <cellStyle name="Normal 7 99" xfId="3870" xr:uid="{00000000-0005-0000-0000-000055070000}"/>
    <cellStyle name="Normal 8" xfId="434" xr:uid="{00000000-0005-0000-0000-000056070000}"/>
    <cellStyle name="Normal 8 2" xfId="5471" xr:uid="{00000000-0005-0000-0000-000057070000}"/>
    <cellStyle name="Normal 9" xfId="437" xr:uid="{00000000-0005-0000-0000-000058070000}"/>
    <cellStyle name="Normal 9 2" xfId="5480" xr:uid="{00000000-0005-0000-0000-000059070000}"/>
    <cellStyle name="เครื่องหมายจุลภาค 2" xfId="278" xr:uid="{00000000-0005-0000-0000-00005A070000}"/>
    <cellStyle name="เครื่องหมายจุลภาค 2 2" xfId="3808" xr:uid="{00000000-0005-0000-0000-00005B070000}"/>
    <cellStyle name="ปกติ" xfId="0" builtinId="0"/>
    <cellStyle name="ปกติ 10" xfId="416" xr:uid="{00000000-0005-0000-0000-00005C070000}"/>
    <cellStyle name="ปกติ 10 10" xfId="210" xr:uid="{00000000-0005-0000-0000-00005D070000}"/>
    <cellStyle name="ปกติ 10 100" xfId="4360" xr:uid="{00000000-0005-0000-0000-00005E070000}"/>
    <cellStyle name="ปกติ 10 101" xfId="4392" xr:uid="{00000000-0005-0000-0000-00005F070000}"/>
    <cellStyle name="ปกติ 10 102" xfId="4425" xr:uid="{00000000-0005-0000-0000-000060070000}"/>
    <cellStyle name="ปกติ 10 103" xfId="4458" xr:uid="{00000000-0005-0000-0000-000061070000}"/>
    <cellStyle name="ปกติ 10 104" xfId="4485" xr:uid="{00000000-0005-0000-0000-000062070000}"/>
    <cellStyle name="ปกติ 10 105" xfId="4534" xr:uid="{00000000-0005-0000-0000-000063070000}"/>
    <cellStyle name="ปกติ 10 106" xfId="4572" xr:uid="{00000000-0005-0000-0000-000064070000}"/>
    <cellStyle name="ปกติ 10 107" xfId="4611" xr:uid="{00000000-0005-0000-0000-000065070000}"/>
    <cellStyle name="ปกติ 10 108" xfId="4651" xr:uid="{00000000-0005-0000-0000-000066070000}"/>
    <cellStyle name="ปกติ 10 109" xfId="4690" xr:uid="{00000000-0005-0000-0000-000067070000}"/>
    <cellStyle name="ปกติ 10 11" xfId="225" xr:uid="{00000000-0005-0000-0000-000068070000}"/>
    <cellStyle name="ปกติ 10 110" xfId="4730" xr:uid="{00000000-0005-0000-0000-000069070000}"/>
    <cellStyle name="ปกติ 10 111" xfId="4771" xr:uid="{00000000-0005-0000-0000-00006A070000}"/>
    <cellStyle name="ปกติ 10 112" xfId="4758" xr:uid="{00000000-0005-0000-0000-00006B070000}"/>
    <cellStyle name="ปกติ 10 113" xfId="4746" xr:uid="{00000000-0005-0000-0000-00006C070000}"/>
    <cellStyle name="ปกติ 10 114" xfId="4902" xr:uid="{00000000-0005-0000-0000-00006D070000}"/>
    <cellStyle name="ปกติ 10 115" xfId="4908" xr:uid="{00000000-0005-0000-0000-00006E070000}"/>
    <cellStyle name="ปกติ 10 116" xfId="4955" xr:uid="{00000000-0005-0000-0000-00006F070000}"/>
    <cellStyle name="ปกติ 10 117" xfId="5031" xr:uid="{00000000-0005-0000-0000-000070070000}"/>
    <cellStyle name="ปกติ 10 118" xfId="5045" xr:uid="{00000000-0005-0000-0000-000071070000}"/>
    <cellStyle name="ปกติ 10 119" xfId="5090" xr:uid="{00000000-0005-0000-0000-000072070000}"/>
    <cellStyle name="ปกติ 10 12" xfId="265" xr:uid="{00000000-0005-0000-0000-000073070000}"/>
    <cellStyle name="ปกติ 10 12 2" xfId="401" xr:uid="{00000000-0005-0000-0000-000074070000}"/>
    <cellStyle name="ปกติ 10 120" xfId="5136" xr:uid="{00000000-0005-0000-0000-000075070000}"/>
    <cellStyle name="ปกติ 10 121" xfId="5174" xr:uid="{00000000-0005-0000-0000-000076070000}"/>
    <cellStyle name="ปกติ 10 122" xfId="5219" xr:uid="{00000000-0005-0000-0000-000077070000}"/>
    <cellStyle name="ปกติ 10 123" xfId="5426" xr:uid="{00000000-0005-0000-0000-000078070000}"/>
    <cellStyle name="ปกติ 10 124" xfId="5456" xr:uid="{00000000-0005-0000-0000-000079070000}"/>
    <cellStyle name="ปกติ 10 125" xfId="5467" xr:uid="{00000000-0005-0000-0000-00007A070000}"/>
    <cellStyle name="ปกติ 10 13" xfId="271" xr:uid="{00000000-0005-0000-0000-00007B070000}"/>
    <cellStyle name="ปกติ 10 13 2" xfId="407" xr:uid="{00000000-0005-0000-0000-00007C070000}"/>
    <cellStyle name="ปกติ 10 14" xfId="480" xr:uid="{00000000-0005-0000-0000-00007D070000}"/>
    <cellStyle name="ปกติ 10 15" xfId="502" xr:uid="{00000000-0005-0000-0000-00007E070000}"/>
    <cellStyle name="ปกติ 10 16" xfId="542" xr:uid="{00000000-0005-0000-0000-00007F070000}"/>
    <cellStyle name="ปกติ 10 17" xfId="607" xr:uid="{00000000-0005-0000-0000-000080070000}"/>
    <cellStyle name="ปกติ 10 18" xfId="643" xr:uid="{00000000-0005-0000-0000-000081070000}"/>
    <cellStyle name="ปกติ 10 19" xfId="601" xr:uid="{00000000-0005-0000-0000-000082070000}"/>
    <cellStyle name="ปกติ 10 2" xfId="51" xr:uid="{00000000-0005-0000-0000-000083070000}"/>
    <cellStyle name="ปกติ 10 20" xfId="735" xr:uid="{00000000-0005-0000-0000-000084070000}"/>
    <cellStyle name="ปกติ 10 21" xfId="799" xr:uid="{00000000-0005-0000-0000-000085070000}"/>
    <cellStyle name="ปกติ 10 22" xfId="986" xr:uid="{00000000-0005-0000-0000-000086070000}"/>
    <cellStyle name="ปกติ 10 23" xfId="1124" xr:uid="{00000000-0005-0000-0000-000087070000}"/>
    <cellStyle name="ปกติ 10 24" xfId="1162" xr:uid="{00000000-0005-0000-0000-000088070000}"/>
    <cellStyle name="ปกติ 10 25" xfId="1184" xr:uid="{00000000-0005-0000-0000-000089070000}"/>
    <cellStyle name="ปกติ 10 26" xfId="1201" xr:uid="{00000000-0005-0000-0000-00008A070000}"/>
    <cellStyle name="ปกติ 10 27" xfId="1233" xr:uid="{00000000-0005-0000-0000-00008B070000}"/>
    <cellStyle name="ปกติ 10 28" xfId="1262" xr:uid="{00000000-0005-0000-0000-00008C070000}"/>
    <cellStyle name="ปกติ 10 29" xfId="1298" xr:uid="{00000000-0005-0000-0000-00008D070000}"/>
    <cellStyle name="ปกติ 10 3" xfId="96" xr:uid="{00000000-0005-0000-0000-00008E070000}"/>
    <cellStyle name="ปกติ 10 3 2" xfId="324" xr:uid="{00000000-0005-0000-0000-00008F070000}"/>
    <cellStyle name="ปกติ 10 30" xfId="1320" xr:uid="{00000000-0005-0000-0000-000090070000}"/>
    <cellStyle name="ปกติ 10 31" xfId="1367" xr:uid="{00000000-0005-0000-0000-000091070000}"/>
    <cellStyle name="ปกติ 10 32" xfId="1399" xr:uid="{00000000-0005-0000-0000-000092070000}"/>
    <cellStyle name="ปกติ 10 33" xfId="1425" xr:uid="{00000000-0005-0000-0000-000093070000}"/>
    <cellStyle name="ปกติ 10 34" xfId="1465" xr:uid="{00000000-0005-0000-0000-000094070000}"/>
    <cellStyle name="ปกติ 10 35" xfId="1500" xr:uid="{00000000-0005-0000-0000-000095070000}"/>
    <cellStyle name="ปกติ 10 36" xfId="1545" xr:uid="{00000000-0005-0000-0000-000096070000}"/>
    <cellStyle name="ปกติ 10 37" xfId="1709" xr:uid="{00000000-0005-0000-0000-000097070000}"/>
    <cellStyle name="ปกติ 10 38" xfId="1731" xr:uid="{00000000-0005-0000-0000-000098070000}"/>
    <cellStyle name="ปกติ 10 39" xfId="1754" xr:uid="{00000000-0005-0000-0000-000099070000}"/>
    <cellStyle name="ปกติ 10 4" xfId="141" xr:uid="{00000000-0005-0000-0000-00009A070000}"/>
    <cellStyle name="ปกติ 10 4 2" xfId="369" xr:uid="{00000000-0005-0000-0000-00009B070000}"/>
    <cellStyle name="ปกติ 10 40" xfId="1778" xr:uid="{00000000-0005-0000-0000-00009C070000}"/>
    <cellStyle name="ปกติ 10 41" xfId="1803" xr:uid="{00000000-0005-0000-0000-00009D070000}"/>
    <cellStyle name="ปกติ 10 42" xfId="1830" xr:uid="{00000000-0005-0000-0000-00009E070000}"/>
    <cellStyle name="ปกติ 10 43" xfId="1859" xr:uid="{00000000-0005-0000-0000-00009F070000}"/>
    <cellStyle name="ปกติ 10 44" xfId="1890" xr:uid="{00000000-0005-0000-0000-0000A0070000}"/>
    <cellStyle name="ปกติ 10 45" xfId="1923" xr:uid="{00000000-0005-0000-0000-0000A1070000}"/>
    <cellStyle name="ปกติ 10 46" xfId="1958" xr:uid="{00000000-0005-0000-0000-0000A2070000}"/>
    <cellStyle name="ปกติ 10 47" xfId="1995" xr:uid="{00000000-0005-0000-0000-0000A3070000}"/>
    <cellStyle name="ปกติ 10 48" xfId="2032" xr:uid="{00000000-0005-0000-0000-0000A4070000}"/>
    <cellStyle name="ปกติ 10 49" xfId="2063" xr:uid="{00000000-0005-0000-0000-0000A5070000}"/>
    <cellStyle name="ปกติ 10 5" xfId="150" xr:uid="{00000000-0005-0000-0000-0000A6070000}"/>
    <cellStyle name="ปกติ 10 50" xfId="2121" xr:uid="{00000000-0005-0000-0000-0000A7070000}"/>
    <cellStyle name="ปกติ 10 51" xfId="2166" xr:uid="{00000000-0005-0000-0000-0000A8070000}"/>
    <cellStyle name="ปกติ 10 52" xfId="2211" xr:uid="{00000000-0005-0000-0000-0000A9070000}"/>
    <cellStyle name="ปกติ 10 53" xfId="2258" xr:uid="{00000000-0005-0000-0000-0000AA070000}"/>
    <cellStyle name="ปกติ 10 54" xfId="2307" xr:uid="{00000000-0005-0000-0000-0000AB070000}"/>
    <cellStyle name="ปกติ 10 55" xfId="2358" xr:uid="{00000000-0005-0000-0000-0000AC070000}"/>
    <cellStyle name="ปกติ 10 56" xfId="2411" xr:uid="{00000000-0005-0000-0000-0000AD070000}"/>
    <cellStyle name="ปกติ 10 57" xfId="2466" xr:uid="{00000000-0005-0000-0000-0000AE070000}"/>
    <cellStyle name="ปกติ 10 58" xfId="2523" xr:uid="{00000000-0005-0000-0000-0000AF070000}"/>
    <cellStyle name="ปกติ 10 59" xfId="2578" xr:uid="{00000000-0005-0000-0000-0000B0070000}"/>
    <cellStyle name="ปกติ 10 6" xfId="160" xr:uid="{00000000-0005-0000-0000-0000B1070000}"/>
    <cellStyle name="ปกติ 10 60" xfId="2641" xr:uid="{00000000-0005-0000-0000-0000B2070000}"/>
    <cellStyle name="ปกติ 10 61" xfId="2683" xr:uid="{00000000-0005-0000-0000-0000B3070000}"/>
    <cellStyle name="ปกติ 10 62" xfId="2726" xr:uid="{00000000-0005-0000-0000-0000B4070000}"/>
    <cellStyle name="ปกติ 10 63" xfId="2636" xr:uid="{00000000-0005-0000-0000-0000B5070000}"/>
    <cellStyle name="ปกติ 10 64" xfId="2767" xr:uid="{00000000-0005-0000-0000-0000B6070000}"/>
    <cellStyle name="ปกติ 10 65" xfId="2818" xr:uid="{00000000-0005-0000-0000-0000B7070000}"/>
    <cellStyle name="ปกติ 10 66" xfId="2863" xr:uid="{00000000-0005-0000-0000-0000B8070000}"/>
    <cellStyle name="ปกติ 10 67" xfId="2909" xr:uid="{00000000-0005-0000-0000-0000B9070000}"/>
    <cellStyle name="ปกติ 10 68" xfId="2956" xr:uid="{00000000-0005-0000-0000-0000BA070000}"/>
    <cellStyle name="ปกติ 10 69" xfId="3004" xr:uid="{00000000-0005-0000-0000-0000BB070000}"/>
    <cellStyle name="ปกติ 10 7" xfId="171" xr:uid="{00000000-0005-0000-0000-0000BC070000}"/>
    <cellStyle name="ปกติ 10 70" xfId="3052" xr:uid="{00000000-0005-0000-0000-0000BD070000}"/>
    <cellStyle name="ปกติ 10 71" xfId="3100" xr:uid="{00000000-0005-0000-0000-0000BE070000}"/>
    <cellStyle name="ปกติ 10 72" xfId="3150" xr:uid="{00000000-0005-0000-0000-0000BF070000}"/>
    <cellStyle name="ปกติ 10 73" xfId="3204" xr:uid="{00000000-0005-0000-0000-0000C0070000}"/>
    <cellStyle name="ปกติ 10 74" xfId="3166" xr:uid="{00000000-0005-0000-0000-0000C1070000}"/>
    <cellStyle name="ปกติ 10 75" xfId="3248" xr:uid="{00000000-0005-0000-0000-0000C2070000}"/>
    <cellStyle name="ปกติ 10 76" xfId="3281" xr:uid="{00000000-0005-0000-0000-0000C3070000}"/>
    <cellStyle name="ปกติ 10 77" xfId="3407" xr:uid="{00000000-0005-0000-0000-0000C4070000}"/>
    <cellStyle name="ปกติ 10 78" xfId="3510" xr:uid="{00000000-0005-0000-0000-0000C5070000}"/>
    <cellStyle name="ปกติ 10 79" xfId="3545" xr:uid="{00000000-0005-0000-0000-0000C6070000}"/>
    <cellStyle name="ปกติ 10 8" xfId="183" xr:uid="{00000000-0005-0000-0000-0000C7070000}"/>
    <cellStyle name="ปกติ 10 80" xfId="3594" xr:uid="{00000000-0005-0000-0000-0000C8070000}"/>
    <cellStyle name="ปกติ 10 81" xfId="3680" xr:uid="{00000000-0005-0000-0000-0000C9070000}"/>
    <cellStyle name="ปกติ 10 82" xfId="3669" xr:uid="{00000000-0005-0000-0000-0000CA070000}"/>
    <cellStyle name="ปกติ 10 83" xfId="3782" xr:uid="{00000000-0005-0000-0000-0000CB070000}"/>
    <cellStyle name="ปกติ 10 84" xfId="3804" xr:uid="{00000000-0005-0000-0000-0000CC070000}"/>
    <cellStyle name="ปกติ 10 85" xfId="3848" xr:uid="{00000000-0005-0000-0000-0000CD070000}"/>
    <cellStyle name="ปกติ 10 86" xfId="3859" xr:uid="{00000000-0005-0000-0000-0000CE070000}"/>
    <cellStyle name="ปกติ 10 87" xfId="3881" xr:uid="{00000000-0005-0000-0000-0000CF070000}"/>
    <cellStyle name="ปกติ 10 88" xfId="4050" xr:uid="{00000000-0005-0000-0000-0000D0070000}"/>
    <cellStyle name="ปกติ 10 89" xfId="4071" xr:uid="{00000000-0005-0000-0000-0000D1070000}"/>
    <cellStyle name="ปกติ 10 9" xfId="196" xr:uid="{00000000-0005-0000-0000-0000D2070000}"/>
    <cellStyle name="ปกติ 10 90" xfId="4093" xr:uid="{00000000-0005-0000-0000-0000D3070000}"/>
    <cellStyle name="ปกติ 10 91" xfId="4116" xr:uid="{00000000-0005-0000-0000-0000D4070000}"/>
    <cellStyle name="ปกติ 10 92" xfId="4138" xr:uid="{00000000-0005-0000-0000-0000D5070000}"/>
    <cellStyle name="ปกติ 10 93" xfId="4162" xr:uid="{00000000-0005-0000-0000-0000D6070000}"/>
    <cellStyle name="ปกติ 10 94" xfId="4183" xr:uid="{00000000-0005-0000-0000-0000D7070000}"/>
    <cellStyle name="ปกติ 10 95" xfId="4198" xr:uid="{00000000-0005-0000-0000-0000D8070000}"/>
    <cellStyle name="ปกติ 10 96" xfId="4241" xr:uid="{00000000-0005-0000-0000-0000D9070000}"/>
    <cellStyle name="ปกติ 10 97" xfId="4269" xr:uid="{00000000-0005-0000-0000-0000DA070000}"/>
    <cellStyle name="ปกติ 10 98" xfId="4299" xr:uid="{00000000-0005-0000-0000-0000DB070000}"/>
    <cellStyle name="ปกติ 10 99" xfId="4329" xr:uid="{00000000-0005-0000-0000-0000DC070000}"/>
    <cellStyle name="ปกติ 11" xfId="1524" xr:uid="{00000000-0005-0000-0000-0000DD070000}"/>
    <cellStyle name="ปกติ 11 10" xfId="481" xr:uid="{00000000-0005-0000-0000-0000DE070000}"/>
    <cellStyle name="ปกติ 11 100" xfId="4613" xr:uid="{00000000-0005-0000-0000-0000DF070000}"/>
    <cellStyle name="ปกติ 11 101" xfId="4653" xr:uid="{00000000-0005-0000-0000-0000E0070000}"/>
    <cellStyle name="ปกติ 11 102" xfId="4692" xr:uid="{00000000-0005-0000-0000-0000E1070000}"/>
    <cellStyle name="ปกติ 11 103" xfId="4732" xr:uid="{00000000-0005-0000-0000-0000E2070000}"/>
    <cellStyle name="ปกติ 11 104" xfId="4773" xr:uid="{00000000-0005-0000-0000-0000E3070000}"/>
    <cellStyle name="ปกติ 11 105" xfId="4811" xr:uid="{00000000-0005-0000-0000-0000E4070000}"/>
    <cellStyle name="ปกติ 11 106" xfId="4847" xr:uid="{00000000-0005-0000-0000-0000E5070000}"/>
    <cellStyle name="ปกติ 11 107" xfId="4904" xr:uid="{00000000-0005-0000-0000-0000E6070000}"/>
    <cellStyle name="ปกติ 11 108" xfId="4881" xr:uid="{00000000-0005-0000-0000-0000E7070000}"/>
    <cellStyle name="ปกติ 11 109" xfId="4951" xr:uid="{00000000-0005-0000-0000-0000E8070000}"/>
    <cellStyle name="ปกติ 11 11" xfId="503" xr:uid="{00000000-0005-0000-0000-0000E9070000}"/>
    <cellStyle name="ปกติ 11 110" xfId="5033" xr:uid="{00000000-0005-0000-0000-0000EA070000}"/>
    <cellStyle name="ปกติ 11 111" xfId="5041" xr:uid="{00000000-0005-0000-0000-0000EB070000}"/>
    <cellStyle name="ปกติ 11 112" xfId="5086" xr:uid="{00000000-0005-0000-0000-0000EC070000}"/>
    <cellStyle name="ปกติ 11 113" xfId="5132" xr:uid="{00000000-0005-0000-0000-0000ED070000}"/>
    <cellStyle name="ปกติ 11 114" xfId="5179" xr:uid="{00000000-0005-0000-0000-0000EE070000}"/>
    <cellStyle name="ปกติ 11 115" xfId="5223" xr:uid="{00000000-0005-0000-0000-0000EF070000}"/>
    <cellStyle name="ปกติ 11 116" xfId="5457" xr:uid="{00000000-0005-0000-0000-0000F0070000}"/>
    <cellStyle name="ปกติ 11 117" xfId="5468" xr:uid="{00000000-0005-0000-0000-0000F1070000}"/>
    <cellStyle name="ปกติ 11 12" xfId="543" xr:uid="{00000000-0005-0000-0000-0000F2070000}"/>
    <cellStyle name="ปกติ 11 13" xfId="608" xr:uid="{00000000-0005-0000-0000-0000F3070000}"/>
    <cellStyle name="ปกติ 11 14" xfId="644" xr:uid="{00000000-0005-0000-0000-0000F4070000}"/>
    <cellStyle name="ปกติ 11 15" xfId="572" xr:uid="{00000000-0005-0000-0000-0000F5070000}"/>
    <cellStyle name="ปกติ 11 16" xfId="736" xr:uid="{00000000-0005-0000-0000-0000F6070000}"/>
    <cellStyle name="ปกติ 11 17" xfId="800" xr:uid="{00000000-0005-0000-0000-0000F7070000}"/>
    <cellStyle name="ปกติ 11 18" xfId="989" xr:uid="{00000000-0005-0000-0000-0000F8070000}"/>
    <cellStyle name="ปกติ 11 19" xfId="1126" xr:uid="{00000000-0005-0000-0000-0000F9070000}"/>
    <cellStyle name="ปกติ 11 2" xfId="151" xr:uid="{00000000-0005-0000-0000-0000FA070000}"/>
    <cellStyle name="ปกติ 11 20" xfId="1164" xr:uid="{00000000-0005-0000-0000-0000FB070000}"/>
    <cellStyle name="ปกติ 11 21" xfId="1186" xr:uid="{00000000-0005-0000-0000-0000FC070000}"/>
    <cellStyle name="ปกติ 11 22" xfId="1203" xr:uid="{00000000-0005-0000-0000-0000FD070000}"/>
    <cellStyle name="ปกติ 11 23" xfId="1235" xr:uid="{00000000-0005-0000-0000-0000FE070000}"/>
    <cellStyle name="ปกติ 11 24" xfId="1264" xr:uid="{00000000-0005-0000-0000-0000FF070000}"/>
    <cellStyle name="ปกติ 11 25" xfId="1300" xr:uid="{00000000-0005-0000-0000-000000080000}"/>
    <cellStyle name="ปกติ 11 26" xfId="1322" xr:uid="{00000000-0005-0000-0000-000001080000}"/>
    <cellStyle name="ปกติ 11 27" xfId="1369" xr:uid="{00000000-0005-0000-0000-000002080000}"/>
    <cellStyle name="ปกติ 11 28" xfId="1401" xr:uid="{00000000-0005-0000-0000-000003080000}"/>
    <cellStyle name="ปกติ 11 29" xfId="1427" xr:uid="{00000000-0005-0000-0000-000004080000}"/>
    <cellStyle name="ปกติ 11 3" xfId="161" xr:uid="{00000000-0005-0000-0000-000005080000}"/>
    <cellStyle name="ปกติ 11 30" xfId="1467" xr:uid="{00000000-0005-0000-0000-000006080000}"/>
    <cellStyle name="ปกติ 11 31" xfId="1502" xr:uid="{00000000-0005-0000-0000-000007080000}"/>
    <cellStyle name="ปกติ 11 32" xfId="1732" xr:uid="{00000000-0005-0000-0000-000008080000}"/>
    <cellStyle name="ปกติ 11 33" xfId="1755" xr:uid="{00000000-0005-0000-0000-000009080000}"/>
    <cellStyle name="ปกติ 11 34" xfId="1779" xr:uid="{00000000-0005-0000-0000-00000A080000}"/>
    <cellStyle name="ปกติ 11 35" xfId="1805" xr:uid="{00000000-0005-0000-0000-00000B080000}"/>
    <cellStyle name="ปกติ 11 36" xfId="1832" xr:uid="{00000000-0005-0000-0000-00000C080000}"/>
    <cellStyle name="ปกติ 11 37" xfId="1861" xr:uid="{00000000-0005-0000-0000-00000D080000}"/>
    <cellStyle name="ปกติ 11 38" xfId="1892" xr:uid="{00000000-0005-0000-0000-00000E080000}"/>
    <cellStyle name="ปกติ 11 39" xfId="1925" xr:uid="{00000000-0005-0000-0000-00000F080000}"/>
    <cellStyle name="ปกติ 11 4" xfId="172" xr:uid="{00000000-0005-0000-0000-000010080000}"/>
    <cellStyle name="ปกติ 11 40" xfId="1960" xr:uid="{00000000-0005-0000-0000-000011080000}"/>
    <cellStyle name="ปกติ 11 41" xfId="1997" xr:uid="{00000000-0005-0000-0000-000012080000}"/>
    <cellStyle name="ปกติ 11 42" xfId="2034" xr:uid="{00000000-0005-0000-0000-000013080000}"/>
    <cellStyle name="ปกติ 11 43" xfId="2065" xr:uid="{00000000-0005-0000-0000-000014080000}"/>
    <cellStyle name="ปกติ 11 44" xfId="2123" xr:uid="{00000000-0005-0000-0000-000015080000}"/>
    <cellStyle name="ปกติ 11 45" xfId="2168" xr:uid="{00000000-0005-0000-0000-000016080000}"/>
    <cellStyle name="ปกติ 11 46" xfId="2213" xr:uid="{00000000-0005-0000-0000-000017080000}"/>
    <cellStyle name="ปกติ 11 47" xfId="2260" xr:uid="{00000000-0005-0000-0000-000018080000}"/>
    <cellStyle name="ปกติ 11 48" xfId="2309" xr:uid="{00000000-0005-0000-0000-000019080000}"/>
    <cellStyle name="ปกติ 11 49" xfId="2360" xr:uid="{00000000-0005-0000-0000-00001A080000}"/>
    <cellStyle name="ปกติ 11 5" xfId="184" xr:uid="{00000000-0005-0000-0000-00001B080000}"/>
    <cellStyle name="ปกติ 11 50" xfId="2413" xr:uid="{00000000-0005-0000-0000-00001C080000}"/>
    <cellStyle name="ปกติ 11 51" xfId="2468" xr:uid="{00000000-0005-0000-0000-00001D080000}"/>
    <cellStyle name="ปกติ 11 52" xfId="2525" xr:uid="{00000000-0005-0000-0000-00001E080000}"/>
    <cellStyle name="ปกติ 11 53" xfId="2580" xr:uid="{00000000-0005-0000-0000-00001F080000}"/>
    <cellStyle name="ปกติ 11 54" xfId="2643" xr:uid="{00000000-0005-0000-0000-000020080000}"/>
    <cellStyle name="ปกติ 11 55" xfId="2685" xr:uid="{00000000-0005-0000-0000-000021080000}"/>
    <cellStyle name="ปกติ 11 56" xfId="2728" xr:uid="{00000000-0005-0000-0000-000022080000}"/>
    <cellStyle name="ปกติ 11 57" xfId="2771" xr:uid="{00000000-0005-0000-0000-000023080000}"/>
    <cellStyle name="ปกติ 11 58" xfId="2680" xr:uid="{00000000-0005-0000-0000-000024080000}"/>
    <cellStyle name="ปกติ 11 59" xfId="2721" xr:uid="{00000000-0005-0000-0000-000025080000}"/>
    <cellStyle name="ปกติ 11 6" xfId="197" xr:uid="{00000000-0005-0000-0000-000026080000}"/>
    <cellStyle name="ปกติ 11 60" xfId="2857" xr:uid="{00000000-0005-0000-0000-000027080000}"/>
    <cellStyle name="ปกติ 11 61" xfId="2844" xr:uid="{00000000-0005-0000-0000-000028080000}"/>
    <cellStyle name="ปกติ 11 62" xfId="2952" xr:uid="{00000000-0005-0000-0000-000029080000}"/>
    <cellStyle name="ปกติ 11 63" xfId="3000" xr:uid="{00000000-0005-0000-0000-00002A080000}"/>
    <cellStyle name="ปกติ 11 64" xfId="3048" xr:uid="{00000000-0005-0000-0000-00002B080000}"/>
    <cellStyle name="ปกติ 11 65" xfId="3096" xr:uid="{00000000-0005-0000-0000-00002C080000}"/>
    <cellStyle name="ปกติ 11 66" xfId="3146" xr:uid="{00000000-0005-0000-0000-00002D080000}"/>
    <cellStyle name="ปกติ 11 67" xfId="3200" xr:uid="{00000000-0005-0000-0000-00002E080000}"/>
    <cellStyle name="ปกติ 11 68" xfId="3075" xr:uid="{00000000-0005-0000-0000-00002F080000}"/>
    <cellStyle name="ปกติ 11 69" xfId="3290" xr:uid="{00000000-0005-0000-0000-000030080000}"/>
    <cellStyle name="ปกติ 11 7" xfId="211" xr:uid="{00000000-0005-0000-0000-000031080000}"/>
    <cellStyle name="ปกติ 11 70" xfId="3328" xr:uid="{00000000-0005-0000-0000-000032080000}"/>
    <cellStyle name="ปกติ 11 71" xfId="3379" xr:uid="{00000000-0005-0000-0000-000033080000}"/>
    <cellStyle name="ปกติ 11 72" xfId="3512" xr:uid="{00000000-0005-0000-0000-000034080000}"/>
    <cellStyle name="ปกติ 11 73" xfId="3541" xr:uid="{00000000-0005-0000-0000-000035080000}"/>
    <cellStyle name="ปกติ 11 74" xfId="3591" xr:uid="{00000000-0005-0000-0000-000036080000}"/>
    <cellStyle name="ปกติ 11 75" xfId="3682" xr:uid="{00000000-0005-0000-0000-000037080000}"/>
    <cellStyle name="ปกติ 11 76" xfId="3711" xr:uid="{00000000-0005-0000-0000-000038080000}"/>
    <cellStyle name="ปกติ 11 77" xfId="3783" xr:uid="{00000000-0005-0000-0000-000039080000}"/>
    <cellStyle name="ปกติ 11 78" xfId="3805" xr:uid="{00000000-0005-0000-0000-00003A080000}"/>
    <cellStyle name="ปกติ 11 79" xfId="3849" xr:uid="{00000000-0005-0000-0000-00003B080000}"/>
    <cellStyle name="ปกติ 11 8" xfId="226" xr:uid="{00000000-0005-0000-0000-00003C080000}"/>
    <cellStyle name="ปกติ 11 80" xfId="3860" xr:uid="{00000000-0005-0000-0000-00003D080000}"/>
    <cellStyle name="ปกติ 11 81" xfId="3883" xr:uid="{00000000-0005-0000-0000-00003E080000}"/>
    <cellStyle name="ปกติ 11 82" xfId="4072" xr:uid="{00000000-0005-0000-0000-00003F080000}"/>
    <cellStyle name="ปกติ 11 83" xfId="4094" xr:uid="{00000000-0005-0000-0000-000040080000}"/>
    <cellStyle name="ปกติ 11 84" xfId="4117" xr:uid="{00000000-0005-0000-0000-000041080000}"/>
    <cellStyle name="ปกติ 11 85" xfId="4140" xr:uid="{00000000-0005-0000-0000-000042080000}"/>
    <cellStyle name="ปกติ 11 86" xfId="4164" xr:uid="{00000000-0005-0000-0000-000043080000}"/>
    <cellStyle name="ปกติ 11 87" xfId="4185" xr:uid="{00000000-0005-0000-0000-000044080000}"/>
    <cellStyle name="ปกติ 11 88" xfId="4200" xr:uid="{00000000-0005-0000-0000-000045080000}"/>
    <cellStyle name="ปกติ 11 89" xfId="4243" xr:uid="{00000000-0005-0000-0000-000046080000}"/>
    <cellStyle name="ปกติ 11 9" xfId="272" xr:uid="{00000000-0005-0000-0000-000047080000}"/>
    <cellStyle name="ปกติ 11 9 2" xfId="408" xr:uid="{00000000-0005-0000-0000-000048080000}"/>
    <cellStyle name="ปกติ 11 90" xfId="4271" xr:uid="{00000000-0005-0000-0000-000049080000}"/>
    <cellStyle name="ปกติ 11 91" xfId="4301" xr:uid="{00000000-0005-0000-0000-00004A080000}"/>
    <cellStyle name="ปกติ 11 92" xfId="4331" xr:uid="{00000000-0005-0000-0000-00004B080000}"/>
    <cellStyle name="ปกติ 11 93" xfId="4362" xr:uid="{00000000-0005-0000-0000-00004C080000}"/>
    <cellStyle name="ปกติ 11 94" xfId="4394" xr:uid="{00000000-0005-0000-0000-00004D080000}"/>
    <cellStyle name="ปกติ 11 95" xfId="4427" xr:uid="{00000000-0005-0000-0000-00004E080000}"/>
    <cellStyle name="ปกติ 11 96" xfId="4460" xr:uid="{00000000-0005-0000-0000-00004F080000}"/>
    <cellStyle name="ปกติ 11 97" xfId="4487" xr:uid="{00000000-0005-0000-0000-000050080000}"/>
    <cellStyle name="ปกติ 11 98" xfId="4536" xr:uid="{00000000-0005-0000-0000-000051080000}"/>
    <cellStyle name="ปกติ 11 99" xfId="4574" xr:uid="{00000000-0005-0000-0000-000052080000}"/>
    <cellStyle name="ปกติ 12" xfId="951" xr:uid="{00000000-0005-0000-0000-000053080000}"/>
    <cellStyle name="ปกติ 12 10" xfId="1165" xr:uid="{00000000-0005-0000-0000-000054080000}"/>
    <cellStyle name="ปกติ 12 100" xfId="5069" xr:uid="{00000000-0005-0000-0000-000055080000}"/>
    <cellStyle name="ปกติ 12 101" xfId="5175" xr:uid="{00000000-0005-0000-0000-000056080000}"/>
    <cellStyle name="ปกติ 12 102" xfId="5160" xr:uid="{00000000-0005-0000-0000-000057080000}"/>
    <cellStyle name="ปกติ 12 103" xfId="5469" xr:uid="{00000000-0005-0000-0000-000058080000}"/>
    <cellStyle name="ปกติ 12 11" xfId="1187" xr:uid="{00000000-0005-0000-0000-000059080000}"/>
    <cellStyle name="ปกติ 12 12" xfId="1204" xr:uid="{00000000-0005-0000-0000-00005A080000}"/>
    <cellStyle name="ปกติ 12 13" xfId="1236" xr:uid="{00000000-0005-0000-0000-00005B080000}"/>
    <cellStyle name="ปกติ 12 14" xfId="1265" xr:uid="{00000000-0005-0000-0000-00005C080000}"/>
    <cellStyle name="ปกติ 12 15" xfId="1301" xr:uid="{00000000-0005-0000-0000-00005D080000}"/>
    <cellStyle name="ปกติ 12 16" xfId="1323" xr:uid="{00000000-0005-0000-0000-00005E080000}"/>
    <cellStyle name="ปกติ 12 17" xfId="1370" xr:uid="{00000000-0005-0000-0000-00005F080000}"/>
    <cellStyle name="ปกติ 12 18" xfId="1402" xr:uid="{00000000-0005-0000-0000-000060080000}"/>
    <cellStyle name="ปกติ 12 19" xfId="1428" xr:uid="{00000000-0005-0000-0000-000061080000}"/>
    <cellStyle name="ปกติ 12 2" xfId="162" xr:uid="{00000000-0005-0000-0000-000062080000}"/>
    <cellStyle name="ปกติ 12 20" xfId="1468" xr:uid="{00000000-0005-0000-0000-000063080000}"/>
    <cellStyle name="ปกติ 12 21" xfId="1503" xr:uid="{00000000-0005-0000-0000-000064080000}"/>
    <cellStyle name="ปกติ 12 22" xfId="1756" xr:uid="{00000000-0005-0000-0000-000065080000}"/>
    <cellStyle name="ปกติ 12 23" xfId="1780" xr:uid="{00000000-0005-0000-0000-000066080000}"/>
    <cellStyle name="ปกติ 12 24" xfId="1806" xr:uid="{00000000-0005-0000-0000-000067080000}"/>
    <cellStyle name="ปกติ 12 25" xfId="1834" xr:uid="{00000000-0005-0000-0000-000068080000}"/>
    <cellStyle name="ปกติ 12 26" xfId="1863" xr:uid="{00000000-0005-0000-0000-000069080000}"/>
    <cellStyle name="ปกติ 12 27" xfId="1894" xr:uid="{00000000-0005-0000-0000-00006A080000}"/>
    <cellStyle name="ปกติ 12 28" xfId="1927" xr:uid="{00000000-0005-0000-0000-00006B080000}"/>
    <cellStyle name="ปกติ 12 29" xfId="1962" xr:uid="{00000000-0005-0000-0000-00006C080000}"/>
    <cellStyle name="ปกติ 12 3" xfId="173" xr:uid="{00000000-0005-0000-0000-00006D080000}"/>
    <cellStyle name="ปกติ 12 30" xfId="1999" xr:uid="{00000000-0005-0000-0000-00006E080000}"/>
    <cellStyle name="ปกติ 12 31" xfId="2036" xr:uid="{00000000-0005-0000-0000-00006F080000}"/>
    <cellStyle name="ปกติ 12 32" xfId="2067" xr:uid="{00000000-0005-0000-0000-000070080000}"/>
    <cellStyle name="ปกติ 12 33" xfId="2125" xr:uid="{00000000-0005-0000-0000-000071080000}"/>
    <cellStyle name="ปกติ 12 34" xfId="2170" xr:uid="{00000000-0005-0000-0000-000072080000}"/>
    <cellStyle name="ปกติ 12 35" xfId="2215" xr:uid="{00000000-0005-0000-0000-000073080000}"/>
    <cellStyle name="ปกติ 12 36" xfId="2262" xr:uid="{00000000-0005-0000-0000-000074080000}"/>
    <cellStyle name="ปกติ 12 37" xfId="2311" xr:uid="{00000000-0005-0000-0000-000075080000}"/>
    <cellStyle name="ปกติ 12 38" xfId="2362" xr:uid="{00000000-0005-0000-0000-000076080000}"/>
    <cellStyle name="ปกติ 12 39" xfId="2415" xr:uid="{00000000-0005-0000-0000-000077080000}"/>
    <cellStyle name="ปกติ 12 4" xfId="185" xr:uid="{00000000-0005-0000-0000-000078080000}"/>
    <cellStyle name="ปกติ 12 40" xfId="2470" xr:uid="{00000000-0005-0000-0000-000079080000}"/>
    <cellStyle name="ปกติ 12 41" xfId="2527" xr:uid="{00000000-0005-0000-0000-00007A080000}"/>
    <cellStyle name="ปกติ 12 42" xfId="2582" xr:uid="{00000000-0005-0000-0000-00007B080000}"/>
    <cellStyle name="ปกติ 12 43" xfId="2645" xr:uid="{00000000-0005-0000-0000-00007C080000}"/>
    <cellStyle name="ปกติ 12 44" xfId="2687" xr:uid="{00000000-0005-0000-0000-00007D080000}"/>
    <cellStyle name="ปกติ 12 45" xfId="2730" xr:uid="{00000000-0005-0000-0000-00007E080000}"/>
    <cellStyle name="ปกติ 12 46" xfId="2773" xr:uid="{00000000-0005-0000-0000-00007F080000}"/>
    <cellStyle name="ปกติ 12 47" xfId="2816" xr:uid="{00000000-0005-0000-0000-000080080000}"/>
    <cellStyle name="ปกติ 12 48" xfId="2723" xr:uid="{00000000-0005-0000-0000-000081080000}"/>
    <cellStyle name="ปกติ 12 49" xfId="2734" xr:uid="{00000000-0005-0000-0000-000082080000}"/>
    <cellStyle name="ปกติ 12 5" xfId="198" xr:uid="{00000000-0005-0000-0000-000083080000}"/>
    <cellStyle name="ปกติ 12 50" xfId="2851" xr:uid="{00000000-0005-0000-0000-000084080000}"/>
    <cellStyle name="ปกติ 12 51" xfId="2892" xr:uid="{00000000-0005-0000-0000-000085080000}"/>
    <cellStyle name="ปกติ 12 52" xfId="2919" xr:uid="{00000000-0005-0000-0000-000086080000}"/>
    <cellStyle name="ปกติ 12 53" xfId="2972" xr:uid="{00000000-0005-0000-0000-000087080000}"/>
    <cellStyle name="ปกติ 12 54" xfId="3018" xr:uid="{00000000-0005-0000-0000-000088080000}"/>
    <cellStyle name="ปกติ 12 55" xfId="3066" xr:uid="{00000000-0005-0000-0000-000089080000}"/>
    <cellStyle name="ปกติ 12 56" xfId="3126" xr:uid="{00000000-0005-0000-0000-00008A080000}"/>
    <cellStyle name="ปกติ 12 57" xfId="3212" xr:uid="{00000000-0005-0000-0000-00008B080000}"/>
    <cellStyle name="ปกติ 12 58" xfId="3306" xr:uid="{00000000-0005-0000-0000-00008C080000}"/>
    <cellStyle name="ปกติ 12 59" xfId="3361" xr:uid="{00000000-0005-0000-0000-00008D080000}"/>
    <cellStyle name="ปกติ 12 6" xfId="212" xr:uid="{00000000-0005-0000-0000-00008E080000}"/>
    <cellStyle name="ปกติ 12 60" xfId="3408" xr:uid="{00000000-0005-0000-0000-00008F080000}"/>
    <cellStyle name="ปกติ 12 61" xfId="3514" xr:uid="{00000000-0005-0000-0000-000090080000}"/>
    <cellStyle name="ปกติ 12 62" xfId="3479" xr:uid="{00000000-0005-0000-0000-000091080000}"/>
    <cellStyle name="ปกติ 12 63" xfId="3538" xr:uid="{00000000-0005-0000-0000-000092080000}"/>
    <cellStyle name="ปกติ 12 64" xfId="3684" xr:uid="{00000000-0005-0000-0000-000093080000}"/>
    <cellStyle name="ปกติ 12 65" xfId="3708" xr:uid="{00000000-0005-0000-0000-000094080000}"/>
    <cellStyle name="ปกติ 12 66" xfId="3806" xr:uid="{00000000-0005-0000-0000-000095080000}"/>
    <cellStyle name="ปกติ 12 67" xfId="3850" xr:uid="{00000000-0005-0000-0000-000096080000}"/>
    <cellStyle name="ปกติ 12 68" xfId="3861" xr:uid="{00000000-0005-0000-0000-000097080000}"/>
    <cellStyle name="ปกติ 12 69" xfId="3885" xr:uid="{00000000-0005-0000-0000-000098080000}"/>
    <cellStyle name="ปกติ 12 7" xfId="227" xr:uid="{00000000-0005-0000-0000-000099080000}"/>
    <cellStyle name="ปกติ 12 70" xfId="4095" xr:uid="{00000000-0005-0000-0000-00009A080000}"/>
    <cellStyle name="ปกติ 12 71" xfId="4118" xr:uid="{00000000-0005-0000-0000-00009B080000}"/>
    <cellStyle name="ปกติ 12 72" xfId="4141" xr:uid="{00000000-0005-0000-0000-00009C080000}"/>
    <cellStyle name="ปกติ 12 73" xfId="4166" xr:uid="{00000000-0005-0000-0000-00009D080000}"/>
    <cellStyle name="ปกติ 12 74" xfId="4187" xr:uid="{00000000-0005-0000-0000-00009E080000}"/>
    <cellStyle name="ปกติ 12 75" xfId="4202" xr:uid="{00000000-0005-0000-0000-00009F080000}"/>
    <cellStyle name="ปกติ 12 76" xfId="4245" xr:uid="{00000000-0005-0000-0000-0000A0080000}"/>
    <cellStyle name="ปกติ 12 77" xfId="4273" xr:uid="{00000000-0005-0000-0000-0000A1080000}"/>
    <cellStyle name="ปกติ 12 78" xfId="4303" xr:uid="{00000000-0005-0000-0000-0000A2080000}"/>
    <cellStyle name="ปกติ 12 79" xfId="4333" xr:uid="{00000000-0005-0000-0000-0000A3080000}"/>
    <cellStyle name="ปกติ 12 8" xfId="991" xr:uid="{00000000-0005-0000-0000-0000A4080000}"/>
    <cellStyle name="ปกติ 12 80" xfId="4364" xr:uid="{00000000-0005-0000-0000-0000A5080000}"/>
    <cellStyle name="ปกติ 12 81" xfId="4396" xr:uid="{00000000-0005-0000-0000-0000A6080000}"/>
    <cellStyle name="ปกติ 12 82" xfId="4429" xr:uid="{00000000-0005-0000-0000-0000A7080000}"/>
    <cellStyle name="ปกติ 12 83" xfId="4462" xr:uid="{00000000-0005-0000-0000-0000A8080000}"/>
    <cellStyle name="ปกติ 12 84" xfId="4489" xr:uid="{00000000-0005-0000-0000-0000A9080000}"/>
    <cellStyle name="ปกติ 12 85" xfId="4538" xr:uid="{00000000-0005-0000-0000-0000AA080000}"/>
    <cellStyle name="ปกติ 12 86" xfId="4576" xr:uid="{00000000-0005-0000-0000-0000AB080000}"/>
    <cellStyle name="ปกติ 12 87" xfId="4615" xr:uid="{00000000-0005-0000-0000-0000AC080000}"/>
    <cellStyle name="ปกติ 12 88" xfId="4655" xr:uid="{00000000-0005-0000-0000-0000AD080000}"/>
    <cellStyle name="ปกติ 12 89" xfId="4694" xr:uid="{00000000-0005-0000-0000-0000AE080000}"/>
    <cellStyle name="ปกติ 12 9" xfId="1127" xr:uid="{00000000-0005-0000-0000-0000AF080000}"/>
    <cellStyle name="ปกติ 12 90" xfId="4734" xr:uid="{00000000-0005-0000-0000-0000B0080000}"/>
    <cellStyle name="ปกติ 12 91" xfId="4775" xr:uid="{00000000-0005-0000-0000-0000B1080000}"/>
    <cellStyle name="ปกติ 12 92" xfId="4813" xr:uid="{00000000-0005-0000-0000-0000B2080000}"/>
    <cellStyle name="ปกติ 12 93" xfId="4849" xr:uid="{00000000-0005-0000-0000-0000B3080000}"/>
    <cellStyle name="ปกติ 12 94" xfId="4906" xr:uid="{00000000-0005-0000-0000-0000B4080000}"/>
    <cellStyle name="ปกติ 12 95" xfId="4877" xr:uid="{00000000-0005-0000-0000-0000B5080000}"/>
    <cellStyle name="ปกติ 12 96" xfId="4886" xr:uid="{00000000-0005-0000-0000-0000B6080000}"/>
    <cellStyle name="ปกติ 12 97" xfId="5035" xr:uid="{00000000-0005-0000-0000-0000B7080000}"/>
    <cellStyle name="ปกติ 12 98" xfId="5037" xr:uid="{00000000-0005-0000-0000-0000B8080000}"/>
    <cellStyle name="ปกติ 12 99" xfId="5028" xr:uid="{00000000-0005-0000-0000-0000B9080000}"/>
    <cellStyle name="ปกติ 13" xfId="507" xr:uid="{00000000-0005-0000-0000-0000BA080000}"/>
    <cellStyle name="ปกติ 13 10" xfId="1865" xr:uid="{00000000-0005-0000-0000-0000BB080000}"/>
    <cellStyle name="ปกติ 13 11" xfId="1896" xr:uid="{00000000-0005-0000-0000-0000BC080000}"/>
    <cellStyle name="ปกติ 13 12" xfId="1929" xr:uid="{00000000-0005-0000-0000-0000BD080000}"/>
    <cellStyle name="ปกติ 13 13" xfId="1964" xr:uid="{00000000-0005-0000-0000-0000BE080000}"/>
    <cellStyle name="ปกติ 13 14" xfId="2001" xr:uid="{00000000-0005-0000-0000-0000BF080000}"/>
    <cellStyle name="ปกติ 13 15" xfId="2038" xr:uid="{00000000-0005-0000-0000-0000C0080000}"/>
    <cellStyle name="ปกติ 13 16" xfId="2069" xr:uid="{00000000-0005-0000-0000-0000C1080000}"/>
    <cellStyle name="ปกติ 13 17" xfId="2127" xr:uid="{00000000-0005-0000-0000-0000C2080000}"/>
    <cellStyle name="ปกติ 13 18" xfId="2172" xr:uid="{00000000-0005-0000-0000-0000C3080000}"/>
    <cellStyle name="ปกติ 13 19" xfId="2217" xr:uid="{00000000-0005-0000-0000-0000C4080000}"/>
    <cellStyle name="ปกติ 13 2" xfId="174" xr:uid="{00000000-0005-0000-0000-0000C5080000}"/>
    <cellStyle name="ปกติ 13 20" xfId="2264" xr:uid="{00000000-0005-0000-0000-0000C6080000}"/>
    <cellStyle name="ปกติ 13 21" xfId="2313" xr:uid="{00000000-0005-0000-0000-0000C7080000}"/>
    <cellStyle name="ปกติ 13 22" xfId="2364" xr:uid="{00000000-0005-0000-0000-0000C8080000}"/>
    <cellStyle name="ปกติ 13 23" xfId="2417" xr:uid="{00000000-0005-0000-0000-0000C9080000}"/>
    <cellStyle name="ปกติ 13 24" xfId="2472" xr:uid="{00000000-0005-0000-0000-0000CA080000}"/>
    <cellStyle name="ปกติ 13 25" xfId="2529" xr:uid="{00000000-0005-0000-0000-0000CB080000}"/>
    <cellStyle name="ปกติ 13 26" xfId="2584" xr:uid="{00000000-0005-0000-0000-0000CC080000}"/>
    <cellStyle name="ปกติ 13 3" xfId="186" xr:uid="{00000000-0005-0000-0000-0000CD080000}"/>
    <cellStyle name="ปกติ 13 4" xfId="199" xr:uid="{00000000-0005-0000-0000-0000CE080000}"/>
    <cellStyle name="ปกติ 13 5" xfId="213" xr:uid="{00000000-0005-0000-0000-0000CF080000}"/>
    <cellStyle name="ปกติ 13 6" xfId="228" xr:uid="{00000000-0005-0000-0000-0000D0080000}"/>
    <cellStyle name="ปกติ 13 7" xfId="1781" xr:uid="{00000000-0005-0000-0000-0000D1080000}"/>
    <cellStyle name="ปกติ 13 8" xfId="1807" xr:uid="{00000000-0005-0000-0000-0000D2080000}"/>
    <cellStyle name="ปกติ 13 9" xfId="1835" xr:uid="{00000000-0005-0000-0000-0000D3080000}"/>
    <cellStyle name="ปกติ 14" xfId="509" xr:uid="{00000000-0005-0000-0000-0000D4080000}"/>
    <cellStyle name="ปกติ 14 10" xfId="1931" xr:uid="{00000000-0005-0000-0000-0000D5080000}"/>
    <cellStyle name="ปกติ 14 11" xfId="1966" xr:uid="{00000000-0005-0000-0000-0000D6080000}"/>
    <cellStyle name="ปกติ 14 12" xfId="2003" xr:uid="{00000000-0005-0000-0000-0000D7080000}"/>
    <cellStyle name="ปกติ 14 13" xfId="2040" xr:uid="{00000000-0005-0000-0000-0000D8080000}"/>
    <cellStyle name="ปกติ 14 14" xfId="2071" xr:uid="{00000000-0005-0000-0000-0000D9080000}"/>
    <cellStyle name="ปกติ 14 15" xfId="2129" xr:uid="{00000000-0005-0000-0000-0000DA080000}"/>
    <cellStyle name="ปกติ 14 16" xfId="2174" xr:uid="{00000000-0005-0000-0000-0000DB080000}"/>
    <cellStyle name="ปกติ 14 17" xfId="2219" xr:uid="{00000000-0005-0000-0000-0000DC080000}"/>
    <cellStyle name="ปกติ 14 18" xfId="2266" xr:uid="{00000000-0005-0000-0000-0000DD080000}"/>
    <cellStyle name="ปกติ 14 19" xfId="2315" xr:uid="{00000000-0005-0000-0000-0000DE080000}"/>
    <cellStyle name="ปกติ 14 2" xfId="187" xr:uid="{00000000-0005-0000-0000-0000DF080000}"/>
    <cellStyle name="ปกติ 14 20" xfId="2366" xr:uid="{00000000-0005-0000-0000-0000E0080000}"/>
    <cellStyle name="ปกติ 14 21" xfId="2419" xr:uid="{00000000-0005-0000-0000-0000E1080000}"/>
    <cellStyle name="ปกติ 14 22" xfId="2474" xr:uid="{00000000-0005-0000-0000-0000E2080000}"/>
    <cellStyle name="ปกติ 14 23" xfId="2531" xr:uid="{00000000-0005-0000-0000-0000E3080000}"/>
    <cellStyle name="ปกติ 14 24" xfId="2586" xr:uid="{00000000-0005-0000-0000-0000E4080000}"/>
    <cellStyle name="ปกติ 14 3" xfId="200" xr:uid="{00000000-0005-0000-0000-0000E5080000}"/>
    <cellStyle name="ปกติ 14 4" xfId="214" xr:uid="{00000000-0005-0000-0000-0000E6080000}"/>
    <cellStyle name="ปกติ 14 5" xfId="229" xr:uid="{00000000-0005-0000-0000-0000E7080000}"/>
    <cellStyle name="ปกติ 14 6" xfId="1808" xr:uid="{00000000-0005-0000-0000-0000E8080000}"/>
    <cellStyle name="ปกติ 14 7" xfId="1836" xr:uid="{00000000-0005-0000-0000-0000E9080000}"/>
    <cellStyle name="ปกติ 14 8" xfId="1866" xr:uid="{00000000-0005-0000-0000-0000EA080000}"/>
    <cellStyle name="ปกติ 14 9" xfId="1898" xr:uid="{00000000-0005-0000-0000-0000EB080000}"/>
    <cellStyle name="ปกติ 15" xfId="511" xr:uid="{00000000-0005-0000-0000-0000EC080000}"/>
    <cellStyle name="ปกติ 15 10" xfId="2005" xr:uid="{00000000-0005-0000-0000-0000ED080000}"/>
    <cellStyle name="ปกติ 15 11" xfId="2042" xr:uid="{00000000-0005-0000-0000-0000EE080000}"/>
    <cellStyle name="ปกติ 15 12" xfId="2073" xr:uid="{00000000-0005-0000-0000-0000EF080000}"/>
    <cellStyle name="ปกติ 15 13" xfId="2131" xr:uid="{00000000-0005-0000-0000-0000F0080000}"/>
    <cellStyle name="ปกติ 15 14" xfId="2176" xr:uid="{00000000-0005-0000-0000-0000F1080000}"/>
    <cellStyle name="ปกติ 15 15" xfId="2221" xr:uid="{00000000-0005-0000-0000-0000F2080000}"/>
    <cellStyle name="ปกติ 15 16" xfId="2268" xr:uid="{00000000-0005-0000-0000-0000F3080000}"/>
    <cellStyle name="ปกติ 15 17" xfId="2317" xr:uid="{00000000-0005-0000-0000-0000F4080000}"/>
    <cellStyle name="ปกติ 15 18" xfId="2368" xr:uid="{00000000-0005-0000-0000-0000F5080000}"/>
    <cellStyle name="ปกติ 15 19" xfId="2421" xr:uid="{00000000-0005-0000-0000-0000F6080000}"/>
    <cellStyle name="ปกติ 15 2" xfId="201" xr:uid="{00000000-0005-0000-0000-0000F7080000}"/>
    <cellStyle name="ปกติ 15 20" xfId="2476" xr:uid="{00000000-0005-0000-0000-0000F8080000}"/>
    <cellStyle name="ปกติ 15 21" xfId="2533" xr:uid="{00000000-0005-0000-0000-0000F9080000}"/>
    <cellStyle name="ปกติ 15 22" xfId="2588" xr:uid="{00000000-0005-0000-0000-0000FA080000}"/>
    <cellStyle name="ปกติ 15 3" xfId="215" xr:uid="{00000000-0005-0000-0000-0000FB080000}"/>
    <cellStyle name="ปกติ 15 4" xfId="230" xr:uid="{00000000-0005-0000-0000-0000FC080000}"/>
    <cellStyle name="ปกติ 15 5" xfId="1837" xr:uid="{00000000-0005-0000-0000-0000FD080000}"/>
    <cellStyle name="ปกติ 15 6" xfId="1867" xr:uid="{00000000-0005-0000-0000-0000FE080000}"/>
    <cellStyle name="ปกติ 15 7" xfId="1899" xr:uid="{00000000-0005-0000-0000-0000FF080000}"/>
    <cellStyle name="ปกติ 15 8" xfId="1933" xr:uid="{00000000-0005-0000-0000-000000090000}"/>
    <cellStyle name="ปกติ 15 9" xfId="1968" xr:uid="{00000000-0005-0000-0000-000001090000}"/>
    <cellStyle name="ปกติ 16" xfId="513" xr:uid="{00000000-0005-0000-0000-000002090000}"/>
    <cellStyle name="ปกติ 16 10" xfId="2075" xr:uid="{00000000-0005-0000-0000-000003090000}"/>
    <cellStyle name="ปกติ 16 11" xfId="2133" xr:uid="{00000000-0005-0000-0000-000004090000}"/>
    <cellStyle name="ปกติ 16 12" xfId="2178" xr:uid="{00000000-0005-0000-0000-000005090000}"/>
    <cellStyle name="ปกติ 16 13" xfId="2223" xr:uid="{00000000-0005-0000-0000-000006090000}"/>
    <cellStyle name="ปกติ 16 14" xfId="2270" xr:uid="{00000000-0005-0000-0000-000007090000}"/>
    <cellStyle name="ปกติ 16 15" xfId="2319" xr:uid="{00000000-0005-0000-0000-000008090000}"/>
    <cellStyle name="ปกติ 16 16" xfId="2370" xr:uid="{00000000-0005-0000-0000-000009090000}"/>
    <cellStyle name="ปกติ 16 17" xfId="2423" xr:uid="{00000000-0005-0000-0000-00000A090000}"/>
    <cellStyle name="ปกติ 16 18" xfId="2478" xr:uid="{00000000-0005-0000-0000-00000B090000}"/>
    <cellStyle name="ปกติ 16 19" xfId="2535" xr:uid="{00000000-0005-0000-0000-00000C090000}"/>
    <cellStyle name="ปกติ 16 2" xfId="216" xr:uid="{00000000-0005-0000-0000-00000D090000}"/>
    <cellStyle name="ปกติ 16 20" xfId="2590" xr:uid="{00000000-0005-0000-0000-00000E090000}"/>
    <cellStyle name="ปกติ 16 3" xfId="231" xr:uid="{00000000-0005-0000-0000-00000F090000}"/>
    <cellStyle name="ปกติ 16 4" xfId="1868" xr:uid="{00000000-0005-0000-0000-000010090000}"/>
    <cellStyle name="ปกติ 16 5" xfId="1900" xr:uid="{00000000-0005-0000-0000-000011090000}"/>
    <cellStyle name="ปกติ 16 6" xfId="1934" xr:uid="{00000000-0005-0000-0000-000012090000}"/>
    <cellStyle name="ปกติ 16 7" xfId="1970" xr:uid="{00000000-0005-0000-0000-000013090000}"/>
    <cellStyle name="ปกติ 16 8" xfId="2007" xr:uid="{00000000-0005-0000-0000-000014090000}"/>
    <cellStyle name="ปกติ 16 9" xfId="2044" xr:uid="{00000000-0005-0000-0000-000015090000}"/>
    <cellStyle name="ปกติ 17" xfId="515" xr:uid="{00000000-0005-0000-0000-000016090000}"/>
    <cellStyle name="ปกติ 17 10" xfId="2225" xr:uid="{00000000-0005-0000-0000-000017090000}"/>
    <cellStyle name="ปกติ 17 11" xfId="2272" xr:uid="{00000000-0005-0000-0000-000018090000}"/>
    <cellStyle name="ปกติ 17 12" xfId="2321" xr:uid="{00000000-0005-0000-0000-000019090000}"/>
    <cellStyle name="ปกติ 17 13" xfId="2372" xr:uid="{00000000-0005-0000-0000-00001A090000}"/>
    <cellStyle name="ปกติ 17 14" xfId="2425" xr:uid="{00000000-0005-0000-0000-00001B090000}"/>
    <cellStyle name="ปกติ 17 15" xfId="2480" xr:uid="{00000000-0005-0000-0000-00001C090000}"/>
    <cellStyle name="ปกติ 17 16" xfId="2537" xr:uid="{00000000-0005-0000-0000-00001D090000}"/>
    <cellStyle name="ปกติ 17 17" xfId="2592" xr:uid="{00000000-0005-0000-0000-00001E090000}"/>
    <cellStyle name="ปกติ 17 2" xfId="1901" xr:uid="{00000000-0005-0000-0000-00001F090000}"/>
    <cellStyle name="ปกติ 17 3" xfId="1935" xr:uid="{00000000-0005-0000-0000-000020090000}"/>
    <cellStyle name="ปกติ 17 4" xfId="1971" xr:uid="{00000000-0005-0000-0000-000021090000}"/>
    <cellStyle name="ปกติ 17 5" xfId="2009" xr:uid="{00000000-0005-0000-0000-000022090000}"/>
    <cellStyle name="ปกติ 17 6" xfId="2046" xr:uid="{00000000-0005-0000-0000-000023090000}"/>
    <cellStyle name="ปกติ 17 7" xfId="2077" xr:uid="{00000000-0005-0000-0000-000024090000}"/>
    <cellStyle name="ปกติ 17 8" xfId="2135" xr:uid="{00000000-0005-0000-0000-000025090000}"/>
    <cellStyle name="ปกติ 17 9" xfId="2180" xr:uid="{00000000-0005-0000-0000-000026090000}"/>
    <cellStyle name="ปกติ 18" xfId="517" xr:uid="{00000000-0005-0000-0000-000027090000}"/>
    <cellStyle name="ปกติ 18 10" xfId="2274" xr:uid="{00000000-0005-0000-0000-000028090000}"/>
    <cellStyle name="ปกติ 18 11" xfId="2323" xr:uid="{00000000-0005-0000-0000-000029090000}"/>
    <cellStyle name="ปกติ 18 12" xfId="2374" xr:uid="{00000000-0005-0000-0000-00002A090000}"/>
    <cellStyle name="ปกติ 18 13" xfId="2427" xr:uid="{00000000-0005-0000-0000-00002B090000}"/>
    <cellStyle name="ปกติ 18 14" xfId="2482" xr:uid="{00000000-0005-0000-0000-00002C090000}"/>
    <cellStyle name="ปกติ 18 15" xfId="2539" xr:uid="{00000000-0005-0000-0000-00002D090000}"/>
    <cellStyle name="ปกติ 18 16" xfId="2594" xr:uid="{00000000-0005-0000-0000-00002E090000}"/>
    <cellStyle name="ปกติ 18 2" xfId="1936" xr:uid="{00000000-0005-0000-0000-00002F090000}"/>
    <cellStyle name="ปกติ 18 3" xfId="1972" xr:uid="{00000000-0005-0000-0000-000030090000}"/>
    <cellStyle name="ปกติ 18 4" xfId="2010" xr:uid="{00000000-0005-0000-0000-000031090000}"/>
    <cellStyle name="ปกติ 18 5" xfId="2048" xr:uid="{00000000-0005-0000-0000-000032090000}"/>
    <cellStyle name="ปกติ 18 6" xfId="2079" xr:uid="{00000000-0005-0000-0000-000033090000}"/>
    <cellStyle name="ปกติ 18 7" xfId="2137" xr:uid="{00000000-0005-0000-0000-000034090000}"/>
    <cellStyle name="ปกติ 18 8" xfId="2182" xr:uid="{00000000-0005-0000-0000-000035090000}"/>
    <cellStyle name="ปกติ 18 9" xfId="2227" xr:uid="{00000000-0005-0000-0000-000036090000}"/>
    <cellStyle name="ปกติ 19" xfId="519" xr:uid="{00000000-0005-0000-0000-000037090000}"/>
    <cellStyle name="ปกติ 19 10" xfId="2325" xr:uid="{00000000-0005-0000-0000-000038090000}"/>
    <cellStyle name="ปกติ 19 11" xfId="2376" xr:uid="{00000000-0005-0000-0000-000039090000}"/>
    <cellStyle name="ปกติ 19 12" xfId="2429" xr:uid="{00000000-0005-0000-0000-00003A090000}"/>
    <cellStyle name="ปกติ 19 13" xfId="2484" xr:uid="{00000000-0005-0000-0000-00003B090000}"/>
    <cellStyle name="ปกติ 19 14" xfId="2541" xr:uid="{00000000-0005-0000-0000-00003C090000}"/>
    <cellStyle name="ปกติ 19 15" xfId="2596" xr:uid="{00000000-0005-0000-0000-00003D090000}"/>
    <cellStyle name="ปกติ 19 2" xfId="1973" xr:uid="{00000000-0005-0000-0000-00003E090000}"/>
    <cellStyle name="ปกติ 19 3" xfId="2011" xr:uid="{00000000-0005-0000-0000-00003F090000}"/>
    <cellStyle name="ปกติ 19 4" xfId="2050" xr:uid="{00000000-0005-0000-0000-000040090000}"/>
    <cellStyle name="ปกติ 19 5" xfId="2081" xr:uid="{00000000-0005-0000-0000-000041090000}"/>
    <cellStyle name="ปกติ 19 6" xfId="2139" xr:uid="{00000000-0005-0000-0000-000042090000}"/>
    <cellStyle name="ปกติ 19 7" xfId="2184" xr:uid="{00000000-0005-0000-0000-000043090000}"/>
    <cellStyle name="ปกติ 19 8" xfId="2229" xr:uid="{00000000-0005-0000-0000-000044090000}"/>
    <cellStyle name="ปกติ 19 9" xfId="2276" xr:uid="{00000000-0005-0000-0000-000045090000}"/>
    <cellStyle name="ปกติ 2" xfId="277" xr:uid="{00000000-0005-0000-0000-000046090000}"/>
    <cellStyle name="ปกติ 2 10" xfId="28" xr:uid="{00000000-0005-0000-0000-000047090000}"/>
    <cellStyle name="ปกติ 2 100" xfId="3818" xr:uid="{00000000-0005-0000-0000-000048090000}"/>
    <cellStyle name="ปกติ 2 101" xfId="3841" xr:uid="{00000000-0005-0000-0000-000049090000}"/>
    <cellStyle name="ปกติ 2 11" xfId="35" xr:uid="{00000000-0005-0000-0000-00004A090000}"/>
    <cellStyle name="ปกติ 2 12" xfId="43" xr:uid="{00000000-0005-0000-0000-00004B090000}"/>
    <cellStyle name="ปกติ 2 13" xfId="52" xr:uid="{00000000-0005-0000-0000-00004C090000}"/>
    <cellStyle name="ปกติ 2 13 10" xfId="987" xr:uid="{00000000-0005-0000-0000-00004D090000}"/>
    <cellStyle name="ปกติ 2 13 11" xfId="1123" xr:uid="{00000000-0005-0000-0000-00004E090000}"/>
    <cellStyle name="ปกติ 2 13 12" xfId="1161" xr:uid="{00000000-0005-0000-0000-00004F090000}"/>
    <cellStyle name="ปกติ 2 13 13" xfId="1183" xr:uid="{00000000-0005-0000-0000-000050090000}"/>
    <cellStyle name="ปกติ 2 13 14" xfId="1200" xr:uid="{00000000-0005-0000-0000-000051090000}"/>
    <cellStyle name="ปกติ 2 13 15" xfId="1232" xr:uid="{00000000-0005-0000-0000-000052090000}"/>
    <cellStyle name="ปกติ 2 13 16" xfId="1261" xr:uid="{00000000-0005-0000-0000-000053090000}"/>
    <cellStyle name="ปกติ 2 13 17" xfId="1297" xr:uid="{00000000-0005-0000-0000-000054090000}"/>
    <cellStyle name="ปกติ 2 13 18" xfId="1319" xr:uid="{00000000-0005-0000-0000-000055090000}"/>
    <cellStyle name="ปกติ 2 13 19" xfId="1366" xr:uid="{00000000-0005-0000-0000-000056090000}"/>
    <cellStyle name="ปกติ 2 13 2" xfId="280" xr:uid="{00000000-0005-0000-0000-000057090000}"/>
    <cellStyle name="ปกติ 2 13 20" xfId="1398" xr:uid="{00000000-0005-0000-0000-000058090000}"/>
    <cellStyle name="ปกติ 2 13 21" xfId="1424" xr:uid="{00000000-0005-0000-0000-000059090000}"/>
    <cellStyle name="ปกติ 2 13 22" xfId="1464" xr:uid="{00000000-0005-0000-0000-00005A090000}"/>
    <cellStyle name="ปกติ 2 13 23" xfId="1499" xr:uid="{00000000-0005-0000-0000-00005B090000}"/>
    <cellStyle name="ปกติ 2 13 24" xfId="1777" xr:uid="{00000000-0005-0000-0000-00005C090000}"/>
    <cellStyle name="ปกติ 2 13 25" xfId="1802" xr:uid="{00000000-0005-0000-0000-00005D090000}"/>
    <cellStyle name="ปกติ 2 13 26" xfId="1829" xr:uid="{00000000-0005-0000-0000-00005E090000}"/>
    <cellStyle name="ปกติ 2 13 27" xfId="1858" xr:uid="{00000000-0005-0000-0000-00005F090000}"/>
    <cellStyle name="ปกติ 2 13 28" xfId="1889" xr:uid="{00000000-0005-0000-0000-000060090000}"/>
    <cellStyle name="ปกติ 2 13 29" xfId="1922" xr:uid="{00000000-0005-0000-0000-000061090000}"/>
    <cellStyle name="ปกติ 2 13 3" xfId="504" xr:uid="{00000000-0005-0000-0000-000062090000}"/>
    <cellStyle name="ปกติ 2 13 30" xfId="1957" xr:uid="{00000000-0005-0000-0000-000063090000}"/>
    <cellStyle name="ปกติ 2 13 31" xfId="1994" xr:uid="{00000000-0005-0000-0000-000064090000}"/>
    <cellStyle name="ปกติ 2 13 32" xfId="2031" xr:uid="{00000000-0005-0000-0000-000065090000}"/>
    <cellStyle name="ปกติ 2 13 33" xfId="2062" xr:uid="{00000000-0005-0000-0000-000066090000}"/>
    <cellStyle name="ปกติ 2 13 34" xfId="2120" xr:uid="{00000000-0005-0000-0000-000067090000}"/>
    <cellStyle name="ปกติ 2 13 35" xfId="2165" xr:uid="{00000000-0005-0000-0000-000068090000}"/>
    <cellStyle name="ปกติ 2 13 36" xfId="2210" xr:uid="{00000000-0005-0000-0000-000069090000}"/>
    <cellStyle name="ปกติ 2 13 37" xfId="2257" xr:uid="{00000000-0005-0000-0000-00006A090000}"/>
    <cellStyle name="ปกติ 2 13 38" xfId="2306" xr:uid="{00000000-0005-0000-0000-00006B090000}"/>
    <cellStyle name="ปกติ 2 13 39" xfId="2357" xr:uid="{00000000-0005-0000-0000-00006C090000}"/>
    <cellStyle name="ปกติ 2 13 4" xfId="544" xr:uid="{00000000-0005-0000-0000-00006D090000}"/>
    <cellStyle name="ปกติ 2 13 40" xfId="2410" xr:uid="{00000000-0005-0000-0000-00006E090000}"/>
    <cellStyle name="ปกติ 2 13 41" xfId="2465" xr:uid="{00000000-0005-0000-0000-00006F090000}"/>
    <cellStyle name="ปกติ 2 13 42" xfId="2522" xr:uid="{00000000-0005-0000-0000-000070090000}"/>
    <cellStyle name="ปกติ 2 13 43" xfId="2577" xr:uid="{00000000-0005-0000-0000-000071090000}"/>
    <cellStyle name="ปกติ 2 13 44" xfId="2640" xr:uid="{00000000-0005-0000-0000-000072090000}"/>
    <cellStyle name="ปกติ 2 13 45" xfId="2682" xr:uid="{00000000-0005-0000-0000-000073090000}"/>
    <cellStyle name="ปกติ 2 13 46" xfId="2667" xr:uid="{00000000-0005-0000-0000-000074090000}"/>
    <cellStyle name="ปกติ 2 13 47" xfId="2567" xr:uid="{00000000-0005-0000-0000-000075090000}"/>
    <cellStyle name="ปกติ 2 13 48" xfId="2763" xr:uid="{00000000-0005-0000-0000-000076090000}"/>
    <cellStyle name="ปกติ 2 13 49" xfId="2820" xr:uid="{00000000-0005-0000-0000-000077090000}"/>
    <cellStyle name="ปกติ 2 13 5" xfId="609" xr:uid="{00000000-0005-0000-0000-000078090000}"/>
    <cellStyle name="ปกติ 2 13 50" xfId="2865" xr:uid="{00000000-0005-0000-0000-000079090000}"/>
    <cellStyle name="ปกติ 2 13 51" xfId="2911" xr:uid="{00000000-0005-0000-0000-00007A090000}"/>
    <cellStyle name="ปกติ 2 13 52" xfId="2958" xr:uid="{00000000-0005-0000-0000-00007B090000}"/>
    <cellStyle name="ปกติ 2 13 53" xfId="3006" xr:uid="{00000000-0005-0000-0000-00007C090000}"/>
    <cellStyle name="ปกติ 2 13 54" xfId="3054" xr:uid="{00000000-0005-0000-0000-00007D090000}"/>
    <cellStyle name="ปกติ 2 13 55" xfId="3102" xr:uid="{00000000-0005-0000-0000-00007E090000}"/>
    <cellStyle name="ปกติ 2 13 56" xfId="3152" xr:uid="{00000000-0005-0000-0000-00007F090000}"/>
    <cellStyle name="ปกติ 2 13 57" xfId="3194" xr:uid="{00000000-0005-0000-0000-000080090000}"/>
    <cellStyle name="ปกติ 2 13 58" xfId="3251" xr:uid="{00000000-0005-0000-0000-000081090000}"/>
    <cellStyle name="ปกติ 2 13 59" xfId="3255" xr:uid="{00000000-0005-0000-0000-000082090000}"/>
    <cellStyle name="ปกติ 2 13 6" xfId="645" xr:uid="{00000000-0005-0000-0000-000083090000}"/>
    <cellStyle name="ปกติ 2 13 60" xfId="3356" xr:uid="{00000000-0005-0000-0000-000084090000}"/>
    <cellStyle name="ปกติ 2 13 61" xfId="3363" xr:uid="{00000000-0005-0000-0000-000085090000}"/>
    <cellStyle name="ปกติ 2 13 62" xfId="3509" xr:uid="{00000000-0005-0000-0000-000086090000}"/>
    <cellStyle name="ปกติ 2 13 63" xfId="3546" xr:uid="{00000000-0005-0000-0000-000087090000}"/>
    <cellStyle name="ปกติ 2 13 64" xfId="3596" xr:uid="{00000000-0005-0000-0000-000088090000}"/>
    <cellStyle name="ปกติ 2 13 65" xfId="3679" xr:uid="{00000000-0005-0000-0000-000089090000}"/>
    <cellStyle name="ปกติ 2 13 66" xfId="3731" xr:uid="{00000000-0005-0000-0000-00008A090000}"/>
    <cellStyle name="ปกติ 2 13 67" xfId="3880" xr:uid="{00000000-0005-0000-0000-00008B090000}"/>
    <cellStyle name="ปกติ 2 13 68" xfId="4115" xr:uid="{00000000-0005-0000-0000-00008C090000}"/>
    <cellStyle name="ปกติ 2 13 69" xfId="4137" xr:uid="{00000000-0005-0000-0000-00008D090000}"/>
    <cellStyle name="ปกติ 2 13 7" xfId="590" xr:uid="{00000000-0005-0000-0000-00008E090000}"/>
    <cellStyle name="ปกติ 2 13 70" xfId="4161" xr:uid="{00000000-0005-0000-0000-00008F090000}"/>
    <cellStyle name="ปกติ 2 13 71" xfId="4182" xr:uid="{00000000-0005-0000-0000-000090090000}"/>
    <cellStyle name="ปกติ 2 13 72" xfId="4197" xr:uid="{00000000-0005-0000-0000-000091090000}"/>
    <cellStyle name="ปกติ 2 13 73" xfId="4240" xr:uid="{00000000-0005-0000-0000-000092090000}"/>
    <cellStyle name="ปกติ 2 13 74" xfId="4268" xr:uid="{00000000-0005-0000-0000-000093090000}"/>
    <cellStyle name="ปกติ 2 13 75" xfId="4298" xr:uid="{00000000-0005-0000-0000-000094090000}"/>
    <cellStyle name="ปกติ 2 13 76" xfId="4328" xr:uid="{00000000-0005-0000-0000-000095090000}"/>
    <cellStyle name="ปกติ 2 13 77" xfId="4359" xr:uid="{00000000-0005-0000-0000-000096090000}"/>
    <cellStyle name="ปกติ 2 13 78" xfId="4391" xr:uid="{00000000-0005-0000-0000-000097090000}"/>
    <cellStyle name="ปกติ 2 13 79" xfId="4424" xr:uid="{00000000-0005-0000-0000-000098090000}"/>
    <cellStyle name="ปกติ 2 13 8" xfId="737" xr:uid="{00000000-0005-0000-0000-000099090000}"/>
    <cellStyle name="ปกติ 2 13 80" xfId="4457" xr:uid="{00000000-0005-0000-0000-00009A090000}"/>
    <cellStyle name="ปกติ 2 13 81" xfId="4484" xr:uid="{00000000-0005-0000-0000-00009B090000}"/>
    <cellStyle name="ปกติ 2 13 82" xfId="4533" xr:uid="{00000000-0005-0000-0000-00009C090000}"/>
    <cellStyle name="ปกติ 2 13 83" xfId="4571" xr:uid="{00000000-0005-0000-0000-00009D090000}"/>
    <cellStyle name="ปกติ 2 13 84" xfId="4610" xr:uid="{00000000-0005-0000-0000-00009E090000}"/>
    <cellStyle name="ปกติ 2 13 85" xfId="4650" xr:uid="{00000000-0005-0000-0000-00009F090000}"/>
    <cellStyle name="ปกติ 2 13 86" xfId="4689" xr:uid="{00000000-0005-0000-0000-0000A0090000}"/>
    <cellStyle name="ปกติ 2 13 87" xfId="4729" xr:uid="{00000000-0005-0000-0000-0000A1090000}"/>
    <cellStyle name="ปกติ 2 13 88" xfId="4714" xr:uid="{00000000-0005-0000-0000-0000A2090000}"/>
    <cellStyle name="ปกติ 2 13 89" xfId="4702" xr:uid="{00000000-0005-0000-0000-0000A3090000}"/>
    <cellStyle name="ปกติ 2 13 9" xfId="801" xr:uid="{00000000-0005-0000-0000-0000A4090000}"/>
    <cellStyle name="ปกติ 2 13 90" xfId="4727" xr:uid="{00000000-0005-0000-0000-0000A5090000}"/>
    <cellStyle name="ปกติ 2 13 91" xfId="4901" xr:uid="{00000000-0005-0000-0000-0000A6090000}"/>
    <cellStyle name="ปกติ 2 13 92" xfId="4910" xr:uid="{00000000-0005-0000-0000-0000A7090000}"/>
    <cellStyle name="ปกติ 2 13 93" xfId="4957" xr:uid="{00000000-0005-0000-0000-0000A8090000}"/>
    <cellStyle name="ปกติ 2 13 94" xfId="4979" xr:uid="{00000000-0005-0000-0000-0000A9090000}"/>
    <cellStyle name="ปกติ 2 13 95" xfId="5047" xr:uid="{00000000-0005-0000-0000-0000AA090000}"/>
    <cellStyle name="ปกติ 2 13 96" xfId="5092" xr:uid="{00000000-0005-0000-0000-0000AB090000}"/>
    <cellStyle name="ปกติ 2 13 97" xfId="5128" xr:uid="{00000000-0005-0000-0000-0000AC090000}"/>
    <cellStyle name="ปกติ 2 13 98" xfId="5153" xr:uid="{00000000-0005-0000-0000-0000AD090000}"/>
    <cellStyle name="ปกติ 2 13 99" xfId="5198" xr:uid="{00000000-0005-0000-0000-0000AE090000}"/>
    <cellStyle name="ปกติ 2 14" xfId="53" xr:uid="{00000000-0005-0000-0000-0000AF090000}"/>
    <cellStyle name="ปกติ 2 14 10" xfId="988" xr:uid="{00000000-0005-0000-0000-0000B0090000}"/>
    <cellStyle name="ปกติ 2 14 11" xfId="1125" xr:uid="{00000000-0005-0000-0000-0000B1090000}"/>
    <cellStyle name="ปกติ 2 14 12" xfId="1163" xr:uid="{00000000-0005-0000-0000-0000B2090000}"/>
    <cellStyle name="ปกติ 2 14 13" xfId="1185" xr:uid="{00000000-0005-0000-0000-0000B3090000}"/>
    <cellStyle name="ปกติ 2 14 14" xfId="1202" xr:uid="{00000000-0005-0000-0000-0000B4090000}"/>
    <cellStyle name="ปกติ 2 14 15" xfId="1234" xr:uid="{00000000-0005-0000-0000-0000B5090000}"/>
    <cellStyle name="ปกติ 2 14 16" xfId="1263" xr:uid="{00000000-0005-0000-0000-0000B6090000}"/>
    <cellStyle name="ปกติ 2 14 17" xfId="1299" xr:uid="{00000000-0005-0000-0000-0000B7090000}"/>
    <cellStyle name="ปกติ 2 14 18" xfId="1321" xr:uid="{00000000-0005-0000-0000-0000B8090000}"/>
    <cellStyle name="ปกติ 2 14 19" xfId="1368" xr:uid="{00000000-0005-0000-0000-0000B9090000}"/>
    <cellStyle name="ปกติ 2 14 2" xfId="281" xr:uid="{00000000-0005-0000-0000-0000BA090000}"/>
    <cellStyle name="ปกติ 2 14 20" xfId="1400" xr:uid="{00000000-0005-0000-0000-0000BB090000}"/>
    <cellStyle name="ปกติ 2 14 21" xfId="1426" xr:uid="{00000000-0005-0000-0000-0000BC090000}"/>
    <cellStyle name="ปกติ 2 14 22" xfId="1466" xr:uid="{00000000-0005-0000-0000-0000BD090000}"/>
    <cellStyle name="ปกติ 2 14 23" xfId="1501" xr:uid="{00000000-0005-0000-0000-0000BE090000}"/>
    <cellStyle name="ปกติ 2 14 24" xfId="1804" xr:uid="{00000000-0005-0000-0000-0000BF090000}"/>
    <cellStyle name="ปกติ 2 14 25" xfId="1831" xr:uid="{00000000-0005-0000-0000-0000C0090000}"/>
    <cellStyle name="ปกติ 2 14 26" xfId="1860" xr:uid="{00000000-0005-0000-0000-0000C1090000}"/>
    <cellStyle name="ปกติ 2 14 27" xfId="1891" xr:uid="{00000000-0005-0000-0000-0000C2090000}"/>
    <cellStyle name="ปกติ 2 14 28" xfId="1924" xr:uid="{00000000-0005-0000-0000-0000C3090000}"/>
    <cellStyle name="ปกติ 2 14 29" xfId="1959" xr:uid="{00000000-0005-0000-0000-0000C4090000}"/>
    <cellStyle name="ปกติ 2 14 3" xfId="505" xr:uid="{00000000-0005-0000-0000-0000C5090000}"/>
    <cellStyle name="ปกติ 2 14 30" xfId="1996" xr:uid="{00000000-0005-0000-0000-0000C6090000}"/>
    <cellStyle name="ปกติ 2 14 31" xfId="2033" xr:uid="{00000000-0005-0000-0000-0000C7090000}"/>
    <cellStyle name="ปกติ 2 14 32" xfId="2064" xr:uid="{00000000-0005-0000-0000-0000C8090000}"/>
    <cellStyle name="ปกติ 2 14 33" xfId="2122" xr:uid="{00000000-0005-0000-0000-0000C9090000}"/>
    <cellStyle name="ปกติ 2 14 34" xfId="2167" xr:uid="{00000000-0005-0000-0000-0000CA090000}"/>
    <cellStyle name="ปกติ 2 14 35" xfId="2212" xr:uid="{00000000-0005-0000-0000-0000CB090000}"/>
    <cellStyle name="ปกติ 2 14 36" xfId="2259" xr:uid="{00000000-0005-0000-0000-0000CC090000}"/>
    <cellStyle name="ปกติ 2 14 37" xfId="2308" xr:uid="{00000000-0005-0000-0000-0000CD090000}"/>
    <cellStyle name="ปกติ 2 14 38" xfId="2359" xr:uid="{00000000-0005-0000-0000-0000CE090000}"/>
    <cellStyle name="ปกติ 2 14 39" xfId="2412" xr:uid="{00000000-0005-0000-0000-0000CF090000}"/>
    <cellStyle name="ปกติ 2 14 4" xfId="545" xr:uid="{00000000-0005-0000-0000-0000D0090000}"/>
    <cellStyle name="ปกติ 2 14 40" xfId="2467" xr:uid="{00000000-0005-0000-0000-0000D1090000}"/>
    <cellStyle name="ปกติ 2 14 41" xfId="2524" xr:uid="{00000000-0005-0000-0000-0000D2090000}"/>
    <cellStyle name="ปกติ 2 14 42" xfId="2579" xr:uid="{00000000-0005-0000-0000-0000D3090000}"/>
    <cellStyle name="ปกติ 2 14 43" xfId="2642" xr:uid="{00000000-0005-0000-0000-0000D4090000}"/>
    <cellStyle name="ปกติ 2 14 44" xfId="2684" xr:uid="{00000000-0005-0000-0000-0000D5090000}"/>
    <cellStyle name="ปกติ 2 14 45" xfId="2727" xr:uid="{00000000-0005-0000-0000-0000D6090000}"/>
    <cellStyle name="ปกติ 2 14 46" xfId="2709" xr:uid="{00000000-0005-0000-0000-0000D7090000}"/>
    <cellStyle name="ปกติ 2 14 47" xfId="2503" xr:uid="{00000000-0005-0000-0000-0000D8090000}"/>
    <cellStyle name="ปกติ 2 14 48" xfId="2810" xr:uid="{00000000-0005-0000-0000-0000D9090000}"/>
    <cellStyle name="ปกติ 2 14 49" xfId="2861" xr:uid="{00000000-0005-0000-0000-0000DA090000}"/>
    <cellStyle name="ปกติ 2 14 5" xfId="610" xr:uid="{00000000-0005-0000-0000-0000DB090000}"/>
    <cellStyle name="ปกติ 2 14 50" xfId="2907" xr:uid="{00000000-0005-0000-0000-0000DC090000}"/>
    <cellStyle name="ปกติ 2 14 51" xfId="2954" xr:uid="{00000000-0005-0000-0000-0000DD090000}"/>
    <cellStyle name="ปกติ 2 14 52" xfId="3002" xr:uid="{00000000-0005-0000-0000-0000DE090000}"/>
    <cellStyle name="ปกติ 2 14 53" xfId="3050" xr:uid="{00000000-0005-0000-0000-0000DF090000}"/>
    <cellStyle name="ปกติ 2 14 54" xfId="3098" xr:uid="{00000000-0005-0000-0000-0000E0090000}"/>
    <cellStyle name="ปกติ 2 14 55" xfId="3148" xr:uid="{00000000-0005-0000-0000-0000E1090000}"/>
    <cellStyle name="ปกติ 2 14 56" xfId="3202" xr:uid="{00000000-0005-0000-0000-0000E2090000}"/>
    <cellStyle name="ปกติ 2 14 57" xfId="3154" xr:uid="{00000000-0005-0000-0000-0000E3090000}"/>
    <cellStyle name="ปกติ 2 14 58" xfId="3192" xr:uid="{00000000-0005-0000-0000-0000E4090000}"/>
    <cellStyle name="ปกติ 2 14 59" xfId="3324" xr:uid="{00000000-0005-0000-0000-0000E5090000}"/>
    <cellStyle name="ปกติ 2 14 6" xfId="646" xr:uid="{00000000-0005-0000-0000-0000E6090000}"/>
    <cellStyle name="ปกติ 2 14 60" xfId="3375" xr:uid="{00000000-0005-0000-0000-0000E7090000}"/>
    <cellStyle name="ปกติ 2 14 61" xfId="3511" xr:uid="{00000000-0005-0000-0000-0000E8090000}"/>
    <cellStyle name="ปกติ 2 14 62" xfId="3543" xr:uid="{00000000-0005-0000-0000-0000E9090000}"/>
    <cellStyle name="ปกติ 2 14 63" xfId="3593" xr:uid="{00000000-0005-0000-0000-0000EA090000}"/>
    <cellStyle name="ปกติ 2 14 64" xfId="3681" xr:uid="{00000000-0005-0000-0000-0000EB090000}"/>
    <cellStyle name="ปกติ 2 14 65" xfId="3713" xr:uid="{00000000-0005-0000-0000-0000EC090000}"/>
    <cellStyle name="ปกติ 2 14 66" xfId="3882" xr:uid="{00000000-0005-0000-0000-0000ED090000}"/>
    <cellStyle name="ปกติ 2 14 67" xfId="4139" xr:uid="{00000000-0005-0000-0000-0000EE090000}"/>
    <cellStyle name="ปกติ 2 14 68" xfId="4163" xr:uid="{00000000-0005-0000-0000-0000EF090000}"/>
    <cellStyle name="ปกติ 2 14 69" xfId="4184" xr:uid="{00000000-0005-0000-0000-0000F0090000}"/>
    <cellStyle name="ปกติ 2 14 7" xfId="593" xr:uid="{00000000-0005-0000-0000-0000F1090000}"/>
    <cellStyle name="ปกติ 2 14 70" xfId="4199" xr:uid="{00000000-0005-0000-0000-0000F2090000}"/>
    <cellStyle name="ปกติ 2 14 71" xfId="4242" xr:uid="{00000000-0005-0000-0000-0000F3090000}"/>
    <cellStyle name="ปกติ 2 14 72" xfId="4270" xr:uid="{00000000-0005-0000-0000-0000F4090000}"/>
    <cellStyle name="ปกติ 2 14 73" xfId="4300" xr:uid="{00000000-0005-0000-0000-0000F5090000}"/>
    <cellStyle name="ปกติ 2 14 74" xfId="4330" xr:uid="{00000000-0005-0000-0000-0000F6090000}"/>
    <cellStyle name="ปกติ 2 14 75" xfId="4361" xr:uid="{00000000-0005-0000-0000-0000F7090000}"/>
    <cellStyle name="ปกติ 2 14 76" xfId="4393" xr:uid="{00000000-0005-0000-0000-0000F8090000}"/>
    <cellStyle name="ปกติ 2 14 77" xfId="4426" xr:uid="{00000000-0005-0000-0000-0000F9090000}"/>
    <cellStyle name="ปกติ 2 14 78" xfId="4459" xr:uid="{00000000-0005-0000-0000-0000FA090000}"/>
    <cellStyle name="ปกติ 2 14 79" xfId="4486" xr:uid="{00000000-0005-0000-0000-0000FB090000}"/>
    <cellStyle name="ปกติ 2 14 8" xfId="738" xr:uid="{00000000-0005-0000-0000-0000FC090000}"/>
    <cellStyle name="ปกติ 2 14 80" xfId="4535" xr:uid="{00000000-0005-0000-0000-0000FD090000}"/>
    <cellStyle name="ปกติ 2 14 81" xfId="4573" xr:uid="{00000000-0005-0000-0000-0000FE090000}"/>
    <cellStyle name="ปกติ 2 14 82" xfId="4612" xr:uid="{00000000-0005-0000-0000-0000FF090000}"/>
    <cellStyle name="ปกติ 2 14 83" xfId="4652" xr:uid="{00000000-0005-0000-0000-0000000A0000}"/>
    <cellStyle name="ปกติ 2 14 84" xfId="4691" xr:uid="{00000000-0005-0000-0000-0000010A0000}"/>
    <cellStyle name="ปกติ 2 14 85" xfId="4731" xr:uid="{00000000-0005-0000-0000-0000020A0000}"/>
    <cellStyle name="ปกติ 2 14 86" xfId="4772" xr:uid="{00000000-0005-0000-0000-0000030A0000}"/>
    <cellStyle name="ปกติ 2 14 87" xfId="4810" xr:uid="{00000000-0005-0000-0000-0000040A0000}"/>
    <cellStyle name="ปกติ 2 14 88" xfId="4798" xr:uid="{00000000-0005-0000-0000-0000050A0000}"/>
    <cellStyle name="ปกติ 2 14 89" xfId="4903" xr:uid="{00000000-0005-0000-0000-0000060A0000}"/>
    <cellStyle name="ปกติ 2 14 9" xfId="802" xr:uid="{00000000-0005-0000-0000-0000070A0000}"/>
    <cellStyle name="ปกติ 2 14 90" xfId="4883" xr:uid="{00000000-0005-0000-0000-0000080A0000}"/>
    <cellStyle name="ปกติ 2 14 91" xfId="4953" xr:uid="{00000000-0005-0000-0000-0000090A0000}"/>
    <cellStyle name="ปกติ 2 14 92" xfId="5032" xr:uid="{00000000-0005-0000-0000-00000A0A0000}"/>
    <cellStyle name="ปกติ 2 14 93" xfId="5043" xr:uid="{00000000-0005-0000-0000-00000B0A0000}"/>
    <cellStyle name="ปกติ 2 14 94" xfId="5088" xr:uid="{00000000-0005-0000-0000-00000C0A0000}"/>
    <cellStyle name="ปกติ 2 14 95" xfId="5134" xr:uid="{00000000-0005-0000-0000-00000D0A0000}"/>
    <cellStyle name="ปกติ 2 14 96" xfId="5181" xr:uid="{00000000-0005-0000-0000-00000E0A0000}"/>
    <cellStyle name="ปกติ 2 14 97" xfId="5225" xr:uid="{00000000-0005-0000-0000-00000F0A0000}"/>
    <cellStyle name="ปกติ 2 15" xfId="55" xr:uid="{00000000-0005-0000-0000-0000100A0000}"/>
    <cellStyle name="ปกติ 2 15 10" xfId="990" xr:uid="{00000000-0005-0000-0000-0000110A0000}"/>
    <cellStyle name="ปกติ 2 15 11" xfId="1168" xr:uid="{00000000-0005-0000-0000-0000120A0000}"/>
    <cellStyle name="ปกติ 2 15 12" xfId="1190" xr:uid="{00000000-0005-0000-0000-0000130A0000}"/>
    <cellStyle name="ปกติ 2 15 13" xfId="1205" xr:uid="{00000000-0005-0000-0000-0000140A0000}"/>
    <cellStyle name="ปกติ 2 15 14" xfId="1240" xr:uid="{00000000-0005-0000-0000-0000150A0000}"/>
    <cellStyle name="ปกติ 2 15 15" xfId="1269" xr:uid="{00000000-0005-0000-0000-0000160A0000}"/>
    <cellStyle name="ปกติ 2 15 16" xfId="1303" xr:uid="{00000000-0005-0000-0000-0000170A0000}"/>
    <cellStyle name="ปกติ 2 15 17" xfId="1324" xr:uid="{00000000-0005-0000-0000-0000180A0000}"/>
    <cellStyle name="ปกติ 2 15 18" xfId="1374" xr:uid="{00000000-0005-0000-0000-0000190A0000}"/>
    <cellStyle name="ปกติ 2 15 19" xfId="1404" xr:uid="{00000000-0005-0000-0000-00001A0A0000}"/>
    <cellStyle name="ปกติ 2 15 2" xfId="283" xr:uid="{00000000-0005-0000-0000-00001B0A0000}"/>
    <cellStyle name="ปกติ 2 15 20" xfId="1429" xr:uid="{00000000-0005-0000-0000-00001C0A0000}"/>
    <cellStyle name="ปกติ 2 15 21" xfId="1471" xr:uid="{00000000-0005-0000-0000-00001D0A0000}"/>
    <cellStyle name="ปกติ 2 15 22" xfId="1504" xr:uid="{00000000-0005-0000-0000-00001E0A0000}"/>
    <cellStyle name="ปกติ 2 15 23" xfId="1833" xr:uid="{00000000-0005-0000-0000-00001F0A0000}"/>
    <cellStyle name="ปกติ 2 15 24" xfId="1862" xr:uid="{00000000-0005-0000-0000-0000200A0000}"/>
    <cellStyle name="ปกติ 2 15 25" xfId="1893" xr:uid="{00000000-0005-0000-0000-0000210A0000}"/>
    <cellStyle name="ปกติ 2 15 26" xfId="1926" xr:uid="{00000000-0005-0000-0000-0000220A0000}"/>
    <cellStyle name="ปกติ 2 15 27" xfId="1961" xr:uid="{00000000-0005-0000-0000-0000230A0000}"/>
    <cellStyle name="ปกติ 2 15 28" xfId="1998" xr:uid="{00000000-0005-0000-0000-0000240A0000}"/>
    <cellStyle name="ปกติ 2 15 29" xfId="2035" xr:uid="{00000000-0005-0000-0000-0000250A0000}"/>
    <cellStyle name="ปกติ 2 15 3" xfId="499" xr:uid="{00000000-0005-0000-0000-0000260A0000}"/>
    <cellStyle name="ปกติ 2 15 30" xfId="2066" xr:uid="{00000000-0005-0000-0000-0000270A0000}"/>
    <cellStyle name="ปกติ 2 15 31" xfId="2124" xr:uid="{00000000-0005-0000-0000-0000280A0000}"/>
    <cellStyle name="ปกติ 2 15 32" xfId="2169" xr:uid="{00000000-0005-0000-0000-0000290A0000}"/>
    <cellStyle name="ปกติ 2 15 33" xfId="2214" xr:uid="{00000000-0005-0000-0000-00002A0A0000}"/>
    <cellStyle name="ปกติ 2 15 34" xfId="2261" xr:uid="{00000000-0005-0000-0000-00002B0A0000}"/>
    <cellStyle name="ปกติ 2 15 35" xfId="2310" xr:uid="{00000000-0005-0000-0000-00002C0A0000}"/>
    <cellStyle name="ปกติ 2 15 36" xfId="2361" xr:uid="{00000000-0005-0000-0000-00002D0A0000}"/>
    <cellStyle name="ปกติ 2 15 37" xfId="2414" xr:uid="{00000000-0005-0000-0000-00002E0A0000}"/>
    <cellStyle name="ปกติ 2 15 38" xfId="2469" xr:uid="{00000000-0005-0000-0000-00002F0A0000}"/>
    <cellStyle name="ปกติ 2 15 39" xfId="2526" xr:uid="{00000000-0005-0000-0000-0000300A0000}"/>
    <cellStyle name="ปกติ 2 15 4" xfId="539" xr:uid="{00000000-0005-0000-0000-0000310A0000}"/>
    <cellStyle name="ปกติ 2 15 40" xfId="2581" xr:uid="{00000000-0005-0000-0000-0000320A0000}"/>
    <cellStyle name="ปกติ 2 15 41" xfId="2644" xr:uid="{00000000-0005-0000-0000-0000330A0000}"/>
    <cellStyle name="ปกติ 2 15 42" xfId="2686" xr:uid="{00000000-0005-0000-0000-0000340A0000}"/>
    <cellStyle name="ปกติ 2 15 43" xfId="2729" xr:uid="{00000000-0005-0000-0000-0000350A0000}"/>
    <cellStyle name="ปกติ 2 15 44" xfId="2772" xr:uid="{00000000-0005-0000-0000-0000360A0000}"/>
    <cellStyle name="ปกติ 2 15 45" xfId="2754" xr:uid="{00000000-0005-0000-0000-0000370A0000}"/>
    <cellStyle name="ปกติ 2 15 46" xfId="2624" xr:uid="{00000000-0005-0000-0000-0000380A0000}"/>
    <cellStyle name="ปกติ 2 15 47" xfId="2759" xr:uid="{00000000-0005-0000-0000-0000390A0000}"/>
    <cellStyle name="ปกติ 2 15 48" xfId="2849" xr:uid="{00000000-0005-0000-0000-00003A0A0000}"/>
    <cellStyle name="ปกติ 2 15 49" xfId="2875" xr:uid="{00000000-0005-0000-0000-00003B0A0000}"/>
    <cellStyle name="ปกติ 2 15 5" xfId="604" xr:uid="{00000000-0005-0000-0000-00003C0A0000}"/>
    <cellStyle name="ปกติ 2 15 50" xfId="2935" xr:uid="{00000000-0005-0000-0000-00003D0A0000}"/>
    <cellStyle name="ปกติ 2 15 51" xfId="3046" xr:uid="{00000000-0005-0000-0000-00003E0A0000}"/>
    <cellStyle name="ปกติ 2 15 52" xfId="3030" xr:uid="{00000000-0005-0000-0000-00003F0A0000}"/>
    <cellStyle name="ปกติ 2 15 53" xfId="3078" xr:uid="{00000000-0005-0000-0000-0000400A0000}"/>
    <cellStyle name="ปกติ 2 15 54" xfId="3198" xr:uid="{00000000-0005-0000-0000-0000410A0000}"/>
    <cellStyle name="ปกติ 2 15 55" xfId="3169" xr:uid="{00000000-0005-0000-0000-0000420A0000}"/>
    <cellStyle name="ปกติ 2 15 56" xfId="3308" xr:uid="{00000000-0005-0000-0000-0000430A0000}"/>
    <cellStyle name="ปกติ 2 15 57" xfId="3357" xr:uid="{00000000-0005-0000-0000-0000440A0000}"/>
    <cellStyle name="ปกติ 2 15 58" xfId="3382" xr:uid="{00000000-0005-0000-0000-0000450A0000}"/>
    <cellStyle name="ปกติ 2 15 59" xfId="3513" xr:uid="{00000000-0005-0000-0000-0000460A0000}"/>
    <cellStyle name="ปกติ 2 15 6" xfId="640" xr:uid="{00000000-0005-0000-0000-0000470A0000}"/>
    <cellStyle name="ปกติ 2 15 60" xfId="3496" xr:uid="{00000000-0005-0000-0000-0000480A0000}"/>
    <cellStyle name="ปกติ 2 15 61" xfId="3590" xr:uid="{00000000-0005-0000-0000-0000490A0000}"/>
    <cellStyle name="ปกติ 2 15 62" xfId="3683" xr:uid="{00000000-0005-0000-0000-00004A0A0000}"/>
    <cellStyle name="ปกติ 2 15 63" xfId="3710" xr:uid="{00000000-0005-0000-0000-00004B0A0000}"/>
    <cellStyle name="ปกติ 2 15 64" xfId="3884" xr:uid="{00000000-0005-0000-0000-00004C0A0000}"/>
    <cellStyle name="ปกติ 2 15 65" xfId="4165" xr:uid="{00000000-0005-0000-0000-00004D0A0000}"/>
    <cellStyle name="ปกติ 2 15 66" xfId="4186" xr:uid="{00000000-0005-0000-0000-00004E0A0000}"/>
    <cellStyle name="ปกติ 2 15 67" xfId="4201" xr:uid="{00000000-0005-0000-0000-00004F0A0000}"/>
    <cellStyle name="ปกติ 2 15 68" xfId="4244" xr:uid="{00000000-0005-0000-0000-0000500A0000}"/>
    <cellStyle name="ปกติ 2 15 69" xfId="4272" xr:uid="{00000000-0005-0000-0000-0000510A0000}"/>
    <cellStyle name="ปกติ 2 15 7" xfId="650" xr:uid="{00000000-0005-0000-0000-0000520A0000}"/>
    <cellStyle name="ปกติ 2 15 70" xfId="4302" xr:uid="{00000000-0005-0000-0000-0000530A0000}"/>
    <cellStyle name="ปกติ 2 15 71" xfId="4332" xr:uid="{00000000-0005-0000-0000-0000540A0000}"/>
    <cellStyle name="ปกติ 2 15 72" xfId="4363" xr:uid="{00000000-0005-0000-0000-0000550A0000}"/>
    <cellStyle name="ปกติ 2 15 73" xfId="4395" xr:uid="{00000000-0005-0000-0000-0000560A0000}"/>
    <cellStyle name="ปกติ 2 15 74" xfId="4428" xr:uid="{00000000-0005-0000-0000-0000570A0000}"/>
    <cellStyle name="ปกติ 2 15 75" xfId="4461" xr:uid="{00000000-0005-0000-0000-0000580A0000}"/>
    <cellStyle name="ปกติ 2 15 76" xfId="4488" xr:uid="{00000000-0005-0000-0000-0000590A0000}"/>
    <cellStyle name="ปกติ 2 15 77" xfId="4537" xr:uid="{00000000-0005-0000-0000-00005A0A0000}"/>
    <cellStyle name="ปกติ 2 15 78" xfId="4575" xr:uid="{00000000-0005-0000-0000-00005B0A0000}"/>
    <cellStyle name="ปกติ 2 15 79" xfId="4614" xr:uid="{00000000-0005-0000-0000-00005C0A0000}"/>
    <cellStyle name="ปกติ 2 15 8" xfId="732" xr:uid="{00000000-0005-0000-0000-00005D0A0000}"/>
    <cellStyle name="ปกติ 2 15 80" xfId="4654" xr:uid="{00000000-0005-0000-0000-00005E0A0000}"/>
    <cellStyle name="ปกติ 2 15 81" xfId="4693" xr:uid="{00000000-0005-0000-0000-00005F0A0000}"/>
    <cellStyle name="ปกติ 2 15 82" xfId="4733" xr:uid="{00000000-0005-0000-0000-0000600A0000}"/>
    <cellStyle name="ปกติ 2 15 83" xfId="4774" xr:uid="{00000000-0005-0000-0000-0000610A0000}"/>
    <cellStyle name="ปกติ 2 15 84" xfId="4812" xr:uid="{00000000-0005-0000-0000-0000620A0000}"/>
    <cellStyle name="ปกติ 2 15 85" xfId="4848" xr:uid="{00000000-0005-0000-0000-0000630A0000}"/>
    <cellStyle name="ปกติ 2 15 86" xfId="4905" xr:uid="{00000000-0005-0000-0000-0000640A0000}"/>
    <cellStyle name="ปกติ 2 15 87" xfId="4878" xr:uid="{00000000-0005-0000-0000-0000650A0000}"/>
    <cellStyle name="ปกติ 2 15 88" xfId="4887" xr:uid="{00000000-0005-0000-0000-0000660A0000}"/>
    <cellStyle name="ปกติ 2 15 89" xfId="5034" xr:uid="{00000000-0005-0000-0000-0000670A0000}"/>
    <cellStyle name="ปกติ 2 15 9" xfId="796" xr:uid="{00000000-0005-0000-0000-0000680A0000}"/>
    <cellStyle name="ปกติ 2 15 90" xfId="5039" xr:uid="{00000000-0005-0000-0000-0000690A0000}"/>
    <cellStyle name="ปกติ 2 15 91" xfId="5084" xr:uid="{00000000-0005-0000-0000-00006A0A0000}"/>
    <cellStyle name="ปกติ 2 15 92" xfId="5130" xr:uid="{00000000-0005-0000-0000-00006B0A0000}"/>
    <cellStyle name="ปกติ 2 15 93" xfId="5177" xr:uid="{00000000-0005-0000-0000-00006C0A0000}"/>
    <cellStyle name="ปกติ 2 15 94" xfId="5221" xr:uid="{00000000-0005-0000-0000-00006D0A0000}"/>
    <cellStyle name="ปกติ 2 16" xfId="58" xr:uid="{00000000-0005-0000-0000-00006E0A0000}"/>
    <cellStyle name="ปกติ 2 16 10" xfId="992" xr:uid="{00000000-0005-0000-0000-00006F0A0000}"/>
    <cellStyle name="ปกติ 2 16 11" xfId="1169" xr:uid="{00000000-0005-0000-0000-0000700A0000}"/>
    <cellStyle name="ปกติ 2 16 12" xfId="1191" xr:uid="{00000000-0005-0000-0000-0000710A0000}"/>
    <cellStyle name="ปกติ 2 16 13" xfId="1207" xr:uid="{00000000-0005-0000-0000-0000720A0000}"/>
    <cellStyle name="ปกติ 2 16 14" xfId="1242" xr:uid="{00000000-0005-0000-0000-0000730A0000}"/>
    <cellStyle name="ปกติ 2 16 15" xfId="1271" xr:uid="{00000000-0005-0000-0000-0000740A0000}"/>
    <cellStyle name="ปกติ 2 16 16" xfId="1305" xr:uid="{00000000-0005-0000-0000-0000750A0000}"/>
    <cellStyle name="ปกติ 2 16 17" xfId="1326" xr:uid="{00000000-0005-0000-0000-0000760A0000}"/>
    <cellStyle name="ปกติ 2 16 18" xfId="1376" xr:uid="{00000000-0005-0000-0000-0000770A0000}"/>
    <cellStyle name="ปกติ 2 16 19" xfId="1406" xr:uid="{00000000-0005-0000-0000-0000780A0000}"/>
    <cellStyle name="ปกติ 2 16 2" xfId="286" xr:uid="{00000000-0005-0000-0000-0000790A0000}"/>
    <cellStyle name="ปกติ 2 16 20" xfId="1431" xr:uid="{00000000-0005-0000-0000-00007A0A0000}"/>
    <cellStyle name="ปกติ 2 16 21" xfId="1473" xr:uid="{00000000-0005-0000-0000-00007B0A0000}"/>
    <cellStyle name="ปกติ 2 16 22" xfId="1506" xr:uid="{00000000-0005-0000-0000-00007C0A0000}"/>
    <cellStyle name="ปกติ 2 16 23" xfId="1864" xr:uid="{00000000-0005-0000-0000-00007D0A0000}"/>
    <cellStyle name="ปกติ 2 16 24" xfId="1895" xr:uid="{00000000-0005-0000-0000-00007E0A0000}"/>
    <cellStyle name="ปกติ 2 16 25" xfId="1928" xr:uid="{00000000-0005-0000-0000-00007F0A0000}"/>
    <cellStyle name="ปกติ 2 16 26" xfId="1963" xr:uid="{00000000-0005-0000-0000-0000800A0000}"/>
    <cellStyle name="ปกติ 2 16 27" xfId="2000" xr:uid="{00000000-0005-0000-0000-0000810A0000}"/>
    <cellStyle name="ปกติ 2 16 28" xfId="2037" xr:uid="{00000000-0005-0000-0000-0000820A0000}"/>
    <cellStyle name="ปกติ 2 16 29" xfId="2068" xr:uid="{00000000-0005-0000-0000-0000830A0000}"/>
    <cellStyle name="ปกติ 2 16 3" xfId="506" xr:uid="{00000000-0005-0000-0000-0000840A0000}"/>
    <cellStyle name="ปกติ 2 16 30" xfId="2126" xr:uid="{00000000-0005-0000-0000-0000850A0000}"/>
    <cellStyle name="ปกติ 2 16 31" xfId="2171" xr:uid="{00000000-0005-0000-0000-0000860A0000}"/>
    <cellStyle name="ปกติ 2 16 32" xfId="2216" xr:uid="{00000000-0005-0000-0000-0000870A0000}"/>
    <cellStyle name="ปกติ 2 16 33" xfId="2263" xr:uid="{00000000-0005-0000-0000-0000880A0000}"/>
    <cellStyle name="ปกติ 2 16 34" xfId="2312" xr:uid="{00000000-0005-0000-0000-0000890A0000}"/>
    <cellStyle name="ปกติ 2 16 35" xfId="2363" xr:uid="{00000000-0005-0000-0000-00008A0A0000}"/>
    <cellStyle name="ปกติ 2 16 36" xfId="2416" xr:uid="{00000000-0005-0000-0000-00008B0A0000}"/>
    <cellStyle name="ปกติ 2 16 37" xfId="2471" xr:uid="{00000000-0005-0000-0000-00008C0A0000}"/>
    <cellStyle name="ปกติ 2 16 38" xfId="2528" xr:uid="{00000000-0005-0000-0000-00008D0A0000}"/>
    <cellStyle name="ปกติ 2 16 39" xfId="2583" xr:uid="{00000000-0005-0000-0000-00008E0A0000}"/>
    <cellStyle name="ปกติ 2 16 4" xfId="546" xr:uid="{00000000-0005-0000-0000-00008F0A0000}"/>
    <cellStyle name="ปกติ 2 16 40" xfId="2646" xr:uid="{00000000-0005-0000-0000-0000900A0000}"/>
    <cellStyle name="ปกติ 2 16 41" xfId="2688" xr:uid="{00000000-0005-0000-0000-0000910A0000}"/>
    <cellStyle name="ปกติ 2 16 42" xfId="2731" xr:uid="{00000000-0005-0000-0000-0000920A0000}"/>
    <cellStyle name="ปกติ 2 16 43" xfId="2774" xr:uid="{00000000-0005-0000-0000-0000930A0000}"/>
    <cellStyle name="ปกติ 2 16 44" xfId="2817" xr:uid="{00000000-0005-0000-0000-0000940A0000}"/>
    <cellStyle name="ปกติ 2 16 45" xfId="2799" xr:uid="{00000000-0005-0000-0000-0000950A0000}"/>
    <cellStyle name="ปกติ 2 16 46" xfId="2768" xr:uid="{00000000-0005-0000-0000-0000960A0000}"/>
    <cellStyle name="ปกติ 2 16 47" xfId="2781" xr:uid="{00000000-0005-0000-0000-0000970A0000}"/>
    <cellStyle name="ปกติ 2 16 48" xfId="2890" xr:uid="{00000000-0005-0000-0000-0000980A0000}"/>
    <cellStyle name="ปกติ 2 16 49" xfId="2942" xr:uid="{00000000-0005-0000-0000-0000990A0000}"/>
    <cellStyle name="ปกติ 2 16 5" xfId="611" xr:uid="{00000000-0005-0000-0000-00009A0A0000}"/>
    <cellStyle name="ปกติ 2 16 50" xfId="2932" xr:uid="{00000000-0005-0000-0000-00009B0A0000}"/>
    <cellStyle name="ปกติ 2 16 51" xfId="2983" xr:uid="{00000000-0005-0000-0000-00009C0A0000}"/>
    <cellStyle name="ปกติ 2 16 52" xfId="3027" xr:uid="{00000000-0005-0000-0000-00009D0A0000}"/>
    <cellStyle name="ปกติ 2 16 53" xfId="3114" xr:uid="{00000000-0005-0000-0000-00009E0A0000}"/>
    <cellStyle name="ปกติ 2 16 54" xfId="3218" xr:uid="{00000000-0005-0000-0000-00009F0A0000}"/>
    <cellStyle name="ปกติ 2 16 55" xfId="3304" xr:uid="{00000000-0005-0000-0000-0000A00A0000}"/>
    <cellStyle name="ปกติ 2 16 56" xfId="3359" xr:uid="{00000000-0005-0000-0000-0000A10A0000}"/>
    <cellStyle name="ปกติ 2 16 57" xfId="3410" xr:uid="{00000000-0005-0000-0000-0000A20A0000}"/>
    <cellStyle name="ปกติ 2 16 58" xfId="3515" xr:uid="{00000000-0005-0000-0000-0000A30A0000}"/>
    <cellStyle name="ปกติ 2 16 59" xfId="3507" xr:uid="{00000000-0005-0000-0000-0000A40A0000}"/>
    <cellStyle name="ปกติ 2 16 6" xfId="647" xr:uid="{00000000-0005-0000-0000-0000A50A0000}"/>
    <cellStyle name="ปกติ 2 16 60" xfId="3579" xr:uid="{00000000-0005-0000-0000-0000A60A0000}"/>
    <cellStyle name="ปกติ 2 16 61" xfId="3685" xr:uid="{00000000-0005-0000-0000-0000A70A0000}"/>
    <cellStyle name="ปกติ 2 16 62" xfId="3707" xr:uid="{00000000-0005-0000-0000-0000A80A0000}"/>
    <cellStyle name="ปกติ 2 16 63" xfId="3886" xr:uid="{00000000-0005-0000-0000-0000A90A0000}"/>
    <cellStyle name="ปกติ 2 16 64" xfId="4188" xr:uid="{00000000-0005-0000-0000-0000AA0A0000}"/>
    <cellStyle name="ปกติ 2 16 65" xfId="4203" xr:uid="{00000000-0005-0000-0000-0000AB0A0000}"/>
    <cellStyle name="ปกติ 2 16 66" xfId="4246" xr:uid="{00000000-0005-0000-0000-0000AC0A0000}"/>
    <cellStyle name="ปกติ 2 16 67" xfId="4274" xr:uid="{00000000-0005-0000-0000-0000AD0A0000}"/>
    <cellStyle name="ปกติ 2 16 68" xfId="4304" xr:uid="{00000000-0005-0000-0000-0000AE0A0000}"/>
    <cellStyle name="ปกติ 2 16 69" xfId="4334" xr:uid="{00000000-0005-0000-0000-0000AF0A0000}"/>
    <cellStyle name="ปกติ 2 16 7" xfId="691" xr:uid="{00000000-0005-0000-0000-0000B00A0000}"/>
    <cellStyle name="ปกติ 2 16 70" xfId="4365" xr:uid="{00000000-0005-0000-0000-0000B10A0000}"/>
    <cellStyle name="ปกติ 2 16 71" xfId="4397" xr:uid="{00000000-0005-0000-0000-0000B20A0000}"/>
    <cellStyle name="ปกติ 2 16 72" xfId="4430" xr:uid="{00000000-0005-0000-0000-0000B30A0000}"/>
    <cellStyle name="ปกติ 2 16 73" xfId="4463" xr:uid="{00000000-0005-0000-0000-0000B40A0000}"/>
    <cellStyle name="ปกติ 2 16 74" xfId="4490" xr:uid="{00000000-0005-0000-0000-0000B50A0000}"/>
    <cellStyle name="ปกติ 2 16 75" xfId="4539" xr:uid="{00000000-0005-0000-0000-0000B60A0000}"/>
    <cellStyle name="ปกติ 2 16 76" xfId="4577" xr:uid="{00000000-0005-0000-0000-0000B70A0000}"/>
    <cellStyle name="ปกติ 2 16 77" xfId="4616" xr:uid="{00000000-0005-0000-0000-0000B80A0000}"/>
    <cellStyle name="ปกติ 2 16 78" xfId="4656" xr:uid="{00000000-0005-0000-0000-0000B90A0000}"/>
    <cellStyle name="ปกติ 2 16 79" xfId="4695" xr:uid="{00000000-0005-0000-0000-0000BA0A0000}"/>
    <cellStyle name="ปกติ 2 16 8" xfId="739" xr:uid="{00000000-0005-0000-0000-0000BB0A0000}"/>
    <cellStyle name="ปกติ 2 16 80" xfId="4735" xr:uid="{00000000-0005-0000-0000-0000BC0A0000}"/>
    <cellStyle name="ปกติ 2 16 81" xfId="4776" xr:uid="{00000000-0005-0000-0000-0000BD0A0000}"/>
    <cellStyle name="ปกติ 2 16 82" xfId="4814" xr:uid="{00000000-0005-0000-0000-0000BE0A0000}"/>
    <cellStyle name="ปกติ 2 16 83" xfId="4850" xr:uid="{00000000-0005-0000-0000-0000BF0A0000}"/>
    <cellStyle name="ปกติ 2 16 84" xfId="4907" xr:uid="{00000000-0005-0000-0000-0000C00A0000}"/>
    <cellStyle name="ปกติ 2 16 85" xfId="4872" xr:uid="{00000000-0005-0000-0000-0000C10A0000}"/>
    <cellStyle name="ปกติ 2 16 86" xfId="4893" xr:uid="{00000000-0005-0000-0000-0000C20A0000}"/>
    <cellStyle name="ปกติ 2 16 87" xfId="5036" xr:uid="{00000000-0005-0000-0000-0000C30A0000}"/>
    <cellStyle name="ปกติ 2 16 88" xfId="5021" xr:uid="{00000000-0005-0000-0000-0000C40A0000}"/>
    <cellStyle name="ปกติ 2 16 89" xfId="5023" xr:uid="{00000000-0005-0000-0000-0000C50A0000}"/>
    <cellStyle name="ปกติ 2 16 9" xfId="803" xr:uid="{00000000-0005-0000-0000-0000C60A0000}"/>
    <cellStyle name="ปกติ 2 16 90" xfId="5055" xr:uid="{00000000-0005-0000-0000-0000C70A0000}"/>
    <cellStyle name="ปกติ 2 16 91" xfId="5104" xr:uid="{00000000-0005-0000-0000-0000C80A0000}"/>
    <cellStyle name="ปกติ 2 16 92" xfId="5148" xr:uid="{00000000-0005-0000-0000-0000C90A0000}"/>
    <cellStyle name="ปกติ 2 17" xfId="62" xr:uid="{00000000-0005-0000-0000-0000CA0A0000}"/>
    <cellStyle name="ปกติ 2 17 10" xfId="993" xr:uid="{00000000-0005-0000-0000-0000CB0A0000}"/>
    <cellStyle name="ปกติ 2 17 11" xfId="1192" xr:uid="{00000000-0005-0000-0000-0000CC0A0000}"/>
    <cellStyle name="ปกติ 2 17 12" xfId="1208" xr:uid="{00000000-0005-0000-0000-0000CD0A0000}"/>
    <cellStyle name="ปกติ 2 17 13" xfId="1243" xr:uid="{00000000-0005-0000-0000-0000CE0A0000}"/>
    <cellStyle name="ปกติ 2 17 14" xfId="1272" xr:uid="{00000000-0005-0000-0000-0000CF0A0000}"/>
    <cellStyle name="ปกติ 2 17 15" xfId="1306" xr:uid="{00000000-0005-0000-0000-0000D00A0000}"/>
    <cellStyle name="ปกติ 2 17 16" xfId="1327" xr:uid="{00000000-0005-0000-0000-0000D10A0000}"/>
    <cellStyle name="ปกติ 2 17 17" xfId="1377" xr:uid="{00000000-0005-0000-0000-0000D20A0000}"/>
    <cellStyle name="ปกติ 2 17 18" xfId="1407" xr:uid="{00000000-0005-0000-0000-0000D30A0000}"/>
    <cellStyle name="ปกติ 2 17 19" xfId="1432" xr:uid="{00000000-0005-0000-0000-0000D40A0000}"/>
    <cellStyle name="ปกติ 2 17 2" xfId="290" xr:uid="{00000000-0005-0000-0000-0000D50A0000}"/>
    <cellStyle name="ปกติ 2 17 20" xfId="1474" xr:uid="{00000000-0005-0000-0000-0000D60A0000}"/>
    <cellStyle name="ปกติ 2 17 21" xfId="1507" xr:uid="{00000000-0005-0000-0000-0000D70A0000}"/>
    <cellStyle name="ปกติ 2 17 22" xfId="1897" xr:uid="{00000000-0005-0000-0000-0000D80A0000}"/>
    <cellStyle name="ปกติ 2 17 23" xfId="1930" xr:uid="{00000000-0005-0000-0000-0000D90A0000}"/>
    <cellStyle name="ปกติ 2 17 24" xfId="1965" xr:uid="{00000000-0005-0000-0000-0000DA0A0000}"/>
    <cellStyle name="ปกติ 2 17 25" xfId="2002" xr:uid="{00000000-0005-0000-0000-0000DB0A0000}"/>
    <cellStyle name="ปกติ 2 17 26" xfId="2039" xr:uid="{00000000-0005-0000-0000-0000DC0A0000}"/>
    <cellStyle name="ปกติ 2 17 27" xfId="2070" xr:uid="{00000000-0005-0000-0000-0000DD0A0000}"/>
    <cellStyle name="ปกติ 2 17 28" xfId="2128" xr:uid="{00000000-0005-0000-0000-0000DE0A0000}"/>
    <cellStyle name="ปกติ 2 17 29" xfId="2173" xr:uid="{00000000-0005-0000-0000-0000DF0A0000}"/>
    <cellStyle name="ปกติ 2 17 3" xfId="508" xr:uid="{00000000-0005-0000-0000-0000E00A0000}"/>
    <cellStyle name="ปกติ 2 17 30" xfId="2218" xr:uid="{00000000-0005-0000-0000-0000E10A0000}"/>
    <cellStyle name="ปกติ 2 17 31" xfId="2265" xr:uid="{00000000-0005-0000-0000-0000E20A0000}"/>
    <cellStyle name="ปกติ 2 17 32" xfId="2314" xr:uid="{00000000-0005-0000-0000-0000E30A0000}"/>
    <cellStyle name="ปกติ 2 17 33" xfId="2365" xr:uid="{00000000-0005-0000-0000-0000E40A0000}"/>
    <cellStyle name="ปกติ 2 17 34" xfId="2418" xr:uid="{00000000-0005-0000-0000-0000E50A0000}"/>
    <cellStyle name="ปกติ 2 17 35" xfId="2473" xr:uid="{00000000-0005-0000-0000-0000E60A0000}"/>
    <cellStyle name="ปกติ 2 17 36" xfId="2530" xr:uid="{00000000-0005-0000-0000-0000E70A0000}"/>
    <cellStyle name="ปกติ 2 17 37" xfId="2585" xr:uid="{00000000-0005-0000-0000-0000E80A0000}"/>
    <cellStyle name="ปกติ 2 17 38" xfId="2648" xr:uid="{00000000-0005-0000-0000-0000E90A0000}"/>
    <cellStyle name="ปกติ 2 17 39" xfId="2690" xr:uid="{00000000-0005-0000-0000-0000EA0A0000}"/>
    <cellStyle name="ปกติ 2 17 4" xfId="547" xr:uid="{00000000-0005-0000-0000-0000EB0A0000}"/>
    <cellStyle name="ปกติ 2 17 40" xfId="2733" xr:uid="{00000000-0005-0000-0000-0000EC0A0000}"/>
    <cellStyle name="ปกติ 2 17 41" xfId="2776" xr:uid="{00000000-0005-0000-0000-0000ED0A0000}"/>
    <cellStyle name="ปกติ 2 17 42" xfId="2819" xr:uid="{00000000-0005-0000-0000-0000EE0A0000}"/>
    <cellStyle name="ปกติ 2 17 43" xfId="2862" xr:uid="{00000000-0005-0000-0000-0000EF0A0000}"/>
    <cellStyle name="ปกติ 2 17 44" xfId="2906" xr:uid="{00000000-0005-0000-0000-0000F00A0000}"/>
    <cellStyle name="ปกติ 2 17 45" xfId="2889" xr:uid="{00000000-0005-0000-0000-0000F10A0000}"/>
    <cellStyle name="ปกติ 2 17 46" xfId="2925" xr:uid="{00000000-0005-0000-0000-0000F20A0000}"/>
    <cellStyle name="ปกติ 2 17 47" xfId="2970" xr:uid="{00000000-0005-0000-0000-0000F30A0000}"/>
    <cellStyle name="ปกติ 2 17 48" xfId="2944" xr:uid="{00000000-0005-0000-0000-0000F40A0000}"/>
    <cellStyle name="ปกติ 2 17 49" xfId="3056" xr:uid="{00000000-0005-0000-0000-0000F50A0000}"/>
    <cellStyle name="ปกติ 2 17 5" xfId="612" xr:uid="{00000000-0005-0000-0000-0000F60A0000}"/>
    <cellStyle name="ปกติ 2 17 50" xfId="3104" xr:uid="{00000000-0005-0000-0000-0000F70A0000}"/>
    <cellStyle name="ปกติ 2 17 51" xfId="3123" xr:uid="{00000000-0005-0000-0000-0000F80A0000}"/>
    <cellStyle name="ปกติ 2 17 52" xfId="3234" xr:uid="{00000000-0005-0000-0000-0000F90A0000}"/>
    <cellStyle name="ปกติ 2 17 53" xfId="3300" xr:uid="{00000000-0005-0000-0000-0000FA0A0000}"/>
    <cellStyle name="ปกติ 2 17 54" xfId="3259" xr:uid="{00000000-0005-0000-0000-0000FB0A0000}"/>
    <cellStyle name="ปกติ 2 17 55" xfId="3327" xr:uid="{00000000-0005-0000-0000-0000FC0A0000}"/>
    <cellStyle name="ปกติ 2 17 56" xfId="3517" xr:uid="{00000000-0005-0000-0000-0000FD0A0000}"/>
    <cellStyle name="ปกติ 2 17 57" xfId="3504" xr:uid="{00000000-0005-0000-0000-0000FE0A0000}"/>
    <cellStyle name="ปกติ 2 17 58" xfId="3498" xr:uid="{00000000-0005-0000-0000-0000FF0A0000}"/>
    <cellStyle name="ปกติ 2 17 59" xfId="3686" xr:uid="{00000000-0005-0000-0000-0000000B0000}"/>
    <cellStyle name="ปกติ 2 17 6" xfId="649" xr:uid="{00000000-0005-0000-0000-0000010B0000}"/>
    <cellStyle name="ปกติ 2 17 60" xfId="3705" xr:uid="{00000000-0005-0000-0000-0000020B0000}"/>
    <cellStyle name="ปกติ 2 17 61" xfId="3887" xr:uid="{00000000-0005-0000-0000-0000030B0000}"/>
    <cellStyle name="ปกติ 2 17 62" xfId="4204" xr:uid="{00000000-0005-0000-0000-0000040B0000}"/>
    <cellStyle name="ปกติ 2 17 63" xfId="4248" xr:uid="{00000000-0005-0000-0000-0000050B0000}"/>
    <cellStyle name="ปกติ 2 17 64" xfId="4276" xr:uid="{00000000-0005-0000-0000-0000060B0000}"/>
    <cellStyle name="ปกติ 2 17 65" xfId="4306" xr:uid="{00000000-0005-0000-0000-0000070B0000}"/>
    <cellStyle name="ปกติ 2 17 66" xfId="4336" xr:uid="{00000000-0005-0000-0000-0000080B0000}"/>
    <cellStyle name="ปกติ 2 17 67" xfId="4367" xr:uid="{00000000-0005-0000-0000-0000090B0000}"/>
    <cellStyle name="ปกติ 2 17 68" xfId="4399" xr:uid="{00000000-0005-0000-0000-00000A0B0000}"/>
    <cellStyle name="ปกติ 2 17 69" xfId="4432" xr:uid="{00000000-0005-0000-0000-00000B0B0000}"/>
    <cellStyle name="ปกติ 2 17 7" xfId="692" xr:uid="{00000000-0005-0000-0000-00000C0B0000}"/>
    <cellStyle name="ปกติ 2 17 70" xfId="4464" xr:uid="{00000000-0005-0000-0000-00000D0B0000}"/>
    <cellStyle name="ปกติ 2 17 71" xfId="4492" xr:uid="{00000000-0005-0000-0000-00000E0B0000}"/>
    <cellStyle name="ปกติ 2 17 72" xfId="4541" xr:uid="{00000000-0005-0000-0000-00000F0B0000}"/>
    <cellStyle name="ปกติ 2 17 73" xfId="4579" xr:uid="{00000000-0005-0000-0000-0000100B0000}"/>
    <cellStyle name="ปกติ 2 17 74" xfId="4618" xr:uid="{00000000-0005-0000-0000-0000110B0000}"/>
    <cellStyle name="ปกติ 2 17 75" xfId="4658" xr:uid="{00000000-0005-0000-0000-0000120B0000}"/>
    <cellStyle name="ปกติ 2 17 76" xfId="4697" xr:uid="{00000000-0005-0000-0000-0000130B0000}"/>
    <cellStyle name="ปกติ 2 17 77" xfId="4737" xr:uid="{00000000-0005-0000-0000-0000140B0000}"/>
    <cellStyle name="ปกติ 2 17 78" xfId="4777" xr:uid="{00000000-0005-0000-0000-0000150B0000}"/>
    <cellStyle name="ปกติ 2 17 79" xfId="4816" xr:uid="{00000000-0005-0000-0000-0000160B0000}"/>
    <cellStyle name="ปกติ 2 17 8" xfId="740" xr:uid="{00000000-0005-0000-0000-0000170B0000}"/>
    <cellStyle name="ปกติ 2 17 80" xfId="4851" xr:uid="{00000000-0005-0000-0000-0000180B0000}"/>
    <cellStyle name="ปกติ 2 17 81" xfId="4909" xr:uid="{00000000-0005-0000-0000-0000190B0000}"/>
    <cellStyle name="ปกติ 2 17 82" xfId="4952" xr:uid="{00000000-0005-0000-0000-00001A0B0000}"/>
    <cellStyle name="ปกติ 2 17 83" xfId="4934" xr:uid="{00000000-0005-0000-0000-00001B0B0000}"/>
    <cellStyle name="ปกติ 2 17 84" xfId="5038" xr:uid="{00000000-0005-0000-0000-00001C0B0000}"/>
    <cellStyle name="ปกติ 2 17 85" xfId="5026" xr:uid="{00000000-0005-0000-0000-00001D0B0000}"/>
    <cellStyle name="ปกติ 2 17 86" xfId="5000" xr:uid="{00000000-0005-0000-0000-00001E0B0000}"/>
    <cellStyle name="ปกติ 2 17 87" xfId="5070" xr:uid="{00000000-0005-0000-0000-00001F0B0000}"/>
    <cellStyle name="ปกติ 2 17 88" xfId="4995" xr:uid="{00000000-0005-0000-0000-0000200B0000}"/>
    <cellStyle name="ปกติ 2 17 89" xfId="5094" xr:uid="{00000000-0005-0000-0000-0000210B0000}"/>
    <cellStyle name="ปกติ 2 17 9" xfId="804" xr:uid="{00000000-0005-0000-0000-0000220B0000}"/>
    <cellStyle name="ปกติ 2 18" xfId="67" xr:uid="{00000000-0005-0000-0000-0000230B0000}"/>
    <cellStyle name="ปกติ 2 18 10" xfId="1206" xr:uid="{00000000-0005-0000-0000-0000240B0000}"/>
    <cellStyle name="ปกติ 2 18 11" xfId="1241" xr:uid="{00000000-0005-0000-0000-0000250B0000}"/>
    <cellStyle name="ปกติ 2 18 12" xfId="1270" xr:uid="{00000000-0005-0000-0000-0000260B0000}"/>
    <cellStyle name="ปกติ 2 18 13" xfId="1304" xr:uid="{00000000-0005-0000-0000-0000270B0000}"/>
    <cellStyle name="ปกติ 2 18 14" xfId="1325" xr:uid="{00000000-0005-0000-0000-0000280B0000}"/>
    <cellStyle name="ปกติ 2 18 15" xfId="1375" xr:uid="{00000000-0005-0000-0000-0000290B0000}"/>
    <cellStyle name="ปกติ 2 18 16" xfId="1405" xr:uid="{00000000-0005-0000-0000-00002A0B0000}"/>
    <cellStyle name="ปกติ 2 18 17" xfId="1430" xr:uid="{00000000-0005-0000-0000-00002B0B0000}"/>
    <cellStyle name="ปกติ 2 18 18" xfId="1472" xr:uid="{00000000-0005-0000-0000-00002C0B0000}"/>
    <cellStyle name="ปกติ 2 18 19" xfId="1505" xr:uid="{00000000-0005-0000-0000-00002D0B0000}"/>
    <cellStyle name="ปกติ 2 18 2" xfId="295" xr:uid="{00000000-0005-0000-0000-00002E0B0000}"/>
    <cellStyle name="ปกติ 2 18 20" xfId="1932" xr:uid="{00000000-0005-0000-0000-00002F0B0000}"/>
    <cellStyle name="ปกติ 2 18 21" xfId="1967" xr:uid="{00000000-0005-0000-0000-0000300B0000}"/>
    <cellStyle name="ปกติ 2 18 22" xfId="2004" xr:uid="{00000000-0005-0000-0000-0000310B0000}"/>
    <cellStyle name="ปกติ 2 18 23" xfId="2041" xr:uid="{00000000-0005-0000-0000-0000320B0000}"/>
    <cellStyle name="ปกติ 2 18 24" xfId="2072" xr:uid="{00000000-0005-0000-0000-0000330B0000}"/>
    <cellStyle name="ปกติ 2 18 25" xfId="2130" xr:uid="{00000000-0005-0000-0000-0000340B0000}"/>
    <cellStyle name="ปกติ 2 18 26" xfId="2175" xr:uid="{00000000-0005-0000-0000-0000350B0000}"/>
    <cellStyle name="ปกติ 2 18 27" xfId="2220" xr:uid="{00000000-0005-0000-0000-0000360B0000}"/>
    <cellStyle name="ปกติ 2 18 28" xfId="2267" xr:uid="{00000000-0005-0000-0000-0000370B0000}"/>
    <cellStyle name="ปกติ 2 18 29" xfId="2316" xr:uid="{00000000-0005-0000-0000-0000380B0000}"/>
    <cellStyle name="ปกติ 2 18 3" xfId="510" xr:uid="{00000000-0005-0000-0000-0000390B0000}"/>
    <cellStyle name="ปกติ 2 18 30" xfId="2367" xr:uid="{00000000-0005-0000-0000-00003A0B0000}"/>
    <cellStyle name="ปกติ 2 18 31" xfId="2420" xr:uid="{00000000-0005-0000-0000-00003B0B0000}"/>
    <cellStyle name="ปกติ 2 18 32" xfId="2475" xr:uid="{00000000-0005-0000-0000-00003C0B0000}"/>
    <cellStyle name="ปกติ 2 18 33" xfId="2532" xr:uid="{00000000-0005-0000-0000-00003D0B0000}"/>
    <cellStyle name="ปกติ 2 18 34" xfId="2587" xr:uid="{00000000-0005-0000-0000-00003E0B0000}"/>
    <cellStyle name="ปกติ 2 18 35" xfId="2650" xr:uid="{00000000-0005-0000-0000-00003F0B0000}"/>
    <cellStyle name="ปกติ 2 18 36" xfId="2692" xr:uid="{00000000-0005-0000-0000-0000400B0000}"/>
    <cellStyle name="ปกติ 2 18 37" xfId="2735" xr:uid="{00000000-0005-0000-0000-0000410B0000}"/>
    <cellStyle name="ปกติ 2 18 38" xfId="2778" xr:uid="{00000000-0005-0000-0000-0000420B0000}"/>
    <cellStyle name="ปกติ 2 18 39" xfId="2821" xr:uid="{00000000-0005-0000-0000-0000430B0000}"/>
    <cellStyle name="ปกติ 2 18 4" xfId="548" xr:uid="{00000000-0005-0000-0000-0000440B0000}"/>
    <cellStyle name="ปกติ 2 18 40" xfId="2864" xr:uid="{00000000-0005-0000-0000-0000450B0000}"/>
    <cellStyle name="ปกติ 2 18 41" xfId="2908" xr:uid="{00000000-0005-0000-0000-0000460B0000}"/>
    <cellStyle name="ปกติ 2 18 42" xfId="2953" xr:uid="{00000000-0005-0000-0000-0000470B0000}"/>
    <cellStyle name="ปกติ 2 18 43" xfId="2999" xr:uid="{00000000-0005-0000-0000-0000480B0000}"/>
    <cellStyle name="ปกติ 2 18 44" xfId="2982" xr:uid="{00000000-0005-0000-0000-0000490B0000}"/>
    <cellStyle name="ปกติ 2 18 45" xfId="3020" xr:uid="{00000000-0005-0000-0000-00004A0B0000}"/>
    <cellStyle name="ปกติ 2 18 46" xfId="3068" xr:uid="{00000000-0005-0000-0000-00004B0B0000}"/>
    <cellStyle name="ปกติ 2 18 47" xfId="3116" xr:uid="{00000000-0005-0000-0000-00004C0B0000}"/>
    <cellStyle name="ปกติ 2 18 48" xfId="3164" xr:uid="{00000000-0005-0000-0000-00004D0B0000}"/>
    <cellStyle name="ปกติ 2 18 49" xfId="3299" xr:uid="{00000000-0005-0000-0000-00004E0B0000}"/>
    <cellStyle name="ปกติ 2 18 5" xfId="614" xr:uid="{00000000-0005-0000-0000-00004F0B0000}"/>
    <cellStyle name="ปกติ 2 18 50" xfId="3220" xr:uid="{00000000-0005-0000-0000-0000500B0000}"/>
    <cellStyle name="ปกติ 2 18 51" xfId="3298" xr:uid="{00000000-0005-0000-0000-0000510B0000}"/>
    <cellStyle name="ปกติ 2 18 52" xfId="3302" xr:uid="{00000000-0005-0000-0000-0000520B0000}"/>
    <cellStyle name="ปกติ 2 18 53" xfId="3518" xr:uid="{00000000-0005-0000-0000-0000530B0000}"/>
    <cellStyle name="ปกติ 2 18 54" xfId="3526" xr:uid="{00000000-0005-0000-0000-0000540B0000}"/>
    <cellStyle name="ปกติ 2 18 55" xfId="3580" xr:uid="{00000000-0005-0000-0000-0000550B0000}"/>
    <cellStyle name="ปกติ 2 18 56" xfId="3688" xr:uid="{00000000-0005-0000-0000-0000560B0000}"/>
    <cellStyle name="ปกติ 2 18 57" xfId="3649" xr:uid="{00000000-0005-0000-0000-0000570B0000}"/>
    <cellStyle name="ปกติ 2 18 58" xfId="3888" xr:uid="{00000000-0005-0000-0000-0000580B0000}"/>
    <cellStyle name="ปกติ 2 18 59" xfId="4250" xr:uid="{00000000-0005-0000-0000-0000590B0000}"/>
    <cellStyle name="ปกติ 2 18 6" xfId="651" xr:uid="{00000000-0005-0000-0000-00005A0B0000}"/>
    <cellStyle name="ปกติ 2 18 60" xfId="4278" xr:uid="{00000000-0005-0000-0000-00005B0B0000}"/>
    <cellStyle name="ปกติ 2 18 61" xfId="4308" xr:uid="{00000000-0005-0000-0000-00005C0B0000}"/>
    <cellStyle name="ปกติ 2 18 62" xfId="4338" xr:uid="{00000000-0005-0000-0000-00005D0B0000}"/>
    <cellStyle name="ปกติ 2 18 63" xfId="4369" xr:uid="{00000000-0005-0000-0000-00005E0B0000}"/>
    <cellStyle name="ปกติ 2 18 64" xfId="4401" xr:uid="{00000000-0005-0000-0000-00005F0B0000}"/>
    <cellStyle name="ปกติ 2 18 65" xfId="4434" xr:uid="{00000000-0005-0000-0000-0000600B0000}"/>
    <cellStyle name="ปกติ 2 18 66" xfId="4465" xr:uid="{00000000-0005-0000-0000-0000610B0000}"/>
    <cellStyle name="ปกติ 2 18 67" xfId="4494" xr:uid="{00000000-0005-0000-0000-0000620B0000}"/>
    <cellStyle name="ปกติ 2 18 68" xfId="4543" xr:uid="{00000000-0005-0000-0000-0000630B0000}"/>
    <cellStyle name="ปกติ 2 18 69" xfId="4581" xr:uid="{00000000-0005-0000-0000-0000640B0000}"/>
    <cellStyle name="ปกติ 2 18 7" xfId="693" xr:uid="{00000000-0005-0000-0000-0000650B0000}"/>
    <cellStyle name="ปกติ 2 18 70" xfId="4620" xr:uid="{00000000-0005-0000-0000-0000660B0000}"/>
    <cellStyle name="ปกติ 2 18 71" xfId="4660" xr:uid="{00000000-0005-0000-0000-0000670B0000}"/>
    <cellStyle name="ปกติ 2 18 72" xfId="4699" xr:uid="{00000000-0005-0000-0000-0000680B0000}"/>
    <cellStyle name="ปกติ 2 18 73" xfId="4739" xr:uid="{00000000-0005-0000-0000-0000690B0000}"/>
    <cellStyle name="ปกติ 2 18 74" xfId="4779" xr:uid="{00000000-0005-0000-0000-00006A0B0000}"/>
    <cellStyle name="ปกติ 2 18 75" xfId="4817" xr:uid="{00000000-0005-0000-0000-00006B0B0000}"/>
    <cellStyle name="ปกติ 2 18 76" xfId="4852" xr:uid="{00000000-0005-0000-0000-00006C0B0000}"/>
    <cellStyle name="ปกติ 2 18 77" xfId="4911" xr:uid="{00000000-0005-0000-0000-00006D0B0000}"/>
    <cellStyle name="ปกติ 2 18 78" xfId="4954" xr:uid="{00000000-0005-0000-0000-00006E0B0000}"/>
    <cellStyle name="ปกติ 2 18 79" xfId="4997" xr:uid="{00000000-0005-0000-0000-00006F0B0000}"/>
    <cellStyle name="ปกติ 2 18 8" xfId="741" xr:uid="{00000000-0005-0000-0000-0000700B0000}"/>
    <cellStyle name="ปกติ 2 18 80" xfId="5040" xr:uid="{00000000-0005-0000-0000-0000710B0000}"/>
    <cellStyle name="ปกติ 2 18 81" xfId="4980" xr:uid="{00000000-0005-0000-0000-0000720B0000}"/>
    <cellStyle name="ปกติ 2 18 82" xfId="5059" xr:uid="{00000000-0005-0000-0000-0000730B0000}"/>
    <cellStyle name="ปกติ 2 18 83" xfId="5102" xr:uid="{00000000-0005-0000-0000-0000740B0000}"/>
    <cellStyle name="ปกติ 2 18 84" xfId="5140" xr:uid="{00000000-0005-0000-0000-0000750B0000}"/>
    <cellStyle name="ปกติ 2 18 85" xfId="5186" xr:uid="{00000000-0005-0000-0000-0000760B0000}"/>
    <cellStyle name="ปกติ 2 18 9" xfId="805" xr:uid="{00000000-0005-0000-0000-0000770B0000}"/>
    <cellStyle name="ปกติ 2 19" xfId="73" xr:uid="{00000000-0005-0000-0000-0000780B0000}"/>
    <cellStyle name="ปกติ 2 19 10" xfId="1244" xr:uid="{00000000-0005-0000-0000-0000790B0000}"/>
    <cellStyle name="ปกติ 2 19 11" xfId="1273" xr:uid="{00000000-0005-0000-0000-00007A0B0000}"/>
    <cellStyle name="ปกติ 2 19 12" xfId="1307" xr:uid="{00000000-0005-0000-0000-00007B0B0000}"/>
    <cellStyle name="ปกติ 2 19 13" xfId="1328" xr:uid="{00000000-0005-0000-0000-00007C0B0000}"/>
    <cellStyle name="ปกติ 2 19 14" xfId="1378" xr:uid="{00000000-0005-0000-0000-00007D0B0000}"/>
    <cellStyle name="ปกติ 2 19 15" xfId="1408" xr:uid="{00000000-0005-0000-0000-00007E0B0000}"/>
    <cellStyle name="ปกติ 2 19 16" xfId="1433" xr:uid="{00000000-0005-0000-0000-00007F0B0000}"/>
    <cellStyle name="ปกติ 2 19 17" xfId="1475" xr:uid="{00000000-0005-0000-0000-0000800B0000}"/>
    <cellStyle name="ปกติ 2 19 18" xfId="1508" xr:uid="{00000000-0005-0000-0000-0000810B0000}"/>
    <cellStyle name="ปกติ 2 19 19" xfId="1969" xr:uid="{00000000-0005-0000-0000-0000820B0000}"/>
    <cellStyle name="ปกติ 2 19 2" xfId="301" xr:uid="{00000000-0005-0000-0000-0000830B0000}"/>
    <cellStyle name="ปกติ 2 19 20" xfId="2006" xr:uid="{00000000-0005-0000-0000-0000840B0000}"/>
    <cellStyle name="ปกติ 2 19 21" xfId="2043" xr:uid="{00000000-0005-0000-0000-0000850B0000}"/>
    <cellStyle name="ปกติ 2 19 22" xfId="2074" xr:uid="{00000000-0005-0000-0000-0000860B0000}"/>
    <cellStyle name="ปกติ 2 19 23" xfId="2132" xr:uid="{00000000-0005-0000-0000-0000870B0000}"/>
    <cellStyle name="ปกติ 2 19 24" xfId="2177" xr:uid="{00000000-0005-0000-0000-0000880B0000}"/>
    <cellStyle name="ปกติ 2 19 25" xfId="2222" xr:uid="{00000000-0005-0000-0000-0000890B0000}"/>
    <cellStyle name="ปกติ 2 19 26" xfId="2269" xr:uid="{00000000-0005-0000-0000-00008A0B0000}"/>
    <cellStyle name="ปกติ 2 19 27" xfId="2318" xr:uid="{00000000-0005-0000-0000-00008B0B0000}"/>
    <cellStyle name="ปกติ 2 19 28" xfId="2369" xr:uid="{00000000-0005-0000-0000-00008C0B0000}"/>
    <cellStyle name="ปกติ 2 19 29" xfId="2422" xr:uid="{00000000-0005-0000-0000-00008D0B0000}"/>
    <cellStyle name="ปกติ 2 19 3" xfId="512" xr:uid="{00000000-0005-0000-0000-00008E0B0000}"/>
    <cellStyle name="ปกติ 2 19 30" xfId="2477" xr:uid="{00000000-0005-0000-0000-00008F0B0000}"/>
    <cellStyle name="ปกติ 2 19 31" xfId="2534" xr:uid="{00000000-0005-0000-0000-0000900B0000}"/>
    <cellStyle name="ปกติ 2 19 32" xfId="2589" xr:uid="{00000000-0005-0000-0000-0000910B0000}"/>
    <cellStyle name="ปกติ 2 19 33" xfId="2652" xr:uid="{00000000-0005-0000-0000-0000920B0000}"/>
    <cellStyle name="ปกติ 2 19 34" xfId="2694" xr:uid="{00000000-0005-0000-0000-0000930B0000}"/>
    <cellStyle name="ปกติ 2 19 35" xfId="2737" xr:uid="{00000000-0005-0000-0000-0000940B0000}"/>
    <cellStyle name="ปกติ 2 19 36" xfId="2780" xr:uid="{00000000-0005-0000-0000-0000950B0000}"/>
    <cellStyle name="ปกติ 2 19 37" xfId="2823" xr:uid="{00000000-0005-0000-0000-0000960B0000}"/>
    <cellStyle name="ปกติ 2 19 38" xfId="2866" xr:uid="{00000000-0005-0000-0000-0000970B0000}"/>
    <cellStyle name="ปกติ 2 19 39" xfId="2910" xr:uid="{00000000-0005-0000-0000-0000980B0000}"/>
    <cellStyle name="ปกติ 2 19 4" xfId="549" xr:uid="{00000000-0005-0000-0000-0000990B0000}"/>
    <cellStyle name="ปกติ 2 19 40" xfId="2955" xr:uid="{00000000-0005-0000-0000-00009A0B0000}"/>
    <cellStyle name="ปกติ 2 19 41" xfId="3001" xr:uid="{00000000-0005-0000-0000-00009B0B0000}"/>
    <cellStyle name="ปกติ 2 19 42" xfId="3047" xr:uid="{00000000-0005-0000-0000-00009C0B0000}"/>
    <cellStyle name="ปกติ 2 19 43" xfId="3095" xr:uid="{00000000-0005-0000-0000-00009D0B0000}"/>
    <cellStyle name="ปกติ 2 19 44" xfId="3145" xr:uid="{00000000-0005-0000-0000-00009E0B0000}"/>
    <cellStyle name="ปกติ 2 19 45" xfId="3197" xr:uid="{00000000-0005-0000-0000-00009F0B0000}"/>
    <cellStyle name="ปกติ 2 19 46" xfId="3176" xr:uid="{00000000-0005-0000-0000-0000A00B0000}"/>
    <cellStyle name="ปกติ 2 19 47" xfId="3301" xr:uid="{00000000-0005-0000-0000-0000A10B0000}"/>
    <cellStyle name="ปกติ 2 19 48" xfId="3231" xr:uid="{00000000-0005-0000-0000-0000A20B0000}"/>
    <cellStyle name="ปกติ 2 19 49" xfId="3316" xr:uid="{00000000-0005-0000-0000-0000A30B0000}"/>
    <cellStyle name="ปกติ 2 19 5" xfId="616" xr:uid="{00000000-0005-0000-0000-0000A40B0000}"/>
    <cellStyle name="ปกติ 2 19 50" xfId="3274" xr:uid="{00000000-0005-0000-0000-0000A50B0000}"/>
    <cellStyle name="ปกติ 2 19 51" xfId="3520" xr:uid="{00000000-0005-0000-0000-0000A60B0000}"/>
    <cellStyle name="ปกติ 2 19 52" xfId="3523" xr:uid="{00000000-0005-0000-0000-0000A70B0000}"/>
    <cellStyle name="ปกติ 2 19 53" xfId="3494" xr:uid="{00000000-0005-0000-0000-0000A80B0000}"/>
    <cellStyle name="ปกติ 2 19 54" xfId="3689" xr:uid="{00000000-0005-0000-0000-0000A90B0000}"/>
    <cellStyle name="ปกติ 2 19 55" xfId="3676" xr:uid="{00000000-0005-0000-0000-0000AA0B0000}"/>
    <cellStyle name="ปกติ 2 19 56" xfId="3889" xr:uid="{00000000-0005-0000-0000-0000AB0B0000}"/>
    <cellStyle name="ปกติ 2 19 57" xfId="4280" xr:uid="{00000000-0005-0000-0000-0000AC0B0000}"/>
    <cellStyle name="ปกติ 2 19 58" xfId="4310" xr:uid="{00000000-0005-0000-0000-0000AD0B0000}"/>
    <cellStyle name="ปกติ 2 19 59" xfId="4340" xr:uid="{00000000-0005-0000-0000-0000AE0B0000}"/>
    <cellStyle name="ปกติ 2 19 6" xfId="652" xr:uid="{00000000-0005-0000-0000-0000AF0B0000}"/>
    <cellStyle name="ปกติ 2 19 60" xfId="4371" xr:uid="{00000000-0005-0000-0000-0000B00B0000}"/>
    <cellStyle name="ปกติ 2 19 61" xfId="4403" xr:uid="{00000000-0005-0000-0000-0000B10B0000}"/>
    <cellStyle name="ปกติ 2 19 62" xfId="4436" xr:uid="{00000000-0005-0000-0000-0000B20B0000}"/>
    <cellStyle name="ปกติ 2 19 63" xfId="4466" xr:uid="{00000000-0005-0000-0000-0000B30B0000}"/>
    <cellStyle name="ปกติ 2 19 64" xfId="4496" xr:uid="{00000000-0005-0000-0000-0000B40B0000}"/>
    <cellStyle name="ปกติ 2 19 65" xfId="4545" xr:uid="{00000000-0005-0000-0000-0000B50B0000}"/>
    <cellStyle name="ปกติ 2 19 66" xfId="4583" xr:uid="{00000000-0005-0000-0000-0000B60B0000}"/>
    <cellStyle name="ปกติ 2 19 67" xfId="4622" xr:uid="{00000000-0005-0000-0000-0000B70B0000}"/>
    <cellStyle name="ปกติ 2 19 68" xfId="4662" xr:uid="{00000000-0005-0000-0000-0000B80B0000}"/>
    <cellStyle name="ปกติ 2 19 69" xfId="4701" xr:uid="{00000000-0005-0000-0000-0000B90B0000}"/>
    <cellStyle name="ปกติ 2 19 7" xfId="694" xr:uid="{00000000-0005-0000-0000-0000BA0B0000}"/>
    <cellStyle name="ปกติ 2 19 70" xfId="4741" xr:uid="{00000000-0005-0000-0000-0000BB0B0000}"/>
    <cellStyle name="ปกติ 2 19 71" xfId="4781" xr:uid="{00000000-0005-0000-0000-0000BC0B0000}"/>
    <cellStyle name="ปกติ 2 19 72" xfId="4819" xr:uid="{00000000-0005-0000-0000-0000BD0B0000}"/>
    <cellStyle name="ปกติ 2 19 73" xfId="4853" xr:uid="{00000000-0005-0000-0000-0000BE0B0000}"/>
    <cellStyle name="ปกติ 2 19 74" xfId="4913" xr:uid="{00000000-0005-0000-0000-0000BF0B0000}"/>
    <cellStyle name="ปกติ 2 19 75" xfId="4956" xr:uid="{00000000-0005-0000-0000-0000C00B0000}"/>
    <cellStyle name="ปกติ 2 19 76" xfId="4999" xr:uid="{00000000-0005-0000-0000-0000C10B0000}"/>
    <cellStyle name="ปกติ 2 19 77" xfId="5042" xr:uid="{00000000-0005-0000-0000-0000C20B0000}"/>
    <cellStyle name="ปกติ 2 19 78" xfId="5085" xr:uid="{00000000-0005-0000-0000-0000C30B0000}"/>
    <cellStyle name="ปกติ 2 19 79" xfId="5129" xr:uid="{00000000-0005-0000-0000-0000C40B0000}"/>
    <cellStyle name="ปกติ 2 19 8" xfId="742" xr:uid="{00000000-0005-0000-0000-0000C50B0000}"/>
    <cellStyle name="ปกติ 2 19 80" xfId="5113" xr:uid="{00000000-0005-0000-0000-0000C60B0000}"/>
    <cellStyle name="ปกติ 2 19 81" xfId="5150" xr:uid="{00000000-0005-0000-0000-0000C70B0000}"/>
    <cellStyle name="ปกติ 2 19 82" xfId="5195" xr:uid="{00000000-0005-0000-0000-0000C80B0000}"/>
    <cellStyle name="ปกติ 2 19 9" xfId="806" xr:uid="{00000000-0005-0000-0000-0000C90B0000}"/>
    <cellStyle name="ปกติ 2 2" xfId="1" xr:uid="{00000000-0005-0000-0000-0000CA0B0000}"/>
    <cellStyle name="ปกติ 2 20" xfId="80" xr:uid="{00000000-0005-0000-0000-0000CB0B0000}"/>
    <cellStyle name="ปกติ 2 20 10" xfId="1275" xr:uid="{00000000-0005-0000-0000-0000CC0B0000}"/>
    <cellStyle name="ปกติ 2 20 11" xfId="1309" xr:uid="{00000000-0005-0000-0000-0000CD0B0000}"/>
    <cellStyle name="ปกติ 2 20 12" xfId="1329" xr:uid="{00000000-0005-0000-0000-0000CE0B0000}"/>
    <cellStyle name="ปกติ 2 20 13" xfId="1380" xr:uid="{00000000-0005-0000-0000-0000CF0B0000}"/>
    <cellStyle name="ปกติ 2 20 14" xfId="1410" xr:uid="{00000000-0005-0000-0000-0000D00B0000}"/>
    <cellStyle name="ปกติ 2 20 15" xfId="1434" xr:uid="{00000000-0005-0000-0000-0000D10B0000}"/>
    <cellStyle name="ปกติ 2 20 16" xfId="1477" xr:uid="{00000000-0005-0000-0000-0000D20B0000}"/>
    <cellStyle name="ปกติ 2 20 17" xfId="1509" xr:uid="{00000000-0005-0000-0000-0000D30B0000}"/>
    <cellStyle name="ปกติ 2 20 18" xfId="2008" xr:uid="{00000000-0005-0000-0000-0000D40B0000}"/>
    <cellStyle name="ปกติ 2 20 19" xfId="2045" xr:uid="{00000000-0005-0000-0000-0000D50B0000}"/>
    <cellStyle name="ปกติ 2 20 2" xfId="308" xr:uid="{00000000-0005-0000-0000-0000D60B0000}"/>
    <cellStyle name="ปกติ 2 20 20" xfId="2076" xr:uid="{00000000-0005-0000-0000-0000D70B0000}"/>
    <cellStyle name="ปกติ 2 20 21" xfId="2134" xr:uid="{00000000-0005-0000-0000-0000D80B0000}"/>
    <cellStyle name="ปกติ 2 20 22" xfId="2179" xr:uid="{00000000-0005-0000-0000-0000D90B0000}"/>
    <cellStyle name="ปกติ 2 20 23" xfId="2224" xr:uid="{00000000-0005-0000-0000-0000DA0B0000}"/>
    <cellStyle name="ปกติ 2 20 24" xfId="2271" xr:uid="{00000000-0005-0000-0000-0000DB0B0000}"/>
    <cellStyle name="ปกติ 2 20 25" xfId="2320" xr:uid="{00000000-0005-0000-0000-0000DC0B0000}"/>
    <cellStyle name="ปกติ 2 20 26" xfId="2371" xr:uid="{00000000-0005-0000-0000-0000DD0B0000}"/>
    <cellStyle name="ปกติ 2 20 27" xfId="2424" xr:uid="{00000000-0005-0000-0000-0000DE0B0000}"/>
    <cellStyle name="ปกติ 2 20 28" xfId="2479" xr:uid="{00000000-0005-0000-0000-0000DF0B0000}"/>
    <cellStyle name="ปกติ 2 20 29" xfId="2536" xr:uid="{00000000-0005-0000-0000-0000E00B0000}"/>
    <cellStyle name="ปกติ 2 20 3" xfId="514" xr:uid="{00000000-0005-0000-0000-0000E10B0000}"/>
    <cellStyle name="ปกติ 2 20 30" xfId="2591" xr:uid="{00000000-0005-0000-0000-0000E20B0000}"/>
    <cellStyle name="ปกติ 2 20 31" xfId="2654" xr:uid="{00000000-0005-0000-0000-0000E30B0000}"/>
    <cellStyle name="ปกติ 2 20 32" xfId="2696" xr:uid="{00000000-0005-0000-0000-0000E40B0000}"/>
    <cellStyle name="ปกติ 2 20 33" xfId="2739" xr:uid="{00000000-0005-0000-0000-0000E50B0000}"/>
    <cellStyle name="ปกติ 2 20 34" xfId="2782" xr:uid="{00000000-0005-0000-0000-0000E60B0000}"/>
    <cellStyle name="ปกติ 2 20 35" xfId="2825" xr:uid="{00000000-0005-0000-0000-0000E70B0000}"/>
    <cellStyle name="ปกติ 2 20 36" xfId="2868" xr:uid="{00000000-0005-0000-0000-0000E80B0000}"/>
    <cellStyle name="ปกติ 2 20 37" xfId="2912" xr:uid="{00000000-0005-0000-0000-0000E90B0000}"/>
    <cellStyle name="ปกติ 2 20 38" xfId="2957" xr:uid="{00000000-0005-0000-0000-0000EA0B0000}"/>
    <cellStyle name="ปกติ 2 20 39" xfId="3003" xr:uid="{00000000-0005-0000-0000-0000EB0B0000}"/>
    <cellStyle name="ปกติ 2 20 4" xfId="550" xr:uid="{00000000-0005-0000-0000-0000EC0B0000}"/>
    <cellStyle name="ปกติ 2 20 40" xfId="3049" xr:uid="{00000000-0005-0000-0000-0000ED0B0000}"/>
    <cellStyle name="ปกติ 2 20 41" xfId="3097" xr:uid="{00000000-0005-0000-0000-0000EE0B0000}"/>
    <cellStyle name="ปกติ 2 20 42" xfId="3147" xr:uid="{00000000-0005-0000-0000-0000EF0B0000}"/>
    <cellStyle name="ปกติ 2 20 43" xfId="3199" xr:uid="{00000000-0005-0000-0000-0000F00B0000}"/>
    <cellStyle name="ปกติ 2 20 44" xfId="3252" xr:uid="{00000000-0005-0000-0000-0000F10B0000}"/>
    <cellStyle name="ปกติ 2 20 45" xfId="3303" xr:uid="{00000000-0005-0000-0000-0000F20B0000}"/>
    <cellStyle name="ปกติ 2 20 46" xfId="3265" xr:uid="{00000000-0005-0000-0000-0000F30B0000}"/>
    <cellStyle name="ปกติ 2 20 47" xfId="3325" xr:uid="{00000000-0005-0000-0000-0000F40B0000}"/>
    <cellStyle name="ปกติ 2 20 48" xfId="3374" xr:uid="{00000000-0005-0000-0000-0000F50B0000}"/>
    <cellStyle name="ปกติ 2 20 49" xfId="3522" xr:uid="{00000000-0005-0000-0000-0000F60B0000}"/>
    <cellStyle name="ปกติ 2 20 5" xfId="617" xr:uid="{00000000-0005-0000-0000-0000F70B0000}"/>
    <cellStyle name="ปกติ 2 20 50" xfId="3519" xr:uid="{00000000-0005-0000-0000-0000F80B0000}"/>
    <cellStyle name="ปกติ 2 20 51" xfId="3521" xr:uid="{00000000-0005-0000-0000-0000F90B0000}"/>
    <cellStyle name="ปกติ 2 20 52" xfId="3691" xr:uid="{00000000-0005-0000-0000-0000FA0B0000}"/>
    <cellStyle name="ปกติ 2 20 53" xfId="3648" xr:uid="{00000000-0005-0000-0000-0000FB0B0000}"/>
    <cellStyle name="ปกติ 2 20 54" xfId="3890" xr:uid="{00000000-0005-0000-0000-0000FC0B0000}"/>
    <cellStyle name="ปกติ 2 20 55" xfId="4312" xr:uid="{00000000-0005-0000-0000-0000FD0B0000}"/>
    <cellStyle name="ปกติ 2 20 56" xfId="4342" xr:uid="{00000000-0005-0000-0000-0000FE0B0000}"/>
    <cellStyle name="ปกติ 2 20 57" xfId="4373" xr:uid="{00000000-0005-0000-0000-0000FF0B0000}"/>
    <cellStyle name="ปกติ 2 20 58" xfId="4405" xr:uid="{00000000-0005-0000-0000-0000000C0000}"/>
    <cellStyle name="ปกติ 2 20 59" xfId="4437" xr:uid="{00000000-0005-0000-0000-0000010C0000}"/>
    <cellStyle name="ปกติ 2 20 6" xfId="654" xr:uid="{00000000-0005-0000-0000-0000020C0000}"/>
    <cellStyle name="ปกติ 2 20 60" xfId="4468" xr:uid="{00000000-0005-0000-0000-0000030C0000}"/>
    <cellStyle name="ปกติ 2 20 61" xfId="4498" xr:uid="{00000000-0005-0000-0000-0000040C0000}"/>
    <cellStyle name="ปกติ 2 20 62" xfId="4547" xr:uid="{00000000-0005-0000-0000-0000050C0000}"/>
    <cellStyle name="ปกติ 2 20 63" xfId="4585" xr:uid="{00000000-0005-0000-0000-0000060C0000}"/>
    <cellStyle name="ปกติ 2 20 64" xfId="4624" xr:uid="{00000000-0005-0000-0000-0000070C0000}"/>
    <cellStyle name="ปกติ 2 20 65" xfId="4664" xr:uid="{00000000-0005-0000-0000-0000080C0000}"/>
    <cellStyle name="ปกติ 2 20 66" xfId="4703" xr:uid="{00000000-0005-0000-0000-0000090C0000}"/>
    <cellStyle name="ปกติ 2 20 67" xfId="4743" xr:uid="{00000000-0005-0000-0000-00000A0C0000}"/>
    <cellStyle name="ปกติ 2 20 68" xfId="4783" xr:uid="{00000000-0005-0000-0000-00000B0C0000}"/>
    <cellStyle name="ปกติ 2 20 69" xfId="4820" xr:uid="{00000000-0005-0000-0000-00000C0C0000}"/>
    <cellStyle name="ปกติ 2 20 7" xfId="695" xr:uid="{00000000-0005-0000-0000-00000D0C0000}"/>
    <cellStyle name="ปกติ 2 20 70" xfId="4854" xr:uid="{00000000-0005-0000-0000-00000E0C0000}"/>
    <cellStyle name="ปกติ 2 20 71" xfId="4915" xr:uid="{00000000-0005-0000-0000-00000F0C0000}"/>
    <cellStyle name="ปกติ 2 20 72" xfId="4958" xr:uid="{00000000-0005-0000-0000-0000100C0000}"/>
    <cellStyle name="ปกติ 2 20 73" xfId="5001" xr:uid="{00000000-0005-0000-0000-0000110C0000}"/>
    <cellStyle name="ปกติ 2 20 74" xfId="5044" xr:uid="{00000000-0005-0000-0000-0000120C0000}"/>
    <cellStyle name="ปกติ 2 20 75" xfId="5087" xr:uid="{00000000-0005-0000-0000-0000130C0000}"/>
    <cellStyle name="ปกติ 2 20 76" xfId="5131" xr:uid="{00000000-0005-0000-0000-0000140C0000}"/>
    <cellStyle name="ปกติ 2 20 77" xfId="5176" xr:uid="{00000000-0005-0000-0000-0000150C0000}"/>
    <cellStyle name="ปกติ 2 20 78" xfId="5220" xr:uid="{00000000-0005-0000-0000-0000160C0000}"/>
    <cellStyle name="ปกติ 2 20 79" xfId="5260" xr:uid="{00000000-0005-0000-0000-0000170C0000}"/>
    <cellStyle name="ปกติ 2 20 8" xfId="743" xr:uid="{00000000-0005-0000-0000-0000180C0000}"/>
    <cellStyle name="ปกติ 2 20 9" xfId="807" xr:uid="{00000000-0005-0000-0000-0000190C0000}"/>
    <cellStyle name="ปกติ 2 21" xfId="88" xr:uid="{00000000-0005-0000-0000-00001A0C0000}"/>
    <cellStyle name="ปกติ 2 21 10" xfId="1310" xr:uid="{00000000-0005-0000-0000-00001B0C0000}"/>
    <cellStyle name="ปกติ 2 21 11" xfId="1330" xr:uid="{00000000-0005-0000-0000-00001C0C0000}"/>
    <cellStyle name="ปกติ 2 21 12" xfId="1382" xr:uid="{00000000-0005-0000-0000-00001D0C0000}"/>
    <cellStyle name="ปกติ 2 21 13" xfId="1412" xr:uid="{00000000-0005-0000-0000-00001E0C0000}"/>
    <cellStyle name="ปกติ 2 21 14" xfId="1435" xr:uid="{00000000-0005-0000-0000-00001F0C0000}"/>
    <cellStyle name="ปกติ 2 21 15" xfId="1479" xr:uid="{00000000-0005-0000-0000-0000200C0000}"/>
    <cellStyle name="ปกติ 2 21 16" xfId="1510" xr:uid="{00000000-0005-0000-0000-0000210C0000}"/>
    <cellStyle name="ปกติ 2 21 17" xfId="2047" xr:uid="{00000000-0005-0000-0000-0000220C0000}"/>
    <cellStyle name="ปกติ 2 21 18" xfId="2078" xr:uid="{00000000-0005-0000-0000-0000230C0000}"/>
    <cellStyle name="ปกติ 2 21 19" xfId="2136" xr:uid="{00000000-0005-0000-0000-0000240C0000}"/>
    <cellStyle name="ปกติ 2 21 2" xfId="316" xr:uid="{00000000-0005-0000-0000-0000250C0000}"/>
    <cellStyle name="ปกติ 2 21 20" xfId="2181" xr:uid="{00000000-0005-0000-0000-0000260C0000}"/>
    <cellStyle name="ปกติ 2 21 21" xfId="2226" xr:uid="{00000000-0005-0000-0000-0000270C0000}"/>
    <cellStyle name="ปกติ 2 21 22" xfId="2273" xr:uid="{00000000-0005-0000-0000-0000280C0000}"/>
    <cellStyle name="ปกติ 2 21 23" xfId="2322" xr:uid="{00000000-0005-0000-0000-0000290C0000}"/>
    <cellStyle name="ปกติ 2 21 24" xfId="2373" xr:uid="{00000000-0005-0000-0000-00002A0C0000}"/>
    <cellStyle name="ปกติ 2 21 25" xfId="2426" xr:uid="{00000000-0005-0000-0000-00002B0C0000}"/>
    <cellStyle name="ปกติ 2 21 26" xfId="2481" xr:uid="{00000000-0005-0000-0000-00002C0C0000}"/>
    <cellStyle name="ปกติ 2 21 27" xfId="2538" xr:uid="{00000000-0005-0000-0000-00002D0C0000}"/>
    <cellStyle name="ปกติ 2 21 28" xfId="2593" xr:uid="{00000000-0005-0000-0000-00002E0C0000}"/>
    <cellStyle name="ปกติ 2 21 29" xfId="2656" xr:uid="{00000000-0005-0000-0000-00002F0C0000}"/>
    <cellStyle name="ปกติ 2 21 3" xfId="516" xr:uid="{00000000-0005-0000-0000-0000300C0000}"/>
    <cellStyle name="ปกติ 2 21 30" xfId="2698" xr:uid="{00000000-0005-0000-0000-0000310C0000}"/>
    <cellStyle name="ปกติ 2 21 31" xfId="2741" xr:uid="{00000000-0005-0000-0000-0000320C0000}"/>
    <cellStyle name="ปกติ 2 21 32" xfId="2784" xr:uid="{00000000-0005-0000-0000-0000330C0000}"/>
    <cellStyle name="ปกติ 2 21 33" xfId="2827" xr:uid="{00000000-0005-0000-0000-0000340C0000}"/>
    <cellStyle name="ปกติ 2 21 34" xfId="2870" xr:uid="{00000000-0005-0000-0000-0000350C0000}"/>
    <cellStyle name="ปกติ 2 21 35" xfId="2914" xr:uid="{00000000-0005-0000-0000-0000360C0000}"/>
    <cellStyle name="ปกติ 2 21 36" xfId="2959" xr:uid="{00000000-0005-0000-0000-0000370C0000}"/>
    <cellStyle name="ปกติ 2 21 37" xfId="3005" xr:uid="{00000000-0005-0000-0000-0000380C0000}"/>
    <cellStyle name="ปกติ 2 21 38" xfId="3051" xr:uid="{00000000-0005-0000-0000-0000390C0000}"/>
    <cellStyle name="ปกติ 2 21 39" xfId="3099" xr:uid="{00000000-0005-0000-0000-00003A0C0000}"/>
    <cellStyle name="ปกติ 2 21 4" xfId="551" xr:uid="{00000000-0005-0000-0000-00003B0C0000}"/>
    <cellStyle name="ปกติ 2 21 40" xfId="3149" xr:uid="{00000000-0005-0000-0000-00003C0C0000}"/>
    <cellStyle name="ปกติ 2 21 41" xfId="3201" xr:uid="{00000000-0005-0000-0000-00003D0C0000}"/>
    <cellStyle name="ปกติ 2 21 42" xfId="3254" xr:uid="{00000000-0005-0000-0000-00003E0C0000}"/>
    <cellStyle name="ปกติ 2 21 43" xfId="3305" xr:uid="{00000000-0005-0000-0000-00003F0C0000}"/>
    <cellStyle name="ปกติ 2 21 44" xfId="3358" xr:uid="{00000000-0005-0000-0000-0000400C0000}"/>
    <cellStyle name="ปกติ 2 21 45" xfId="3341" xr:uid="{00000000-0005-0000-0000-0000410C0000}"/>
    <cellStyle name="ปกติ 2 21 46" xfId="3381" xr:uid="{00000000-0005-0000-0000-0000420C0000}"/>
    <cellStyle name="ปกติ 2 21 47" xfId="3524" xr:uid="{00000000-0005-0000-0000-0000430C0000}"/>
    <cellStyle name="ปกติ 2 21 48" xfId="3516" xr:uid="{00000000-0005-0000-0000-0000440C0000}"/>
    <cellStyle name="ปกติ 2 21 49" xfId="3478" xr:uid="{00000000-0005-0000-0000-0000450C0000}"/>
    <cellStyle name="ปกติ 2 21 5" xfId="618" xr:uid="{00000000-0005-0000-0000-0000460C0000}"/>
    <cellStyle name="ปกติ 2 21 50" xfId="3692" xr:uid="{00000000-0005-0000-0000-0000470C0000}"/>
    <cellStyle name="ปกติ 2 21 51" xfId="3693" xr:uid="{00000000-0005-0000-0000-0000480C0000}"/>
    <cellStyle name="ปกติ 2 21 52" xfId="3891" xr:uid="{00000000-0005-0000-0000-0000490C0000}"/>
    <cellStyle name="ปกติ 2 21 53" xfId="4344" xr:uid="{00000000-0005-0000-0000-00004A0C0000}"/>
    <cellStyle name="ปกติ 2 21 54" xfId="4375" xr:uid="{00000000-0005-0000-0000-00004B0C0000}"/>
    <cellStyle name="ปกติ 2 21 55" xfId="4407" xr:uid="{00000000-0005-0000-0000-00004C0C0000}"/>
    <cellStyle name="ปกติ 2 21 56" xfId="4439" xr:uid="{00000000-0005-0000-0000-00004D0C0000}"/>
    <cellStyle name="ปกติ 2 21 57" xfId="4470" xr:uid="{00000000-0005-0000-0000-00004E0C0000}"/>
    <cellStyle name="ปกติ 2 21 58" xfId="4500" xr:uid="{00000000-0005-0000-0000-00004F0C0000}"/>
    <cellStyle name="ปกติ 2 21 59" xfId="4549" xr:uid="{00000000-0005-0000-0000-0000500C0000}"/>
    <cellStyle name="ปกติ 2 21 6" xfId="655" xr:uid="{00000000-0005-0000-0000-0000510C0000}"/>
    <cellStyle name="ปกติ 2 21 60" xfId="4587" xr:uid="{00000000-0005-0000-0000-0000520C0000}"/>
    <cellStyle name="ปกติ 2 21 61" xfId="4626" xr:uid="{00000000-0005-0000-0000-0000530C0000}"/>
    <cellStyle name="ปกติ 2 21 62" xfId="4666" xr:uid="{00000000-0005-0000-0000-0000540C0000}"/>
    <cellStyle name="ปกติ 2 21 63" xfId="4705" xr:uid="{00000000-0005-0000-0000-0000550C0000}"/>
    <cellStyle name="ปกติ 2 21 64" xfId="4745" xr:uid="{00000000-0005-0000-0000-0000560C0000}"/>
    <cellStyle name="ปกติ 2 21 65" xfId="4785" xr:uid="{00000000-0005-0000-0000-0000570C0000}"/>
    <cellStyle name="ปกติ 2 21 66" xfId="4822" xr:uid="{00000000-0005-0000-0000-0000580C0000}"/>
    <cellStyle name="ปกติ 2 21 67" xfId="4855" xr:uid="{00000000-0005-0000-0000-0000590C0000}"/>
    <cellStyle name="ปกติ 2 21 68" xfId="4917" xr:uid="{00000000-0005-0000-0000-00005A0C0000}"/>
    <cellStyle name="ปกติ 2 21 69" xfId="4960" xr:uid="{00000000-0005-0000-0000-00005B0C0000}"/>
    <cellStyle name="ปกติ 2 21 7" xfId="696" xr:uid="{00000000-0005-0000-0000-00005C0C0000}"/>
    <cellStyle name="ปกติ 2 21 70" xfId="5003" xr:uid="{00000000-0005-0000-0000-00005D0C0000}"/>
    <cellStyle name="ปกติ 2 21 71" xfId="5046" xr:uid="{00000000-0005-0000-0000-00005E0C0000}"/>
    <cellStyle name="ปกติ 2 21 72" xfId="5089" xr:uid="{00000000-0005-0000-0000-00005F0C0000}"/>
    <cellStyle name="ปกติ 2 21 73" xfId="5133" xr:uid="{00000000-0005-0000-0000-0000600C0000}"/>
    <cellStyle name="ปกติ 2 21 74" xfId="5178" xr:uid="{00000000-0005-0000-0000-0000610C0000}"/>
    <cellStyle name="ปกติ 2 21 75" xfId="5222" xr:uid="{00000000-0005-0000-0000-0000620C0000}"/>
    <cellStyle name="ปกติ 2 21 76" xfId="5261" xr:uid="{00000000-0005-0000-0000-0000630C0000}"/>
    <cellStyle name="ปกติ 2 21 8" xfId="744" xr:uid="{00000000-0005-0000-0000-0000640C0000}"/>
    <cellStyle name="ปกติ 2 21 9" xfId="808" xr:uid="{00000000-0005-0000-0000-0000650C0000}"/>
    <cellStyle name="ปกติ 2 22" xfId="97" xr:uid="{00000000-0005-0000-0000-0000660C0000}"/>
    <cellStyle name="ปกติ 2 22 10" xfId="1312" xr:uid="{00000000-0005-0000-0000-0000670C0000}"/>
    <cellStyle name="ปกติ 2 22 11" xfId="1331" xr:uid="{00000000-0005-0000-0000-0000680C0000}"/>
    <cellStyle name="ปกติ 2 22 12" xfId="1383" xr:uid="{00000000-0005-0000-0000-0000690C0000}"/>
    <cellStyle name="ปกติ 2 22 13" xfId="1413" xr:uid="{00000000-0005-0000-0000-00006A0C0000}"/>
    <cellStyle name="ปกติ 2 22 14" xfId="1436" xr:uid="{00000000-0005-0000-0000-00006B0C0000}"/>
    <cellStyle name="ปกติ 2 22 15" xfId="1481" xr:uid="{00000000-0005-0000-0000-00006C0C0000}"/>
    <cellStyle name="ปกติ 2 22 16" xfId="1511" xr:uid="{00000000-0005-0000-0000-00006D0C0000}"/>
    <cellStyle name="ปกติ 2 22 17" xfId="2049" xr:uid="{00000000-0005-0000-0000-00006E0C0000}"/>
    <cellStyle name="ปกติ 2 22 18" xfId="2080" xr:uid="{00000000-0005-0000-0000-00006F0C0000}"/>
    <cellStyle name="ปกติ 2 22 19" xfId="2138" xr:uid="{00000000-0005-0000-0000-0000700C0000}"/>
    <cellStyle name="ปกติ 2 22 2" xfId="325" xr:uid="{00000000-0005-0000-0000-0000710C0000}"/>
    <cellStyle name="ปกติ 2 22 20" xfId="2183" xr:uid="{00000000-0005-0000-0000-0000720C0000}"/>
    <cellStyle name="ปกติ 2 22 21" xfId="2228" xr:uid="{00000000-0005-0000-0000-0000730C0000}"/>
    <cellStyle name="ปกติ 2 22 22" xfId="2275" xr:uid="{00000000-0005-0000-0000-0000740C0000}"/>
    <cellStyle name="ปกติ 2 22 23" xfId="2324" xr:uid="{00000000-0005-0000-0000-0000750C0000}"/>
    <cellStyle name="ปกติ 2 22 24" xfId="2375" xr:uid="{00000000-0005-0000-0000-0000760C0000}"/>
    <cellStyle name="ปกติ 2 22 25" xfId="2428" xr:uid="{00000000-0005-0000-0000-0000770C0000}"/>
    <cellStyle name="ปกติ 2 22 26" xfId="2483" xr:uid="{00000000-0005-0000-0000-0000780C0000}"/>
    <cellStyle name="ปกติ 2 22 27" xfId="2540" xr:uid="{00000000-0005-0000-0000-0000790C0000}"/>
    <cellStyle name="ปกติ 2 22 28" xfId="2595" xr:uid="{00000000-0005-0000-0000-00007A0C0000}"/>
    <cellStyle name="ปกติ 2 22 29" xfId="2658" xr:uid="{00000000-0005-0000-0000-00007B0C0000}"/>
    <cellStyle name="ปกติ 2 22 3" xfId="518" xr:uid="{00000000-0005-0000-0000-00007C0C0000}"/>
    <cellStyle name="ปกติ 2 22 30" xfId="2700" xr:uid="{00000000-0005-0000-0000-00007D0C0000}"/>
    <cellStyle name="ปกติ 2 22 31" xfId="2743" xr:uid="{00000000-0005-0000-0000-00007E0C0000}"/>
    <cellStyle name="ปกติ 2 22 32" xfId="2786" xr:uid="{00000000-0005-0000-0000-00007F0C0000}"/>
    <cellStyle name="ปกติ 2 22 33" xfId="2829" xr:uid="{00000000-0005-0000-0000-0000800C0000}"/>
    <cellStyle name="ปกติ 2 22 34" xfId="2872" xr:uid="{00000000-0005-0000-0000-0000810C0000}"/>
    <cellStyle name="ปกติ 2 22 35" xfId="2916" xr:uid="{00000000-0005-0000-0000-0000820C0000}"/>
    <cellStyle name="ปกติ 2 22 36" xfId="2961" xr:uid="{00000000-0005-0000-0000-0000830C0000}"/>
    <cellStyle name="ปกติ 2 22 37" xfId="3007" xr:uid="{00000000-0005-0000-0000-0000840C0000}"/>
    <cellStyle name="ปกติ 2 22 38" xfId="3053" xr:uid="{00000000-0005-0000-0000-0000850C0000}"/>
    <cellStyle name="ปกติ 2 22 39" xfId="3101" xr:uid="{00000000-0005-0000-0000-0000860C0000}"/>
    <cellStyle name="ปกติ 2 22 4" xfId="552" xr:uid="{00000000-0005-0000-0000-0000870C0000}"/>
    <cellStyle name="ปกติ 2 22 40" xfId="3151" xr:uid="{00000000-0005-0000-0000-0000880C0000}"/>
    <cellStyle name="ปกติ 2 22 41" xfId="3203" xr:uid="{00000000-0005-0000-0000-0000890C0000}"/>
    <cellStyle name="ปกติ 2 22 42" xfId="3256" xr:uid="{00000000-0005-0000-0000-00008A0C0000}"/>
    <cellStyle name="ปกติ 2 22 43" xfId="3307" xr:uid="{00000000-0005-0000-0000-00008B0C0000}"/>
    <cellStyle name="ปกติ 2 22 44" xfId="3360" xr:uid="{00000000-0005-0000-0000-00008C0C0000}"/>
    <cellStyle name="ปกติ 2 22 45" xfId="3409" xr:uid="{00000000-0005-0000-0000-00008D0C0000}"/>
    <cellStyle name="ปกติ 2 22 46" xfId="3453" xr:uid="{00000000-0005-0000-0000-00008E0C0000}"/>
    <cellStyle name="ปกติ 2 22 47" xfId="3525" xr:uid="{00000000-0005-0000-0000-00008F0C0000}"/>
    <cellStyle name="ปกติ 2 22 48" xfId="3492" xr:uid="{00000000-0005-0000-0000-0000900C0000}"/>
    <cellStyle name="ปกติ 2 22 49" xfId="3542" xr:uid="{00000000-0005-0000-0000-0000910C0000}"/>
    <cellStyle name="ปกติ 2 22 5" xfId="620" xr:uid="{00000000-0005-0000-0000-0000920C0000}"/>
    <cellStyle name="ปกติ 2 22 50" xfId="3694" xr:uid="{00000000-0005-0000-0000-0000930C0000}"/>
    <cellStyle name="ปกติ 2 22 51" xfId="3690" xr:uid="{00000000-0005-0000-0000-0000940C0000}"/>
    <cellStyle name="ปกติ 2 22 52" xfId="3892" xr:uid="{00000000-0005-0000-0000-0000950C0000}"/>
    <cellStyle name="ปกติ 2 22 53" xfId="4377" xr:uid="{00000000-0005-0000-0000-0000960C0000}"/>
    <cellStyle name="ปกติ 2 22 54" xfId="4409" xr:uid="{00000000-0005-0000-0000-0000970C0000}"/>
    <cellStyle name="ปกติ 2 22 55" xfId="4440" xr:uid="{00000000-0005-0000-0000-0000980C0000}"/>
    <cellStyle name="ปกติ 2 22 56" xfId="4472" xr:uid="{00000000-0005-0000-0000-0000990C0000}"/>
    <cellStyle name="ปกติ 2 22 57" xfId="4502" xr:uid="{00000000-0005-0000-0000-00009A0C0000}"/>
    <cellStyle name="ปกติ 2 22 58" xfId="4551" xr:uid="{00000000-0005-0000-0000-00009B0C0000}"/>
    <cellStyle name="ปกติ 2 22 59" xfId="4589" xr:uid="{00000000-0005-0000-0000-00009C0C0000}"/>
    <cellStyle name="ปกติ 2 22 6" xfId="657" xr:uid="{00000000-0005-0000-0000-00009D0C0000}"/>
    <cellStyle name="ปกติ 2 22 60" xfId="4628" xr:uid="{00000000-0005-0000-0000-00009E0C0000}"/>
    <cellStyle name="ปกติ 2 22 61" xfId="4668" xr:uid="{00000000-0005-0000-0000-00009F0C0000}"/>
    <cellStyle name="ปกติ 2 22 62" xfId="4707" xr:uid="{00000000-0005-0000-0000-0000A00C0000}"/>
    <cellStyle name="ปกติ 2 22 63" xfId="4747" xr:uid="{00000000-0005-0000-0000-0000A10C0000}"/>
    <cellStyle name="ปกติ 2 22 64" xfId="4787" xr:uid="{00000000-0005-0000-0000-0000A20C0000}"/>
    <cellStyle name="ปกติ 2 22 65" xfId="4823" xr:uid="{00000000-0005-0000-0000-0000A30C0000}"/>
    <cellStyle name="ปกติ 2 22 66" xfId="4856" xr:uid="{00000000-0005-0000-0000-0000A40C0000}"/>
    <cellStyle name="ปกติ 2 22 67" xfId="4919" xr:uid="{00000000-0005-0000-0000-0000A50C0000}"/>
    <cellStyle name="ปกติ 2 22 68" xfId="4962" xr:uid="{00000000-0005-0000-0000-0000A60C0000}"/>
    <cellStyle name="ปกติ 2 22 69" xfId="5005" xr:uid="{00000000-0005-0000-0000-0000A70C0000}"/>
    <cellStyle name="ปกติ 2 22 7" xfId="697" xr:uid="{00000000-0005-0000-0000-0000A80C0000}"/>
    <cellStyle name="ปกติ 2 22 70" xfId="5048" xr:uid="{00000000-0005-0000-0000-0000A90C0000}"/>
    <cellStyle name="ปกติ 2 22 71" xfId="5091" xr:uid="{00000000-0005-0000-0000-0000AA0C0000}"/>
    <cellStyle name="ปกติ 2 22 72" xfId="5135" xr:uid="{00000000-0005-0000-0000-0000AB0C0000}"/>
    <cellStyle name="ปกติ 2 22 73" xfId="5180" xr:uid="{00000000-0005-0000-0000-0000AC0C0000}"/>
    <cellStyle name="ปกติ 2 22 74" xfId="5224" xr:uid="{00000000-0005-0000-0000-0000AD0C0000}"/>
    <cellStyle name="ปกติ 2 22 75" xfId="5262" xr:uid="{00000000-0005-0000-0000-0000AE0C0000}"/>
    <cellStyle name="ปกติ 2 22 8" xfId="745" xr:uid="{00000000-0005-0000-0000-0000AF0C0000}"/>
    <cellStyle name="ปกติ 2 22 9" xfId="809" xr:uid="{00000000-0005-0000-0000-0000B00C0000}"/>
    <cellStyle name="ปกติ 2 23" xfId="98" xr:uid="{00000000-0005-0000-0000-0000B10C0000}"/>
    <cellStyle name="ปกติ 2 23 10" xfId="1385" xr:uid="{00000000-0005-0000-0000-0000B20C0000}"/>
    <cellStyle name="ปกติ 2 23 11" xfId="1414" xr:uid="{00000000-0005-0000-0000-0000B30C0000}"/>
    <cellStyle name="ปกติ 2 23 12" xfId="1437" xr:uid="{00000000-0005-0000-0000-0000B40C0000}"/>
    <cellStyle name="ปกติ 2 23 13" xfId="1483" xr:uid="{00000000-0005-0000-0000-0000B50C0000}"/>
    <cellStyle name="ปกติ 2 23 14" xfId="1512" xr:uid="{00000000-0005-0000-0000-0000B60C0000}"/>
    <cellStyle name="ปกติ 2 23 15" xfId="2082" xr:uid="{00000000-0005-0000-0000-0000B70C0000}"/>
    <cellStyle name="ปกติ 2 23 16" xfId="2140" xr:uid="{00000000-0005-0000-0000-0000B80C0000}"/>
    <cellStyle name="ปกติ 2 23 17" xfId="2185" xr:uid="{00000000-0005-0000-0000-0000B90C0000}"/>
    <cellStyle name="ปกติ 2 23 18" xfId="2230" xr:uid="{00000000-0005-0000-0000-0000BA0C0000}"/>
    <cellStyle name="ปกติ 2 23 19" xfId="2277" xr:uid="{00000000-0005-0000-0000-0000BB0C0000}"/>
    <cellStyle name="ปกติ 2 23 2" xfId="326" xr:uid="{00000000-0005-0000-0000-0000BC0C0000}"/>
    <cellStyle name="ปกติ 2 23 20" xfId="2326" xr:uid="{00000000-0005-0000-0000-0000BD0C0000}"/>
    <cellStyle name="ปกติ 2 23 21" xfId="2377" xr:uid="{00000000-0005-0000-0000-0000BE0C0000}"/>
    <cellStyle name="ปกติ 2 23 22" xfId="2430" xr:uid="{00000000-0005-0000-0000-0000BF0C0000}"/>
    <cellStyle name="ปกติ 2 23 23" xfId="2485" xr:uid="{00000000-0005-0000-0000-0000C00C0000}"/>
    <cellStyle name="ปกติ 2 23 24" xfId="2542" xr:uid="{00000000-0005-0000-0000-0000C10C0000}"/>
    <cellStyle name="ปกติ 2 23 25" xfId="2597" xr:uid="{00000000-0005-0000-0000-0000C20C0000}"/>
    <cellStyle name="ปกติ 2 23 26" xfId="2660" xr:uid="{00000000-0005-0000-0000-0000C30C0000}"/>
    <cellStyle name="ปกติ 2 23 27" xfId="2702" xr:uid="{00000000-0005-0000-0000-0000C40C0000}"/>
    <cellStyle name="ปกติ 2 23 28" xfId="2745" xr:uid="{00000000-0005-0000-0000-0000C50C0000}"/>
    <cellStyle name="ปกติ 2 23 29" xfId="2788" xr:uid="{00000000-0005-0000-0000-0000C60C0000}"/>
    <cellStyle name="ปกติ 2 23 3" xfId="553" xr:uid="{00000000-0005-0000-0000-0000C70C0000}"/>
    <cellStyle name="ปกติ 2 23 30" xfId="2831" xr:uid="{00000000-0005-0000-0000-0000C80C0000}"/>
    <cellStyle name="ปกติ 2 23 31" xfId="2874" xr:uid="{00000000-0005-0000-0000-0000C90C0000}"/>
    <cellStyle name="ปกติ 2 23 32" xfId="2918" xr:uid="{00000000-0005-0000-0000-0000CA0C0000}"/>
    <cellStyle name="ปกติ 2 23 33" xfId="2963" xr:uid="{00000000-0005-0000-0000-0000CB0C0000}"/>
    <cellStyle name="ปกติ 2 23 34" xfId="3009" xr:uid="{00000000-0005-0000-0000-0000CC0C0000}"/>
    <cellStyle name="ปกติ 2 23 35" xfId="3055" xr:uid="{00000000-0005-0000-0000-0000CD0C0000}"/>
    <cellStyle name="ปกติ 2 23 36" xfId="3103" xr:uid="{00000000-0005-0000-0000-0000CE0C0000}"/>
    <cellStyle name="ปกติ 2 23 37" xfId="3153" xr:uid="{00000000-0005-0000-0000-0000CF0C0000}"/>
    <cellStyle name="ปกติ 2 23 38" xfId="3205" xr:uid="{00000000-0005-0000-0000-0000D00C0000}"/>
    <cellStyle name="ปกติ 2 23 39" xfId="3258" xr:uid="{00000000-0005-0000-0000-0000D10C0000}"/>
    <cellStyle name="ปกติ 2 23 4" xfId="622" xr:uid="{00000000-0005-0000-0000-0000D20C0000}"/>
    <cellStyle name="ปกติ 2 23 40" xfId="3309" xr:uid="{00000000-0005-0000-0000-0000D30C0000}"/>
    <cellStyle name="ปกติ 2 23 41" xfId="3362" xr:uid="{00000000-0005-0000-0000-0000D40C0000}"/>
    <cellStyle name="ปกติ 2 23 42" xfId="3411" xr:uid="{00000000-0005-0000-0000-0000D50C0000}"/>
    <cellStyle name="ปกติ 2 23 43" xfId="3454" xr:uid="{00000000-0005-0000-0000-0000D60C0000}"/>
    <cellStyle name="ปกติ 2 23 44" xfId="3527" xr:uid="{00000000-0005-0000-0000-0000D70C0000}"/>
    <cellStyle name="ปกติ 2 23 45" xfId="3489" xr:uid="{00000000-0005-0000-0000-0000D80C0000}"/>
    <cellStyle name="ปกติ 2 23 46" xfId="3554" xr:uid="{00000000-0005-0000-0000-0000D90C0000}"/>
    <cellStyle name="ปกติ 2 23 47" xfId="3695" xr:uid="{00000000-0005-0000-0000-0000DA0C0000}"/>
    <cellStyle name="ปกติ 2 23 48" xfId="3687" xr:uid="{00000000-0005-0000-0000-0000DB0C0000}"/>
    <cellStyle name="ปกติ 2 23 49" xfId="4411" xr:uid="{00000000-0005-0000-0000-0000DC0C0000}"/>
    <cellStyle name="ปกติ 2 23 5" xfId="658" xr:uid="{00000000-0005-0000-0000-0000DD0C0000}"/>
    <cellStyle name="ปกติ 2 23 50" xfId="4442" xr:uid="{00000000-0005-0000-0000-0000DE0C0000}"/>
    <cellStyle name="ปกติ 2 23 51" xfId="4474" xr:uid="{00000000-0005-0000-0000-0000DF0C0000}"/>
    <cellStyle name="ปกติ 2 23 52" xfId="4503" xr:uid="{00000000-0005-0000-0000-0000E00C0000}"/>
    <cellStyle name="ปกติ 2 23 53" xfId="4553" xr:uid="{00000000-0005-0000-0000-0000E10C0000}"/>
    <cellStyle name="ปกติ 2 23 54" xfId="4591" xr:uid="{00000000-0005-0000-0000-0000E20C0000}"/>
    <cellStyle name="ปกติ 2 23 55" xfId="4630" xr:uid="{00000000-0005-0000-0000-0000E30C0000}"/>
    <cellStyle name="ปกติ 2 23 56" xfId="4669" xr:uid="{00000000-0005-0000-0000-0000E40C0000}"/>
    <cellStyle name="ปกติ 2 23 57" xfId="4709" xr:uid="{00000000-0005-0000-0000-0000E50C0000}"/>
    <cellStyle name="ปกติ 2 23 58" xfId="4749" xr:uid="{00000000-0005-0000-0000-0000E60C0000}"/>
    <cellStyle name="ปกติ 2 23 59" xfId="4789" xr:uid="{00000000-0005-0000-0000-0000E70C0000}"/>
    <cellStyle name="ปกติ 2 23 6" xfId="698" xr:uid="{00000000-0005-0000-0000-0000E80C0000}"/>
    <cellStyle name="ปกติ 2 23 60" xfId="4825" xr:uid="{00000000-0005-0000-0000-0000E90C0000}"/>
    <cellStyle name="ปกติ 2 23 61" xfId="4857" xr:uid="{00000000-0005-0000-0000-0000EA0C0000}"/>
    <cellStyle name="ปกติ 2 23 62" xfId="4921" xr:uid="{00000000-0005-0000-0000-0000EB0C0000}"/>
    <cellStyle name="ปกติ 2 23 63" xfId="4964" xr:uid="{00000000-0005-0000-0000-0000EC0C0000}"/>
    <cellStyle name="ปกติ 2 23 64" xfId="5007" xr:uid="{00000000-0005-0000-0000-0000ED0C0000}"/>
    <cellStyle name="ปกติ 2 23 65" xfId="5050" xr:uid="{00000000-0005-0000-0000-0000EE0C0000}"/>
    <cellStyle name="ปกติ 2 23 66" xfId="5093" xr:uid="{00000000-0005-0000-0000-0000EF0C0000}"/>
    <cellStyle name="ปกติ 2 23 67" xfId="5137" xr:uid="{00000000-0005-0000-0000-0000F00C0000}"/>
    <cellStyle name="ปกติ 2 23 68" xfId="5182" xr:uid="{00000000-0005-0000-0000-0000F10C0000}"/>
    <cellStyle name="ปกติ 2 23 69" xfId="5226" xr:uid="{00000000-0005-0000-0000-0000F20C0000}"/>
    <cellStyle name="ปกติ 2 23 7" xfId="746" xr:uid="{00000000-0005-0000-0000-0000F30C0000}"/>
    <cellStyle name="ปกติ 2 23 70" xfId="5263" xr:uid="{00000000-0005-0000-0000-0000F40C0000}"/>
    <cellStyle name="ปกติ 2 23 8" xfId="810" xr:uid="{00000000-0005-0000-0000-0000F50C0000}"/>
    <cellStyle name="ปกติ 2 23 9" xfId="1332" xr:uid="{00000000-0005-0000-0000-0000F60C0000}"/>
    <cellStyle name="ปกติ 2 24" xfId="100" xr:uid="{00000000-0005-0000-0000-0000F70C0000}"/>
    <cellStyle name="ปกติ 2 24 10" xfId="1415" xr:uid="{00000000-0005-0000-0000-0000F80C0000}"/>
    <cellStyle name="ปกติ 2 24 11" xfId="1438" xr:uid="{00000000-0005-0000-0000-0000F90C0000}"/>
    <cellStyle name="ปกติ 2 24 12" xfId="1484" xr:uid="{00000000-0005-0000-0000-0000FA0C0000}"/>
    <cellStyle name="ปกติ 2 24 13" xfId="1513" xr:uid="{00000000-0005-0000-0000-0000FB0C0000}"/>
    <cellStyle name="ปกติ 2 24 14" xfId="2142" xr:uid="{00000000-0005-0000-0000-0000FC0C0000}"/>
    <cellStyle name="ปกติ 2 24 15" xfId="2187" xr:uid="{00000000-0005-0000-0000-0000FD0C0000}"/>
    <cellStyle name="ปกติ 2 24 16" xfId="2232" xr:uid="{00000000-0005-0000-0000-0000FE0C0000}"/>
    <cellStyle name="ปกติ 2 24 17" xfId="2279" xr:uid="{00000000-0005-0000-0000-0000FF0C0000}"/>
    <cellStyle name="ปกติ 2 24 18" xfId="2328" xr:uid="{00000000-0005-0000-0000-0000000D0000}"/>
    <cellStyle name="ปกติ 2 24 19" xfId="2379" xr:uid="{00000000-0005-0000-0000-0000010D0000}"/>
    <cellStyle name="ปกติ 2 24 2" xfId="328" xr:uid="{00000000-0005-0000-0000-0000020D0000}"/>
    <cellStyle name="ปกติ 2 24 20" xfId="2432" xr:uid="{00000000-0005-0000-0000-0000030D0000}"/>
    <cellStyle name="ปกติ 2 24 21" xfId="2487" xr:uid="{00000000-0005-0000-0000-0000040D0000}"/>
    <cellStyle name="ปกติ 2 24 22" xfId="2544" xr:uid="{00000000-0005-0000-0000-0000050D0000}"/>
    <cellStyle name="ปกติ 2 24 23" xfId="2599" xr:uid="{00000000-0005-0000-0000-0000060D0000}"/>
    <cellStyle name="ปกติ 2 24 24" xfId="2662" xr:uid="{00000000-0005-0000-0000-0000070D0000}"/>
    <cellStyle name="ปกติ 2 24 25" xfId="2704" xr:uid="{00000000-0005-0000-0000-0000080D0000}"/>
    <cellStyle name="ปกติ 2 24 26" xfId="2747" xr:uid="{00000000-0005-0000-0000-0000090D0000}"/>
    <cellStyle name="ปกติ 2 24 27" xfId="2790" xr:uid="{00000000-0005-0000-0000-00000A0D0000}"/>
    <cellStyle name="ปกติ 2 24 28" xfId="2833" xr:uid="{00000000-0005-0000-0000-00000B0D0000}"/>
    <cellStyle name="ปกติ 2 24 29" xfId="2876" xr:uid="{00000000-0005-0000-0000-00000C0D0000}"/>
    <cellStyle name="ปกติ 2 24 3" xfId="554" xr:uid="{00000000-0005-0000-0000-00000D0D0000}"/>
    <cellStyle name="ปกติ 2 24 30" xfId="2920" xr:uid="{00000000-0005-0000-0000-00000E0D0000}"/>
    <cellStyle name="ปกติ 2 24 31" xfId="2965" xr:uid="{00000000-0005-0000-0000-00000F0D0000}"/>
    <cellStyle name="ปกติ 2 24 32" xfId="3011" xr:uid="{00000000-0005-0000-0000-0000100D0000}"/>
    <cellStyle name="ปกติ 2 24 33" xfId="3057" xr:uid="{00000000-0005-0000-0000-0000110D0000}"/>
    <cellStyle name="ปกติ 2 24 34" xfId="3105" xr:uid="{00000000-0005-0000-0000-0000120D0000}"/>
    <cellStyle name="ปกติ 2 24 35" xfId="3155" xr:uid="{00000000-0005-0000-0000-0000130D0000}"/>
    <cellStyle name="ปกติ 2 24 36" xfId="3207" xr:uid="{00000000-0005-0000-0000-0000140D0000}"/>
    <cellStyle name="ปกติ 2 24 37" xfId="3260" xr:uid="{00000000-0005-0000-0000-0000150D0000}"/>
    <cellStyle name="ปกติ 2 24 38" xfId="3311" xr:uid="{00000000-0005-0000-0000-0000160D0000}"/>
    <cellStyle name="ปกติ 2 24 39" xfId="3364" xr:uid="{00000000-0005-0000-0000-0000170D0000}"/>
    <cellStyle name="ปกติ 2 24 4" xfId="624" xr:uid="{00000000-0005-0000-0000-0000180D0000}"/>
    <cellStyle name="ปกติ 2 24 40" xfId="3412" xr:uid="{00000000-0005-0000-0000-0000190D0000}"/>
    <cellStyle name="ปกติ 2 24 41" xfId="3455" xr:uid="{00000000-0005-0000-0000-00001A0D0000}"/>
    <cellStyle name="ปกติ 2 24 42" xfId="3529" xr:uid="{00000000-0005-0000-0000-00001B0D0000}"/>
    <cellStyle name="ปกติ 2 24 43" xfId="3581" xr:uid="{00000000-0005-0000-0000-00001C0D0000}"/>
    <cellStyle name="ปกติ 2 24 44" xfId="3565" xr:uid="{00000000-0005-0000-0000-00001D0D0000}"/>
    <cellStyle name="ปกติ 2 24 45" xfId="3697" xr:uid="{00000000-0005-0000-0000-00001E0D0000}"/>
    <cellStyle name="ปกติ 2 24 46" xfId="3666" xr:uid="{00000000-0005-0000-0000-00001F0D0000}"/>
    <cellStyle name="ปกติ 2 24 47" xfId="4444" xr:uid="{00000000-0005-0000-0000-0000200D0000}"/>
    <cellStyle name="ปกติ 2 24 48" xfId="4476" xr:uid="{00000000-0005-0000-0000-0000210D0000}"/>
    <cellStyle name="ปกติ 2 24 49" xfId="4504" xr:uid="{00000000-0005-0000-0000-0000220D0000}"/>
    <cellStyle name="ปกติ 2 24 5" xfId="660" xr:uid="{00000000-0005-0000-0000-0000230D0000}"/>
    <cellStyle name="ปกติ 2 24 50" xfId="4555" xr:uid="{00000000-0005-0000-0000-0000240D0000}"/>
    <cellStyle name="ปกติ 2 24 51" xfId="4593" xr:uid="{00000000-0005-0000-0000-0000250D0000}"/>
    <cellStyle name="ปกติ 2 24 52" xfId="4632" xr:uid="{00000000-0005-0000-0000-0000260D0000}"/>
    <cellStyle name="ปกติ 2 24 53" xfId="4671" xr:uid="{00000000-0005-0000-0000-0000270D0000}"/>
    <cellStyle name="ปกติ 2 24 54" xfId="4711" xr:uid="{00000000-0005-0000-0000-0000280D0000}"/>
    <cellStyle name="ปกติ 2 24 55" xfId="4751" xr:uid="{00000000-0005-0000-0000-0000290D0000}"/>
    <cellStyle name="ปกติ 2 24 56" xfId="4791" xr:uid="{00000000-0005-0000-0000-00002A0D0000}"/>
    <cellStyle name="ปกติ 2 24 57" xfId="4827" xr:uid="{00000000-0005-0000-0000-00002B0D0000}"/>
    <cellStyle name="ปกติ 2 24 58" xfId="4858" xr:uid="{00000000-0005-0000-0000-00002C0D0000}"/>
    <cellStyle name="ปกติ 2 24 59" xfId="4923" xr:uid="{00000000-0005-0000-0000-00002D0D0000}"/>
    <cellStyle name="ปกติ 2 24 6" xfId="699" xr:uid="{00000000-0005-0000-0000-00002E0D0000}"/>
    <cellStyle name="ปกติ 2 24 60" xfId="4966" xr:uid="{00000000-0005-0000-0000-00002F0D0000}"/>
    <cellStyle name="ปกติ 2 24 61" xfId="5009" xr:uid="{00000000-0005-0000-0000-0000300D0000}"/>
    <cellStyle name="ปกติ 2 24 62" xfId="5052" xr:uid="{00000000-0005-0000-0000-0000310D0000}"/>
    <cellStyle name="ปกติ 2 24 63" xfId="5095" xr:uid="{00000000-0005-0000-0000-0000320D0000}"/>
    <cellStyle name="ปกติ 2 24 64" xfId="5139" xr:uid="{00000000-0005-0000-0000-0000330D0000}"/>
    <cellStyle name="ปกติ 2 24 65" xfId="5183" xr:uid="{00000000-0005-0000-0000-0000340D0000}"/>
    <cellStyle name="ปกติ 2 24 66" xfId="5227" xr:uid="{00000000-0005-0000-0000-0000350D0000}"/>
    <cellStyle name="ปกติ 2 24 67" xfId="5264" xr:uid="{00000000-0005-0000-0000-0000360D0000}"/>
    <cellStyle name="ปกติ 2 24 7" xfId="747" xr:uid="{00000000-0005-0000-0000-0000370D0000}"/>
    <cellStyle name="ปกติ 2 24 8" xfId="811" xr:uid="{00000000-0005-0000-0000-0000380D0000}"/>
    <cellStyle name="ปกติ 2 24 9" xfId="1387" xr:uid="{00000000-0005-0000-0000-0000390D0000}"/>
    <cellStyle name="ปกติ 2 25" xfId="103" xr:uid="{00000000-0005-0000-0000-00003A0D0000}"/>
    <cellStyle name="ปกติ 2 25 10" xfId="1439" xr:uid="{00000000-0005-0000-0000-00003B0D0000}"/>
    <cellStyle name="ปกติ 2 25 11" xfId="1485" xr:uid="{00000000-0005-0000-0000-00003C0D0000}"/>
    <cellStyle name="ปกติ 2 25 12" xfId="1514" xr:uid="{00000000-0005-0000-0000-00003D0D0000}"/>
    <cellStyle name="ปกติ 2 25 13" xfId="2233" xr:uid="{00000000-0005-0000-0000-00003E0D0000}"/>
    <cellStyle name="ปกติ 2 25 14" xfId="2280" xr:uid="{00000000-0005-0000-0000-00003F0D0000}"/>
    <cellStyle name="ปกติ 2 25 15" xfId="2329" xr:uid="{00000000-0005-0000-0000-0000400D0000}"/>
    <cellStyle name="ปกติ 2 25 16" xfId="2380" xr:uid="{00000000-0005-0000-0000-0000410D0000}"/>
    <cellStyle name="ปกติ 2 25 17" xfId="2433" xr:uid="{00000000-0005-0000-0000-0000420D0000}"/>
    <cellStyle name="ปกติ 2 25 18" xfId="2488" xr:uid="{00000000-0005-0000-0000-0000430D0000}"/>
    <cellStyle name="ปกติ 2 25 19" xfId="2545" xr:uid="{00000000-0005-0000-0000-0000440D0000}"/>
    <cellStyle name="ปกติ 2 25 2" xfId="331" xr:uid="{00000000-0005-0000-0000-0000450D0000}"/>
    <cellStyle name="ปกติ 2 25 20" xfId="2600" xr:uid="{00000000-0005-0000-0000-0000460D0000}"/>
    <cellStyle name="ปกติ 2 25 21" xfId="2663" xr:uid="{00000000-0005-0000-0000-0000470D0000}"/>
    <cellStyle name="ปกติ 2 25 22" xfId="2705" xr:uid="{00000000-0005-0000-0000-0000480D0000}"/>
    <cellStyle name="ปกติ 2 25 23" xfId="2748" xr:uid="{00000000-0005-0000-0000-0000490D0000}"/>
    <cellStyle name="ปกติ 2 25 24" xfId="2791" xr:uid="{00000000-0005-0000-0000-00004A0D0000}"/>
    <cellStyle name="ปกติ 2 25 25" xfId="2834" xr:uid="{00000000-0005-0000-0000-00004B0D0000}"/>
    <cellStyle name="ปกติ 2 25 26" xfId="2877" xr:uid="{00000000-0005-0000-0000-00004C0D0000}"/>
    <cellStyle name="ปกติ 2 25 27" xfId="2921" xr:uid="{00000000-0005-0000-0000-00004D0D0000}"/>
    <cellStyle name="ปกติ 2 25 28" xfId="2966" xr:uid="{00000000-0005-0000-0000-00004E0D0000}"/>
    <cellStyle name="ปกติ 2 25 29" xfId="3012" xr:uid="{00000000-0005-0000-0000-00004F0D0000}"/>
    <cellStyle name="ปกติ 2 25 3" xfId="555" xr:uid="{00000000-0005-0000-0000-0000500D0000}"/>
    <cellStyle name="ปกติ 2 25 30" xfId="3058" xr:uid="{00000000-0005-0000-0000-0000510D0000}"/>
    <cellStyle name="ปกติ 2 25 31" xfId="3106" xr:uid="{00000000-0005-0000-0000-0000520D0000}"/>
    <cellStyle name="ปกติ 2 25 32" xfId="3156" xr:uid="{00000000-0005-0000-0000-0000530D0000}"/>
    <cellStyle name="ปกติ 2 25 33" xfId="3208" xr:uid="{00000000-0005-0000-0000-0000540D0000}"/>
    <cellStyle name="ปกติ 2 25 34" xfId="3261" xr:uid="{00000000-0005-0000-0000-0000550D0000}"/>
    <cellStyle name="ปกติ 2 25 35" xfId="3312" xr:uid="{00000000-0005-0000-0000-0000560D0000}"/>
    <cellStyle name="ปกติ 2 25 36" xfId="3365" xr:uid="{00000000-0005-0000-0000-0000570D0000}"/>
    <cellStyle name="ปกติ 2 25 37" xfId="3413" xr:uid="{00000000-0005-0000-0000-0000580D0000}"/>
    <cellStyle name="ปกติ 2 25 38" xfId="3456" xr:uid="{00000000-0005-0000-0000-0000590D0000}"/>
    <cellStyle name="ปกติ 2 25 39" xfId="3530" xr:uid="{00000000-0005-0000-0000-00005A0D0000}"/>
    <cellStyle name="ปกติ 2 25 4" xfId="625" xr:uid="{00000000-0005-0000-0000-00005B0D0000}"/>
    <cellStyle name="ปกติ 2 25 40" xfId="3582" xr:uid="{00000000-0005-0000-0000-00005C0D0000}"/>
    <cellStyle name="ปกติ 2 25 41" xfId="3625" xr:uid="{00000000-0005-0000-0000-00005D0D0000}"/>
    <cellStyle name="ปกติ 2 25 42" xfId="3698" xr:uid="{00000000-0005-0000-0000-00005E0D0000}"/>
    <cellStyle name="ปกติ 2 25 43" xfId="3664" xr:uid="{00000000-0005-0000-0000-00005F0D0000}"/>
    <cellStyle name="ปกติ 2 25 44" xfId="4478" xr:uid="{00000000-0005-0000-0000-0000600D0000}"/>
    <cellStyle name="ปกติ 2 25 45" xfId="4505" xr:uid="{00000000-0005-0000-0000-0000610D0000}"/>
    <cellStyle name="ปกติ 2 25 46" xfId="4557" xr:uid="{00000000-0005-0000-0000-0000620D0000}"/>
    <cellStyle name="ปกติ 2 25 47" xfId="4595" xr:uid="{00000000-0005-0000-0000-0000630D0000}"/>
    <cellStyle name="ปกติ 2 25 48" xfId="4634" xr:uid="{00000000-0005-0000-0000-0000640D0000}"/>
    <cellStyle name="ปกติ 2 25 49" xfId="4673" xr:uid="{00000000-0005-0000-0000-0000650D0000}"/>
    <cellStyle name="ปกติ 2 25 5" xfId="662" xr:uid="{00000000-0005-0000-0000-0000660D0000}"/>
    <cellStyle name="ปกติ 2 25 50" xfId="4713" xr:uid="{00000000-0005-0000-0000-0000670D0000}"/>
    <cellStyle name="ปกติ 2 25 51" xfId="4753" xr:uid="{00000000-0005-0000-0000-0000680D0000}"/>
    <cellStyle name="ปกติ 2 25 52" xfId="4793" xr:uid="{00000000-0005-0000-0000-0000690D0000}"/>
    <cellStyle name="ปกติ 2 25 53" xfId="4829" xr:uid="{00000000-0005-0000-0000-00006A0D0000}"/>
    <cellStyle name="ปกติ 2 25 54" xfId="4859" xr:uid="{00000000-0005-0000-0000-00006B0D0000}"/>
    <cellStyle name="ปกติ 2 25 55" xfId="4925" xr:uid="{00000000-0005-0000-0000-00006C0D0000}"/>
    <cellStyle name="ปกติ 2 25 56" xfId="4968" xr:uid="{00000000-0005-0000-0000-00006D0D0000}"/>
    <cellStyle name="ปกติ 2 25 57" xfId="5011" xr:uid="{00000000-0005-0000-0000-00006E0D0000}"/>
    <cellStyle name="ปกติ 2 25 58" xfId="5054" xr:uid="{00000000-0005-0000-0000-00006F0D0000}"/>
    <cellStyle name="ปกติ 2 25 59" xfId="5097" xr:uid="{00000000-0005-0000-0000-0000700D0000}"/>
    <cellStyle name="ปกติ 2 25 6" xfId="700" xr:uid="{00000000-0005-0000-0000-0000710D0000}"/>
    <cellStyle name="ปกติ 2 25 60" xfId="5141" xr:uid="{00000000-0005-0000-0000-0000720D0000}"/>
    <cellStyle name="ปกติ 2 25 61" xfId="5185" xr:uid="{00000000-0005-0000-0000-0000730D0000}"/>
    <cellStyle name="ปกติ 2 25 62" xfId="5229" xr:uid="{00000000-0005-0000-0000-0000740D0000}"/>
    <cellStyle name="ปกติ 2 25 63" xfId="5265" xr:uid="{00000000-0005-0000-0000-0000750D0000}"/>
    <cellStyle name="ปกติ 2 25 7" xfId="748" xr:uid="{00000000-0005-0000-0000-0000760D0000}"/>
    <cellStyle name="ปกติ 2 25 8" xfId="812" xr:uid="{00000000-0005-0000-0000-0000770D0000}"/>
    <cellStyle name="ปกติ 2 25 9" xfId="1416" xr:uid="{00000000-0005-0000-0000-0000780D0000}"/>
    <cellStyle name="ปกติ 2 26" xfId="107" xr:uid="{00000000-0005-0000-0000-0000790D0000}"/>
    <cellStyle name="ปกติ 2 26 10" xfId="1486" xr:uid="{00000000-0005-0000-0000-00007A0D0000}"/>
    <cellStyle name="ปกติ 2 26 11" xfId="1515" xr:uid="{00000000-0005-0000-0000-00007B0D0000}"/>
    <cellStyle name="ปกติ 2 26 12" xfId="2281" xr:uid="{00000000-0005-0000-0000-00007C0D0000}"/>
    <cellStyle name="ปกติ 2 26 13" xfId="2330" xr:uid="{00000000-0005-0000-0000-00007D0D0000}"/>
    <cellStyle name="ปกติ 2 26 14" xfId="2381" xr:uid="{00000000-0005-0000-0000-00007E0D0000}"/>
    <cellStyle name="ปกติ 2 26 15" xfId="2434" xr:uid="{00000000-0005-0000-0000-00007F0D0000}"/>
    <cellStyle name="ปกติ 2 26 16" xfId="2489" xr:uid="{00000000-0005-0000-0000-0000800D0000}"/>
    <cellStyle name="ปกติ 2 26 17" xfId="2546" xr:uid="{00000000-0005-0000-0000-0000810D0000}"/>
    <cellStyle name="ปกติ 2 26 18" xfId="2601" xr:uid="{00000000-0005-0000-0000-0000820D0000}"/>
    <cellStyle name="ปกติ 2 26 19" xfId="2664" xr:uid="{00000000-0005-0000-0000-0000830D0000}"/>
    <cellStyle name="ปกติ 2 26 2" xfId="335" xr:uid="{00000000-0005-0000-0000-0000840D0000}"/>
    <cellStyle name="ปกติ 2 26 20" xfId="2706" xr:uid="{00000000-0005-0000-0000-0000850D0000}"/>
    <cellStyle name="ปกติ 2 26 21" xfId="2749" xr:uid="{00000000-0005-0000-0000-0000860D0000}"/>
    <cellStyle name="ปกติ 2 26 22" xfId="2792" xr:uid="{00000000-0005-0000-0000-0000870D0000}"/>
    <cellStyle name="ปกติ 2 26 23" xfId="2835" xr:uid="{00000000-0005-0000-0000-0000880D0000}"/>
    <cellStyle name="ปกติ 2 26 24" xfId="2878" xr:uid="{00000000-0005-0000-0000-0000890D0000}"/>
    <cellStyle name="ปกติ 2 26 25" xfId="2922" xr:uid="{00000000-0005-0000-0000-00008A0D0000}"/>
    <cellStyle name="ปกติ 2 26 26" xfId="2967" xr:uid="{00000000-0005-0000-0000-00008B0D0000}"/>
    <cellStyle name="ปกติ 2 26 27" xfId="3013" xr:uid="{00000000-0005-0000-0000-00008C0D0000}"/>
    <cellStyle name="ปกติ 2 26 28" xfId="3059" xr:uid="{00000000-0005-0000-0000-00008D0D0000}"/>
    <cellStyle name="ปกติ 2 26 29" xfId="3107" xr:uid="{00000000-0005-0000-0000-00008E0D0000}"/>
    <cellStyle name="ปกติ 2 26 3" xfId="556" xr:uid="{00000000-0005-0000-0000-00008F0D0000}"/>
    <cellStyle name="ปกติ 2 26 30" xfId="3157" xr:uid="{00000000-0005-0000-0000-0000900D0000}"/>
    <cellStyle name="ปกติ 2 26 31" xfId="3209" xr:uid="{00000000-0005-0000-0000-0000910D0000}"/>
    <cellStyle name="ปกติ 2 26 32" xfId="3262" xr:uid="{00000000-0005-0000-0000-0000920D0000}"/>
    <cellStyle name="ปกติ 2 26 33" xfId="3313" xr:uid="{00000000-0005-0000-0000-0000930D0000}"/>
    <cellStyle name="ปกติ 2 26 34" xfId="3366" xr:uid="{00000000-0005-0000-0000-0000940D0000}"/>
    <cellStyle name="ปกติ 2 26 35" xfId="3414" xr:uid="{00000000-0005-0000-0000-0000950D0000}"/>
    <cellStyle name="ปกติ 2 26 36" xfId="3457" xr:uid="{00000000-0005-0000-0000-0000960D0000}"/>
    <cellStyle name="ปกติ 2 26 37" xfId="3531" xr:uid="{00000000-0005-0000-0000-0000970D0000}"/>
    <cellStyle name="ปกติ 2 26 38" xfId="3583" xr:uid="{00000000-0005-0000-0000-0000980D0000}"/>
    <cellStyle name="ปกติ 2 26 39" xfId="3626" xr:uid="{00000000-0005-0000-0000-0000990D0000}"/>
    <cellStyle name="ปกติ 2 26 4" xfId="627" xr:uid="{00000000-0005-0000-0000-00009A0D0000}"/>
    <cellStyle name="ปกติ 2 26 40" xfId="3699" xr:uid="{00000000-0005-0000-0000-00009B0D0000}"/>
    <cellStyle name="ปกติ 2 26 41" xfId="3661" xr:uid="{00000000-0005-0000-0000-00009C0D0000}"/>
    <cellStyle name="ปกติ 2 26 42" xfId="4506" xr:uid="{00000000-0005-0000-0000-00009D0D0000}"/>
    <cellStyle name="ปกติ 2 26 43" xfId="4559" xr:uid="{00000000-0005-0000-0000-00009E0D0000}"/>
    <cellStyle name="ปกติ 2 26 44" xfId="4597" xr:uid="{00000000-0005-0000-0000-00009F0D0000}"/>
    <cellStyle name="ปกติ 2 26 45" xfId="4636" xr:uid="{00000000-0005-0000-0000-0000A00D0000}"/>
    <cellStyle name="ปกติ 2 26 46" xfId="4675" xr:uid="{00000000-0005-0000-0000-0000A10D0000}"/>
    <cellStyle name="ปกติ 2 26 47" xfId="4715" xr:uid="{00000000-0005-0000-0000-0000A20D0000}"/>
    <cellStyle name="ปกติ 2 26 48" xfId="4755" xr:uid="{00000000-0005-0000-0000-0000A30D0000}"/>
    <cellStyle name="ปกติ 2 26 49" xfId="4795" xr:uid="{00000000-0005-0000-0000-0000A40D0000}"/>
    <cellStyle name="ปกติ 2 26 5" xfId="663" xr:uid="{00000000-0005-0000-0000-0000A50D0000}"/>
    <cellStyle name="ปกติ 2 26 50" xfId="4831" xr:uid="{00000000-0005-0000-0000-0000A60D0000}"/>
    <cellStyle name="ปกติ 2 26 51" xfId="4860" xr:uid="{00000000-0005-0000-0000-0000A70D0000}"/>
    <cellStyle name="ปกติ 2 26 52" xfId="4927" xr:uid="{00000000-0005-0000-0000-0000A80D0000}"/>
    <cellStyle name="ปกติ 2 26 53" xfId="4970" xr:uid="{00000000-0005-0000-0000-0000A90D0000}"/>
    <cellStyle name="ปกติ 2 26 54" xfId="5013" xr:uid="{00000000-0005-0000-0000-0000AA0D0000}"/>
    <cellStyle name="ปกติ 2 26 55" xfId="5056" xr:uid="{00000000-0005-0000-0000-0000AB0D0000}"/>
    <cellStyle name="ปกติ 2 26 56" xfId="5099" xr:uid="{00000000-0005-0000-0000-0000AC0D0000}"/>
    <cellStyle name="ปกติ 2 26 57" xfId="5143" xr:uid="{00000000-0005-0000-0000-0000AD0D0000}"/>
    <cellStyle name="ปกติ 2 26 58" xfId="5187" xr:uid="{00000000-0005-0000-0000-0000AE0D0000}"/>
    <cellStyle name="ปกติ 2 26 59" xfId="5230" xr:uid="{00000000-0005-0000-0000-0000AF0D0000}"/>
    <cellStyle name="ปกติ 2 26 6" xfId="701" xr:uid="{00000000-0005-0000-0000-0000B00D0000}"/>
    <cellStyle name="ปกติ 2 26 60" xfId="5266" xr:uid="{00000000-0005-0000-0000-0000B10D0000}"/>
    <cellStyle name="ปกติ 2 26 7" xfId="749" xr:uid="{00000000-0005-0000-0000-0000B20D0000}"/>
    <cellStyle name="ปกติ 2 26 8" xfId="813" xr:uid="{00000000-0005-0000-0000-0000B30D0000}"/>
    <cellStyle name="ปกติ 2 26 9" xfId="1440" xr:uid="{00000000-0005-0000-0000-0000B40D0000}"/>
    <cellStyle name="ปกติ 2 27" xfId="112" xr:uid="{00000000-0005-0000-0000-0000B50D0000}"/>
    <cellStyle name="ปกติ 2 27 10" xfId="1517" xr:uid="{00000000-0005-0000-0000-0000B60D0000}"/>
    <cellStyle name="ปกติ 2 27 11" xfId="2332" xr:uid="{00000000-0005-0000-0000-0000B70D0000}"/>
    <cellStyle name="ปกติ 2 27 12" xfId="2383" xr:uid="{00000000-0005-0000-0000-0000B80D0000}"/>
    <cellStyle name="ปกติ 2 27 13" xfId="2436" xr:uid="{00000000-0005-0000-0000-0000B90D0000}"/>
    <cellStyle name="ปกติ 2 27 14" xfId="2491" xr:uid="{00000000-0005-0000-0000-0000BA0D0000}"/>
    <cellStyle name="ปกติ 2 27 15" xfId="2548" xr:uid="{00000000-0005-0000-0000-0000BB0D0000}"/>
    <cellStyle name="ปกติ 2 27 16" xfId="2603" xr:uid="{00000000-0005-0000-0000-0000BC0D0000}"/>
    <cellStyle name="ปกติ 2 27 17" xfId="2666" xr:uid="{00000000-0005-0000-0000-0000BD0D0000}"/>
    <cellStyle name="ปกติ 2 27 18" xfId="2708" xr:uid="{00000000-0005-0000-0000-0000BE0D0000}"/>
    <cellStyle name="ปกติ 2 27 19" xfId="2751" xr:uid="{00000000-0005-0000-0000-0000BF0D0000}"/>
    <cellStyle name="ปกติ 2 27 2" xfId="340" xr:uid="{00000000-0005-0000-0000-0000C00D0000}"/>
    <cellStyle name="ปกติ 2 27 20" xfId="2794" xr:uid="{00000000-0005-0000-0000-0000C10D0000}"/>
    <cellStyle name="ปกติ 2 27 21" xfId="2837" xr:uid="{00000000-0005-0000-0000-0000C20D0000}"/>
    <cellStyle name="ปกติ 2 27 22" xfId="2880" xr:uid="{00000000-0005-0000-0000-0000C30D0000}"/>
    <cellStyle name="ปกติ 2 27 23" xfId="2924" xr:uid="{00000000-0005-0000-0000-0000C40D0000}"/>
    <cellStyle name="ปกติ 2 27 24" xfId="2969" xr:uid="{00000000-0005-0000-0000-0000C50D0000}"/>
    <cellStyle name="ปกติ 2 27 25" xfId="3015" xr:uid="{00000000-0005-0000-0000-0000C60D0000}"/>
    <cellStyle name="ปกติ 2 27 26" xfId="3061" xr:uid="{00000000-0005-0000-0000-0000C70D0000}"/>
    <cellStyle name="ปกติ 2 27 27" xfId="3109" xr:uid="{00000000-0005-0000-0000-0000C80D0000}"/>
    <cellStyle name="ปกติ 2 27 28" xfId="3159" xr:uid="{00000000-0005-0000-0000-0000C90D0000}"/>
    <cellStyle name="ปกติ 2 27 29" xfId="3211" xr:uid="{00000000-0005-0000-0000-0000CA0D0000}"/>
    <cellStyle name="ปกติ 2 27 3" xfId="558" xr:uid="{00000000-0005-0000-0000-0000CB0D0000}"/>
    <cellStyle name="ปกติ 2 27 30" xfId="3264" xr:uid="{00000000-0005-0000-0000-0000CC0D0000}"/>
    <cellStyle name="ปกติ 2 27 31" xfId="3315" xr:uid="{00000000-0005-0000-0000-0000CD0D0000}"/>
    <cellStyle name="ปกติ 2 27 32" xfId="3368" xr:uid="{00000000-0005-0000-0000-0000CE0D0000}"/>
    <cellStyle name="ปกติ 2 27 33" xfId="3416" xr:uid="{00000000-0005-0000-0000-0000CF0D0000}"/>
    <cellStyle name="ปกติ 2 27 34" xfId="3459" xr:uid="{00000000-0005-0000-0000-0000D00D0000}"/>
    <cellStyle name="ปกติ 2 27 35" xfId="3533" xr:uid="{00000000-0005-0000-0000-0000D10D0000}"/>
    <cellStyle name="ปกติ 2 27 36" xfId="3585" xr:uid="{00000000-0005-0000-0000-0000D20D0000}"/>
    <cellStyle name="ปกติ 2 27 37" xfId="3628" xr:uid="{00000000-0005-0000-0000-0000D30D0000}"/>
    <cellStyle name="ปกติ 2 27 38" xfId="3701" xr:uid="{00000000-0005-0000-0000-0000D40D0000}"/>
    <cellStyle name="ปกติ 2 27 39" xfId="3655" xr:uid="{00000000-0005-0000-0000-0000D50D0000}"/>
    <cellStyle name="ปกติ 2 27 4" xfId="629" xr:uid="{00000000-0005-0000-0000-0000D60D0000}"/>
    <cellStyle name="ปกติ 2 27 40" xfId="4561" xr:uid="{00000000-0005-0000-0000-0000D70D0000}"/>
    <cellStyle name="ปกติ 2 27 41" xfId="4599" xr:uid="{00000000-0005-0000-0000-0000D80D0000}"/>
    <cellStyle name="ปกติ 2 27 42" xfId="4638" xr:uid="{00000000-0005-0000-0000-0000D90D0000}"/>
    <cellStyle name="ปกติ 2 27 43" xfId="4677" xr:uid="{00000000-0005-0000-0000-0000DA0D0000}"/>
    <cellStyle name="ปกติ 2 27 44" xfId="4717" xr:uid="{00000000-0005-0000-0000-0000DB0D0000}"/>
    <cellStyle name="ปกติ 2 27 45" xfId="4757" xr:uid="{00000000-0005-0000-0000-0000DC0D0000}"/>
    <cellStyle name="ปกติ 2 27 46" xfId="4797" xr:uid="{00000000-0005-0000-0000-0000DD0D0000}"/>
    <cellStyle name="ปกติ 2 27 47" xfId="4833" xr:uid="{00000000-0005-0000-0000-0000DE0D0000}"/>
    <cellStyle name="ปกติ 2 27 48" xfId="4862" xr:uid="{00000000-0005-0000-0000-0000DF0D0000}"/>
    <cellStyle name="ปกติ 2 27 49" xfId="4929" xr:uid="{00000000-0005-0000-0000-0000E00D0000}"/>
    <cellStyle name="ปกติ 2 27 5" xfId="665" xr:uid="{00000000-0005-0000-0000-0000E10D0000}"/>
    <cellStyle name="ปกติ 2 27 50" xfId="4972" xr:uid="{00000000-0005-0000-0000-0000E20D0000}"/>
    <cellStyle name="ปกติ 2 27 51" xfId="5015" xr:uid="{00000000-0005-0000-0000-0000E30D0000}"/>
    <cellStyle name="ปกติ 2 27 52" xfId="5058" xr:uid="{00000000-0005-0000-0000-0000E40D0000}"/>
    <cellStyle name="ปกติ 2 27 53" xfId="5101" xr:uid="{00000000-0005-0000-0000-0000E50D0000}"/>
    <cellStyle name="ปกติ 2 27 54" xfId="5145" xr:uid="{00000000-0005-0000-0000-0000E60D0000}"/>
    <cellStyle name="ปกติ 2 27 55" xfId="5189" xr:uid="{00000000-0005-0000-0000-0000E70D0000}"/>
    <cellStyle name="ปกติ 2 27 56" xfId="5232" xr:uid="{00000000-0005-0000-0000-0000E80D0000}"/>
    <cellStyle name="ปกติ 2 27 57" xfId="5268" xr:uid="{00000000-0005-0000-0000-0000E90D0000}"/>
    <cellStyle name="ปกติ 2 27 6" xfId="703" xr:uid="{00000000-0005-0000-0000-0000EA0D0000}"/>
    <cellStyle name="ปกติ 2 27 7" xfId="751" xr:uid="{00000000-0005-0000-0000-0000EB0D0000}"/>
    <cellStyle name="ปกติ 2 27 8" xfId="815" xr:uid="{00000000-0005-0000-0000-0000EC0D0000}"/>
    <cellStyle name="ปกติ 2 27 9" xfId="1488" xr:uid="{00000000-0005-0000-0000-0000ED0D0000}"/>
    <cellStyle name="ปกติ 2 28" xfId="118" xr:uid="{00000000-0005-0000-0000-0000EE0D0000}"/>
    <cellStyle name="ปกติ 2 28 10" xfId="2385" xr:uid="{00000000-0005-0000-0000-0000EF0D0000}"/>
    <cellStyle name="ปกติ 2 28 11" xfId="2438" xr:uid="{00000000-0005-0000-0000-0000F00D0000}"/>
    <cellStyle name="ปกติ 2 28 12" xfId="2493" xr:uid="{00000000-0005-0000-0000-0000F10D0000}"/>
    <cellStyle name="ปกติ 2 28 13" xfId="2550" xr:uid="{00000000-0005-0000-0000-0000F20D0000}"/>
    <cellStyle name="ปกติ 2 28 14" xfId="2605" xr:uid="{00000000-0005-0000-0000-0000F30D0000}"/>
    <cellStyle name="ปกติ 2 28 15" xfId="2668" xr:uid="{00000000-0005-0000-0000-0000F40D0000}"/>
    <cellStyle name="ปกติ 2 28 16" xfId="2710" xr:uid="{00000000-0005-0000-0000-0000F50D0000}"/>
    <cellStyle name="ปกติ 2 28 17" xfId="2753" xr:uid="{00000000-0005-0000-0000-0000F60D0000}"/>
    <cellStyle name="ปกติ 2 28 18" xfId="2796" xr:uid="{00000000-0005-0000-0000-0000F70D0000}"/>
    <cellStyle name="ปกติ 2 28 19" xfId="2839" xr:uid="{00000000-0005-0000-0000-0000F80D0000}"/>
    <cellStyle name="ปกติ 2 28 2" xfId="346" xr:uid="{00000000-0005-0000-0000-0000F90D0000}"/>
    <cellStyle name="ปกติ 2 28 20" xfId="2882" xr:uid="{00000000-0005-0000-0000-0000FA0D0000}"/>
    <cellStyle name="ปกติ 2 28 21" xfId="2926" xr:uid="{00000000-0005-0000-0000-0000FB0D0000}"/>
    <cellStyle name="ปกติ 2 28 22" xfId="2971" xr:uid="{00000000-0005-0000-0000-0000FC0D0000}"/>
    <cellStyle name="ปกติ 2 28 23" xfId="3017" xr:uid="{00000000-0005-0000-0000-0000FD0D0000}"/>
    <cellStyle name="ปกติ 2 28 24" xfId="3063" xr:uid="{00000000-0005-0000-0000-0000FE0D0000}"/>
    <cellStyle name="ปกติ 2 28 25" xfId="3111" xr:uid="{00000000-0005-0000-0000-0000FF0D0000}"/>
    <cellStyle name="ปกติ 2 28 26" xfId="3161" xr:uid="{00000000-0005-0000-0000-0000000E0000}"/>
    <cellStyle name="ปกติ 2 28 27" xfId="3213" xr:uid="{00000000-0005-0000-0000-0000010E0000}"/>
    <cellStyle name="ปกติ 2 28 28" xfId="3266" xr:uid="{00000000-0005-0000-0000-0000020E0000}"/>
    <cellStyle name="ปกติ 2 28 29" xfId="3317" xr:uid="{00000000-0005-0000-0000-0000030E0000}"/>
    <cellStyle name="ปกติ 2 28 3" xfId="560" xr:uid="{00000000-0005-0000-0000-0000040E0000}"/>
    <cellStyle name="ปกติ 2 28 30" xfId="3370" xr:uid="{00000000-0005-0000-0000-0000050E0000}"/>
    <cellStyle name="ปกติ 2 28 31" xfId="3417" xr:uid="{00000000-0005-0000-0000-0000060E0000}"/>
    <cellStyle name="ปกติ 2 28 32" xfId="3460" xr:uid="{00000000-0005-0000-0000-0000070E0000}"/>
    <cellStyle name="ปกติ 2 28 33" xfId="3535" xr:uid="{00000000-0005-0000-0000-0000080E0000}"/>
    <cellStyle name="ปกติ 2 28 34" xfId="3586" xr:uid="{00000000-0005-0000-0000-0000090E0000}"/>
    <cellStyle name="ปกติ 2 28 35" xfId="3629" xr:uid="{00000000-0005-0000-0000-00000A0E0000}"/>
    <cellStyle name="ปกติ 2 28 36" xfId="3702" xr:uid="{00000000-0005-0000-0000-00000B0E0000}"/>
    <cellStyle name="ปกติ 2 28 37" xfId="3743" xr:uid="{00000000-0005-0000-0000-00000C0E0000}"/>
    <cellStyle name="ปกติ 2 28 38" xfId="4601" xr:uid="{00000000-0005-0000-0000-00000D0E0000}"/>
    <cellStyle name="ปกติ 2 28 39" xfId="4640" xr:uid="{00000000-0005-0000-0000-00000E0E0000}"/>
    <cellStyle name="ปกติ 2 28 4" xfId="630" xr:uid="{00000000-0005-0000-0000-00000F0E0000}"/>
    <cellStyle name="ปกติ 2 28 40" xfId="4679" xr:uid="{00000000-0005-0000-0000-0000100E0000}"/>
    <cellStyle name="ปกติ 2 28 41" xfId="4719" xr:uid="{00000000-0005-0000-0000-0000110E0000}"/>
    <cellStyle name="ปกติ 2 28 42" xfId="4759" xr:uid="{00000000-0005-0000-0000-0000120E0000}"/>
    <cellStyle name="ปกติ 2 28 43" xfId="4799" xr:uid="{00000000-0005-0000-0000-0000130E0000}"/>
    <cellStyle name="ปกติ 2 28 44" xfId="4835" xr:uid="{00000000-0005-0000-0000-0000140E0000}"/>
    <cellStyle name="ปกติ 2 28 45" xfId="4863" xr:uid="{00000000-0005-0000-0000-0000150E0000}"/>
    <cellStyle name="ปกติ 2 28 46" xfId="4931" xr:uid="{00000000-0005-0000-0000-0000160E0000}"/>
    <cellStyle name="ปกติ 2 28 47" xfId="4974" xr:uid="{00000000-0005-0000-0000-0000170E0000}"/>
    <cellStyle name="ปกติ 2 28 48" xfId="5017" xr:uid="{00000000-0005-0000-0000-0000180E0000}"/>
    <cellStyle name="ปกติ 2 28 49" xfId="5060" xr:uid="{00000000-0005-0000-0000-0000190E0000}"/>
    <cellStyle name="ปกติ 2 28 5" xfId="667" xr:uid="{00000000-0005-0000-0000-00001A0E0000}"/>
    <cellStyle name="ปกติ 2 28 50" xfId="5103" xr:uid="{00000000-0005-0000-0000-00001B0E0000}"/>
    <cellStyle name="ปกติ 2 28 51" xfId="5147" xr:uid="{00000000-0005-0000-0000-00001C0E0000}"/>
    <cellStyle name="ปกติ 2 28 52" xfId="5191" xr:uid="{00000000-0005-0000-0000-00001D0E0000}"/>
    <cellStyle name="ปกติ 2 28 53" xfId="5234" xr:uid="{00000000-0005-0000-0000-00001E0E0000}"/>
    <cellStyle name="ปกติ 2 28 54" xfId="5269" xr:uid="{00000000-0005-0000-0000-00001F0E0000}"/>
    <cellStyle name="ปกติ 2 28 6" xfId="704" xr:uid="{00000000-0005-0000-0000-0000200E0000}"/>
    <cellStyle name="ปกติ 2 28 7" xfId="752" xr:uid="{00000000-0005-0000-0000-0000210E0000}"/>
    <cellStyle name="ปกติ 2 28 8" xfId="816" xr:uid="{00000000-0005-0000-0000-0000220E0000}"/>
    <cellStyle name="ปกติ 2 28 9" xfId="1518" xr:uid="{00000000-0005-0000-0000-0000230E0000}"/>
    <cellStyle name="ปกติ 2 29" xfId="125" xr:uid="{00000000-0005-0000-0000-0000240E0000}"/>
    <cellStyle name="ปกติ 2 29 10" xfId="2440" xr:uid="{00000000-0005-0000-0000-0000250E0000}"/>
    <cellStyle name="ปกติ 2 29 11" xfId="2495" xr:uid="{00000000-0005-0000-0000-0000260E0000}"/>
    <cellStyle name="ปกติ 2 29 12" xfId="2552" xr:uid="{00000000-0005-0000-0000-0000270E0000}"/>
    <cellStyle name="ปกติ 2 29 13" xfId="2607" xr:uid="{00000000-0005-0000-0000-0000280E0000}"/>
    <cellStyle name="ปกติ 2 29 14" xfId="2670" xr:uid="{00000000-0005-0000-0000-0000290E0000}"/>
    <cellStyle name="ปกติ 2 29 15" xfId="2712" xr:uid="{00000000-0005-0000-0000-00002A0E0000}"/>
    <cellStyle name="ปกติ 2 29 16" xfId="2755" xr:uid="{00000000-0005-0000-0000-00002B0E0000}"/>
    <cellStyle name="ปกติ 2 29 17" xfId="2798" xr:uid="{00000000-0005-0000-0000-00002C0E0000}"/>
    <cellStyle name="ปกติ 2 29 18" xfId="2841" xr:uid="{00000000-0005-0000-0000-00002D0E0000}"/>
    <cellStyle name="ปกติ 2 29 19" xfId="2884" xr:uid="{00000000-0005-0000-0000-00002E0E0000}"/>
    <cellStyle name="ปกติ 2 29 2" xfId="353" xr:uid="{00000000-0005-0000-0000-00002F0E0000}"/>
    <cellStyle name="ปกติ 2 29 20" xfId="2928" xr:uid="{00000000-0005-0000-0000-0000300E0000}"/>
    <cellStyle name="ปกติ 2 29 21" xfId="2973" xr:uid="{00000000-0005-0000-0000-0000310E0000}"/>
    <cellStyle name="ปกติ 2 29 22" xfId="3019" xr:uid="{00000000-0005-0000-0000-0000320E0000}"/>
    <cellStyle name="ปกติ 2 29 23" xfId="3065" xr:uid="{00000000-0005-0000-0000-0000330E0000}"/>
    <cellStyle name="ปกติ 2 29 24" xfId="3113" xr:uid="{00000000-0005-0000-0000-0000340E0000}"/>
    <cellStyle name="ปกติ 2 29 25" xfId="3163" xr:uid="{00000000-0005-0000-0000-0000350E0000}"/>
    <cellStyle name="ปกติ 2 29 26" xfId="3215" xr:uid="{00000000-0005-0000-0000-0000360E0000}"/>
    <cellStyle name="ปกติ 2 29 27" xfId="3268" xr:uid="{00000000-0005-0000-0000-0000370E0000}"/>
    <cellStyle name="ปกติ 2 29 28" xfId="3319" xr:uid="{00000000-0005-0000-0000-0000380E0000}"/>
    <cellStyle name="ปกติ 2 29 29" xfId="3371" xr:uid="{00000000-0005-0000-0000-0000390E0000}"/>
    <cellStyle name="ปกติ 2 29 3" xfId="562" xr:uid="{00000000-0005-0000-0000-00003A0E0000}"/>
    <cellStyle name="ปกติ 2 29 30" xfId="3419" xr:uid="{00000000-0005-0000-0000-00003B0E0000}"/>
    <cellStyle name="ปกติ 2 29 31" xfId="3461" xr:uid="{00000000-0005-0000-0000-00003C0E0000}"/>
    <cellStyle name="ปกติ 2 29 32" xfId="3537" xr:uid="{00000000-0005-0000-0000-00003D0E0000}"/>
    <cellStyle name="ปกติ 2 29 33" xfId="3587" xr:uid="{00000000-0005-0000-0000-00003E0E0000}"/>
    <cellStyle name="ปกติ 2 29 34" xfId="3630" xr:uid="{00000000-0005-0000-0000-00003F0E0000}"/>
    <cellStyle name="ปกติ 2 29 35" xfId="3703" xr:uid="{00000000-0005-0000-0000-0000400E0000}"/>
    <cellStyle name="ปกติ 2 29 36" xfId="3744" xr:uid="{00000000-0005-0000-0000-0000410E0000}"/>
    <cellStyle name="ปกติ 2 29 37" xfId="4642" xr:uid="{00000000-0005-0000-0000-0000420E0000}"/>
    <cellStyle name="ปกติ 2 29 38" xfId="4681" xr:uid="{00000000-0005-0000-0000-0000430E0000}"/>
    <cellStyle name="ปกติ 2 29 39" xfId="4721" xr:uid="{00000000-0005-0000-0000-0000440E0000}"/>
    <cellStyle name="ปกติ 2 29 4" xfId="631" xr:uid="{00000000-0005-0000-0000-0000450E0000}"/>
    <cellStyle name="ปกติ 2 29 40" xfId="4761" xr:uid="{00000000-0005-0000-0000-0000460E0000}"/>
    <cellStyle name="ปกติ 2 29 41" xfId="4801" xr:uid="{00000000-0005-0000-0000-0000470E0000}"/>
    <cellStyle name="ปกติ 2 29 42" xfId="4837" xr:uid="{00000000-0005-0000-0000-0000480E0000}"/>
    <cellStyle name="ปกติ 2 29 43" xfId="4864" xr:uid="{00000000-0005-0000-0000-0000490E0000}"/>
    <cellStyle name="ปกติ 2 29 44" xfId="4933" xr:uid="{00000000-0005-0000-0000-00004A0E0000}"/>
    <cellStyle name="ปกติ 2 29 45" xfId="4976" xr:uid="{00000000-0005-0000-0000-00004B0E0000}"/>
    <cellStyle name="ปกติ 2 29 46" xfId="5019" xr:uid="{00000000-0005-0000-0000-00004C0E0000}"/>
    <cellStyle name="ปกติ 2 29 47" xfId="5062" xr:uid="{00000000-0005-0000-0000-00004D0E0000}"/>
    <cellStyle name="ปกติ 2 29 48" xfId="5105" xr:uid="{00000000-0005-0000-0000-00004E0E0000}"/>
    <cellStyle name="ปกติ 2 29 49" xfId="5149" xr:uid="{00000000-0005-0000-0000-00004F0E0000}"/>
    <cellStyle name="ปกติ 2 29 5" xfId="669" xr:uid="{00000000-0005-0000-0000-0000500E0000}"/>
    <cellStyle name="ปกติ 2 29 50" xfId="5193" xr:uid="{00000000-0005-0000-0000-0000510E0000}"/>
    <cellStyle name="ปกติ 2 29 51" xfId="5236" xr:uid="{00000000-0005-0000-0000-0000520E0000}"/>
    <cellStyle name="ปกติ 2 29 52" xfId="5270" xr:uid="{00000000-0005-0000-0000-0000530E0000}"/>
    <cellStyle name="ปกติ 2 29 6" xfId="705" xr:uid="{00000000-0005-0000-0000-0000540E0000}"/>
    <cellStyle name="ปกติ 2 29 7" xfId="753" xr:uid="{00000000-0005-0000-0000-0000550E0000}"/>
    <cellStyle name="ปกติ 2 29 8" xfId="817" xr:uid="{00000000-0005-0000-0000-0000560E0000}"/>
    <cellStyle name="ปกติ 2 29 9" xfId="1519" xr:uid="{00000000-0005-0000-0000-0000570E0000}"/>
    <cellStyle name="ปกติ 2 3" xfId="2" xr:uid="{00000000-0005-0000-0000-0000580E0000}"/>
    <cellStyle name="ปกติ 2 30" xfId="133" xr:uid="{00000000-0005-0000-0000-0000590E0000}"/>
    <cellStyle name="ปกติ 2 30 10" xfId="2497" xr:uid="{00000000-0005-0000-0000-00005A0E0000}"/>
    <cellStyle name="ปกติ 2 30 11" xfId="2554" xr:uid="{00000000-0005-0000-0000-00005B0E0000}"/>
    <cellStyle name="ปกติ 2 30 12" xfId="2609" xr:uid="{00000000-0005-0000-0000-00005C0E0000}"/>
    <cellStyle name="ปกติ 2 30 13" xfId="2672" xr:uid="{00000000-0005-0000-0000-00005D0E0000}"/>
    <cellStyle name="ปกติ 2 30 14" xfId="2714" xr:uid="{00000000-0005-0000-0000-00005E0E0000}"/>
    <cellStyle name="ปกติ 2 30 15" xfId="2757" xr:uid="{00000000-0005-0000-0000-00005F0E0000}"/>
    <cellStyle name="ปกติ 2 30 16" xfId="2800" xr:uid="{00000000-0005-0000-0000-0000600E0000}"/>
    <cellStyle name="ปกติ 2 30 17" xfId="2843" xr:uid="{00000000-0005-0000-0000-0000610E0000}"/>
    <cellStyle name="ปกติ 2 30 18" xfId="2886" xr:uid="{00000000-0005-0000-0000-0000620E0000}"/>
    <cellStyle name="ปกติ 2 30 19" xfId="2930" xr:uid="{00000000-0005-0000-0000-0000630E0000}"/>
    <cellStyle name="ปกติ 2 30 2" xfId="361" xr:uid="{00000000-0005-0000-0000-0000640E0000}"/>
    <cellStyle name="ปกติ 2 30 20" xfId="2975" xr:uid="{00000000-0005-0000-0000-0000650E0000}"/>
    <cellStyle name="ปกติ 2 30 21" xfId="3021" xr:uid="{00000000-0005-0000-0000-0000660E0000}"/>
    <cellStyle name="ปกติ 2 30 22" xfId="3067" xr:uid="{00000000-0005-0000-0000-0000670E0000}"/>
    <cellStyle name="ปกติ 2 30 23" xfId="3115" xr:uid="{00000000-0005-0000-0000-0000680E0000}"/>
    <cellStyle name="ปกติ 2 30 24" xfId="3165" xr:uid="{00000000-0005-0000-0000-0000690E0000}"/>
    <cellStyle name="ปกติ 2 30 25" xfId="3217" xr:uid="{00000000-0005-0000-0000-00006A0E0000}"/>
    <cellStyle name="ปกติ 2 30 26" xfId="3270" xr:uid="{00000000-0005-0000-0000-00006B0E0000}"/>
    <cellStyle name="ปกติ 2 30 27" xfId="3320" xr:uid="{00000000-0005-0000-0000-00006C0E0000}"/>
    <cellStyle name="ปกติ 2 30 28" xfId="3373" xr:uid="{00000000-0005-0000-0000-00006D0E0000}"/>
    <cellStyle name="ปกติ 2 30 29" xfId="3420" xr:uid="{00000000-0005-0000-0000-00006E0E0000}"/>
    <cellStyle name="ปกติ 2 30 3" xfId="564" xr:uid="{00000000-0005-0000-0000-00006F0E0000}"/>
    <cellStyle name="ปกติ 2 30 30" xfId="3462" xr:uid="{00000000-0005-0000-0000-0000700E0000}"/>
    <cellStyle name="ปกติ 2 30 31" xfId="3539" xr:uid="{00000000-0005-0000-0000-0000710E0000}"/>
    <cellStyle name="ปกติ 2 30 32" xfId="3588" xr:uid="{00000000-0005-0000-0000-0000720E0000}"/>
    <cellStyle name="ปกติ 2 30 33" xfId="3631" xr:uid="{00000000-0005-0000-0000-0000730E0000}"/>
    <cellStyle name="ปกติ 2 30 34" xfId="3704" xr:uid="{00000000-0005-0000-0000-0000740E0000}"/>
    <cellStyle name="ปกติ 2 30 35" xfId="3745" xr:uid="{00000000-0005-0000-0000-0000750E0000}"/>
    <cellStyle name="ปกติ 2 30 36" xfId="4683" xr:uid="{00000000-0005-0000-0000-0000760E0000}"/>
    <cellStyle name="ปกติ 2 30 37" xfId="4723" xr:uid="{00000000-0005-0000-0000-0000770E0000}"/>
    <cellStyle name="ปกติ 2 30 38" xfId="4763" xr:uid="{00000000-0005-0000-0000-0000780E0000}"/>
    <cellStyle name="ปกติ 2 30 39" xfId="4803" xr:uid="{00000000-0005-0000-0000-0000790E0000}"/>
    <cellStyle name="ปกติ 2 30 4" xfId="632" xr:uid="{00000000-0005-0000-0000-00007A0E0000}"/>
    <cellStyle name="ปกติ 2 30 40" xfId="4839" xr:uid="{00000000-0005-0000-0000-00007B0E0000}"/>
    <cellStyle name="ปกติ 2 30 41" xfId="4865" xr:uid="{00000000-0005-0000-0000-00007C0E0000}"/>
    <cellStyle name="ปกติ 2 30 42" xfId="4935" xr:uid="{00000000-0005-0000-0000-00007D0E0000}"/>
    <cellStyle name="ปกติ 2 30 43" xfId="4978" xr:uid="{00000000-0005-0000-0000-00007E0E0000}"/>
    <cellStyle name="ปกติ 2 30 44" xfId="5020" xr:uid="{00000000-0005-0000-0000-00007F0E0000}"/>
    <cellStyle name="ปกติ 2 30 45" xfId="5064" xr:uid="{00000000-0005-0000-0000-0000800E0000}"/>
    <cellStyle name="ปกติ 2 30 46" xfId="5107" xr:uid="{00000000-0005-0000-0000-0000810E0000}"/>
    <cellStyle name="ปกติ 2 30 47" xfId="5151" xr:uid="{00000000-0005-0000-0000-0000820E0000}"/>
    <cellStyle name="ปกติ 2 30 48" xfId="5194" xr:uid="{00000000-0005-0000-0000-0000830E0000}"/>
    <cellStyle name="ปกติ 2 30 49" xfId="5237" xr:uid="{00000000-0005-0000-0000-0000840E0000}"/>
    <cellStyle name="ปกติ 2 30 5" xfId="671" xr:uid="{00000000-0005-0000-0000-0000850E0000}"/>
    <cellStyle name="ปกติ 2 30 50" xfId="5271" xr:uid="{00000000-0005-0000-0000-0000860E0000}"/>
    <cellStyle name="ปกติ 2 30 6" xfId="706" xr:uid="{00000000-0005-0000-0000-0000870E0000}"/>
    <cellStyle name="ปกติ 2 30 7" xfId="754" xr:uid="{00000000-0005-0000-0000-0000880E0000}"/>
    <cellStyle name="ปกติ 2 30 8" xfId="818" xr:uid="{00000000-0005-0000-0000-0000890E0000}"/>
    <cellStyle name="ปกติ 2 30 9" xfId="1520" xr:uid="{00000000-0005-0000-0000-00008A0E0000}"/>
    <cellStyle name="ปกติ 2 31" xfId="142" xr:uid="{00000000-0005-0000-0000-00008B0E0000}"/>
    <cellStyle name="ปกติ 2 32" xfId="152" xr:uid="{00000000-0005-0000-0000-00008C0E0000}"/>
    <cellStyle name="ปกติ 2 33" xfId="163" xr:uid="{00000000-0005-0000-0000-00008D0E0000}"/>
    <cellStyle name="ปกติ 2 34" xfId="175" xr:uid="{00000000-0005-0000-0000-00008E0E0000}"/>
    <cellStyle name="ปกติ 2 35" xfId="188" xr:uid="{00000000-0005-0000-0000-00008F0E0000}"/>
    <cellStyle name="ปกติ 2 36" xfId="202" xr:uid="{00000000-0005-0000-0000-0000900E0000}"/>
    <cellStyle name="ปกติ 2 37" xfId="217" xr:uid="{00000000-0005-0000-0000-0000910E0000}"/>
    <cellStyle name="ปกติ 2 38" xfId="233" xr:uid="{00000000-0005-0000-0000-0000920E0000}"/>
    <cellStyle name="ปกติ 2 38 10" xfId="2991" xr:uid="{00000000-0005-0000-0000-0000930E0000}"/>
    <cellStyle name="ปกติ 2 38 11" xfId="3036" xr:uid="{00000000-0005-0000-0000-0000940E0000}"/>
    <cellStyle name="ปกติ 2 38 12" xfId="3083" xr:uid="{00000000-0005-0000-0000-0000950E0000}"/>
    <cellStyle name="ปกติ 2 38 13" xfId="3131" xr:uid="{00000000-0005-0000-0000-0000960E0000}"/>
    <cellStyle name="ปกติ 2 38 14" xfId="3181" xr:uid="{00000000-0005-0000-0000-0000970E0000}"/>
    <cellStyle name="ปกติ 2 38 15" xfId="3233" xr:uid="{00000000-0005-0000-0000-0000980E0000}"/>
    <cellStyle name="ปกติ 2 38 16" xfId="3283" xr:uid="{00000000-0005-0000-0000-0000990E0000}"/>
    <cellStyle name="ปกติ 2 38 17" xfId="3336" xr:uid="{00000000-0005-0000-0000-00009A0E0000}"/>
    <cellStyle name="ปกติ 2 38 18" xfId="3387" xr:uid="{00000000-0005-0000-0000-00009B0E0000}"/>
    <cellStyle name="ปกติ 2 38 19" xfId="3430" xr:uid="{00000000-0005-0000-0000-00009C0E0000}"/>
    <cellStyle name="ปกติ 2 38 2" xfId="370" xr:uid="{00000000-0005-0000-0000-00009D0E0000}"/>
    <cellStyle name="ปกติ 2 38 20" xfId="3465" xr:uid="{00000000-0005-0000-0000-00009E0E0000}"/>
    <cellStyle name="ปกติ 2 38 21" xfId="3553" xr:uid="{00000000-0005-0000-0000-00009F0E0000}"/>
    <cellStyle name="ปกติ 2 38 22" xfId="3601" xr:uid="{00000000-0005-0000-0000-0000A00E0000}"/>
    <cellStyle name="ปกติ 2 38 23" xfId="3634" xr:uid="{00000000-0005-0000-0000-0000A10E0000}"/>
    <cellStyle name="ปกติ 2 38 24" xfId="3715" xr:uid="{00000000-0005-0000-0000-0000A20E0000}"/>
    <cellStyle name="ปกติ 2 38 25" xfId="3748" xr:uid="{00000000-0005-0000-0000-0000A30E0000}"/>
    <cellStyle name="ปกติ 2 38 26" xfId="5030" xr:uid="{00000000-0005-0000-0000-0000A40E0000}"/>
    <cellStyle name="ปกติ 2 38 27" xfId="5078" xr:uid="{00000000-0005-0000-0000-0000A50E0000}"/>
    <cellStyle name="ปกติ 2 38 28" xfId="5121" xr:uid="{00000000-0005-0000-0000-0000A60E0000}"/>
    <cellStyle name="ปกติ 2 38 29" xfId="5165" xr:uid="{00000000-0005-0000-0000-0000A70E0000}"/>
    <cellStyle name="ปกติ 2 38 3" xfId="678" xr:uid="{00000000-0005-0000-0000-0000A80E0000}"/>
    <cellStyle name="ปกติ 2 38 30" xfId="5208" xr:uid="{00000000-0005-0000-0000-0000A90E0000}"/>
    <cellStyle name="ปกติ 2 38 31" xfId="5248" xr:uid="{00000000-0005-0000-0000-0000AA0E0000}"/>
    <cellStyle name="ปกติ 2 38 32" xfId="5274" xr:uid="{00000000-0005-0000-0000-0000AB0E0000}"/>
    <cellStyle name="ปกติ 2 38 4" xfId="709" xr:uid="{00000000-0005-0000-0000-0000AC0E0000}"/>
    <cellStyle name="ปกติ 2 38 5" xfId="757" xr:uid="{00000000-0005-0000-0000-0000AD0E0000}"/>
    <cellStyle name="ปกติ 2 38 6" xfId="821" xr:uid="{00000000-0005-0000-0000-0000AE0E0000}"/>
    <cellStyle name="ปกติ 2 38 7" xfId="1523" xr:uid="{00000000-0005-0000-0000-0000AF0E0000}"/>
    <cellStyle name="ปกติ 2 38 8" xfId="2902" xr:uid="{00000000-0005-0000-0000-0000B00E0000}"/>
    <cellStyle name="ปกติ 2 38 9" xfId="2946" xr:uid="{00000000-0005-0000-0000-0000B10E0000}"/>
    <cellStyle name="ปกติ 2 39" xfId="234" xr:uid="{00000000-0005-0000-0000-0000B20E0000}"/>
    <cellStyle name="ปกติ 2 39 10" xfId="3085" xr:uid="{00000000-0005-0000-0000-0000B30E0000}"/>
    <cellStyle name="ปกติ 2 39 11" xfId="3133" xr:uid="{00000000-0005-0000-0000-0000B40E0000}"/>
    <cellStyle name="ปกติ 2 39 12" xfId="3183" xr:uid="{00000000-0005-0000-0000-0000B50E0000}"/>
    <cellStyle name="ปกติ 2 39 13" xfId="3235" xr:uid="{00000000-0005-0000-0000-0000B60E0000}"/>
    <cellStyle name="ปกติ 2 39 14" xfId="3285" xr:uid="{00000000-0005-0000-0000-0000B70E0000}"/>
    <cellStyle name="ปกติ 2 39 15" xfId="3338" xr:uid="{00000000-0005-0000-0000-0000B80E0000}"/>
    <cellStyle name="ปกติ 2 39 16" xfId="3389" xr:uid="{00000000-0005-0000-0000-0000B90E0000}"/>
    <cellStyle name="ปกติ 2 39 17" xfId="3432" xr:uid="{00000000-0005-0000-0000-0000BA0E0000}"/>
    <cellStyle name="ปกติ 2 39 18" xfId="3466" xr:uid="{00000000-0005-0000-0000-0000BB0E0000}"/>
    <cellStyle name="ปกติ 2 39 19" xfId="3555" xr:uid="{00000000-0005-0000-0000-0000BC0E0000}"/>
    <cellStyle name="ปกติ 2 39 2" xfId="371" xr:uid="{00000000-0005-0000-0000-0000BD0E0000}"/>
    <cellStyle name="ปกติ 2 39 20" xfId="3602" xr:uid="{00000000-0005-0000-0000-0000BE0E0000}"/>
    <cellStyle name="ปกติ 2 39 21" xfId="3635" xr:uid="{00000000-0005-0000-0000-0000BF0E0000}"/>
    <cellStyle name="ปกติ 2 39 22" xfId="3717" xr:uid="{00000000-0005-0000-0000-0000C00E0000}"/>
    <cellStyle name="ปกติ 2 39 23" xfId="3749" xr:uid="{00000000-0005-0000-0000-0000C10E0000}"/>
    <cellStyle name="ปกติ 2 39 24" xfId="5080" xr:uid="{00000000-0005-0000-0000-0000C20E0000}"/>
    <cellStyle name="ปกติ 2 39 25" xfId="5123" xr:uid="{00000000-0005-0000-0000-0000C30E0000}"/>
    <cellStyle name="ปกติ 2 39 26" xfId="5167" xr:uid="{00000000-0005-0000-0000-0000C40E0000}"/>
    <cellStyle name="ปกติ 2 39 27" xfId="5210" xr:uid="{00000000-0005-0000-0000-0000C50E0000}"/>
    <cellStyle name="ปกติ 2 39 28" xfId="5250" xr:uid="{00000000-0005-0000-0000-0000C60E0000}"/>
    <cellStyle name="ปกติ 2 39 29" xfId="5275" xr:uid="{00000000-0005-0000-0000-0000C70E0000}"/>
    <cellStyle name="ปกติ 2 39 3" xfId="680" xr:uid="{00000000-0005-0000-0000-0000C80E0000}"/>
    <cellStyle name="ปกติ 2 39 4" xfId="710" xr:uid="{00000000-0005-0000-0000-0000C90E0000}"/>
    <cellStyle name="ปกติ 2 39 5" xfId="758" xr:uid="{00000000-0005-0000-0000-0000CA0E0000}"/>
    <cellStyle name="ปกติ 2 39 6" xfId="822" xr:uid="{00000000-0005-0000-0000-0000CB0E0000}"/>
    <cellStyle name="ปกติ 2 39 7" xfId="2948" xr:uid="{00000000-0005-0000-0000-0000CC0E0000}"/>
    <cellStyle name="ปกติ 2 39 8" xfId="2993" xr:uid="{00000000-0005-0000-0000-0000CD0E0000}"/>
    <cellStyle name="ปกติ 2 39 9" xfId="3038" xr:uid="{00000000-0005-0000-0000-0000CE0E0000}"/>
    <cellStyle name="ปกติ 2 4" xfId="4" xr:uid="{00000000-0005-0000-0000-0000CF0E0000}"/>
    <cellStyle name="ปกติ 2 40" xfId="236" xr:uid="{00000000-0005-0000-0000-0000D00E0000}"/>
    <cellStyle name="ปกติ 2 40 10" xfId="3135" xr:uid="{00000000-0005-0000-0000-0000D10E0000}"/>
    <cellStyle name="ปกติ 2 40 11" xfId="3185" xr:uid="{00000000-0005-0000-0000-0000D20E0000}"/>
    <cellStyle name="ปกติ 2 40 12" xfId="3237" xr:uid="{00000000-0005-0000-0000-0000D30E0000}"/>
    <cellStyle name="ปกติ 2 40 13" xfId="3287" xr:uid="{00000000-0005-0000-0000-0000D40E0000}"/>
    <cellStyle name="ปกติ 2 40 14" xfId="3340" xr:uid="{00000000-0005-0000-0000-0000D50E0000}"/>
    <cellStyle name="ปกติ 2 40 15" xfId="3391" xr:uid="{00000000-0005-0000-0000-0000D60E0000}"/>
    <cellStyle name="ปกติ 2 40 16" xfId="3434" xr:uid="{00000000-0005-0000-0000-0000D70E0000}"/>
    <cellStyle name="ปกติ 2 40 17" xfId="3467" xr:uid="{00000000-0005-0000-0000-0000D80E0000}"/>
    <cellStyle name="ปกติ 2 40 18" xfId="3556" xr:uid="{00000000-0005-0000-0000-0000D90E0000}"/>
    <cellStyle name="ปกติ 2 40 19" xfId="3603" xr:uid="{00000000-0005-0000-0000-0000DA0E0000}"/>
    <cellStyle name="ปกติ 2 40 2" xfId="373" xr:uid="{00000000-0005-0000-0000-0000DB0E0000}"/>
    <cellStyle name="ปกติ 2 40 20" xfId="3636" xr:uid="{00000000-0005-0000-0000-0000DC0E0000}"/>
    <cellStyle name="ปกติ 2 40 21" xfId="3719" xr:uid="{00000000-0005-0000-0000-0000DD0E0000}"/>
    <cellStyle name="ปกติ 2 40 22" xfId="3750" xr:uid="{00000000-0005-0000-0000-0000DE0E0000}"/>
    <cellStyle name="ปกติ 2 40 23" xfId="5125" xr:uid="{00000000-0005-0000-0000-0000DF0E0000}"/>
    <cellStyle name="ปกติ 2 40 24" xfId="5169" xr:uid="{00000000-0005-0000-0000-0000E00E0000}"/>
    <cellStyle name="ปกติ 2 40 25" xfId="5212" xr:uid="{00000000-0005-0000-0000-0000E10E0000}"/>
    <cellStyle name="ปกติ 2 40 26" xfId="5252" xr:uid="{00000000-0005-0000-0000-0000E20E0000}"/>
    <cellStyle name="ปกติ 2 40 27" xfId="5276" xr:uid="{00000000-0005-0000-0000-0000E30E0000}"/>
    <cellStyle name="ปกติ 2 40 3" xfId="682" xr:uid="{00000000-0005-0000-0000-0000E40E0000}"/>
    <cellStyle name="ปกติ 2 40 4" xfId="711" xr:uid="{00000000-0005-0000-0000-0000E50E0000}"/>
    <cellStyle name="ปกติ 2 40 5" xfId="759" xr:uid="{00000000-0005-0000-0000-0000E60E0000}"/>
    <cellStyle name="ปกติ 2 40 6" xfId="823" xr:uid="{00000000-0005-0000-0000-0000E70E0000}"/>
    <cellStyle name="ปกติ 2 40 7" xfId="2995" xr:uid="{00000000-0005-0000-0000-0000E80E0000}"/>
    <cellStyle name="ปกติ 2 40 8" xfId="3040" xr:uid="{00000000-0005-0000-0000-0000E90E0000}"/>
    <cellStyle name="ปกติ 2 40 9" xfId="3087" xr:uid="{00000000-0005-0000-0000-0000EA0E0000}"/>
    <cellStyle name="ปกติ 2 41" xfId="239" xr:uid="{00000000-0005-0000-0000-0000EB0E0000}"/>
    <cellStyle name="ปกติ 2 41 10" xfId="3187" xr:uid="{00000000-0005-0000-0000-0000EC0E0000}"/>
    <cellStyle name="ปกติ 2 41 11" xfId="3239" xr:uid="{00000000-0005-0000-0000-0000ED0E0000}"/>
    <cellStyle name="ปกติ 2 41 12" xfId="3289" xr:uid="{00000000-0005-0000-0000-0000EE0E0000}"/>
    <cellStyle name="ปกติ 2 41 13" xfId="3342" xr:uid="{00000000-0005-0000-0000-0000EF0E0000}"/>
    <cellStyle name="ปกติ 2 41 14" xfId="3393" xr:uid="{00000000-0005-0000-0000-0000F00E0000}"/>
    <cellStyle name="ปกติ 2 41 15" xfId="3436" xr:uid="{00000000-0005-0000-0000-0000F10E0000}"/>
    <cellStyle name="ปกติ 2 41 16" xfId="3468" xr:uid="{00000000-0005-0000-0000-0000F20E0000}"/>
    <cellStyle name="ปกติ 2 41 17" xfId="3558" xr:uid="{00000000-0005-0000-0000-0000F30E0000}"/>
    <cellStyle name="ปกติ 2 41 18" xfId="3605" xr:uid="{00000000-0005-0000-0000-0000F40E0000}"/>
    <cellStyle name="ปกติ 2 41 19" xfId="3637" xr:uid="{00000000-0005-0000-0000-0000F50E0000}"/>
    <cellStyle name="ปกติ 2 41 2" xfId="376" xr:uid="{00000000-0005-0000-0000-0000F60E0000}"/>
    <cellStyle name="ปกติ 2 41 20" xfId="3720" xr:uid="{00000000-0005-0000-0000-0000F70E0000}"/>
    <cellStyle name="ปกติ 2 41 21" xfId="3751" xr:uid="{00000000-0005-0000-0000-0000F80E0000}"/>
    <cellStyle name="ปกติ 2 41 22" xfId="5171" xr:uid="{00000000-0005-0000-0000-0000F90E0000}"/>
    <cellStyle name="ปกติ 2 41 23" xfId="5214" xr:uid="{00000000-0005-0000-0000-0000FA0E0000}"/>
    <cellStyle name="ปกติ 2 41 24" xfId="5254" xr:uid="{00000000-0005-0000-0000-0000FB0E0000}"/>
    <cellStyle name="ปกติ 2 41 25" xfId="5277" xr:uid="{00000000-0005-0000-0000-0000FC0E0000}"/>
    <cellStyle name="ปกติ 2 41 3" xfId="684" xr:uid="{00000000-0005-0000-0000-0000FD0E0000}"/>
    <cellStyle name="ปกติ 2 41 4" xfId="712" xr:uid="{00000000-0005-0000-0000-0000FE0E0000}"/>
    <cellStyle name="ปกติ 2 41 5" xfId="760" xr:uid="{00000000-0005-0000-0000-0000FF0E0000}"/>
    <cellStyle name="ปกติ 2 41 6" xfId="824" xr:uid="{00000000-0005-0000-0000-0000000F0000}"/>
    <cellStyle name="ปกติ 2 41 7" xfId="3042" xr:uid="{00000000-0005-0000-0000-0000010F0000}"/>
    <cellStyle name="ปกติ 2 41 8" xfId="3089" xr:uid="{00000000-0005-0000-0000-0000020F0000}"/>
    <cellStyle name="ปกติ 2 41 9" xfId="3137" xr:uid="{00000000-0005-0000-0000-0000030F0000}"/>
    <cellStyle name="ปกติ 2 42" xfId="243" xr:uid="{00000000-0005-0000-0000-0000040F0000}"/>
    <cellStyle name="ปกติ 2 42 10" xfId="3241" xr:uid="{00000000-0005-0000-0000-0000050F0000}"/>
    <cellStyle name="ปกติ 2 42 11" xfId="3291" xr:uid="{00000000-0005-0000-0000-0000060F0000}"/>
    <cellStyle name="ปกติ 2 42 12" xfId="3344" xr:uid="{00000000-0005-0000-0000-0000070F0000}"/>
    <cellStyle name="ปกติ 2 42 13" xfId="3394" xr:uid="{00000000-0005-0000-0000-0000080F0000}"/>
    <cellStyle name="ปกติ 2 42 14" xfId="3438" xr:uid="{00000000-0005-0000-0000-0000090F0000}"/>
    <cellStyle name="ปกติ 2 42 15" xfId="3469" xr:uid="{00000000-0005-0000-0000-00000A0F0000}"/>
    <cellStyle name="ปกติ 2 42 16" xfId="3560" xr:uid="{00000000-0005-0000-0000-00000B0F0000}"/>
    <cellStyle name="ปกติ 2 42 17" xfId="3607" xr:uid="{00000000-0005-0000-0000-00000C0F0000}"/>
    <cellStyle name="ปกติ 2 42 18" xfId="3638" xr:uid="{00000000-0005-0000-0000-00000D0F0000}"/>
    <cellStyle name="ปกติ 2 42 19" xfId="3721" xr:uid="{00000000-0005-0000-0000-00000E0F0000}"/>
    <cellStyle name="ปกติ 2 42 2" xfId="380" xr:uid="{00000000-0005-0000-0000-00000F0F0000}"/>
    <cellStyle name="ปกติ 2 42 20" xfId="3752" xr:uid="{00000000-0005-0000-0000-0000100F0000}"/>
    <cellStyle name="ปกติ 2 42 21" xfId="5216" xr:uid="{00000000-0005-0000-0000-0000110F0000}"/>
    <cellStyle name="ปกติ 2 42 22" xfId="5256" xr:uid="{00000000-0005-0000-0000-0000120F0000}"/>
    <cellStyle name="ปกติ 2 42 23" xfId="5278" xr:uid="{00000000-0005-0000-0000-0000130F0000}"/>
    <cellStyle name="ปกติ 2 42 3" xfId="686" xr:uid="{00000000-0005-0000-0000-0000140F0000}"/>
    <cellStyle name="ปกติ 2 42 4" xfId="713" xr:uid="{00000000-0005-0000-0000-0000150F0000}"/>
    <cellStyle name="ปกติ 2 42 5" xfId="761" xr:uid="{00000000-0005-0000-0000-0000160F0000}"/>
    <cellStyle name="ปกติ 2 42 6" xfId="825" xr:uid="{00000000-0005-0000-0000-0000170F0000}"/>
    <cellStyle name="ปกติ 2 42 7" xfId="3091" xr:uid="{00000000-0005-0000-0000-0000180F0000}"/>
    <cellStyle name="ปกติ 2 42 8" xfId="3139" xr:uid="{00000000-0005-0000-0000-0000190F0000}"/>
    <cellStyle name="ปกติ 2 42 9" xfId="3189" xr:uid="{00000000-0005-0000-0000-00001A0F0000}"/>
    <cellStyle name="ปกติ 2 43" xfId="248" xr:uid="{00000000-0005-0000-0000-00001B0F0000}"/>
    <cellStyle name="ปกติ 2 43 10" xfId="3396" xr:uid="{00000000-0005-0000-0000-00001C0F0000}"/>
    <cellStyle name="ปกติ 2 43 11" xfId="3439" xr:uid="{00000000-0005-0000-0000-00001D0F0000}"/>
    <cellStyle name="ปกติ 2 43 12" xfId="3470" xr:uid="{00000000-0005-0000-0000-00001E0F0000}"/>
    <cellStyle name="ปกติ 2 43 13" xfId="3562" xr:uid="{00000000-0005-0000-0000-00001F0F0000}"/>
    <cellStyle name="ปกติ 2 43 14" xfId="3609" xr:uid="{00000000-0005-0000-0000-0000200F0000}"/>
    <cellStyle name="ปกติ 2 43 15" xfId="3639" xr:uid="{00000000-0005-0000-0000-0000210F0000}"/>
    <cellStyle name="ปกติ 2 43 16" xfId="3723" xr:uid="{00000000-0005-0000-0000-0000220F0000}"/>
    <cellStyle name="ปกติ 2 43 17" xfId="3753" xr:uid="{00000000-0005-0000-0000-0000230F0000}"/>
    <cellStyle name="ปกติ 2 43 18" xfId="5258" xr:uid="{00000000-0005-0000-0000-0000240F0000}"/>
    <cellStyle name="ปกติ 2 43 19" xfId="5279" xr:uid="{00000000-0005-0000-0000-0000250F0000}"/>
    <cellStyle name="ปกติ 2 43 2" xfId="385" xr:uid="{00000000-0005-0000-0000-0000260F0000}"/>
    <cellStyle name="ปกติ 2 43 3" xfId="762" xr:uid="{00000000-0005-0000-0000-0000270F0000}"/>
    <cellStyle name="ปกติ 2 43 4" xfId="826" xr:uid="{00000000-0005-0000-0000-0000280F0000}"/>
    <cellStyle name="ปกติ 2 43 5" xfId="3141" xr:uid="{00000000-0005-0000-0000-0000290F0000}"/>
    <cellStyle name="ปกติ 2 43 6" xfId="3191" xr:uid="{00000000-0005-0000-0000-00002A0F0000}"/>
    <cellStyle name="ปกติ 2 43 7" xfId="3243" xr:uid="{00000000-0005-0000-0000-00002B0F0000}"/>
    <cellStyle name="ปกติ 2 43 8" xfId="3292" xr:uid="{00000000-0005-0000-0000-00002C0F0000}"/>
    <cellStyle name="ปกติ 2 43 9" xfId="3346" xr:uid="{00000000-0005-0000-0000-00002D0F0000}"/>
    <cellStyle name="ปกติ 2 44" xfId="254" xr:uid="{00000000-0005-0000-0000-00002E0F0000}"/>
    <cellStyle name="ปกติ 2 44 10" xfId="3441" xr:uid="{00000000-0005-0000-0000-00002F0F0000}"/>
    <cellStyle name="ปกติ 2 44 11" xfId="3471" xr:uid="{00000000-0005-0000-0000-0000300F0000}"/>
    <cellStyle name="ปกติ 2 44 12" xfId="3564" xr:uid="{00000000-0005-0000-0000-0000310F0000}"/>
    <cellStyle name="ปกติ 2 44 13" xfId="3611" xr:uid="{00000000-0005-0000-0000-0000320F0000}"/>
    <cellStyle name="ปกติ 2 44 14" xfId="3640" xr:uid="{00000000-0005-0000-0000-0000330F0000}"/>
    <cellStyle name="ปกติ 2 44 15" xfId="3725" xr:uid="{00000000-0005-0000-0000-0000340F0000}"/>
    <cellStyle name="ปกติ 2 44 16" xfId="3754" xr:uid="{00000000-0005-0000-0000-0000350F0000}"/>
    <cellStyle name="ปกติ 2 44 17" xfId="5280" xr:uid="{00000000-0005-0000-0000-0000360F0000}"/>
    <cellStyle name="ปกติ 2 44 2" xfId="391" xr:uid="{00000000-0005-0000-0000-0000370F0000}"/>
    <cellStyle name="ปกติ 2 44 3" xfId="763" xr:uid="{00000000-0005-0000-0000-0000380F0000}"/>
    <cellStyle name="ปกติ 2 44 4" xfId="827" xr:uid="{00000000-0005-0000-0000-0000390F0000}"/>
    <cellStyle name="ปกติ 2 44 5" xfId="3193" xr:uid="{00000000-0005-0000-0000-00003A0F0000}"/>
    <cellStyle name="ปกติ 2 44 6" xfId="3245" xr:uid="{00000000-0005-0000-0000-00003B0F0000}"/>
    <cellStyle name="ปกติ 2 44 7" xfId="3293" xr:uid="{00000000-0005-0000-0000-00003C0F0000}"/>
    <cellStyle name="ปกติ 2 44 8" xfId="3348" xr:uid="{00000000-0005-0000-0000-00003D0F0000}"/>
    <cellStyle name="ปกติ 2 44 9" xfId="3398" xr:uid="{00000000-0005-0000-0000-00003E0F0000}"/>
    <cellStyle name="ปกติ 2 45" xfId="260" xr:uid="{00000000-0005-0000-0000-00003F0F0000}"/>
    <cellStyle name="ปกติ 2 45 10" xfId="3472" xr:uid="{00000000-0005-0000-0000-0000400F0000}"/>
    <cellStyle name="ปกติ 2 45 11" xfId="3566" xr:uid="{00000000-0005-0000-0000-0000410F0000}"/>
    <cellStyle name="ปกติ 2 45 12" xfId="3612" xr:uid="{00000000-0005-0000-0000-0000420F0000}"/>
    <cellStyle name="ปกติ 2 45 13" xfId="3641" xr:uid="{00000000-0005-0000-0000-0000430F0000}"/>
    <cellStyle name="ปกติ 2 45 14" xfId="3727" xr:uid="{00000000-0005-0000-0000-0000440F0000}"/>
    <cellStyle name="ปกติ 2 45 15" xfId="3755" xr:uid="{00000000-0005-0000-0000-0000450F0000}"/>
    <cellStyle name="ปกติ 2 45 2" xfId="396" xr:uid="{00000000-0005-0000-0000-0000460F0000}"/>
    <cellStyle name="ปกติ 2 45 3" xfId="764" xr:uid="{00000000-0005-0000-0000-0000470F0000}"/>
    <cellStyle name="ปกติ 2 45 4" xfId="828" xr:uid="{00000000-0005-0000-0000-0000480F0000}"/>
    <cellStyle name="ปกติ 2 45 5" xfId="3247" xr:uid="{00000000-0005-0000-0000-0000490F0000}"/>
    <cellStyle name="ปกติ 2 45 6" xfId="3294" xr:uid="{00000000-0005-0000-0000-00004A0F0000}"/>
    <cellStyle name="ปกติ 2 45 7" xfId="3350" xr:uid="{00000000-0005-0000-0000-00004B0F0000}"/>
    <cellStyle name="ปกติ 2 45 8" xfId="3400" xr:uid="{00000000-0005-0000-0000-00004C0F0000}"/>
    <cellStyle name="ปกติ 2 45 9" xfId="3443" xr:uid="{00000000-0005-0000-0000-00004D0F0000}"/>
    <cellStyle name="ปกติ 2 46" xfId="266" xr:uid="{00000000-0005-0000-0000-00004E0F0000}"/>
    <cellStyle name="ปกติ 2 46 10" xfId="3568" xr:uid="{00000000-0005-0000-0000-00004F0F0000}"/>
    <cellStyle name="ปกติ 2 46 11" xfId="3614" xr:uid="{00000000-0005-0000-0000-0000500F0000}"/>
    <cellStyle name="ปกติ 2 46 12" xfId="3642" xr:uid="{00000000-0005-0000-0000-0000510F0000}"/>
    <cellStyle name="ปกติ 2 46 13" xfId="3729" xr:uid="{00000000-0005-0000-0000-0000520F0000}"/>
    <cellStyle name="ปกติ 2 46 14" xfId="3756" xr:uid="{00000000-0005-0000-0000-0000530F0000}"/>
    <cellStyle name="ปกติ 2 46 2" xfId="402" xr:uid="{00000000-0005-0000-0000-0000540F0000}"/>
    <cellStyle name="ปกติ 2 46 3" xfId="765" xr:uid="{00000000-0005-0000-0000-0000550F0000}"/>
    <cellStyle name="ปกติ 2 46 4" xfId="829" xr:uid="{00000000-0005-0000-0000-0000560F0000}"/>
    <cellStyle name="ปกติ 2 46 5" xfId="3295" xr:uid="{00000000-0005-0000-0000-0000570F0000}"/>
    <cellStyle name="ปกติ 2 46 6" xfId="3352" xr:uid="{00000000-0005-0000-0000-0000580F0000}"/>
    <cellStyle name="ปกติ 2 46 7" xfId="3402" xr:uid="{00000000-0005-0000-0000-0000590F0000}"/>
    <cellStyle name="ปกติ 2 46 8" xfId="3445" xr:uid="{00000000-0005-0000-0000-00005A0F0000}"/>
    <cellStyle name="ปกติ 2 46 9" xfId="3473" xr:uid="{00000000-0005-0000-0000-00005B0F0000}"/>
    <cellStyle name="ปกติ 2 47" xfId="411" xr:uid="{00000000-0005-0000-0000-00005C0F0000}"/>
    <cellStyle name="ปกติ 2 48" xfId="415" xr:uid="{00000000-0005-0000-0000-00005D0F0000}"/>
    <cellStyle name="ปกติ 2 48 10" xfId="3645" xr:uid="{00000000-0005-0000-0000-00005E0F0000}"/>
    <cellStyle name="ปกติ 2 48 11" xfId="3733" xr:uid="{00000000-0005-0000-0000-00005F0F0000}"/>
    <cellStyle name="ปกติ 2 48 12" xfId="3759" xr:uid="{00000000-0005-0000-0000-0000600F0000}"/>
    <cellStyle name="ปกติ 2 48 2" xfId="424" xr:uid="{00000000-0005-0000-0000-0000610F0000}"/>
    <cellStyle name="ปกติ 2 48 3" xfId="768" xr:uid="{00000000-0005-0000-0000-0000620F0000}"/>
    <cellStyle name="ปกติ 2 48 4" xfId="832" xr:uid="{00000000-0005-0000-0000-0000630F0000}"/>
    <cellStyle name="ปกติ 2 48 5" xfId="3405" xr:uid="{00000000-0005-0000-0000-0000640F0000}"/>
    <cellStyle name="ปกติ 2 48 6" xfId="3449" xr:uid="{00000000-0005-0000-0000-0000650F0000}"/>
    <cellStyle name="ปกติ 2 48 7" xfId="3476" xr:uid="{00000000-0005-0000-0000-0000660F0000}"/>
    <cellStyle name="ปกติ 2 48 8" xfId="3572" xr:uid="{00000000-0005-0000-0000-0000670F0000}"/>
    <cellStyle name="ปกติ 2 48 9" xfId="3617" xr:uid="{00000000-0005-0000-0000-0000680F0000}"/>
    <cellStyle name="ปกติ 2 49" xfId="460" xr:uid="{00000000-0005-0000-0000-0000690F0000}"/>
    <cellStyle name="ปกติ 2 49 10" xfId="3760" xr:uid="{00000000-0005-0000-0000-00006A0F0000}"/>
    <cellStyle name="ปกติ 2 49 2" xfId="770" xr:uid="{00000000-0005-0000-0000-00006B0F0000}"/>
    <cellStyle name="ปกติ 2 49 3" xfId="833" xr:uid="{00000000-0005-0000-0000-00006C0F0000}"/>
    <cellStyle name="ปกติ 2 49 4" xfId="3451" xr:uid="{00000000-0005-0000-0000-00006D0F0000}"/>
    <cellStyle name="ปกติ 2 49 5" xfId="3477" xr:uid="{00000000-0005-0000-0000-00006E0F0000}"/>
    <cellStyle name="ปกติ 2 49 6" xfId="3574" xr:uid="{00000000-0005-0000-0000-00006F0F0000}"/>
    <cellStyle name="ปกติ 2 49 7" xfId="3619" xr:uid="{00000000-0005-0000-0000-0000700F0000}"/>
    <cellStyle name="ปกติ 2 49 8" xfId="3646" xr:uid="{00000000-0005-0000-0000-0000710F0000}"/>
    <cellStyle name="ปกติ 2 49 9" xfId="3734" xr:uid="{00000000-0005-0000-0000-0000720F0000}"/>
    <cellStyle name="ปกติ 2 5" xfId="7" xr:uid="{00000000-0005-0000-0000-0000730F0000}"/>
    <cellStyle name="ปกติ 2 50" xfId="772" xr:uid="{00000000-0005-0000-0000-0000740F0000}"/>
    <cellStyle name="ปกติ 2 51" xfId="774" xr:uid="{00000000-0005-0000-0000-0000750F0000}"/>
    <cellStyle name="ปกติ 2 52" xfId="834" xr:uid="{00000000-0005-0000-0000-0000760F0000}"/>
    <cellStyle name="ปกติ 2 53" xfId="835" xr:uid="{00000000-0005-0000-0000-0000770F0000}"/>
    <cellStyle name="ปกติ 2 54" xfId="836" xr:uid="{00000000-0005-0000-0000-0000780F0000}"/>
    <cellStyle name="ปกติ 2 55" xfId="837" xr:uid="{00000000-0005-0000-0000-0000790F0000}"/>
    <cellStyle name="ปกติ 2 56" xfId="839" xr:uid="{00000000-0005-0000-0000-00007A0F0000}"/>
    <cellStyle name="ปกติ 2 57" xfId="841" xr:uid="{00000000-0005-0000-0000-00007B0F0000}"/>
    <cellStyle name="ปกติ 2 58" xfId="843" xr:uid="{00000000-0005-0000-0000-00007C0F0000}"/>
    <cellStyle name="ปกติ 2 59" xfId="845" xr:uid="{00000000-0005-0000-0000-00007D0F0000}"/>
    <cellStyle name="ปกติ 2 6" xfId="10" xr:uid="{00000000-0005-0000-0000-00007E0F0000}"/>
    <cellStyle name="ปกติ 2 60" xfId="847" xr:uid="{00000000-0005-0000-0000-00007F0F0000}"/>
    <cellStyle name="ปกติ 2 61" xfId="852" xr:uid="{00000000-0005-0000-0000-0000800F0000}"/>
    <cellStyle name="ปกติ 2 62" xfId="868" xr:uid="{00000000-0005-0000-0000-0000810F0000}"/>
    <cellStyle name="ปกติ 2 63" xfId="924" xr:uid="{00000000-0005-0000-0000-0000820F0000}"/>
    <cellStyle name="ปกติ 2 64" xfId="949" xr:uid="{00000000-0005-0000-0000-0000830F0000}"/>
    <cellStyle name="ปกติ 2 65" xfId="956" xr:uid="{00000000-0005-0000-0000-0000840F0000}"/>
    <cellStyle name="ปกติ 2 66" xfId="1525" xr:uid="{00000000-0005-0000-0000-0000850F0000}"/>
    <cellStyle name="ปกติ 2 67" xfId="1546" xr:uid="{00000000-0005-0000-0000-0000860F0000}"/>
    <cellStyle name="ปกติ 2 68" xfId="1563" xr:uid="{00000000-0005-0000-0000-0000870F0000}"/>
    <cellStyle name="ปกติ 2 69" xfId="1561" xr:uid="{00000000-0005-0000-0000-0000880F0000}"/>
    <cellStyle name="ปกติ 2 7" xfId="13" xr:uid="{00000000-0005-0000-0000-0000890F0000}"/>
    <cellStyle name="ปกติ 2 70" xfId="1593" xr:uid="{00000000-0005-0000-0000-00008A0F0000}"/>
    <cellStyle name="ปกติ 2 71" xfId="1609" xr:uid="{00000000-0005-0000-0000-00008B0F0000}"/>
    <cellStyle name="ปกติ 2 72" xfId="1626" xr:uid="{00000000-0005-0000-0000-00008C0F0000}"/>
    <cellStyle name="ปกติ 2 73" xfId="1642" xr:uid="{00000000-0005-0000-0000-00008D0F0000}"/>
    <cellStyle name="ปกติ 2 74" xfId="1663" xr:uid="{00000000-0005-0000-0000-00008E0F0000}"/>
    <cellStyle name="ปกติ 2 75" xfId="1683" xr:uid="{00000000-0005-0000-0000-00008F0F0000}"/>
    <cellStyle name="ปกติ 2 76" xfId="1703" xr:uid="{00000000-0005-0000-0000-0000900F0000}"/>
    <cellStyle name="ปกติ 2 77" xfId="1723" xr:uid="{00000000-0005-0000-0000-0000910F0000}"/>
    <cellStyle name="ปกติ 2 78" xfId="1745" xr:uid="{00000000-0005-0000-0000-0000920F0000}"/>
    <cellStyle name="ปกติ 2 79" xfId="1768" xr:uid="{00000000-0005-0000-0000-0000930F0000}"/>
    <cellStyle name="ปกติ 2 8" xfId="17" xr:uid="{00000000-0005-0000-0000-0000940F0000}"/>
    <cellStyle name="ปกติ 2 80" xfId="1793" xr:uid="{00000000-0005-0000-0000-0000950F0000}"/>
    <cellStyle name="ปกติ 2 81" xfId="1820" xr:uid="{00000000-0005-0000-0000-0000960F0000}"/>
    <cellStyle name="ปกติ 2 82" xfId="1849" xr:uid="{00000000-0005-0000-0000-0000970F0000}"/>
    <cellStyle name="ปกติ 2 83" xfId="1880" xr:uid="{00000000-0005-0000-0000-0000980F0000}"/>
    <cellStyle name="ปกติ 2 84" xfId="1913" xr:uid="{00000000-0005-0000-0000-0000990F0000}"/>
    <cellStyle name="ปกติ 2 85" xfId="1948" xr:uid="{00000000-0005-0000-0000-00009A0F0000}"/>
    <cellStyle name="ปกติ 2 86" xfId="1985" xr:uid="{00000000-0005-0000-0000-00009B0F0000}"/>
    <cellStyle name="ปกติ 2 87" xfId="2023" xr:uid="{00000000-0005-0000-0000-00009C0F0000}"/>
    <cellStyle name="ปกติ 2 88" xfId="2085" xr:uid="{00000000-0005-0000-0000-00009D0F0000}"/>
    <cellStyle name="ปกติ 2 89" xfId="2111" xr:uid="{00000000-0005-0000-0000-00009E0F0000}"/>
    <cellStyle name="ปกติ 2 9" xfId="22" xr:uid="{00000000-0005-0000-0000-00009F0F0000}"/>
    <cellStyle name="ปกติ 2 90" xfId="2156" xr:uid="{00000000-0005-0000-0000-0000A00F0000}"/>
    <cellStyle name="ปกติ 2 91" xfId="2201" xr:uid="{00000000-0005-0000-0000-0000A10F0000}"/>
    <cellStyle name="ปกติ 2 92" xfId="2248" xr:uid="{00000000-0005-0000-0000-0000A20F0000}"/>
    <cellStyle name="ปกติ 2 93" xfId="2297" xr:uid="{00000000-0005-0000-0000-0000A30F0000}"/>
    <cellStyle name="ปกติ 2 94" xfId="2348" xr:uid="{00000000-0005-0000-0000-0000A40F0000}"/>
    <cellStyle name="ปกติ 2 95" xfId="2401" xr:uid="{00000000-0005-0000-0000-0000A50F0000}"/>
    <cellStyle name="ปกติ 2 96" xfId="2456" xr:uid="{00000000-0005-0000-0000-0000A60F0000}"/>
    <cellStyle name="ปกติ 2 97" xfId="2513" xr:uid="{00000000-0005-0000-0000-0000A70F0000}"/>
    <cellStyle name="ปกติ 2 98" xfId="3762" xr:uid="{00000000-0005-0000-0000-0000A80F0000}"/>
    <cellStyle name="ปกติ 2 99" xfId="3784" xr:uid="{00000000-0005-0000-0000-0000A90F0000}"/>
    <cellStyle name="ปกติ 20" xfId="232" xr:uid="{00000000-0005-0000-0000-0000AA0F0000}"/>
    <cellStyle name="ปกติ 20 10" xfId="2378" xr:uid="{00000000-0005-0000-0000-0000AB0F0000}"/>
    <cellStyle name="ปกติ 20 11" xfId="2431" xr:uid="{00000000-0005-0000-0000-0000AC0F0000}"/>
    <cellStyle name="ปกติ 20 12" xfId="2486" xr:uid="{00000000-0005-0000-0000-0000AD0F0000}"/>
    <cellStyle name="ปกติ 20 13" xfId="2543" xr:uid="{00000000-0005-0000-0000-0000AE0F0000}"/>
    <cellStyle name="ปกติ 20 14" xfId="2598" xr:uid="{00000000-0005-0000-0000-0000AF0F0000}"/>
    <cellStyle name="ปกติ 20 2" xfId="2012" xr:uid="{00000000-0005-0000-0000-0000B00F0000}"/>
    <cellStyle name="ปกติ 20 3" xfId="2051" xr:uid="{00000000-0005-0000-0000-0000B10F0000}"/>
    <cellStyle name="ปกติ 20 4" xfId="2083" xr:uid="{00000000-0005-0000-0000-0000B20F0000}"/>
    <cellStyle name="ปกติ 20 5" xfId="2141" xr:uid="{00000000-0005-0000-0000-0000B30F0000}"/>
    <cellStyle name="ปกติ 20 6" xfId="2186" xr:uid="{00000000-0005-0000-0000-0000B40F0000}"/>
    <cellStyle name="ปกติ 20 7" xfId="2231" xr:uid="{00000000-0005-0000-0000-0000B50F0000}"/>
    <cellStyle name="ปกติ 20 8" xfId="2278" xr:uid="{00000000-0005-0000-0000-0000B60F0000}"/>
    <cellStyle name="ปกติ 20 9" xfId="2327" xr:uid="{00000000-0005-0000-0000-0000B70F0000}"/>
    <cellStyle name="ปกติ 21" xfId="520" xr:uid="{00000000-0005-0000-0000-0000B80F0000}"/>
    <cellStyle name="ปกติ 22" xfId="521" xr:uid="{00000000-0005-0000-0000-0000B90F0000}"/>
    <cellStyle name="ปกติ 22 2" xfId="2052" xr:uid="{00000000-0005-0000-0000-0000BA0F0000}"/>
    <cellStyle name="ปกติ 23" xfId="959" xr:uid="{00000000-0005-0000-0000-0000BB0F0000}"/>
    <cellStyle name="ปกติ 23 10" xfId="1417" xr:uid="{00000000-0005-0000-0000-0000BC0F0000}"/>
    <cellStyle name="ปกติ 23 11" xfId="1441" xr:uid="{00000000-0005-0000-0000-0000BD0F0000}"/>
    <cellStyle name="ปกติ 23 12" xfId="1487" xr:uid="{00000000-0005-0000-0000-0000BE0F0000}"/>
    <cellStyle name="ปกติ 23 13" xfId="1516" xr:uid="{00000000-0005-0000-0000-0000BF0F0000}"/>
    <cellStyle name="ปกติ 23 14" xfId="2084" xr:uid="{00000000-0005-0000-0000-0000C00F0000}"/>
    <cellStyle name="ปกติ 23 15" xfId="2143" xr:uid="{00000000-0005-0000-0000-0000C10F0000}"/>
    <cellStyle name="ปกติ 23 16" xfId="2188" xr:uid="{00000000-0005-0000-0000-0000C20F0000}"/>
    <cellStyle name="ปกติ 23 17" xfId="2234" xr:uid="{00000000-0005-0000-0000-0000C30F0000}"/>
    <cellStyle name="ปกติ 23 18" xfId="2282" xr:uid="{00000000-0005-0000-0000-0000C40F0000}"/>
    <cellStyle name="ปกติ 23 19" xfId="2331" xr:uid="{00000000-0005-0000-0000-0000C50F0000}"/>
    <cellStyle name="ปกติ 23 2" xfId="557" xr:uid="{00000000-0005-0000-0000-0000C60F0000}"/>
    <cellStyle name="ปกติ 23 20" xfId="2382" xr:uid="{00000000-0005-0000-0000-0000C70F0000}"/>
    <cellStyle name="ปกติ 23 21" xfId="2435" xr:uid="{00000000-0005-0000-0000-0000C80F0000}"/>
    <cellStyle name="ปกติ 23 22" xfId="2490" xr:uid="{00000000-0005-0000-0000-0000C90F0000}"/>
    <cellStyle name="ปกติ 23 23" xfId="2547" xr:uid="{00000000-0005-0000-0000-0000CA0F0000}"/>
    <cellStyle name="ปกติ 23 24" xfId="2602" xr:uid="{00000000-0005-0000-0000-0000CB0F0000}"/>
    <cellStyle name="ปกติ 23 25" xfId="2665" xr:uid="{00000000-0005-0000-0000-0000CC0F0000}"/>
    <cellStyle name="ปกติ 23 26" xfId="2707" xr:uid="{00000000-0005-0000-0000-0000CD0F0000}"/>
    <cellStyle name="ปกติ 23 27" xfId="2750" xr:uid="{00000000-0005-0000-0000-0000CE0F0000}"/>
    <cellStyle name="ปกติ 23 28" xfId="2793" xr:uid="{00000000-0005-0000-0000-0000CF0F0000}"/>
    <cellStyle name="ปกติ 23 29" xfId="2836" xr:uid="{00000000-0005-0000-0000-0000D00F0000}"/>
    <cellStyle name="ปกติ 23 3" xfId="628" xr:uid="{00000000-0005-0000-0000-0000D10F0000}"/>
    <cellStyle name="ปกติ 23 30" xfId="2879" xr:uid="{00000000-0005-0000-0000-0000D20F0000}"/>
    <cellStyle name="ปกติ 23 31" xfId="2923" xr:uid="{00000000-0005-0000-0000-0000D30F0000}"/>
    <cellStyle name="ปกติ 23 32" xfId="2968" xr:uid="{00000000-0005-0000-0000-0000D40F0000}"/>
    <cellStyle name="ปกติ 23 33" xfId="3014" xr:uid="{00000000-0005-0000-0000-0000D50F0000}"/>
    <cellStyle name="ปกติ 23 34" xfId="3060" xr:uid="{00000000-0005-0000-0000-0000D60F0000}"/>
    <cellStyle name="ปกติ 23 35" xfId="3108" xr:uid="{00000000-0005-0000-0000-0000D70F0000}"/>
    <cellStyle name="ปกติ 23 36" xfId="3158" xr:uid="{00000000-0005-0000-0000-0000D80F0000}"/>
    <cellStyle name="ปกติ 23 37" xfId="3210" xr:uid="{00000000-0005-0000-0000-0000D90F0000}"/>
    <cellStyle name="ปกติ 23 38" xfId="3263" xr:uid="{00000000-0005-0000-0000-0000DA0F0000}"/>
    <cellStyle name="ปกติ 23 39" xfId="3314" xr:uid="{00000000-0005-0000-0000-0000DB0F0000}"/>
    <cellStyle name="ปกติ 23 4" xfId="664" xr:uid="{00000000-0005-0000-0000-0000DC0F0000}"/>
    <cellStyle name="ปกติ 23 40" xfId="3367" xr:uid="{00000000-0005-0000-0000-0000DD0F0000}"/>
    <cellStyle name="ปกติ 23 41" xfId="3415" xr:uid="{00000000-0005-0000-0000-0000DE0F0000}"/>
    <cellStyle name="ปกติ 23 42" xfId="3458" xr:uid="{00000000-0005-0000-0000-0000DF0F0000}"/>
    <cellStyle name="ปกติ 23 43" xfId="3532" xr:uid="{00000000-0005-0000-0000-0000E00F0000}"/>
    <cellStyle name="ปกติ 23 44" xfId="3584" xr:uid="{00000000-0005-0000-0000-0000E10F0000}"/>
    <cellStyle name="ปกติ 23 45" xfId="3627" xr:uid="{00000000-0005-0000-0000-0000E20F0000}"/>
    <cellStyle name="ปกติ 23 46" xfId="3700" xr:uid="{00000000-0005-0000-0000-0000E30F0000}"/>
    <cellStyle name="ปกติ 23 47" xfId="3660" xr:uid="{00000000-0005-0000-0000-0000E40F0000}"/>
    <cellStyle name="ปกติ 23 48" xfId="4414" xr:uid="{00000000-0005-0000-0000-0000E50F0000}"/>
    <cellStyle name="ปกติ 23 49" xfId="4447" xr:uid="{00000000-0005-0000-0000-0000E60F0000}"/>
    <cellStyle name="ปกติ 23 5" xfId="702" xr:uid="{00000000-0005-0000-0000-0000E70F0000}"/>
    <cellStyle name="ปกติ 23 50" xfId="4479" xr:uid="{00000000-0005-0000-0000-0000E80F0000}"/>
    <cellStyle name="ปกติ 23 51" xfId="4507" xr:uid="{00000000-0005-0000-0000-0000E90F0000}"/>
    <cellStyle name="ปกติ 23 52" xfId="4560" xr:uid="{00000000-0005-0000-0000-0000EA0F0000}"/>
    <cellStyle name="ปกติ 23 53" xfId="4598" xr:uid="{00000000-0005-0000-0000-0000EB0F0000}"/>
    <cellStyle name="ปกติ 23 54" xfId="4637" xr:uid="{00000000-0005-0000-0000-0000EC0F0000}"/>
    <cellStyle name="ปกติ 23 55" xfId="4676" xr:uid="{00000000-0005-0000-0000-0000ED0F0000}"/>
    <cellStyle name="ปกติ 23 56" xfId="4716" xr:uid="{00000000-0005-0000-0000-0000EE0F0000}"/>
    <cellStyle name="ปกติ 23 57" xfId="4756" xr:uid="{00000000-0005-0000-0000-0000EF0F0000}"/>
    <cellStyle name="ปกติ 23 58" xfId="4796" xr:uid="{00000000-0005-0000-0000-0000F00F0000}"/>
    <cellStyle name="ปกติ 23 59" xfId="4832" xr:uid="{00000000-0005-0000-0000-0000F10F0000}"/>
    <cellStyle name="ปกติ 23 6" xfId="750" xr:uid="{00000000-0005-0000-0000-0000F20F0000}"/>
    <cellStyle name="ปกติ 23 60" xfId="4861" xr:uid="{00000000-0005-0000-0000-0000F30F0000}"/>
    <cellStyle name="ปกติ 23 61" xfId="4928" xr:uid="{00000000-0005-0000-0000-0000F40F0000}"/>
    <cellStyle name="ปกติ 23 62" xfId="4971" xr:uid="{00000000-0005-0000-0000-0000F50F0000}"/>
    <cellStyle name="ปกติ 23 63" xfId="5014" xr:uid="{00000000-0005-0000-0000-0000F60F0000}"/>
    <cellStyle name="ปกติ 23 64" xfId="5057" xr:uid="{00000000-0005-0000-0000-0000F70F0000}"/>
    <cellStyle name="ปกติ 23 65" xfId="5100" xr:uid="{00000000-0005-0000-0000-0000F80F0000}"/>
    <cellStyle name="ปกติ 23 66" xfId="5144" xr:uid="{00000000-0005-0000-0000-0000F90F0000}"/>
    <cellStyle name="ปกติ 23 67" xfId="5188" xr:uid="{00000000-0005-0000-0000-0000FA0F0000}"/>
    <cellStyle name="ปกติ 23 68" xfId="5231" xr:uid="{00000000-0005-0000-0000-0000FB0F0000}"/>
    <cellStyle name="ปกติ 23 69" xfId="5267" xr:uid="{00000000-0005-0000-0000-0000FC0F0000}"/>
    <cellStyle name="ปกติ 23 7" xfId="814" xr:uid="{00000000-0005-0000-0000-0000FD0F0000}"/>
    <cellStyle name="ปกติ 23 8" xfId="1333" xr:uid="{00000000-0005-0000-0000-0000FE0F0000}"/>
    <cellStyle name="ปกติ 23 9" xfId="1389" xr:uid="{00000000-0005-0000-0000-0000FF0F0000}"/>
    <cellStyle name="ปกติ 24" xfId="559" xr:uid="{00000000-0005-0000-0000-000000100000}"/>
    <cellStyle name="ปกติ 24 10" xfId="2549" xr:uid="{00000000-0005-0000-0000-000001100000}"/>
    <cellStyle name="ปกติ 24 11" xfId="2604" xr:uid="{00000000-0005-0000-0000-000002100000}"/>
    <cellStyle name="ปกติ 24 2" xfId="2144" xr:uid="{00000000-0005-0000-0000-000003100000}"/>
    <cellStyle name="ปกติ 24 3" xfId="2189" xr:uid="{00000000-0005-0000-0000-000004100000}"/>
    <cellStyle name="ปกติ 24 4" xfId="2235" xr:uid="{00000000-0005-0000-0000-000005100000}"/>
    <cellStyle name="ปกติ 24 5" xfId="2283" xr:uid="{00000000-0005-0000-0000-000006100000}"/>
    <cellStyle name="ปกติ 24 6" xfId="2333" xr:uid="{00000000-0005-0000-0000-000007100000}"/>
    <cellStyle name="ปกติ 24 7" xfId="2384" xr:uid="{00000000-0005-0000-0000-000008100000}"/>
    <cellStyle name="ปกติ 24 8" xfId="2437" xr:uid="{00000000-0005-0000-0000-000009100000}"/>
    <cellStyle name="ปกติ 24 9" xfId="2492" xr:uid="{00000000-0005-0000-0000-00000A100000}"/>
    <cellStyle name="ปกติ 25" xfId="561" xr:uid="{00000000-0005-0000-0000-00000B100000}"/>
    <cellStyle name="ปกติ 25 2" xfId="2236" xr:uid="{00000000-0005-0000-0000-00000C100000}"/>
    <cellStyle name="ปกติ 25 3" xfId="2284" xr:uid="{00000000-0005-0000-0000-00000D100000}"/>
    <cellStyle name="ปกติ 25 4" xfId="2334" xr:uid="{00000000-0005-0000-0000-00000E100000}"/>
    <cellStyle name="ปกติ 25 5" xfId="2386" xr:uid="{00000000-0005-0000-0000-00000F100000}"/>
    <cellStyle name="ปกติ 25 6" xfId="2439" xr:uid="{00000000-0005-0000-0000-000010100000}"/>
    <cellStyle name="ปกติ 25 7" xfId="2494" xr:uid="{00000000-0005-0000-0000-000011100000}"/>
    <cellStyle name="ปกติ 25 8" xfId="2551" xr:uid="{00000000-0005-0000-0000-000012100000}"/>
    <cellStyle name="ปกติ 25 9" xfId="2606" xr:uid="{00000000-0005-0000-0000-000013100000}"/>
    <cellStyle name="ปกติ 26" xfId="563" xr:uid="{00000000-0005-0000-0000-000014100000}"/>
    <cellStyle name="ปกติ 26 2" xfId="2285" xr:uid="{00000000-0005-0000-0000-000015100000}"/>
    <cellStyle name="ปกติ 26 3" xfId="2335" xr:uid="{00000000-0005-0000-0000-000016100000}"/>
    <cellStyle name="ปกติ 26 4" xfId="2387" xr:uid="{00000000-0005-0000-0000-000017100000}"/>
    <cellStyle name="ปกติ 26 5" xfId="2441" xr:uid="{00000000-0005-0000-0000-000018100000}"/>
    <cellStyle name="ปกติ 26 6" xfId="2496" xr:uid="{00000000-0005-0000-0000-000019100000}"/>
    <cellStyle name="ปกติ 26 7" xfId="2553" xr:uid="{00000000-0005-0000-0000-00001A100000}"/>
    <cellStyle name="ปกติ 26 8" xfId="2608" xr:uid="{00000000-0005-0000-0000-00001B100000}"/>
    <cellStyle name="ปกติ 27" xfId="565" xr:uid="{00000000-0005-0000-0000-00001C100000}"/>
    <cellStyle name="ปกติ 27 2" xfId="2336" xr:uid="{00000000-0005-0000-0000-00001D100000}"/>
    <cellStyle name="ปกติ 27 3" xfId="2388" xr:uid="{00000000-0005-0000-0000-00001E100000}"/>
    <cellStyle name="ปกติ 27 4" xfId="2442" xr:uid="{00000000-0005-0000-0000-00001F100000}"/>
    <cellStyle name="ปกติ 27 5" xfId="2498" xr:uid="{00000000-0005-0000-0000-000020100000}"/>
    <cellStyle name="ปกติ 27 6" xfId="2555" xr:uid="{00000000-0005-0000-0000-000021100000}"/>
    <cellStyle name="ปกติ 27 7" xfId="2610" xr:uid="{00000000-0005-0000-0000-000022100000}"/>
    <cellStyle name="ปกติ 28" xfId="566" xr:uid="{00000000-0005-0000-0000-000023100000}"/>
    <cellStyle name="ปกติ 28 2" xfId="2389" xr:uid="{00000000-0005-0000-0000-000024100000}"/>
    <cellStyle name="ปกติ 28 3" xfId="2443" xr:uid="{00000000-0005-0000-0000-000025100000}"/>
    <cellStyle name="ปกติ 28 4" xfId="2499" xr:uid="{00000000-0005-0000-0000-000026100000}"/>
    <cellStyle name="ปกติ 28 5" xfId="2557" xr:uid="{00000000-0005-0000-0000-000027100000}"/>
    <cellStyle name="ปกติ 28 6" xfId="2612" xr:uid="{00000000-0005-0000-0000-000028100000}"/>
    <cellStyle name="ปกติ 29" xfId="567" xr:uid="{00000000-0005-0000-0000-000029100000}"/>
    <cellStyle name="ปกติ 29 2" xfId="2444" xr:uid="{00000000-0005-0000-0000-00002A100000}"/>
    <cellStyle name="ปกติ 29 3" xfId="2500" xr:uid="{00000000-0005-0000-0000-00002B100000}"/>
    <cellStyle name="ปกติ 29 4" xfId="2558" xr:uid="{00000000-0005-0000-0000-00002C100000}"/>
    <cellStyle name="ปกติ 29 5" xfId="2614" xr:uid="{00000000-0005-0000-0000-00002D100000}"/>
    <cellStyle name="ปกติ 3" xfId="276" xr:uid="{00000000-0005-0000-0000-00002E100000}"/>
    <cellStyle name="ปกติ 3 10" xfId="36" xr:uid="{00000000-0005-0000-0000-00002F100000}"/>
    <cellStyle name="ปกติ 3 100" xfId="2104" xr:uid="{00000000-0005-0000-0000-000030100000}"/>
    <cellStyle name="ปกติ 3 101" xfId="2149" xr:uid="{00000000-0005-0000-0000-000031100000}"/>
    <cellStyle name="ปกติ 3 102" xfId="2194" xr:uid="{00000000-0005-0000-0000-000032100000}"/>
    <cellStyle name="ปกติ 3 103" xfId="2241" xr:uid="{00000000-0005-0000-0000-000033100000}"/>
    <cellStyle name="ปกติ 3 104" xfId="2290" xr:uid="{00000000-0005-0000-0000-000034100000}"/>
    <cellStyle name="ปกติ 3 105" xfId="2341" xr:uid="{00000000-0005-0000-0000-000035100000}"/>
    <cellStyle name="ปกติ 3 106" xfId="2394" xr:uid="{00000000-0005-0000-0000-000036100000}"/>
    <cellStyle name="ปกติ 3 107" xfId="2449" xr:uid="{00000000-0005-0000-0000-000037100000}"/>
    <cellStyle name="ปกติ 3 108" xfId="2506" xr:uid="{00000000-0005-0000-0000-000038100000}"/>
    <cellStyle name="ปกติ 3 109" xfId="2564" xr:uid="{00000000-0005-0000-0000-000039100000}"/>
    <cellStyle name="ปกติ 3 11" xfId="44" xr:uid="{00000000-0005-0000-0000-00003A100000}"/>
    <cellStyle name="ปกติ 3 110" xfId="2623" xr:uid="{00000000-0005-0000-0000-00003B100000}"/>
    <cellStyle name="ปกติ 3 111" xfId="2566" xr:uid="{00000000-0005-0000-0000-00003C100000}"/>
    <cellStyle name="ปกติ 3 112" xfId="2638" xr:uid="{00000000-0005-0000-0000-00003D100000}"/>
    <cellStyle name="ปกติ 3 113" xfId="2761" xr:uid="{00000000-0005-0000-0000-00003E100000}"/>
    <cellStyle name="ปกติ 3 114" xfId="2808" xr:uid="{00000000-0005-0000-0000-00003F100000}"/>
    <cellStyle name="ปกติ 3 115" xfId="2855" xr:uid="{00000000-0005-0000-0000-000040100000}"/>
    <cellStyle name="ปกติ 3 116" xfId="2900" xr:uid="{00000000-0005-0000-0000-000041100000}"/>
    <cellStyle name="ปกติ 3 117" xfId="2894" xr:uid="{00000000-0005-0000-0000-000042100000}"/>
    <cellStyle name="ปกติ 3 118" xfId="2938" xr:uid="{00000000-0005-0000-0000-000043100000}"/>
    <cellStyle name="ปกติ 3 119" xfId="2989" xr:uid="{00000000-0005-0000-0000-000044100000}"/>
    <cellStyle name="ปกติ 3 12" xfId="54" xr:uid="{00000000-0005-0000-0000-000045100000}"/>
    <cellStyle name="ปกติ 3 12 2" xfId="282" xr:uid="{00000000-0005-0000-0000-000046100000}"/>
    <cellStyle name="ปกติ 3 120" xfId="3031" xr:uid="{00000000-0005-0000-0000-000047100000}"/>
    <cellStyle name="ปกติ 3 121" xfId="3079" xr:uid="{00000000-0005-0000-0000-000048100000}"/>
    <cellStyle name="ปกติ 3 122" xfId="3127" xr:uid="{00000000-0005-0000-0000-000049100000}"/>
    <cellStyle name="ปกติ 3 123" xfId="3173" xr:uid="{00000000-0005-0000-0000-00004A100000}"/>
    <cellStyle name="ปกติ 3 124" xfId="3179" xr:uid="{00000000-0005-0000-0000-00004B100000}"/>
    <cellStyle name="ปกติ 3 125" xfId="3310" xr:uid="{00000000-0005-0000-0000-00004C100000}"/>
    <cellStyle name="ปกติ 3 126" xfId="3369" xr:uid="{00000000-0005-0000-0000-00004D100000}"/>
    <cellStyle name="ปกติ 3 127" xfId="3418" xr:uid="{00000000-0005-0000-0000-00004E100000}"/>
    <cellStyle name="ปกติ 3 128" xfId="3495" xr:uid="{00000000-0005-0000-0000-00004F100000}"/>
    <cellStyle name="ปกติ 3 129" xfId="3540" xr:uid="{00000000-0005-0000-0000-000050100000}"/>
    <cellStyle name="ปกติ 3 13" xfId="56" xr:uid="{00000000-0005-0000-0000-000051100000}"/>
    <cellStyle name="ปกติ 3 13 2" xfId="284" xr:uid="{00000000-0005-0000-0000-000052100000}"/>
    <cellStyle name="ปกติ 3 130" xfId="3589" xr:uid="{00000000-0005-0000-0000-000053100000}"/>
    <cellStyle name="ปกติ 3 131" xfId="3667" xr:uid="{00000000-0005-0000-0000-000054100000}"/>
    <cellStyle name="ปกติ 3 132" xfId="3706" xr:uid="{00000000-0005-0000-0000-000055100000}"/>
    <cellStyle name="ปกติ 3 133" xfId="3775" xr:uid="{00000000-0005-0000-0000-000056100000}"/>
    <cellStyle name="ปกติ 3 134" xfId="3797" xr:uid="{00000000-0005-0000-0000-000057100000}"/>
    <cellStyle name="ปกติ 3 135" xfId="3835" xr:uid="{00000000-0005-0000-0000-000058100000}"/>
    <cellStyle name="ปกติ 3 136" xfId="3853" xr:uid="{00000000-0005-0000-0000-000059100000}"/>
    <cellStyle name="ปกติ 3 137" xfId="3874" xr:uid="{00000000-0005-0000-0000-00005A100000}"/>
    <cellStyle name="ปกติ 3 138" xfId="3924" xr:uid="{00000000-0005-0000-0000-00005B100000}"/>
    <cellStyle name="ปกติ 3 139" xfId="3937" xr:uid="{00000000-0005-0000-0000-00005C100000}"/>
    <cellStyle name="ปกติ 3 14" xfId="59" xr:uid="{00000000-0005-0000-0000-00005D100000}"/>
    <cellStyle name="ปกติ 3 14 2" xfId="287" xr:uid="{00000000-0005-0000-0000-00005E100000}"/>
    <cellStyle name="ปกติ 3 140" xfId="3951" xr:uid="{00000000-0005-0000-0000-00005F100000}"/>
    <cellStyle name="ปกติ 3 141" xfId="3966" xr:uid="{00000000-0005-0000-0000-000060100000}"/>
    <cellStyle name="ปกติ 3 142" xfId="3981" xr:uid="{00000000-0005-0000-0000-000061100000}"/>
    <cellStyle name="ปกติ 3 143" xfId="3992" xr:uid="{00000000-0005-0000-0000-000062100000}"/>
    <cellStyle name="ปกติ 3 144" xfId="4017" xr:uid="{00000000-0005-0000-0000-000063100000}"/>
    <cellStyle name="ปกติ 3 145" xfId="4036" xr:uid="{00000000-0005-0000-0000-000064100000}"/>
    <cellStyle name="ปกติ 3 146" xfId="4056" xr:uid="{00000000-0005-0000-0000-000065100000}"/>
    <cellStyle name="ปกติ 3 147" xfId="4077" xr:uid="{00000000-0005-0000-0000-000066100000}"/>
    <cellStyle name="ปกติ 3 148" xfId="4099" xr:uid="{00000000-0005-0000-0000-000067100000}"/>
    <cellStyle name="ปกติ 3 149" xfId="4121" xr:uid="{00000000-0005-0000-0000-000068100000}"/>
    <cellStyle name="ปกติ 3 15" xfId="63" xr:uid="{00000000-0005-0000-0000-000069100000}"/>
    <cellStyle name="ปกติ 3 15 2" xfId="291" xr:uid="{00000000-0005-0000-0000-00006A100000}"/>
    <cellStyle name="ปกติ 3 150" xfId="4145" xr:uid="{00000000-0005-0000-0000-00006B100000}"/>
    <cellStyle name="ปกติ 3 151" xfId="4169" xr:uid="{00000000-0005-0000-0000-00006C100000}"/>
    <cellStyle name="ปกติ 3 152" xfId="4159" xr:uid="{00000000-0005-0000-0000-00006D100000}"/>
    <cellStyle name="ปกติ 3 153" xfId="4224" xr:uid="{00000000-0005-0000-0000-00006E100000}"/>
    <cellStyle name="ปกติ 3 154" xfId="4218" xr:uid="{00000000-0005-0000-0000-00006F100000}"/>
    <cellStyle name="ปกติ 3 155" xfId="4247" xr:uid="{00000000-0005-0000-0000-000070100000}"/>
    <cellStyle name="ปกติ 3 156" xfId="4221" xr:uid="{00000000-0005-0000-0000-000071100000}"/>
    <cellStyle name="ปกติ 3 157" xfId="4335" xr:uid="{00000000-0005-0000-0000-000072100000}"/>
    <cellStyle name="ปกติ 3 158" xfId="4368" xr:uid="{00000000-0005-0000-0000-000073100000}"/>
    <cellStyle name="ปกติ 3 159" xfId="4400" xr:uid="{00000000-0005-0000-0000-000074100000}"/>
    <cellStyle name="ปกติ 3 16" xfId="68" xr:uid="{00000000-0005-0000-0000-000075100000}"/>
    <cellStyle name="ปกติ 3 16 2" xfId="296" xr:uid="{00000000-0005-0000-0000-000076100000}"/>
    <cellStyle name="ปกติ 3 160" xfId="4435" xr:uid="{00000000-0005-0000-0000-000077100000}"/>
    <cellStyle name="ปกติ 3 161" xfId="4467" xr:uid="{00000000-0005-0000-0000-000078100000}"/>
    <cellStyle name="ปกติ 3 162" xfId="4516" xr:uid="{00000000-0005-0000-0000-000079100000}"/>
    <cellStyle name="ปกติ 3 163" xfId="4550" xr:uid="{00000000-0005-0000-0000-00007A100000}"/>
    <cellStyle name="ปกติ 3 164" xfId="4590" xr:uid="{00000000-0005-0000-0000-00007B100000}"/>
    <cellStyle name="ปกติ 3 165" xfId="4604" xr:uid="{00000000-0005-0000-0000-00007C100000}"/>
    <cellStyle name="ปกติ 3 166" xfId="4544" xr:uid="{00000000-0005-0000-0000-00007D100000}"/>
    <cellStyle name="ปกติ 3 167" xfId="4687" xr:uid="{00000000-0005-0000-0000-00007E100000}"/>
    <cellStyle name="ปกติ 3 168" xfId="4631" xr:uid="{00000000-0005-0000-0000-00007F100000}"/>
    <cellStyle name="ปกติ 3 169" xfId="4805" xr:uid="{00000000-0005-0000-0000-000080100000}"/>
    <cellStyle name="ปกติ 3 17" xfId="74" xr:uid="{00000000-0005-0000-0000-000081100000}"/>
    <cellStyle name="ปกติ 3 17 2" xfId="302" xr:uid="{00000000-0005-0000-0000-000082100000}"/>
    <cellStyle name="ปกติ 3 170" xfId="4842" xr:uid="{00000000-0005-0000-0000-000083100000}"/>
    <cellStyle name="ปกติ 3 171" xfId="4884" xr:uid="{00000000-0005-0000-0000-000084100000}"/>
    <cellStyle name="ปกติ 3 172" xfId="4947" xr:uid="{00000000-0005-0000-0000-000085100000}"/>
    <cellStyle name="ปกติ 3 173" xfId="4941" xr:uid="{00000000-0005-0000-0000-000086100000}"/>
    <cellStyle name="ปกติ 3 174" xfId="4992" xr:uid="{00000000-0005-0000-0000-000087100000}"/>
    <cellStyle name="ปกติ 3 175" xfId="4961" xr:uid="{00000000-0005-0000-0000-000088100000}"/>
    <cellStyle name="ปกติ 3 176" xfId="5074" xr:uid="{00000000-0005-0000-0000-000089100000}"/>
    <cellStyle name="ปกติ 3 177" xfId="5114" xr:uid="{00000000-0005-0000-0000-00008A100000}"/>
    <cellStyle name="ปกติ 3 178" xfId="5157" xr:uid="{00000000-0005-0000-0000-00008B100000}"/>
    <cellStyle name="ปกติ 3 179" xfId="5202" xr:uid="{00000000-0005-0000-0000-00008C100000}"/>
    <cellStyle name="ปกติ 3 18" xfId="81" xr:uid="{00000000-0005-0000-0000-00008D100000}"/>
    <cellStyle name="ปกติ 3 18 2" xfId="309" xr:uid="{00000000-0005-0000-0000-00008E100000}"/>
    <cellStyle name="ปกติ 3 180" xfId="5307" xr:uid="{00000000-0005-0000-0000-00008F100000}"/>
    <cellStyle name="ปกติ 3 181" xfId="5325" xr:uid="{00000000-0005-0000-0000-000090100000}"/>
    <cellStyle name="ปกติ 3 182" xfId="5334" xr:uid="{00000000-0005-0000-0000-000091100000}"/>
    <cellStyle name="ปกติ 3 183" xfId="5349" xr:uid="{00000000-0005-0000-0000-000092100000}"/>
    <cellStyle name="ปกติ 3 184" xfId="5372" xr:uid="{00000000-0005-0000-0000-000093100000}"/>
    <cellStyle name="ปกติ 3 185" xfId="5388" xr:uid="{00000000-0005-0000-0000-000094100000}"/>
    <cellStyle name="ปกติ 3 186" xfId="5405" xr:uid="{00000000-0005-0000-0000-000095100000}"/>
    <cellStyle name="ปกติ 3 187" xfId="5419" xr:uid="{00000000-0005-0000-0000-000096100000}"/>
    <cellStyle name="ปกติ 3 188" xfId="5444" xr:uid="{00000000-0005-0000-0000-000097100000}"/>
    <cellStyle name="ปกติ 3 189" xfId="5460" xr:uid="{00000000-0005-0000-0000-000098100000}"/>
    <cellStyle name="ปกติ 3 19" xfId="89" xr:uid="{00000000-0005-0000-0000-000099100000}"/>
    <cellStyle name="ปกติ 3 19 2" xfId="317" xr:uid="{00000000-0005-0000-0000-00009A100000}"/>
    <cellStyle name="ปกติ 3 2" xfId="3" xr:uid="{00000000-0005-0000-0000-00009B100000}"/>
    <cellStyle name="ปกติ 3 20" xfId="99" xr:uid="{00000000-0005-0000-0000-00009C100000}"/>
    <cellStyle name="ปกติ 3 20 2" xfId="327" xr:uid="{00000000-0005-0000-0000-00009D100000}"/>
    <cellStyle name="ปกติ 3 21" xfId="101" xr:uid="{00000000-0005-0000-0000-00009E100000}"/>
    <cellStyle name="ปกติ 3 21 2" xfId="329" xr:uid="{00000000-0005-0000-0000-00009F100000}"/>
    <cellStyle name="ปกติ 3 22" xfId="104" xr:uid="{00000000-0005-0000-0000-0000A0100000}"/>
    <cellStyle name="ปกติ 3 22 2" xfId="332" xr:uid="{00000000-0005-0000-0000-0000A1100000}"/>
    <cellStyle name="ปกติ 3 23" xfId="108" xr:uid="{00000000-0005-0000-0000-0000A2100000}"/>
    <cellStyle name="ปกติ 3 23 2" xfId="336" xr:uid="{00000000-0005-0000-0000-0000A3100000}"/>
    <cellStyle name="ปกติ 3 24" xfId="113" xr:uid="{00000000-0005-0000-0000-0000A4100000}"/>
    <cellStyle name="ปกติ 3 24 2" xfId="341" xr:uid="{00000000-0005-0000-0000-0000A5100000}"/>
    <cellStyle name="ปกติ 3 25" xfId="119" xr:uid="{00000000-0005-0000-0000-0000A6100000}"/>
    <cellStyle name="ปกติ 3 25 2" xfId="347" xr:uid="{00000000-0005-0000-0000-0000A7100000}"/>
    <cellStyle name="ปกติ 3 26" xfId="126" xr:uid="{00000000-0005-0000-0000-0000A8100000}"/>
    <cellStyle name="ปกติ 3 26 2" xfId="354" xr:uid="{00000000-0005-0000-0000-0000A9100000}"/>
    <cellStyle name="ปกติ 3 27" xfId="134" xr:uid="{00000000-0005-0000-0000-0000AA100000}"/>
    <cellStyle name="ปกติ 3 27 2" xfId="362" xr:uid="{00000000-0005-0000-0000-0000AB100000}"/>
    <cellStyle name="ปกติ 3 28" xfId="143" xr:uid="{00000000-0005-0000-0000-0000AC100000}"/>
    <cellStyle name="ปกติ 3 29" xfId="153" xr:uid="{00000000-0005-0000-0000-0000AD100000}"/>
    <cellStyle name="ปกติ 3 3" xfId="5" xr:uid="{00000000-0005-0000-0000-0000AE100000}"/>
    <cellStyle name="ปกติ 3 30" xfId="164" xr:uid="{00000000-0005-0000-0000-0000AF100000}"/>
    <cellStyle name="ปกติ 3 31" xfId="176" xr:uid="{00000000-0005-0000-0000-0000B0100000}"/>
    <cellStyle name="ปกติ 3 32" xfId="189" xr:uid="{00000000-0005-0000-0000-0000B1100000}"/>
    <cellStyle name="ปกติ 3 33" xfId="203" xr:uid="{00000000-0005-0000-0000-0000B2100000}"/>
    <cellStyle name="ปกติ 3 34" xfId="218" xr:uid="{00000000-0005-0000-0000-0000B3100000}"/>
    <cellStyle name="ปกติ 3 35" xfId="235" xr:uid="{00000000-0005-0000-0000-0000B4100000}"/>
    <cellStyle name="ปกติ 3 35 2" xfId="372" xr:uid="{00000000-0005-0000-0000-0000B5100000}"/>
    <cellStyle name="ปกติ 3 36" xfId="237" xr:uid="{00000000-0005-0000-0000-0000B6100000}"/>
    <cellStyle name="ปกติ 3 36 2" xfId="374" xr:uid="{00000000-0005-0000-0000-0000B7100000}"/>
    <cellStyle name="ปกติ 3 37" xfId="240" xr:uid="{00000000-0005-0000-0000-0000B8100000}"/>
    <cellStyle name="ปกติ 3 37 2" xfId="377" xr:uid="{00000000-0005-0000-0000-0000B9100000}"/>
    <cellStyle name="ปกติ 3 38" xfId="244" xr:uid="{00000000-0005-0000-0000-0000BA100000}"/>
    <cellStyle name="ปกติ 3 38 2" xfId="381" xr:uid="{00000000-0005-0000-0000-0000BB100000}"/>
    <cellStyle name="ปกติ 3 39" xfId="249" xr:uid="{00000000-0005-0000-0000-0000BC100000}"/>
    <cellStyle name="ปกติ 3 39 2" xfId="386" xr:uid="{00000000-0005-0000-0000-0000BD100000}"/>
    <cellStyle name="ปกติ 3 4" xfId="8" xr:uid="{00000000-0005-0000-0000-0000BE100000}"/>
    <cellStyle name="ปกติ 3 40" xfId="255" xr:uid="{00000000-0005-0000-0000-0000BF100000}"/>
    <cellStyle name="ปกติ 3 40 2" xfId="392" xr:uid="{00000000-0005-0000-0000-0000C0100000}"/>
    <cellStyle name="ปกติ 3 41" xfId="261" xr:uid="{00000000-0005-0000-0000-0000C1100000}"/>
    <cellStyle name="ปกติ 3 41 2" xfId="397" xr:uid="{00000000-0005-0000-0000-0000C2100000}"/>
    <cellStyle name="ปกติ 3 42" xfId="267" xr:uid="{00000000-0005-0000-0000-0000C3100000}"/>
    <cellStyle name="ปกติ 3 42 2" xfId="403" xr:uid="{00000000-0005-0000-0000-0000C4100000}"/>
    <cellStyle name="ปกติ 3 43" xfId="419" xr:uid="{00000000-0005-0000-0000-0000C5100000}"/>
    <cellStyle name="ปกติ 3 44" xfId="473" xr:uid="{00000000-0005-0000-0000-0000C6100000}"/>
    <cellStyle name="ปกติ 3 45" xfId="494" xr:uid="{00000000-0005-0000-0000-0000C7100000}"/>
    <cellStyle name="ปกติ 3 46" xfId="534" xr:uid="{00000000-0005-0000-0000-0000C8100000}"/>
    <cellStyle name="ปกติ 3 47" xfId="589" xr:uid="{00000000-0005-0000-0000-0000C9100000}"/>
    <cellStyle name="ปกติ 3 48" xfId="619" xr:uid="{00000000-0005-0000-0000-0000CA100000}"/>
    <cellStyle name="ปกติ 3 49" xfId="674" xr:uid="{00000000-0005-0000-0000-0000CB100000}"/>
    <cellStyle name="ปกติ 3 5" xfId="11" xr:uid="{00000000-0005-0000-0000-0000CC100000}"/>
    <cellStyle name="ปกติ 3 50" xfId="727" xr:uid="{00000000-0005-0000-0000-0000CD100000}"/>
    <cellStyle name="ปกติ 3 51" xfId="791" xr:uid="{00000000-0005-0000-0000-0000CE100000}"/>
    <cellStyle name="ปกติ 3 52" xfId="878" xr:uid="{00000000-0005-0000-0000-0000CF100000}"/>
    <cellStyle name="ปกติ 3 53" xfId="891" xr:uid="{00000000-0005-0000-0000-0000D0100000}"/>
    <cellStyle name="ปกติ 3 54" xfId="905" xr:uid="{00000000-0005-0000-0000-0000D1100000}"/>
    <cellStyle name="ปกติ 3 55" xfId="920" xr:uid="{00000000-0005-0000-0000-0000D2100000}"/>
    <cellStyle name="ปกติ 3 56" xfId="943" xr:uid="{00000000-0005-0000-0000-0000D3100000}"/>
    <cellStyle name="ปกติ 3 57" xfId="961" xr:uid="{00000000-0005-0000-0000-0000D4100000}"/>
    <cellStyle name="ปกติ 3 58" xfId="979" xr:uid="{00000000-0005-0000-0000-0000D5100000}"/>
    <cellStyle name="ปกติ 3 59" xfId="1006" xr:uid="{00000000-0005-0000-0000-0000D6100000}"/>
    <cellStyle name="ปกติ 3 6" xfId="14" xr:uid="{00000000-0005-0000-0000-0000D7100000}"/>
    <cellStyle name="ปกติ 3 60" xfId="1019" xr:uid="{00000000-0005-0000-0000-0000D8100000}"/>
    <cellStyle name="ปกติ 3 61" xfId="1033" xr:uid="{00000000-0005-0000-0000-0000D9100000}"/>
    <cellStyle name="ปกติ 3 62" xfId="1055" xr:uid="{00000000-0005-0000-0000-0000DA100000}"/>
    <cellStyle name="ปกติ 3 63" xfId="1069" xr:uid="{00000000-0005-0000-0000-0000DB100000}"/>
    <cellStyle name="ปกติ 3 64" xfId="1089" xr:uid="{00000000-0005-0000-0000-0000DC100000}"/>
    <cellStyle name="ปกติ 3 65" xfId="1102" xr:uid="{00000000-0005-0000-0000-0000DD100000}"/>
    <cellStyle name="ปกติ 3 66" xfId="1116" xr:uid="{00000000-0005-0000-0000-0000DE100000}"/>
    <cellStyle name="ปกติ 3 67" xfId="1146" xr:uid="{00000000-0005-0000-0000-0000DF100000}"/>
    <cellStyle name="ปกติ 3 68" xfId="1135" xr:uid="{00000000-0005-0000-0000-0000E0100000}"/>
    <cellStyle name="ปกติ 3 69" xfId="1167" xr:uid="{00000000-0005-0000-0000-0000E1100000}"/>
    <cellStyle name="ปกติ 3 7" xfId="18" xr:uid="{00000000-0005-0000-0000-0000E2100000}"/>
    <cellStyle name="ปกติ 3 70" xfId="1225" xr:uid="{00000000-0005-0000-0000-0000E3100000}"/>
    <cellStyle name="ปกติ 3 71" xfId="1254" xr:uid="{00000000-0005-0000-0000-0000E4100000}"/>
    <cellStyle name="ปกติ 3 72" xfId="1282" xr:uid="{00000000-0005-0000-0000-0000E5100000}"/>
    <cellStyle name="ปกติ 3 73" xfId="1302" xr:uid="{00000000-0005-0000-0000-0000E6100000}"/>
    <cellStyle name="ปกติ 3 74" xfId="1352" xr:uid="{00000000-0005-0000-0000-0000E7100000}"/>
    <cellStyle name="ปกติ 3 75" xfId="1373" xr:uid="{00000000-0005-0000-0000-0000E8100000}"/>
    <cellStyle name="ปกติ 3 76" xfId="1379" xr:uid="{00000000-0005-0000-0000-0000E9100000}"/>
    <cellStyle name="ปกติ 3 77" xfId="1457" xr:uid="{00000000-0005-0000-0000-0000EA100000}"/>
    <cellStyle name="ปกติ 3 78" xfId="1492" xr:uid="{00000000-0005-0000-0000-0000EB100000}"/>
    <cellStyle name="ปกติ 3 79" xfId="1538" xr:uid="{00000000-0005-0000-0000-0000EC100000}"/>
    <cellStyle name="ปกติ 3 8" xfId="23" xr:uid="{00000000-0005-0000-0000-0000ED100000}"/>
    <cellStyle name="ปกติ 3 80" xfId="1578" xr:uid="{00000000-0005-0000-0000-0000EE100000}"/>
    <cellStyle name="ปกติ 3 81" xfId="1592" xr:uid="{00000000-0005-0000-0000-0000EF100000}"/>
    <cellStyle name="ปกติ 3 82" xfId="1607" xr:uid="{00000000-0005-0000-0000-0000F0100000}"/>
    <cellStyle name="ปกติ 3 83" xfId="1623" xr:uid="{00000000-0005-0000-0000-0000F1100000}"/>
    <cellStyle name="ปกติ 3 84" xfId="1640" xr:uid="{00000000-0005-0000-0000-0000F2100000}"/>
    <cellStyle name="ปกติ 3 85" xfId="1658" xr:uid="{00000000-0005-0000-0000-0000F3100000}"/>
    <cellStyle name="ปกติ 3 86" xfId="1676" xr:uid="{00000000-0005-0000-0000-0000F4100000}"/>
    <cellStyle name="ปกติ 3 87" xfId="1696" xr:uid="{00000000-0005-0000-0000-0000F5100000}"/>
    <cellStyle name="ปกติ 3 88" xfId="1716" xr:uid="{00000000-0005-0000-0000-0000F6100000}"/>
    <cellStyle name="ปกติ 3 89" xfId="1738" xr:uid="{00000000-0005-0000-0000-0000F7100000}"/>
    <cellStyle name="ปกติ 3 9" xfId="29" xr:uid="{00000000-0005-0000-0000-0000F8100000}"/>
    <cellStyle name="ปกติ 3 90" xfId="1761" xr:uid="{00000000-0005-0000-0000-0000F9100000}"/>
    <cellStyle name="ปกติ 3 91" xfId="1786" xr:uid="{00000000-0005-0000-0000-0000FA100000}"/>
    <cellStyle name="ปกติ 3 92" xfId="1813" xr:uid="{00000000-0005-0000-0000-0000FB100000}"/>
    <cellStyle name="ปกติ 3 93" xfId="1842" xr:uid="{00000000-0005-0000-0000-0000FC100000}"/>
    <cellStyle name="ปกติ 3 94" xfId="1873" xr:uid="{00000000-0005-0000-0000-0000FD100000}"/>
    <cellStyle name="ปกติ 3 95" xfId="1906" xr:uid="{00000000-0005-0000-0000-0000FE100000}"/>
    <cellStyle name="ปกติ 3 96" xfId="1941" xr:uid="{00000000-0005-0000-0000-0000FF100000}"/>
    <cellStyle name="ปกติ 3 97" xfId="1978" xr:uid="{00000000-0005-0000-0000-000000110000}"/>
    <cellStyle name="ปกติ 3 98" xfId="2017" xr:uid="{00000000-0005-0000-0000-000001110000}"/>
    <cellStyle name="ปกติ 3 99" xfId="2055" xr:uid="{00000000-0005-0000-0000-000002110000}"/>
    <cellStyle name="ปกติ 30" xfId="568" xr:uid="{00000000-0005-0000-0000-000003110000}"/>
    <cellStyle name="ปกติ 30 2" xfId="2501" xr:uid="{00000000-0005-0000-0000-000004110000}"/>
    <cellStyle name="ปกติ 30 3" xfId="2559" xr:uid="{00000000-0005-0000-0000-000005110000}"/>
    <cellStyle name="ปกติ 30 4" xfId="2615" xr:uid="{00000000-0005-0000-0000-000006110000}"/>
    <cellStyle name="ปกติ 31" xfId="569" xr:uid="{00000000-0005-0000-0000-000007110000}"/>
    <cellStyle name="ปกติ 31 2" xfId="2560" xr:uid="{00000000-0005-0000-0000-000008110000}"/>
    <cellStyle name="ปกติ 31 3" xfId="2616" xr:uid="{00000000-0005-0000-0000-000009110000}"/>
    <cellStyle name="ปกติ 32" xfId="570" xr:uid="{00000000-0005-0000-0000-00000A110000}"/>
    <cellStyle name="ปกติ 32 2" xfId="2617" xr:uid="{00000000-0005-0000-0000-00000B110000}"/>
    <cellStyle name="ปกติ 33" xfId="3807" xr:uid="{00000000-0005-0000-0000-00000C110000}"/>
    <cellStyle name="ปกติ 33 10" xfId="2769" xr:uid="{00000000-0005-0000-0000-00000D110000}"/>
    <cellStyle name="ปกติ 33 11" xfId="2813" xr:uid="{00000000-0005-0000-0000-00000E110000}"/>
    <cellStyle name="ปกติ 33 12" xfId="2856" xr:uid="{00000000-0005-0000-0000-00000F110000}"/>
    <cellStyle name="ปกติ 33 13" xfId="2899" xr:uid="{00000000-0005-0000-0000-000010110000}"/>
    <cellStyle name="ปกติ 33 14" xfId="2943" xr:uid="{00000000-0005-0000-0000-000011110000}"/>
    <cellStyle name="ปกติ 33 15" xfId="2988" xr:uid="{00000000-0005-0000-0000-000012110000}"/>
    <cellStyle name="ปกติ 33 16" xfId="3034" xr:uid="{00000000-0005-0000-0000-000013110000}"/>
    <cellStyle name="ปกติ 33 17" xfId="3080" xr:uid="{00000000-0005-0000-0000-000014110000}"/>
    <cellStyle name="ปกติ 33 18" xfId="3128" xr:uid="{00000000-0005-0000-0000-000015110000}"/>
    <cellStyle name="ปกติ 33 19" xfId="3178" xr:uid="{00000000-0005-0000-0000-000016110000}"/>
    <cellStyle name="ปกติ 33 2" xfId="636" xr:uid="{00000000-0005-0000-0000-000017110000}"/>
    <cellStyle name="ปกติ 33 20" xfId="3230" xr:uid="{00000000-0005-0000-0000-000018110000}"/>
    <cellStyle name="ปกติ 33 21" xfId="3280" xr:uid="{00000000-0005-0000-0000-000019110000}"/>
    <cellStyle name="ปกติ 33 22" xfId="3333" xr:uid="{00000000-0005-0000-0000-00001A110000}"/>
    <cellStyle name="ปกติ 33 23" xfId="3385" xr:uid="{00000000-0005-0000-0000-00001B110000}"/>
    <cellStyle name="ปกติ 33 24" xfId="3427" xr:uid="{00000000-0005-0000-0000-00001C110000}"/>
    <cellStyle name="ปกติ 33 25" xfId="3463" xr:uid="{00000000-0005-0000-0000-00001D110000}"/>
    <cellStyle name="ปกติ 33 26" xfId="3550" xr:uid="{00000000-0005-0000-0000-00001E110000}"/>
    <cellStyle name="ปกติ 33 27" xfId="3599" xr:uid="{00000000-0005-0000-0000-00001F110000}"/>
    <cellStyle name="ปกติ 33 28" xfId="3632" xr:uid="{00000000-0005-0000-0000-000020110000}"/>
    <cellStyle name="ปกติ 33 29" xfId="3712" xr:uid="{00000000-0005-0000-0000-000021110000}"/>
    <cellStyle name="ปกติ 33 3" xfId="676" xr:uid="{00000000-0005-0000-0000-000022110000}"/>
    <cellStyle name="ปกติ 33 30" xfId="3746" xr:uid="{00000000-0005-0000-0000-000023110000}"/>
    <cellStyle name="ปกติ 33 31" xfId="4809" xr:uid="{00000000-0005-0000-0000-000024110000}"/>
    <cellStyle name="ปกติ 33 32" xfId="4845" xr:uid="{00000000-0005-0000-0000-000025110000}"/>
    <cellStyle name="ปกติ 33 33" xfId="4866" xr:uid="{00000000-0005-0000-0000-000026110000}"/>
    <cellStyle name="ปกติ 33 34" xfId="4948" xr:uid="{00000000-0005-0000-0000-000027110000}"/>
    <cellStyle name="ปกติ 33 35" xfId="4991" xr:uid="{00000000-0005-0000-0000-000028110000}"/>
    <cellStyle name="ปกติ 33 36" xfId="5027" xr:uid="{00000000-0005-0000-0000-000029110000}"/>
    <cellStyle name="ปกติ 33 37" xfId="5076" xr:uid="{00000000-0005-0000-0000-00002A110000}"/>
    <cellStyle name="ปกติ 33 38" xfId="5119" xr:uid="{00000000-0005-0000-0000-00002B110000}"/>
    <cellStyle name="ปกติ 33 39" xfId="5163" xr:uid="{00000000-0005-0000-0000-00002C110000}"/>
    <cellStyle name="ปกติ 33 4" xfId="707" xr:uid="{00000000-0005-0000-0000-00002D110000}"/>
    <cellStyle name="ปกติ 33 40" xfId="5205" xr:uid="{00000000-0005-0000-0000-00002E110000}"/>
    <cellStyle name="ปกติ 33 41" xfId="5245" xr:uid="{00000000-0005-0000-0000-00002F110000}"/>
    <cellStyle name="ปกติ 33 42" xfId="5272" xr:uid="{00000000-0005-0000-0000-000030110000}"/>
    <cellStyle name="ปกติ 33 5" xfId="755" xr:uid="{00000000-0005-0000-0000-000031110000}"/>
    <cellStyle name="ปกติ 33 6" xfId="819" xr:uid="{00000000-0005-0000-0000-000032110000}"/>
    <cellStyle name="ปกติ 33 7" xfId="1521" xr:uid="{00000000-0005-0000-0000-000033110000}"/>
    <cellStyle name="ปกติ 33 8" xfId="2681" xr:uid="{00000000-0005-0000-0000-000034110000}"/>
    <cellStyle name="ปกติ 33 9" xfId="2724" xr:uid="{00000000-0005-0000-0000-000035110000}"/>
    <cellStyle name="ปกติ 34 10" xfId="2858" xr:uid="{00000000-0005-0000-0000-000036110000}"/>
    <cellStyle name="ปกติ 34 11" xfId="2901" xr:uid="{00000000-0005-0000-0000-000037110000}"/>
    <cellStyle name="ปกติ 34 12" xfId="2945" xr:uid="{00000000-0005-0000-0000-000038110000}"/>
    <cellStyle name="ปกติ 34 13" xfId="2990" xr:uid="{00000000-0005-0000-0000-000039110000}"/>
    <cellStyle name="ปกติ 34 14" xfId="3035" xr:uid="{00000000-0005-0000-0000-00003A110000}"/>
    <cellStyle name="ปกติ 34 15" xfId="3082" xr:uid="{00000000-0005-0000-0000-00003B110000}"/>
    <cellStyle name="ปกติ 34 16" xfId="3130" xr:uid="{00000000-0005-0000-0000-00003C110000}"/>
    <cellStyle name="ปกติ 34 17" xfId="3180" xr:uid="{00000000-0005-0000-0000-00003D110000}"/>
    <cellStyle name="ปกติ 34 18" xfId="3232" xr:uid="{00000000-0005-0000-0000-00003E110000}"/>
    <cellStyle name="ปกติ 34 19" xfId="3282" xr:uid="{00000000-0005-0000-0000-00003F110000}"/>
    <cellStyle name="ปกติ 34 2" xfId="677" xr:uid="{00000000-0005-0000-0000-000040110000}"/>
    <cellStyle name="ปกติ 34 20" xfId="3335" xr:uid="{00000000-0005-0000-0000-000041110000}"/>
    <cellStyle name="ปกติ 34 21" xfId="3386" xr:uid="{00000000-0005-0000-0000-000042110000}"/>
    <cellStyle name="ปกติ 34 22" xfId="3429" xr:uid="{00000000-0005-0000-0000-000043110000}"/>
    <cellStyle name="ปกติ 34 23" xfId="3464" xr:uid="{00000000-0005-0000-0000-000044110000}"/>
    <cellStyle name="ปกติ 34 24" xfId="3552" xr:uid="{00000000-0005-0000-0000-000045110000}"/>
    <cellStyle name="ปกติ 34 25" xfId="3600" xr:uid="{00000000-0005-0000-0000-000046110000}"/>
    <cellStyle name="ปกติ 34 26" xfId="3633" xr:uid="{00000000-0005-0000-0000-000047110000}"/>
    <cellStyle name="ปกติ 34 27" xfId="3714" xr:uid="{00000000-0005-0000-0000-000048110000}"/>
    <cellStyle name="ปกติ 34 28" xfId="3747" xr:uid="{00000000-0005-0000-0000-000049110000}"/>
    <cellStyle name="ปกติ 34 29" xfId="4846" xr:uid="{00000000-0005-0000-0000-00004A110000}"/>
    <cellStyle name="ปกติ 34 3" xfId="708" xr:uid="{00000000-0005-0000-0000-00004B110000}"/>
    <cellStyle name="ปกติ 34 30" xfId="4867" xr:uid="{00000000-0005-0000-0000-00004C110000}"/>
    <cellStyle name="ปกติ 34 31" xfId="4949" xr:uid="{00000000-0005-0000-0000-00004D110000}"/>
    <cellStyle name="ปกติ 34 32" xfId="4993" xr:uid="{00000000-0005-0000-0000-00004E110000}"/>
    <cellStyle name="ปกติ 34 33" xfId="5029" xr:uid="{00000000-0005-0000-0000-00004F110000}"/>
    <cellStyle name="ปกติ 34 34" xfId="5077" xr:uid="{00000000-0005-0000-0000-000050110000}"/>
    <cellStyle name="ปกติ 34 35" xfId="5120" xr:uid="{00000000-0005-0000-0000-000051110000}"/>
    <cellStyle name="ปกติ 34 36" xfId="5164" xr:uid="{00000000-0005-0000-0000-000052110000}"/>
    <cellStyle name="ปกติ 34 37" xfId="5207" xr:uid="{00000000-0005-0000-0000-000053110000}"/>
    <cellStyle name="ปกติ 34 38" xfId="5247" xr:uid="{00000000-0005-0000-0000-000054110000}"/>
    <cellStyle name="ปกติ 34 39" xfId="5273" xr:uid="{00000000-0005-0000-0000-000055110000}"/>
    <cellStyle name="ปกติ 34 4" xfId="756" xr:uid="{00000000-0005-0000-0000-000056110000}"/>
    <cellStyle name="ปกติ 34 5" xfId="820" xr:uid="{00000000-0005-0000-0000-000057110000}"/>
    <cellStyle name="ปกติ 34 6" xfId="1522" xr:uid="{00000000-0005-0000-0000-000058110000}"/>
    <cellStyle name="ปกติ 34 7" xfId="2725" xr:uid="{00000000-0005-0000-0000-000059110000}"/>
    <cellStyle name="ปกติ 34 8" xfId="2770" xr:uid="{00000000-0005-0000-0000-00005A110000}"/>
    <cellStyle name="ปกติ 34 9" xfId="2814" xr:uid="{00000000-0005-0000-0000-00005B110000}"/>
    <cellStyle name="ปกติ 35" xfId="679" xr:uid="{00000000-0005-0000-0000-00005C110000}"/>
    <cellStyle name="ปกติ 36" xfId="681" xr:uid="{00000000-0005-0000-0000-00005D110000}"/>
    <cellStyle name="ปกติ 37" xfId="683" xr:uid="{00000000-0005-0000-0000-00005E110000}"/>
    <cellStyle name="ปกติ 38" xfId="685" xr:uid="{00000000-0005-0000-0000-00005F110000}"/>
    <cellStyle name="ปกติ 39" xfId="687" xr:uid="{00000000-0005-0000-0000-000060110000}"/>
    <cellStyle name="ปกติ 4" xfId="279" xr:uid="{00000000-0005-0000-0000-000061110000}"/>
    <cellStyle name="ปกติ 4 10" xfId="45" xr:uid="{00000000-0005-0000-0000-000062110000}"/>
    <cellStyle name="ปกติ 4 100" xfId="2568" xr:uid="{00000000-0005-0000-0000-000063110000}"/>
    <cellStyle name="ปกติ 4 101" xfId="2629" xr:uid="{00000000-0005-0000-0000-000064110000}"/>
    <cellStyle name="ปกติ 4 102" xfId="2657" xr:uid="{00000000-0005-0000-0000-000065110000}"/>
    <cellStyle name="ปกติ 4 103" xfId="2701" xr:uid="{00000000-0005-0000-0000-000066110000}"/>
    <cellStyle name="ปกติ 4 104" xfId="2691" xr:uid="{00000000-0005-0000-0000-000067110000}"/>
    <cellStyle name="ปกติ 4 105" xfId="2716" xr:uid="{00000000-0005-0000-0000-000068110000}"/>
    <cellStyle name="ปกติ 4 106" xfId="2806" xr:uid="{00000000-0005-0000-0000-000069110000}"/>
    <cellStyle name="ปกติ 4 107" xfId="2888" xr:uid="{00000000-0005-0000-0000-00006A110000}"/>
    <cellStyle name="ปกติ 4 108" xfId="2934" xr:uid="{00000000-0005-0000-0000-00006B110000}"/>
    <cellStyle name="ปกติ 4 109" xfId="2981" xr:uid="{00000000-0005-0000-0000-00006C110000}"/>
    <cellStyle name="ปกติ 4 11" xfId="57" xr:uid="{00000000-0005-0000-0000-00006D110000}"/>
    <cellStyle name="ปกติ 4 11 2" xfId="285" xr:uid="{00000000-0005-0000-0000-00006E110000}"/>
    <cellStyle name="ปกติ 4 110" xfId="3029" xr:uid="{00000000-0005-0000-0000-00006F110000}"/>
    <cellStyle name="ปกติ 4 111" xfId="3077" xr:uid="{00000000-0005-0000-0000-000070110000}"/>
    <cellStyle name="ปกติ 4 112" xfId="3125" xr:uid="{00000000-0005-0000-0000-000071110000}"/>
    <cellStyle name="ปกติ 4 113" xfId="3175" xr:uid="{00000000-0005-0000-0000-000072110000}"/>
    <cellStyle name="ปกติ 4 114" xfId="3229" xr:uid="{00000000-0005-0000-0000-000073110000}"/>
    <cellStyle name="ปกติ 4 115" xfId="3273" xr:uid="{00000000-0005-0000-0000-000074110000}"/>
    <cellStyle name="ปกติ 4 116" xfId="3354" xr:uid="{00000000-0005-0000-0000-000075110000}"/>
    <cellStyle name="ปกติ 4 117" xfId="3279" xr:uid="{00000000-0005-0000-0000-000076110000}"/>
    <cellStyle name="ปกติ 4 118" xfId="3332" xr:uid="{00000000-0005-0000-0000-000077110000}"/>
    <cellStyle name="ปกติ 4 119" xfId="3500" xr:uid="{00000000-0005-0000-0000-000078110000}"/>
    <cellStyle name="ปกติ 4 12" xfId="60" xr:uid="{00000000-0005-0000-0000-000079110000}"/>
    <cellStyle name="ปกติ 4 12 2" xfId="288" xr:uid="{00000000-0005-0000-0000-00007A110000}"/>
    <cellStyle name="ปกติ 4 120" xfId="3501" xr:uid="{00000000-0005-0000-0000-00007B110000}"/>
    <cellStyle name="ปกติ 4 121" xfId="3499" xr:uid="{00000000-0005-0000-0000-00007C110000}"/>
    <cellStyle name="ปกติ 4 122" xfId="3671" xr:uid="{00000000-0005-0000-0000-00007D110000}"/>
    <cellStyle name="ปกติ 4 123" xfId="3696" xr:uid="{00000000-0005-0000-0000-00007E110000}"/>
    <cellStyle name="ปกติ 4 124" xfId="3776" xr:uid="{00000000-0005-0000-0000-00007F110000}"/>
    <cellStyle name="ปกติ 4 125" xfId="3798" xr:uid="{00000000-0005-0000-0000-000080110000}"/>
    <cellStyle name="ปกติ 4 126" xfId="3840" xr:uid="{00000000-0005-0000-0000-000081110000}"/>
    <cellStyle name="ปกติ 4 127" xfId="3854" xr:uid="{00000000-0005-0000-0000-000082110000}"/>
    <cellStyle name="ปกติ 4 128" xfId="3875" xr:uid="{00000000-0005-0000-0000-000083110000}"/>
    <cellStyle name="ปกติ 4 129" xfId="3939" xr:uid="{00000000-0005-0000-0000-000084110000}"/>
    <cellStyle name="ปกติ 4 13" xfId="64" xr:uid="{00000000-0005-0000-0000-000085110000}"/>
    <cellStyle name="ปกติ 4 13 2" xfId="292" xr:uid="{00000000-0005-0000-0000-000086110000}"/>
    <cellStyle name="ปกติ 4 130" xfId="3954" xr:uid="{00000000-0005-0000-0000-000087110000}"/>
    <cellStyle name="ปกติ 4 131" xfId="3970" xr:uid="{00000000-0005-0000-0000-000088110000}"/>
    <cellStyle name="ปกติ 4 132" xfId="3984" xr:uid="{00000000-0005-0000-0000-000089110000}"/>
    <cellStyle name="ปกติ 4 133" xfId="3993" xr:uid="{00000000-0005-0000-0000-00008A110000}"/>
    <cellStyle name="ปกติ 4 134" xfId="4023" xr:uid="{00000000-0005-0000-0000-00008B110000}"/>
    <cellStyle name="ปกติ 4 135" xfId="4042" xr:uid="{00000000-0005-0000-0000-00008C110000}"/>
    <cellStyle name="ปกติ 4 136" xfId="4062" xr:uid="{00000000-0005-0000-0000-00008D110000}"/>
    <cellStyle name="ปกติ 4 137" xfId="4083" xr:uid="{00000000-0005-0000-0000-00008E110000}"/>
    <cellStyle name="ปกติ 4 138" xfId="4105" xr:uid="{00000000-0005-0000-0000-00008F110000}"/>
    <cellStyle name="ปกติ 4 139" xfId="4127" xr:uid="{00000000-0005-0000-0000-000090110000}"/>
    <cellStyle name="ปกติ 4 14" xfId="69" xr:uid="{00000000-0005-0000-0000-000091110000}"/>
    <cellStyle name="ปกติ 4 14 2" xfId="297" xr:uid="{00000000-0005-0000-0000-000092110000}"/>
    <cellStyle name="ปกติ 4 140" xfId="4151" xr:uid="{00000000-0005-0000-0000-000093110000}"/>
    <cellStyle name="ปกติ 4 141" xfId="4174" xr:uid="{00000000-0005-0000-0000-000094110000}"/>
    <cellStyle name="ปกติ 4 142" xfId="4191" xr:uid="{00000000-0005-0000-0000-000095110000}"/>
    <cellStyle name="ปกติ 4 143" xfId="4230" xr:uid="{00000000-0005-0000-0000-000096110000}"/>
    <cellStyle name="ปกติ 4 144" xfId="4258" xr:uid="{00000000-0005-0000-0000-000097110000}"/>
    <cellStyle name="ปกติ 4 145" xfId="4287" xr:uid="{00000000-0005-0000-0000-000098110000}"/>
    <cellStyle name="ปกติ 4 146" xfId="4317" xr:uid="{00000000-0005-0000-0000-000099110000}"/>
    <cellStyle name="ปกติ 4 147" xfId="4348" xr:uid="{00000000-0005-0000-0000-00009A110000}"/>
    <cellStyle name="ปกติ 4 148" xfId="4277" xr:uid="{00000000-0005-0000-0000-00009B110000}"/>
    <cellStyle name="ปกติ 4 149" xfId="4314" xr:uid="{00000000-0005-0000-0000-00009C110000}"/>
    <cellStyle name="ปกติ 4 15" xfId="75" xr:uid="{00000000-0005-0000-0000-00009D110000}"/>
    <cellStyle name="ปกติ 4 15 2" xfId="303" xr:uid="{00000000-0005-0000-0000-00009E110000}"/>
    <cellStyle name="ปกติ 4 150" xfId="4385" xr:uid="{00000000-0005-0000-0000-00009F110000}"/>
    <cellStyle name="ปกติ 4 151" xfId="4419" xr:uid="{00000000-0005-0000-0000-0000A0110000}"/>
    <cellStyle name="ปกติ 4 152" xfId="4522" xr:uid="{00000000-0005-0000-0000-0000A1110000}"/>
    <cellStyle name="ปกติ 4 153" xfId="4515" xr:uid="{00000000-0005-0000-0000-0000A2110000}"/>
    <cellStyle name="ปกติ 4 154" xfId="4578" xr:uid="{00000000-0005-0000-0000-0000A3110000}"/>
    <cellStyle name="ปกติ 4 155" xfId="4619" xr:uid="{00000000-0005-0000-0000-0000A4110000}"/>
    <cellStyle name="ปกติ 4 156" xfId="4661" xr:uid="{00000000-0005-0000-0000-0000A5110000}"/>
    <cellStyle name="ปกติ 4 157" xfId="4704" xr:uid="{00000000-0005-0000-0000-0000A6110000}"/>
    <cellStyle name="ปกติ 4 158" xfId="4748" xr:uid="{00000000-0005-0000-0000-0000A7110000}"/>
    <cellStyle name="ปกติ 4 159" xfId="4770" xr:uid="{00000000-0005-0000-0000-0000A8110000}"/>
    <cellStyle name="ปกติ 4 16" xfId="82" xr:uid="{00000000-0005-0000-0000-0000A9110000}"/>
    <cellStyle name="ปกติ 4 16 2" xfId="310" xr:uid="{00000000-0005-0000-0000-0000AA110000}"/>
    <cellStyle name="ปกติ 4 160" xfId="4780" xr:uid="{00000000-0005-0000-0000-0000AB110000}"/>
    <cellStyle name="ปกติ 4 161" xfId="4890" xr:uid="{00000000-0005-0000-0000-0000AC110000}"/>
    <cellStyle name="ปกติ 4 162" xfId="4885" xr:uid="{00000000-0005-0000-0000-0000AD110000}"/>
    <cellStyle name="ปกติ 4 163" xfId="4982" xr:uid="{00000000-0005-0000-0000-0000AE110000}"/>
    <cellStyle name="ปกติ 4 164" xfId="5006" xr:uid="{00000000-0005-0000-0000-0000AF110000}"/>
    <cellStyle name="ปกติ 4 165" xfId="5072" xr:uid="{00000000-0005-0000-0000-0000B0110000}"/>
    <cellStyle name="ปกติ 4 166" xfId="5116" xr:uid="{00000000-0005-0000-0000-0000B1110000}"/>
    <cellStyle name="ปกติ 4 167" xfId="5162" xr:uid="{00000000-0005-0000-0000-0000B2110000}"/>
    <cellStyle name="ปกติ 4 168" xfId="5206" xr:uid="{00000000-0005-0000-0000-0000B3110000}"/>
    <cellStyle name="ปกติ 4 169" xfId="5246" xr:uid="{00000000-0005-0000-0000-0000B4110000}"/>
    <cellStyle name="ปกติ 4 17" xfId="90" xr:uid="{00000000-0005-0000-0000-0000B5110000}"/>
    <cellStyle name="ปกติ 4 17 2" xfId="318" xr:uid="{00000000-0005-0000-0000-0000B6110000}"/>
    <cellStyle name="ปกติ 4 170" xfId="5326" xr:uid="{00000000-0005-0000-0000-0000B7110000}"/>
    <cellStyle name="ปกติ 4 171" xfId="5335" xr:uid="{00000000-0005-0000-0000-0000B8110000}"/>
    <cellStyle name="ปกติ 4 172" xfId="5350" xr:uid="{00000000-0005-0000-0000-0000B9110000}"/>
    <cellStyle name="ปกติ 4 173" xfId="5377" xr:uid="{00000000-0005-0000-0000-0000BA110000}"/>
    <cellStyle name="ปกติ 4 174" xfId="5393" xr:uid="{00000000-0005-0000-0000-0000BB110000}"/>
    <cellStyle name="ปกติ 4 175" xfId="5410" xr:uid="{00000000-0005-0000-0000-0000BC110000}"/>
    <cellStyle name="ปกติ 4 176" xfId="5420" xr:uid="{00000000-0005-0000-0000-0000BD110000}"/>
    <cellStyle name="ปกติ 4 177" xfId="5449" xr:uid="{00000000-0005-0000-0000-0000BE110000}"/>
    <cellStyle name="ปกติ 4 178" xfId="5461" xr:uid="{00000000-0005-0000-0000-0000BF110000}"/>
    <cellStyle name="ปกติ 4 18" xfId="102" xr:uid="{00000000-0005-0000-0000-0000C0110000}"/>
    <cellStyle name="ปกติ 4 18 2" xfId="330" xr:uid="{00000000-0005-0000-0000-0000C1110000}"/>
    <cellStyle name="ปกติ 4 19" xfId="105" xr:uid="{00000000-0005-0000-0000-0000C2110000}"/>
    <cellStyle name="ปกติ 4 19 2" xfId="333" xr:uid="{00000000-0005-0000-0000-0000C3110000}"/>
    <cellStyle name="ปกติ 4 2" xfId="6" xr:uid="{00000000-0005-0000-0000-0000C4110000}"/>
    <cellStyle name="ปกติ 4 20" xfId="109" xr:uid="{00000000-0005-0000-0000-0000C5110000}"/>
    <cellStyle name="ปกติ 4 20 2" xfId="337" xr:uid="{00000000-0005-0000-0000-0000C6110000}"/>
    <cellStyle name="ปกติ 4 21" xfId="114" xr:uid="{00000000-0005-0000-0000-0000C7110000}"/>
    <cellStyle name="ปกติ 4 21 2" xfId="342" xr:uid="{00000000-0005-0000-0000-0000C8110000}"/>
    <cellStyle name="ปกติ 4 22" xfId="120" xr:uid="{00000000-0005-0000-0000-0000C9110000}"/>
    <cellStyle name="ปกติ 4 22 2" xfId="348" xr:uid="{00000000-0005-0000-0000-0000CA110000}"/>
    <cellStyle name="ปกติ 4 23" xfId="127" xr:uid="{00000000-0005-0000-0000-0000CB110000}"/>
    <cellStyle name="ปกติ 4 23 2" xfId="355" xr:uid="{00000000-0005-0000-0000-0000CC110000}"/>
    <cellStyle name="ปกติ 4 24" xfId="135" xr:uid="{00000000-0005-0000-0000-0000CD110000}"/>
    <cellStyle name="ปกติ 4 24 2" xfId="363" xr:uid="{00000000-0005-0000-0000-0000CE110000}"/>
    <cellStyle name="ปกติ 4 25" xfId="144" xr:uid="{00000000-0005-0000-0000-0000CF110000}"/>
    <cellStyle name="ปกติ 4 26" xfId="154" xr:uid="{00000000-0005-0000-0000-0000D0110000}"/>
    <cellStyle name="ปกติ 4 27" xfId="165" xr:uid="{00000000-0005-0000-0000-0000D1110000}"/>
    <cellStyle name="ปกติ 4 28" xfId="177" xr:uid="{00000000-0005-0000-0000-0000D2110000}"/>
    <cellStyle name="ปกติ 4 29" xfId="190" xr:uid="{00000000-0005-0000-0000-0000D3110000}"/>
    <cellStyle name="ปกติ 4 3" xfId="9" xr:uid="{00000000-0005-0000-0000-0000D4110000}"/>
    <cellStyle name="ปกติ 4 30" xfId="204" xr:uid="{00000000-0005-0000-0000-0000D5110000}"/>
    <cellStyle name="ปกติ 4 31" xfId="219" xr:uid="{00000000-0005-0000-0000-0000D6110000}"/>
    <cellStyle name="ปกติ 4 32" xfId="238" xr:uid="{00000000-0005-0000-0000-0000D7110000}"/>
    <cellStyle name="ปกติ 4 32 2" xfId="375" xr:uid="{00000000-0005-0000-0000-0000D8110000}"/>
    <cellStyle name="ปกติ 4 33" xfId="241" xr:uid="{00000000-0005-0000-0000-0000D9110000}"/>
    <cellStyle name="ปกติ 4 33 2" xfId="378" xr:uid="{00000000-0005-0000-0000-0000DA110000}"/>
    <cellStyle name="ปกติ 4 34" xfId="245" xr:uid="{00000000-0005-0000-0000-0000DB110000}"/>
    <cellStyle name="ปกติ 4 34 2" xfId="382" xr:uid="{00000000-0005-0000-0000-0000DC110000}"/>
    <cellStyle name="ปกติ 4 35" xfId="250" xr:uid="{00000000-0005-0000-0000-0000DD110000}"/>
    <cellStyle name="ปกติ 4 35 2" xfId="387" xr:uid="{00000000-0005-0000-0000-0000DE110000}"/>
    <cellStyle name="ปกติ 4 36" xfId="256" xr:uid="{00000000-0005-0000-0000-0000DF110000}"/>
    <cellStyle name="ปกติ 4 36 2" xfId="393" xr:uid="{00000000-0005-0000-0000-0000E0110000}"/>
    <cellStyle name="ปกติ 4 37" xfId="262" xr:uid="{00000000-0005-0000-0000-0000E1110000}"/>
    <cellStyle name="ปกติ 4 37 2" xfId="398" xr:uid="{00000000-0005-0000-0000-0000E2110000}"/>
    <cellStyle name="ปกติ 4 38" xfId="268" xr:uid="{00000000-0005-0000-0000-0000E3110000}"/>
    <cellStyle name="ปกติ 4 38 2" xfId="404" xr:uid="{00000000-0005-0000-0000-0000E4110000}"/>
    <cellStyle name="ปกติ 4 39" xfId="474" xr:uid="{00000000-0005-0000-0000-0000E5110000}"/>
    <cellStyle name="ปกติ 4 4" xfId="12" xr:uid="{00000000-0005-0000-0000-0000E6110000}"/>
    <cellStyle name="ปกติ 4 40" xfId="495" xr:uid="{00000000-0005-0000-0000-0000E7110000}"/>
    <cellStyle name="ปกติ 4 41" xfId="535" xr:uid="{00000000-0005-0000-0000-0000E8110000}"/>
    <cellStyle name="ปกติ 4 42" xfId="596" xr:uid="{00000000-0005-0000-0000-0000E9110000}"/>
    <cellStyle name="ปกติ 4 43" xfId="587" xr:uid="{00000000-0005-0000-0000-0000EA110000}"/>
    <cellStyle name="ปกติ 4 44" xfId="639" xr:uid="{00000000-0005-0000-0000-0000EB110000}"/>
    <cellStyle name="ปกติ 4 45" xfId="728" xr:uid="{00000000-0005-0000-0000-0000EC110000}"/>
    <cellStyle name="ปกติ 4 46" xfId="792" xr:uid="{00000000-0005-0000-0000-0000ED110000}"/>
    <cellStyle name="ปกติ 4 47" xfId="892" xr:uid="{00000000-0005-0000-0000-0000EE110000}"/>
    <cellStyle name="ปกติ 4 48" xfId="906" xr:uid="{00000000-0005-0000-0000-0000EF110000}"/>
    <cellStyle name="ปกติ 4 49" xfId="921" xr:uid="{00000000-0005-0000-0000-0000F0110000}"/>
    <cellStyle name="ปกติ 4 5" xfId="15" xr:uid="{00000000-0005-0000-0000-0000F1110000}"/>
    <cellStyle name="ปกติ 4 50" xfId="948" xr:uid="{00000000-0005-0000-0000-0000F2110000}"/>
    <cellStyle name="ปกติ 4 51" xfId="962" xr:uid="{00000000-0005-0000-0000-0000F3110000}"/>
    <cellStyle name="ปกติ 4 52" xfId="980" xr:uid="{00000000-0005-0000-0000-0000F4110000}"/>
    <cellStyle name="ปกติ 4 53" xfId="1020" xr:uid="{00000000-0005-0000-0000-0000F5110000}"/>
    <cellStyle name="ปกติ 4 54" xfId="1034" xr:uid="{00000000-0005-0000-0000-0000F6110000}"/>
    <cellStyle name="ปกติ 4 55" xfId="1057" xr:uid="{00000000-0005-0000-0000-0000F7110000}"/>
    <cellStyle name="ปกติ 4 56" xfId="1070" xr:uid="{00000000-0005-0000-0000-0000F8110000}"/>
    <cellStyle name="ปกติ 4 57" xfId="1103" xr:uid="{00000000-0005-0000-0000-0000F9110000}"/>
    <cellStyle name="ปกติ 4 58" xfId="1117" xr:uid="{00000000-0005-0000-0000-0000FA110000}"/>
    <cellStyle name="ปกติ 4 59" xfId="1152" xr:uid="{00000000-0005-0000-0000-0000FB110000}"/>
    <cellStyle name="ปกติ 4 6" xfId="19" xr:uid="{00000000-0005-0000-0000-0000FC110000}"/>
    <cellStyle name="ปกติ 4 60" xfId="1175" xr:uid="{00000000-0005-0000-0000-0000FD110000}"/>
    <cellStyle name="ปกติ 4 61" xfId="1194" xr:uid="{00000000-0005-0000-0000-0000FE110000}"/>
    <cellStyle name="ปกติ 4 62" xfId="1226" xr:uid="{00000000-0005-0000-0000-0000FF110000}"/>
    <cellStyle name="ปกติ 4 63" xfId="1255" xr:uid="{00000000-0005-0000-0000-000000120000}"/>
    <cellStyle name="ปกติ 4 64" xfId="1287" xr:uid="{00000000-0005-0000-0000-000001120000}"/>
    <cellStyle name="ปกติ 4 65" xfId="1267" xr:uid="{00000000-0005-0000-0000-000002120000}"/>
    <cellStyle name="ปกติ 4 66" xfId="1357" xr:uid="{00000000-0005-0000-0000-000003120000}"/>
    <cellStyle name="ปกติ 4 67" xfId="1345" xr:uid="{00000000-0005-0000-0000-000004120000}"/>
    <cellStyle name="ปกติ 4 68" xfId="1418" xr:uid="{00000000-0005-0000-0000-000005120000}"/>
    <cellStyle name="ปกติ 4 69" xfId="1458" xr:uid="{00000000-0005-0000-0000-000006120000}"/>
    <cellStyle name="ปกติ 4 7" xfId="24" xr:uid="{00000000-0005-0000-0000-000007120000}"/>
    <cellStyle name="ปกติ 4 70" xfId="1493" xr:uid="{00000000-0005-0000-0000-000008120000}"/>
    <cellStyle name="ปกติ 4 71" xfId="1539" xr:uid="{00000000-0005-0000-0000-000009120000}"/>
    <cellStyle name="ปกติ 4 72" xfId="1594" xr:uid="{00000000-0005-0000-0000-00000A120000}"/>
    <cellStyle name="ปกติ 4 73" xfId="1610" xr:uid="{00000000-0005-0000-0000-00000B120000}"/>
    <cellStyle name="ปกติ 4 74" xfId="1627" xr:uid="{00000000-0005-0000-0000-00000C120000}"/>
    <cellStyle name="ปกติ 4 75" xfId="1645" xr:uid="{00000000-0005-0000-0000-00000D120000}"/>
    <cellStyle name="ปกติ 4 76" xfId="1664" xr:uid="{00000000-0005-0000-0000-00000E120000}"/>
    <cellStyle name="ปกติ 4 77" xfId="1682" xr:uid="{00000000-0005-0000-0000-00000F120000}"/>
    <cellStyle name="ปกติ 4 78" xfId="1702" xr:uid="{00000000-0005-0000-0000-000010120000}"/>
    <cellStyle name="ปกติ 4 79" xfId="1722" xr:uid="{00000000-0005-0000-0000-000011120000}"/>
    <cellStyle name="ปกติ 4 8" xfId="30" xr:uid="{00000000-0005-0000-0000-000012120000}"/>
    <cellStyle name="ปกติ 4 80" xfId="1744" xr:uid="{00000000-0005-0000-0000-000013120000}"/>
    <cellStyle name="ปกติ 4 81" xfId="1767" xr:uid="{00000000-0005-0000-0000-000014120000}"/>
    <cellStyle name="ปกติ 4 82" xfId="1792" xr:uid="{00000000-0005-0000-0000-000015120000}"/>
    <cellStyle name="ปกติ 4 83" xfId="1819" xr:uid="{00000000-0005-0000-0000-000016120000}"/>
    <cellStyle name="ปกติ 4 84" xfId="1848" xr:uid="{00000000-0005-0000-0000-000017120000}"/>
    <cellStyle name="ปกติ 4 85" xfId="1879" xr:uid="{00000000-0005-0000-0000-000018120000}"/>
    <cellStyle name="ปกติ 4 86" xfId="1912" xr:uid="{00000000-0005-0000-0000-000019120000}"/>
    <cellStyle name="ปกติ 4 87" xfId="1947" xr:uid="{00000000-0005-0000-0000-00001A120000}"/>
    <cellStyle name="ปกติ 4 88" xfId="1984" xr:uid="{00000000-0005-0000-0000-00001B120000}"/>
    <cellStyle name="ปกติ 4 89" xfId="2022" xr:uid="{00000000-0005-0000-0000-00001C120000}"/>
    <cellStyle name="ปกติ 4 9" xfId="37" xr:uid="{00000000-0005-0000-0000-00001D120000}"/>
    <cellStyle name="ปกติ 4 90" xfId="2056" xr:uid="{00000000-0005-0000-0000-00001E120000}"/>
    <cellStyle name="ปกติ 4 91" xfId="2110" xr:uid="{00000000-0005-0000-0000-00001F120000}"/>
    <cellStyle name="ปกติ 4 92" xfId="2155" xr:uid="{00000000-0005-0000-0000-000020120000}"/>
    <cellStyle name="ปกติ 4 93" xfId="2200" xr:uid="{00000000-0005-0000-0000-000021120000}"/>
    <cellStyle name="ปกติ 4 94" xfId="2247" xr:uid="{00000000-0005-0000-0000-000022120000}"/>
    <cellStyle name="ปกติ 4 95" xfId="2296" xr:uid="{00000000-0005-0000-0000-000023120000}"/>
    <cellStyle name="ปกติ 4 96" xfId="2347" xr:uid="{00000000-0005-0000-0000-000024120000}"/>
    <cellStyle name="ปกติ 4 97" xfId="2400" xr:uid="{00000000-0005-0000-0000-000025120000}"/>
    <cellStyle name="ปกติ 4 98" xfId="2455" xr:uid="{00000000-0005-0000-0000-000026120000}"/>
    <cellStyle name="ปกติ 4 99" xfId="2512" xr:uid="{00000000-0005-0000-0000-000027120000}"/>
    <cellStyle name="ปกติ 40" xfId="688" xr:uid="{00000000-0005-0000-0000-000028120000}"/>
    <cellStyle name="ปกติ 41" xfId="689" xr:uid="{00000000-0005-0000-0000-000029120000}"/>
    <cellStyle name="ปกติ 42" xfId="690" xr:uid="{00000000-0005-0000-0000-00002A120000}"/>
    <cellStyle name="ปกติ 43 10" xfId="3446" xr:uid="{00000000-0005-0000-0000-00002B120000}"/>
    <cellStyle name="ปกติ 43 11" xfId="3474" xr:uid="{00000000-0005-0000-0000-00002C120000}"/>
    <cellStyle name="ปกติ 43 12" xfId="3569" xr:uid="{00000000-0005-0000-0000-00002D120000}"/>
    <cellStyle name="ปกติ 43 13" xfId="3615" xr:uid="{00000000-0005-0000-0000-00002E120000}"/>
    <cellStyle name="ปกติ 43 14" xfId="3643" xr:uid="{00000000-0005-0000-0000-00002F120000}"/>
    <cellStyle name="ปกติ 43 15" xfId="3730" xr:uid="{00000000-0005-0000-0000-000030120000}"/>
    <cellStyle name="ปกติ 43 16" xfId="3757" xr:uid="{00000000-0005-0000-0000-000031120000}"/>
    <cellStyle name="ปกติ 43 17" xfId="5259" xr:uid="{00000000-0005-0000-0000-000032120000}"/>
    <cellStyle name="ปกติ 43 18" xfId="5281" xr:uid="{00000000-0005-0000-0000-000033120000}"/>
    <cellStyle name="ปกติ 43 2" xfId="766" xr:uid="{00000000-0005-0000-0000-000034120000}"/>
    <cellStyle name="ปกติ 43 3" xfId="830" xr:uid="{00000000-0005-0000-0000-000035120000}"/>
    <cellStyle name="ปกติ 43 4" xfId="3144" xr:uid="{00000000-0005-0000-0000-000036120000}"/>
    <cellStyle name="ปกติ 43 5" xfId="3195" xr:uid="{00000000-0005-0000-0000-000037120000}"/>
    <cellStyle name="ปกติ 43 6" xfId="3249" xr:uid="{00000000-0005-0000-0000-000038120000}"/>
    <cellStyle name="ปกติ 43 7" xfId="3296" xr:uid="{00000000-0005-0000-0000-000039120000}"/>
    <cellStyle name="ปกติ 43 8" xfId="3353" xr:uid="{00000000-0005-0000-0000-00003A120000}"/>
    <cellStyle name="ปกติ 43 9" xfId="3403" xr:uid="{00000000-0005-0000-0000-00003B120000}"/>
    <cellStyle name="ปกติ 44" xfId="714" xr:uid="{00000000-0005-0000-0000-00003C120000}"/>
    <cellStyle name="ปกติ 44 10" xfId="3475" xr:uid="{00000000-0005-0000-0000-00003D120000}"/>
    <cellStyle name="ปกติ 44 11" xfId="3571" xr:uid="{00000000-0005-0000-0000-00003E120000}"/>
    <cellStyle name="ปกติ 44 12" xfId="3616" xr:uid="{00000000-0005-0000-0000-00003F120000}"/>
    <cellStyle name="ปกติ 44 13" xfId="3644" xr:uid="{00000000-0005-0000-0000-000040120000}"/>
    <cellStyle name="ปกติ 44 14" xfId="3732" xr:uid="{00000000-0005-0000-0000-000041120000}"/>
    <cellStyle name="ปกติ 44 15" xfId="3758" xr:uid="{00000000-0005-0000-0000-000042120000}"/>
    <cellStyle name="ปกติ 44 16" xfId="5282" xr:uid="{00000000-0005-0000-0000-000043120000}"/>
    <cellStyle name="ปกติ 44 2" xfId="767" xr:uid="{00000000-0005-0000-0000-000044120000}"/>
    <cellStyle name="ปกติ 44 3" xfId="831" xr:uid="{00000000-0005-0000-0000-000045120000}"/>
    <cellStyle name="ปกติ 44 4" xfId="3196" xr:uid="{00000000-0005-0000-0000-000046120000}"/>
    <cellStyle name="ปกติ 44 5" xfId="3250" xr:uid="{00000000-0005-0000-0000-000047120000}"/>
    <cellStyle name="ปกติ 44 6" xfId="3297" xr:uid="{00000000-0005-0000-0000-000048120000}"/>
    <cellStyle name="ปกติ 44 7" xfId="3355" xr:uid="{00000000-0005-0000-0000-000049120000}"/>
    <cellStyle name="ปกติ 44 8" xfId="3404" xr:uid="{00000000-0005-0000-0000-00004A120000}"/>
    <cellStyle name="ปกติ 44 9" xfId="3448" xr:uid="{00000000-0005-0000-0000-00004B120000}"/>
    <cellStyle name="ปกติ 45" xfId="769" xr:uid="{00000000-0005-0000-0000-00004C120000}"/>
    <cellStyle name="ปกติ 46" xfId="771" xr:uid="{00000000-0005-0000-0000-00004D120000}"/>
    <cellStyle name="ปกติ 47" xfId="773" xr:uid="{00000000-0005-0000-0000-00004E120000}"/>
    <cellStyle name="ปกติ 48" xfId="775" xr:uid="{00000000-0005-0000-0000-00004F120000}"/>
    <cellStyle name="ปกติ 49" xfId="776" xr:uid="{00000000-0005-0000-0000-000050120000}"/>
    <cellStyle name="ปกติ 5" xfId="412" xr:uid="{00000000-0005-0000-0000-000051120000}"/>
    <cellStyle name="ปกติ 5 10" xfId="70" xr:uid="{00000000-0005-0000-0000-000052120000}"/>
    <cellStyle name="ปกติ 5 10 2" xfId="298" xr:uid="{00000000-0005-0000-0000-000053120000}"/>
    <cellStyle name="ปกติ 5 100" xfId="3025" xr:uid="{00000000-0005-0000-0000-000054120000}"/>
    <cellStyle name="ปกติ 5 101" xfId="3073" xr:uid="{00000000-0005-0000-0000-000055120000}"/>
    <cellStyle name="ปกติ 5 102" xfId="3121" xr:uid="{00000000-0005-0000-0000-000056120000}"/>
    <cellStyle name="ปกติ 5 103" xfId="3171" xr:uid="{00000000-0005-0000-0000-000057120000}"/>
    <cellStyle name="ปกติ 5 104" xfId="3225" xr:uid="{00000000-0005-0000-0000-000058120000}"/>
    <cellStyle name="ปกติ 5 105" xfId="3177" xr:uid="{00000000-0005-0000-0000-000059120000}"/>
    <cellStyle name="ปกติ 5 106" xfId="3334" xr:uid="{00000000-0005-0000-0000-00005A120000}"/>
    <cellStyle name="ปกติ 5 107" xfId="3275" xr:uid="{00000000-0005-0000-0000-00005B120000}"/>
    <cellStyle name="ปกติ 5 108" xfId="3447" xr:uid="{00000000-0005-0000-0000-00005C120000}"/>
    <cellStyle name="ปกติ 5 109" xfId="3502" xr:uid="{00000000-0005-0000-0000-00005D120000}"/>
    <cellStyle name="ปกติ 5 11" xfId="76" xr:uid="{00000000-0005-0000-0000-00005E120000}"/>
    <cellStyle name="ปกติ 5 11 2" xfId="304" xr:uid="{00000000-0005-0000-0000-00005F120000}"/>
    <cellStyle name="ปกติ 5 110" xfId="3497" xr:uid="{00000000-0005-0000-0000-000060120000}"/>
    <cellStyle name="ปกติ 5 111" xfId="3536" xr:uid="{00000000-0005-0000-0000-000061120000}"/>
    <cellStyle name="ปกติ 5 112" xfId="3673" xr:uid="{00000000-0005-0000-0000-000062120000}"/>
    <cellStyle name="ปกติ 5 113" xfId="3672" xr:uid="{00000000-0005-0000-0000-000063120000}"/>
    <cellStyle name="ปกติ 5 114" xfId="3777" xr:uid="{00000000-0005-0000-0000-000064120000}"/>
    <cellStyle name="ปกติ 5 115" xfId="3799" xr:uid="{00000000-0005-0000-0000-000065120000}"/>
    <cellStyle name="ปกติ 5 116" xfId="3842" xr:uid="{00000000-0005-0000-0000-000066120000}"/>
    <cellStyle name="ปกติ 5 117" xfId="3855" xr:uid="{00000000-0005-0000-0000-000067120000}"/>
    <cellStyle name="ปกติ 5 118" xfId="3876" xr:uid="{00000000-0005-0000-0000-000068120000}"/>
    <cellStyle name="ปกติ 5 119" xfId="3955" xr:uid="{00000000-0005-0000-0000-000069120000}"/>
    <cellStyle name="ปกติ 5 12" xfId="83" xr:uid="{00000000-0005-0000-0000-00006A120000}"/>
    <cellStyle name="ปกติ 5 12 2" xfId="311" xr:uid="{00000000-0005-0000-0000-00006B120000}"/>
    <cellStyle name="ปกติ 5 120" xfId="3971" xr:uid="{00000000-0005-0000-0000-00006C120000}"/>
    <cellStyle name="ปกติ 5 121" xfId="3985" xr:uid="{00000000-0005-0000-0000-00006D120000}"/>
    <cellStyle name="ปกติ 5 122" xfId="3994" xr:uid="{00000000-0005-0000-0000-00006E120000}"/>
    <cellStyle name="ปกติ 5 123" xfId="4025" xr:uid="{00000000-0005-0000-0000-00006F120000}"/>
    <cellStyle name="ปกติ 5 124" xfId="4044" xr:uid="{00000000-0005-0000-0000-000070120000}"/>
    <cellStyle name="ปกติ 5 125" xfId="4064" xr:uid="{00000000-0005-0000-0000-000071120000}"/>
    <cellStyle name="ปกติ 5 126" xfId="4085" xr:uid="{00000000-0005-0000-0000-000072120000}"/>
    <cellStyle name="ปกติ 5 127" xfId="4107" xr:uid="{00000000-0005-0000-0000-000073120000}"/>
    <cellStyle name="ปกติ 5 128" xfId="4129" xr:uid="{00000000-0005-0000-0000-000074120000}"/>
    <cellStyle name="ปกติ 5 129" xfId="4153" xr:uid="{00000000-0005-0000-0000-000075120000}"/>
    <cellStyle name="ปกติ 5 13" xfId="91" xr:uid="{00000000-0005-0000-0000-000076120000}"/>
    <cellStyle name="ปกติ 5 13 2" xfId="319" xr:uid="{00000000-0005-0000-0000-000077120000}"/>
    <cellStyle name="ปกติ 5 130" xfId="4175" xr:uid="{00000000-0005-0000-0000-000078120000}"/>
    <cellStyle name="ปกติ 5 131" xfId="4192" xr:uid="{00000000-0005-0000-0000-000079120000}"/>
    <cellStyle name="ปกติ 5 132" xfId="4232" xr:uid="{00000000-0005-0000-0000-00007A120000}"/>
    <cellStyle name="ปกติ 5 133" xfId="4260" xr:uid="{00000000-0005-0000-0000-00007B120000}"/>
    <cellStyle name="ปกติ 5 134" xfId="4289" xr:uid="{00000000-0005-0000-0000-00007C120000}"/>
    <cellStyle name="ปกติ 5 135" xfId="4319" xr:uid="{00000000-0005-0000-0000-00007D120000}"/>
    <cellStyle name="ปกติ 5 136" xfId="4350" xr:uid="{00000000-0005-0000-0000-00007E120000}"/>
    <cellStyle name="ปกติ 5 137" xfId="4382" xr:uid="{00000000-0005-0000-0000-00007F120000}"/>
    <cellStyle name="ปกติ 5 138" xfId="4416" xr:uid="{00000000-0005-0000-0000-000080120000}"/>
    <cellStyle name="ปกติ 5 139" xfId="4448" xr:uid="{00000000-0005-0000-0000-000081120000}"/>
    <cellStyle name="ปกติ 5 14" xfId="106" xr:uid="{00000000-0005-0000-0000-000082120000}"/>
    <cellStyle name="ปกติ 5 14 2" xfId="334" xr:uid="{00000000-0005-0000-0000-000083120000}"/>
    <cellStyle name="ปกติ 5 140" xfId="4347" xr:uid="{00000000-0005-0000-0000-000084120000}"/>
    <cellStyle name="ปกติ 5 141" xfId="4524" xr:uid="{00000000-0005-0000-0000-000085120000}"/>
    <cellStyle name="ปกติ 5 142" xfId="4510" xr:uid="{00000000-0005-0000-0000-000086120000}"/>
    <cellStyle name="ปกติ 5 143" xfId="4527" xr:uid="{00000000-0005-0000-0000-000087120000}"/>
    <cellStyle name="ปกติ 5 144" xfId="4564" xr:uid="{00000000-0005-0000-0000-000088120000}"/>
    <cellStyle name="ปกติ 5 145" xfId="4657" xr:uid="{00000000-0005-0000-0000-000089120000}"/>
    <cellStyle name="ปกติ 5 146" xfId="4700" xr:uid="{00000000-0005-0000-0000-00008A120000}"/>
    <cellStyle name="ปกติ 5 147" xfId="4744" xr:uid="{00000000-0005-0000-0000-00008B120000}"/>
    <cellStyle name="ปกติ 5 148" xfId="4786" xr:uid="{00000000-0005-0000-0000-00008C120000}"/>
    <cellStyle name="ปกติ 5 149" xfId="4824" xr:uid="{00000000-0005-0000-0000-00008D120000}"/>
    <cellStyle name="ปกติ 5 15" xfId="110" xr:uid="{00000000-0005-0000-0000-00008E120000}"/>
    <cellStyle name="ปกติ 5 15 2" xfId="338" xr:uid="{00000000-0005-0000-0000-00008F120000}"/>
    <cellStyle name="ปกติ 5 150" xfId="4892" xr:uid="{00000000-0005-0000-0000-000090120000}"/>
    <cellStyle name="ปกติ 5 151" xfId="4899" xr:uid="{00000000-0005-0000-0000-000091120000}"/>
    <cellStyle name="ปกติ 5 152" xfId="4945" xr:uid="{00000000-0005-0000-0000-000092120000}"/>
    <cellStyle name="ปกติ 5 153" xfId="5002" xr:uid="{00000000-0005-0000-0000-000093120000}"/>
    <cellStyle name="ปกติ 5 154" xfId="5068" xr:uid="{00000000-0005-0000-0000-000094120000}"/>
    <cellStyle name="ปกติ 5 155" xfId="5112" xr:uid="{00000000-0005-0000-0000-000095120000}"/>
    <cellStyle name="ปกติ 5 156" xfId="5159" xr:uid="{00000000-0005-0000-0000-000096120000}"/>
    <cellStyle name="ปกติ 5 157" xfId="5204" xr:uid="{00000000-0005-0000-0000-000097120000}"/>
    <cellStyle name="ปกติ 5 158" xfId="5244" xr:uid="{00000000-0005-0000-0000-000098120000}"/>
    <cellStyle name="ปกติ 5 159" xfId="5336" xr:uid="{00000000-0005-0000-0000-000099120000}"/>
    <cellStyle name="ปกติ 5 16" xfId="115" xr:uid="{00000000-0005-0000-0000-00009A120000}"/>
    <cellStyle name="ปกติ 5 16 2" xfId="343" xr:uid="{00000000-0005-0000-0000-00009B120000}"/>
    <cellStyle name="ปกติ 5 160" xfId="5351" xr:uid="{00000000-0005-0000-0000-00009C120000}"/>
    <cellStyle name="ปกติ 5 161" xfId="5378" xr:uid="{00000000-0005-0000-0000-00009D120000}"/>
    <cellStyle name="ปกติ 5 162" xfId="5394" xr:uid="{00000000-0005-0000-0000-00009E120000}"/>
    <cellStyle name="ปกติ 5 163" xfId="5411" xr:uid="{00000000-0005-0000-0000-00009F120000}"/>
    <cellStyle name="ปกติ 5 164" xfId="5421" xr:uid="{00000000-0005-0000-0000-0000A0120000}"/>
    <cellStyle name="ปกติ 5 165" xfId="5450" xr:uid="{00000000-0005-0000-0000-0000A1120000}"/>
    <cellStyle name="ปกติ 5 166" xfId="5462" xr:uid="{00000000-0005-0000-0000-0000A2120000}"/>
    <cellStyle name="ปกติ 5 17" xfId="121" xr:uid="{00000000-0005-0000-0000-0000A3120000}"/>
    <cellStyle name="ปกติ 5 17 2" xfId="349" xr:uid="{00000000-0005-0000-0000-0000A4120000}"/>
    <cellStyle name="ปกติ 5 18" xfId="128" xr:uid="{00000000-0005-0000-0000-0000A5120000}"/>
    <cellStyle name="ปกติ 5 18 2" xfId="356" xr:uid="{00000000-0005-0000-0000-0000A6120000}"/>
    <cellStyle name="ปกติ 5 19" xfId="136" xr:uid="{00000000-0005-0000-0000-0000A7120000}"/>
    <cellStyle name="ปกติ 5 19 2" xfId="364" xr:uid="{00000000-0005-0000-0000-0000A8120000}"/>
    <cellStyle name="ปกติ 5 2" xfId="16" xr:uid="{00000000-0005-0000-0000-0000A9120000}"/>
    <cellStyle name="ปกติ 5 20" xfId="145" xr:uid="{00000000-0005-0000-0000-0000AA120000}"/>
    <cellStyle name="ปกติ 5 21" xfId="155" xr:uid="{00000000-0005-0000-0000-0000AB120000}"/>
    <cellStyle name="ปกติ 5 22" xfId="166" xr:uid="{00000000-0005-0000-0000-0000AC120000}"/>
    <cellStyle name="ปกติ 5 23" xfId="178" xr:uid="{00000000-0005-0000-0000-0000AD120000}"/>
    <cellStyle name="ปกติ 5 24" xfId="191" xr:uid="{00000000-0005-0000-0000-0000AE120000}"/>
    <cellStyle name="ปกติ 5 25" xfId="205" xr:uid="{00000000-0005-0000-0000-0000AF120000}"/>
    <cellStyle name="ปกติ 5 26" xfId="220" xr:uid="{00000000-0005-0000-0000-0000B0120000}"/>
    <cellStyle name="ปกติ 5 27" xfId="242" xr:uid="{00000000-0005-0000-0000-0000B1120000}"/>
    <cellStyle name="ปกติ 5 27 2" xfId="379" xr:uid="{00000000-0005-0000-0000-0000B2120000}"/>
    <cellStyle name="ปกติ 5 28" xfId="246" xr:uid="{00000000-0005-0000-0000-0000B3120000}"/>
    <cellStyle name="ปกติ 5 28 2" xfId="383" xr:uid="{00000000-0005-0000-0000-0000B4120000}"/>
    <cellStyle name="ปกติ 5 29" xfId="251" xr:uid="{00000000-0005-0000-0000-0000B5120000}"/>
    <cellStyle name="ปกติ 5 29 2" xfId="388" xr:uid="{00000000-0005-0000-0000-0000B6120000}"/>
    <cellStyle name="ปกติ 5 3" xfId="20" xr:uid="{00000000-0005-0000-0000-0000B7120000}"/>
    <cellStyle name="ปกติ 5 30" xfId="257" xr:uid="{00000000-0005-0000-0000-0000B8120000}"/>
    <cellStyle name="ปกติ 5 30 2" xfId="394" xr:uid="{00000000-0005-0000-0000-0000B9120000}"/>
    <cellStyle name="ปกติ 5 31" xfId="263" xr:uid="{00000000-0005-0000-0000-0000BA120000}"/>
    <cellStyle name="ปกติ 5 31 2" xfId="399" xr:uid="{00000000-0005-0000-0000-0000BB120000}"/>
    <cellStyle name="ปกติ 5 32" xfId="269" xr:uid="{00000000-0005-0000-0000-0000BC120000}"/>
    <cellStyle name="ปกติ 5 32 2" xfId="405" xr:uid="{00000000-0005-0000-0000-0000BD120000}"/>
    <cellStyle name="ปกติ 5 33" xfId="421" xr:uid="{00000000-0005-0000-0000-0000BE120000}"/>
    <cellStyle name="ปกติ 5 34" xfId="475" xr:uid="{00000000-0005-0000-0000-0000BF120000}"/>
    <cellStyle name="ปกติ 5 35" xfId="496" xr:uid="{00000000-0005-0000-0000-0000C0120000}"/>
    <cellStyle name="ปกติ 5 36" xfId="536" xr:uid="{00000000-0005-0000-0000-0000C1120000}"/>
    <cellStyle name="ปกติ 5 37" xfId="598" xr:uid="{00000000-0005-0000-0000-0000C2120000}"/>
    <cellStyle name="ปกติ 5 38" xfId="583" xr:uid="{00000000-0005-0000-0000-0000C3120000}"/>
    <cellStyle name="ปกติ 5 39" xfId="626" xr:uid="{00000000-0005-0000-0000-0000C4120000}"/>
    <cellStyle name="ปกติ 5 4" xfId="25" xr:uid="{00000000-0005-0000-0000-0000C5120000}"/>
    <cellStyle name="ปกติ 5 40" xfId="729" xr:uid="{00000000-0005-0000-0000-0000C6120000}"/>
    <cellStyle name="ปกติ 5 41" xfId="793" xr:uid="{00000000-0005-0000-0000-0000C7120000}"/>
    <cellStyle name="ปกติ 5 42" xfId="907" xr:uid="{00000000-0005-0000-0000-0000C8120000}"/>
    <cellStyle name="ปกติ 5 43" xfId="922" xr:uid="{00000000-0005-0000-0000-0000C9120000}"/>
    <cellStyle name="ปกติ 5 44" xfId="950" xr:uid="{00000000-0005-0000-0000-0000CA120000}"/>
    <cellStyle name="ปกติ 5 45" xfId="963" xr:uid="{00000000-0005-0000-0000-0000CB120000}"/>
    <cellStyle name="ปกติ 5 46" xfId="981" xr:uid="{00000000-0005-0000-0000-0000CC120000}"/>
    <cellStyle name="ปกติ 5 47" xfId="1035" xr:uid="{00000000-0005-0000-0000-0000CD120000}"/>
    <cellStyle name="ปกติ 5 48" xfId="1071" xr:uid="{00000000-0005-0000-0000-0000CE120000}"/>
    <cellStyle name="ปกติ 5 49" xfId="1118" xr:uid="{00000000-0005-0000-0000-0000CF120000}"/>
    <cellStyle name="ปกติ 5 5" xfId="31" xr:uid="{00000000-0005-0000-0000-0000D0120000}"/>
    <cellStyle name="ปกติ 5 50" xfId="1154" xr:uid="{00000000-0005-0000-0000-0000D1120000}"/>
    <cellStyle name="ปกติ 5 51" xfId="1176" xr:uid="{00000000-0005-0000-0000-0000D2120000}"/>
    <cellStyle name="ปกติ 5 52" xfId="1195" xr:uid="{00000000-0005-0000-0000-0000D3120000}"/>
    <cellStyle name="ปกติ 5 53" xfId="1227" xr:uid="{00000000-0005-0000-0000-0000D4120000}"/>
    <cellStyle name="ปกติ 5 54" xfId="1256" xr:uid="{00000000-0005-0000-0000-0000D5120000}"/>
    <cellStyle name="ปกติ 5 55" xfId="1289" xr:uid="{00000000-0005-0000-0000-0000D6120000}"/>
    <cellStyle name="ปกติ 5 56" xfId="1314" xr:uid="{00000000-0005-0000-0000-0000D7120000}"/>
    <cellStyle name="ปกติ 5 57" xfId="1359" xr:uid="{00000000-0005-0000-0000-0000D8120000}"/>
    <cellStyle name="ปกติ 5 58" xfId="1390" xr:uid="{00000000-0005-0000-0000-0000D9120000}"/>
    <cellStyle name="ปกติ 5 59" xfId="1419" xr:uid="{00000000-0005-0000-0000-0000DA120000}"/>
    <cellStyle name="ปกติ 5 6" xfId="38" xr:uid="{00000000-0005-0000-0000-0000DB120000}"/>
    <cellStyle name="ปกติ 5 60" xfId="1459" xr:uid="{00000000-0005-0000-0000-0000DC120000}"/>
    <cellStyle name="ปกติ 5 61" xfId="1494" xr:uid="{00000000-0005-0000-0000-0000DD120000}"/>
    <cellStyle name="ปกติ 5 62" xfId="1540" xr:uid="{00000000-0005-0000-0000-0000DE120000}"/>
    <cellStyle name="ปกติ 5 63" xfId="1611" xr:uid="{00000000-0005-0000-0000-0000DF120000}"/>
    <cellStyle name="ปกติ 5 64" xfId="1628" xr:uid="{00000000-0005-0000-0000-0000E0120000}"/>
    <cellStyle name="ปกติ 5 65" xfId="1646" xr:uid="{00000000-0005-0000-0000-0000E1120000}"/>
    <cellStyle name="ปกติ 5 66" xfId="1665" xr:uid="{00000000-0005-0000-0000-0000E2120000}"/>
    <cellStyle name="ปกติ 5 67" xfId="1684" xr:uid="{00000000-0005-0000-0000-0000E3120000}"/>
    <cellStyle name="ปกติ 5 68" xfId="1704" xr:uid="{00000000-0005-0000-0000-0000E4120000}"/>
    <cellStyle name="ปกติ 5 69" xfId="1724" xr:uid="{00000000-0005-0000-0000-0000E5120000}"/>
    <cellStyle name="ปกติ 5 7" xfId="46" xr:uid="{00000000-0005-0000-0000-0000E6120000}"/>
    <cellStyle name="ปกติ 5 70" xfId="1746" xr:uid="{00000000-0005-0000-0000-0000E7120000}"/>
    <cellStyle name="ปกติ 5 71" xfId="1769" xr:uid="{00000000-0005-0000-0000-0000E8120000}"/>
    <cellStyle name="ปกติ 5 72" xfId="1794" xr:uid="{00000000-0005-0000-0000-0000E9120000}"/>
    <cellStyle name="ปกติ 5 73" xfId="1821" xr:uid="{00000000-0005-0000-0000-0000EA120000}"/>
    <cellStyle name="ปกติ 5 74" xfId="1850" xr:uid="{00000000-0005-0000-0000-0000EB120000}"/>
    <cellStyle name="ปกติ 5 75" xfId="1881" xr:uid="{00000000-0005-0000-0000-0000EC120000}"/>
    <cellStyle name="ปกติ 5 76" xfId="1914" xr:uid="{00000000-0005-0000-0000-0000ED120000}"/>
    <cellStyle name="ปกติ 5 77" xfId="1949" xr:uid="{00000000-0005-0000-0000-0000EE120000}"/>
    <cellStyle name="ปกติ 5 78" xfId="1986" xr:uid="{00000000-0005-0000-0000-0000EF120000}"/>
    <cellStyle name="ปกติ 5 79" xfId="2024" xr:uid="{00000000-0005-0000-0000-0000F0120000}"/>
    <cellStyle name="ปกติ 5 8" xfId="61" xr:uid="{00000000-0005-0000-0000-0000F1120000}"/>
    <cellStyle name="ปกติ 5 8 2" xfId="289" xr:uid="{00000000-0005-0000-0000-0000F2120000}"/>
    <cellStyle name="ปกติ 5 80" xfId="2057" xr:uid="{00000000-0005-0000-0000-0000F3120000}"/>
    <cellStyle name="ปกติ 5 81" xfId="2112" xr:uid="{00000000-0005-0000-0000-0000F4120000}"/>
    <cellStyle name="ปกติ 5 82" xfId="2157" xr:uid="{00000000-0005-0000-0000-0000F5120000}"/>
    <cellStyle name="ปกติ 5 83" xfId="2202" xr:uid="{00000000-0005-0000-0000-0000F6120000}"/>
    <cellStyle name="ปกติ 5 84" xfId="2249" xr:uid="{00000000-0005-0000-0000-0000F7120000}"/>
    <cellStyle name="ปกติ 5 85" xfId="2298" xr:uid="{00000000-0005-0000-0000-0000F8120000}"/>
    <cellStyle name="ปกติ 5 86" xfId="2349" xr:uid="{00000000-0005-0000-0000-0000F9120000}"/>
    <cellStyle name="ปกติ 5 87" xfId="2402" xr:uid="{00000000-0005-0000-0000-0000FA120000}"/>
    <cellStyle name="ปกติ 5 88" xfId="2457" xr:uid="{00000000-0005-0000-0000-0000FB120000}"/>
    <cellStyle name="ปกติ 5 89" xfId="2514" xr:uid="{00000000-0005-0000-0000-0000FC120000}"/>
    <cellStyle name="ปกติ 5 9" xfId="65" xr:uid="{00000000-0005-0000-0000-0000FD120000}"/>
    <cellStyle name="ปกติ 5 9 2" xfId="293" xr:uid="{00000000-0005-0000-0000-0000FE120000}"/>
    <cellStyle name="ปกติ 5 90" xfId="2569" xr:uid="{00000000-0005-0000-0000-0000FF120000}"/>
    <cellStyle name="ปกติ 5 91" xfId="2631" xr:uid="{00000000-0005-0000-0000-000000130000}"/>
    <cellStyle name="ปกติ 5 92" xfId="2653" xr:uid="{00000000-0005-0000-0000-000001130000}"/>
    <cellStyle name="ปกติ 5 93" xfId="2697" xr:uid="{00000000-0005-0000-0000-000002130000}"/>
    <cellStyle name="ปกติ 5 94" xfId="2744" xr:uid="{00000000-0005-0000-0000-000003130000}"/>
    <cellStyle name="ปกติ 5 95" xfId="2738" xr:uid="{00000000-0005-0000-0000-000004130000}"/>
    <cellStyle name="ปกติ 5 96" xfId="2777" xr:uid="{00000000-0005-0000-0000-000005130000}"/>
    <cellStyle name="ปกติ 5 97" xfId="2859" xr:uid="{00000000-0005-0000-0000-000006130000}"/>
    <cellStyle name="ปกติ 5 98" xfId="2898" xr:uid="{00000000-0005-0000-0000-000007130000}"/>
    <cellStyle name="ปกติ 5 99" xfId="2977" xr:uid="{00000000-0005-0000-0000-000008130000}"/>
    <cellStyle name="ปกติ 50" xfId="777" xr:uid="{00000000-0005-0000-0000-000009130000}"/>
    <cellStyle name="ปกติ 51" xfId="778" xr:uid="{00000000-0005-0000-0000-00000A130000}"/>
    <cellStyle name="ปกติ 52 2" xfId="838" xr:uid="{00000000-0005-0000-0000-00000B130000}"/>
    <cellStyle name="ปกติ 52 3" xfId="3624" xr:uid="{00000000-0005-0000-0000-00000C130000}"/>
    <cellStyle name="ปกติ 52 4" xfId="3647" xr:uid="{00000000-0005-0000-0000-00000D130000}"/>
    <cellStyle name="ปกติ 52 5" xfId="3742" xr:uid="{00000000-0005-0000-0000-00000E130000}"/>
    <cellStyle name="ปกติ 52 6" xfId="3761" xr:uid="{00000000-0005-0000-0000-00000F130000}"/>
    <cellStyle name="ปกติ 53" xfId="840" xr:uid="{00000000-0005-0000-0000-000010130000}"/>
    <cellStyle name="ปกติ 54" xfId="842" xr:uid="{00000000-0005-0000-0000-000011130000}"/>
    <cellStyle name="ปกติ 55" xfId="844" xr:uid="{00000000-0005-0000-0000-000012130000}"/>
    <cellStyle name="ปกติ 56" xfId="846" xr:uid="{00000000-0005-0000-0000-000013130000}"/>
    <cellStyle name="ปกติ 57" xfId="848" xr:uid="{00000000-0005-0000-0000-000014130000}"/>
    <cellStyle name="ปกติ 58" xfId="849" xr:uid="{00000000-0005-0000-0000-000015130000}"/>
    <cellStyle name="ปกติ 59" xfId="850" xr:uid="{00000000-0005-0000-0000-000016130000}"/>
    <cellStyle name="ปกติ 6" xfId="413" xr:uid="{00000000-0005-0000-0000-000017130000}"/>
    <cellStyle name="ปกติ 6 10" xfId="84" xr:uid="{00000000-0005-0000-0000-000018130000}"/>
    <cellStyle name="ปกติ 6 10 2" xfId="312" xr:uid="{00000000-0005-0000-0000-000019130000}"/>
    <cellStyle name="ปกติ 6 100" xfId="3428" xr:uid="{00000000-0005-0000-0000-00001A130000}"/>
    <cellStyle name="ปกติ 6 101" xfId="3503" xr:uid="{00000000-0005-0000-0000-00001B130000}"/>
    <cellStyle name="ปกติ 6 102" xfId="3576" xr:uid="{00000000-0005-0000-0000-00001C130000}"/>
    <cellStyle name="ปกติ 6 103" xfId="3622" xr:uid="{00000000-0005-0000-0000-00001D130000}"/>
    <cellStyle name="ปกติ 6 104" xfId="3674" xr:uid="{00000000-0005-0000-0000-00001E130000}"/>
    <cellStyle name="ปกติ 6 105" xfId="3668" xr:uid="{00000000-0005-0000-0000-00001F130000}"/>
    <cellStyle name="ปกติ 6 106" xfId="3778" xr:uid="{00000000-0005-0000-0000-000020130000}"/>
    <cellStyle name="ปกติ 6 107" xfId="3800" xr:uid="{00000000-0005-0000-0000-000021130000}"/>
    <cellStyle name="ปกติ 6 108" xfId="3843" xr:uid="{00000000-0005-0000-0000-000022130000}"/>
    <cellStyle name="ปกติ 6 109" xfId="3856" xr:uid="{00000000-0005-0000-0000-000023130000}"/>
    <cellStyle name="ปกติ 6 11" xfId="92" xr:uid="{00000000-0005-0000-0000-000024130000}"/>
    <cellStyle name="ปกติ 6 11 2" xfId="320" xr:uid="{00000000-0005-0000-0000-000025130000}"/>
    <cellStyle name="ปกติ 6 110" xfId="3877" xr:uid="{00000000-0005-0000-0000-000026130000}"/>
    <cellStyle name="ปกติ 6 111" xfId="3972" xr:uid="{00000000-0005-0000-0000-000027130000}"/>
    <cellStyle name="ปกติ 6 112" xfId="3986" xr:uid="{00000000-0005-0000-0000-000028130000}"/>
    <cellStyle name="ปกติ 6 113" xfId="3995" xr:uid="{00000000-0005-0000-0000-000029130000}"/>
    <cellStyle name="ปกติ 6 114" xfId="4026" xr:uid="{00000000-0005-0000-0000-00002A130000}"/>
    <cellStyle name="ปกติ 6 115" xfId="4045" xr:uid="{00000000-0005-0000-0000-00002B130000}"/>
    <cellStyle name="ปกติ 6 116" xfId="4065" xr:uid="{00000000-0005-0000-0000-00002C130000}"/>
    <cellStyle name="ปกติ 6 117" xfId="4086" xr:uid="{00000000-0005-0000-0000-00002D130000}"/>
    <cellStyle name="ปกติ 6 118" xfId="4108" xr:uid="{00000000-0005-0000-0000-00002E130000}"/>
    <cellStyle name="ปกติ 6 119" xfId="4130" xr:uid="{00000000-0005-0000-0000-00002F130000}"/>
    <cellStyle name="ปกติ 6 12" xfId="111" xr:uid="{00000000-0005-0000-0000-000030130000}"/>
    <cellStyle name="ปกติ 6 12 2" xfId="339" xr:uid="{00000000-0005-0000-0000-000031130000}"/>
    <cellStyle name="ปกติ 6 120" xfId="4154" xr:uid="{00000000-0005-0000-0000-000032130000}"/>
    <cellStyle name="ปกติ 6 121" xfId="4176" xr:uid="{00000000-0005-0000-0000-000033130000}"/>
    <cellStyle name="ปกติ 6 122" xfId="4193" xr:uid="{00000000-0005-0000-0000-000034130000}"/>
    <cellStyle name="ปกติ 6 123" xfId="4233" xr:uid="{00000000-0005-0000-0000-000035130000}"/>
    <cellStyle name="ปกติ 6 124" xfId="4261" xr:uid="{00000000-0005-0000-0000-000036130000}"/>
    <cellStyle name="ปกติ 6 125" xfId="4291" xr:uid="{00000000-0005-0000-0000-000037130000}"/>
    <cellStyle name="ปกติ 6 126" xfId="4321" xr:uid="{00000000-0005-0000-0000-000038130000}"/>
    <cellStyle name="ปกติ 6 127" xfId="4352" xr:uid="{00000000-0005-0000-0000-000039130000}"/>
    <cellStyle name="ปกติ 6 128" xfId="4384" xr:uid="{00000000-0005-0000-0000-00003A130000}"/>
    <cellStyle name="ปกติ 6 129" xfId="4418" xr:uid="{00000000-0005-0000-0000-00003B130000}"/>
    <cellStyle name="ปกติ 6 13" xfId="116" xr:uid="{00000000-0005-0000-0000-00003C130000}"/>
    <cellStyle name="ปกติ 6 13 2" xfId="344" xr:uid="{00000000-0005-0000-0000-00003D130000}"/>
    <cellStyle name="ปกติ 6 130" xfId="4450" xr:uid="{00000000-0005-0000-0000-00003E130000}"/>
    <cellStyle name="ปกติ 6 131" xfId="4480" xr:uid="{00000000-0005-0000-0000-00003F130000}"/>
    <cellStyle name="ปกติ 6 132" xfId="4526" xr:uid="{00000000-0005-0000-0000-000040130000}"/>
    <cellStyle name="ปกติ 6 133" xfId="4473" xr:uid="{00000000-0005-0000-0000-000041130000}"/>
    <cellStyle name="ปกติ 6 134" xfId="4517" xr:uid="{00000000-0005-0000-0000-000042130000}"/>
    <cellStyle name="ปกติ 6 135" xfId="4548" xr:uid="{00000000-0005-0000-0000-000043130000}"/>
    <cellStyle name="ปกติ 6 136" xfId="4608" xr:uid="{00000000-0005-0000-0000-000044130000}"/>
    <cellStyle name="ปกติ 6 137" xfId="4696" xr:uid="{00000000-0005-0000-0000-000045130000}"/>
    <cellStyle name="ปกติ 6 138" xfId="4740" xr:uid="{00000000-0005-0000-0000-000046130000}"/>
    <cellStyle name="ปกติ 6 139" xfId="4782" xr:uid="{00000000-0005-0000-0000-000047130000}"/>
    <cellStyle name="ปกติ 6 14" xfId="122" xr:uid="{00000000-0005-0000-0000-000048130000}"/>
    <cellStyle name="ปกติ 6 14 2" xfId="350" xr:uid="{00000000-0005-0000-0000-000049130000}"/>
    <cellStyle name="ปกติ 6 140" xfId="4821" xr:uid="{00000000-0005-0000-0000-00004A130000}"/>
    <cellStyle name="ปกติ 6 141" xfId="4894" xr:uid="{00000000-0005-0000-0000-00004B130000}"/>
    <cellStyle name="ปกติ 6 142" xfId="4895" xr:uid="{00000000-0005-0000-0000-00004C130000}"/>
    <cellStyle name="ปกติ 6 143" xfId="4914" xr:uid="{00000000-0005-0000-0000-00004D130000}"/>
    <cellStyle name="ปกติ 6 144" xfId="4998" xr:uid="{00000000-0005-0000-0000-00004E130000}"/>
    <cellStyle name="ปกติ 6 145" xfId="4994" xr:uid="{00000000-0005-0000-0000-00004F130000}"/>
    <cellStyle name="ปกติ 6 146" xfId="5109" xr:uid="{00000000-0005-0000-0000-000050130000}"/>
    <cellStyle name="ปกติ 6 147" xfId="5155" xr:uid="{00000000-0005-0000-0000-000051130000}"/>
    <cellStyle name="ปกติ 6 148" xfId="5200" xr:uid="{00000000-0005-0000-0000-000052130000}"/>
    <cellStyle name="ปกติ 6 149" xfId="5241" xr:uid="{00000000-0005-0000-0000-000053130000}"/>
    <cellStyle name="ปกติ 6 15" xfId="129" xr:uid="{00000000-0005-0000-0000-000054130000}"/>
    <cellStyle name="ปกติ 6 15 2" xfId="357" xr:uid="{00000000-0005-0000-0000-000055130000}"/>
    <cellStyle name="ปกติ 6 150" xfId="5352" xr:uid="{00000000-0005-0000-0000-000056130000}"/>
    <cellStyle name="ปกติ 6 151" xfId="5379" xr:uid="{00000000-0005-0000-0000-000057130000}"/>
    <cellStyle name="ปกติ 6 152" xfId="5395" xr:uid="{00000000-0005-0000-0000-000058130000}"/>
    <cellStyle name="ปกติ 6 153" xfId="5412" xr:uid="{00000000-0005-0000-0000-000059130000}"/>
    <cellStyle name="ปกติ 6 154" xfId="5422" xr:uid="{00000000-0005-0000-0000-00005A130000}"/>
    <cellStyle name="ปกติ 6 155" xfId="5451" xr:uid="{00000000-0005-0000-0000-00005B130000}"/>
    <cellStyle name="ปกติ 6 156" xfId="5463" xr:uid="{00000000-0005-0000-0000-00005C130000}"/>
    <cellStyle name="ปกติ 6 16" xfId="137" xr:uid="{00000000-0005-0000-0000-00005D130000}"/>
    <cellStyle name="ปกติ 6 16 2" xfId="365" xr:uid="{00000000-0005-0000-0000-00005E130000}"/>
    <cellStyle name="ปกติ 6 17" xfId="146" xr:uid="{00000000-0005-0000-0000-00005F130000}"/>
    <cellStyle name="ปกติ 6 18" xfId="156" xr:uid="{00000000-0005-0000-0000-000060130000}"/>
    <cellStyle name="ปกติ 6 19" xfId="167" xr:uid="{00000000-0005-0000-0000-000061130000}"/>
    <cellStyle name="ปกติ 6 2" xfId="21" xr:uid="{00000000-0005-0000-0000-000062130000}"/>
    <cellStyle name="ปกติ 6 20" xfId="179" xr:uid="{00000000-0005-0000-0000-000063130000}"/>
    <cellStyle name="ปกติ 6 21" xfId="192" xr:uid="{00000000-0005-0000-0000-000064130000}"/>
    <cellStyle name="ปกติ 6 22" xfId="206" xr:uid="{00000000-0005-0000-0000-000065130000}"/>
    <cellStyle name="ปกติ 6 23" xfId="221" xr:uid="{00000000-0005-0000-0000-000066130000}"/>
    <cellStyle name="ปกติ 6 24" xfId="247" xr:uid="{00000000-0005-0000-0000-000067130000}"/>
    <cellStyle name="ปกติ 6 24 2" xfId="384" xr:uid="{00000000-0005-0000-0000-000068130000}"/>
    <cellStyle name="ปกติ 6 25" xfId="252" xr:uid="{00000000-0005-0000-0000-000069130000}"/>
    <cellStyle name="ปกติ 6 25 2" xfId="389" xr:uid="{00000000-0005-0000-0000-00006A130000}"/>
    <cellStyle name="ปกติ 6 26" xfId="258" xr:uid="{00000000-0005-0000-0000-00006B130000}"/>
    <cellStyle name="ปกติ 6 26 2" xfId="395" xr:uid="{00000000-0005-0000-0000-00006C130000}"/>
    <cellStyle name="ปกติ 6 27" xfId="264" xr:uid="{00000000-0005-0000-0000-00006D130000}"/>
    <cellStyle name="ปกติ 6 27 2" xfId="400" xr:uid="{00000000-0005-0000-0000-00006E130000}"/>
    <cellStyle name="ปกติ 6 28" xfId="270" xr:uid="{00000000-0005-0000-0000-00006F130000}"/>
    <cellStyle name="ปกติ 6 28 2" xfId="406" xr:uid="{00000000-0005-0000-0000-000070130000}"/>
    <cellStyle name="ปกติ 6 29" xfId="422" xr:uid="{00000000-0005-0000-0000-000071130000}"/>
    <cellStyle name="ปกติ 6 3" xfId="26" xr:uid="{00000000-0005-0000-0000-000072130000}"/>
    <cellStyle name="ปกติ 6 30" xfId="476" xr:uid="{00000000-0005-0000-0000-000073130000}"/>
    <cellStyle name="ปกติ 6 31" xfId="497" xr:uid="{00000000-0005-0000-0000-000074130000}"/>
    <cellStyle name="ปกติ 6 32" xfId="537" xr:uid="{00000000-0005-0000-0000-000075130000}"/>
    <cellStyle name="ปกติ 6 33" xfId="600" xr:uid="{00000000-0005-0000-0000-000076130000}"/>
    <cellStyle name="ปกติ 6 34" xfId="637" xr:uid="{00000000-0005-0000-0000-000077130000}"/>
    <cellStyle name="ปกติ 6 35" xfId="656" xr:uid="{00000000-0005-0000-0000-000078130000}"/>
    <cellStyle name="ปกติ 6 36" xfId="730" xr:uid="{00000000-0005-0000-0000-000079130000}"/>
    <cellStyle name="ปกติ 6 37" xfId="794" xr:uid="{00000000-0005-0000-0000-00007A130000}"/>
    <cellStyle name="ปกติ 6 38" xfId="923" xr:uid="{00000000-0005-0000-0000-00007B130000}"/>
    <cellStyle name="ปกติ 6 39" xfId="952" xr:uid="{00000000-0005-0000-0000-00007C130000}"/>
    <cellStyle name="ปกติ 6 4" xfId="32" xr:uid="{00000000-0005-0000-0000-00007D130000}"/>
    <cellStyle name="ปกติ 6 40" xfId="964" xr:uid="{00000000-0005-0000-0000-00007E130000}"/>
    <cellStyle name="ปกติ 6 41" xfId="982" xr:uid="{00000000-0005-0000-0000-00007F130000}"/>
    <cellStyle name="ปกติ 6 42" xfId="1119" xr:uid="{00000000-0005-0000-0000-000080130000}"/>
    <cellStyle name="ปกติ 6 43" xfId="1155" xr:uid="{00000000-0005-0000-0000-000081130000}"/>
    <cellStyle name="ปกติ 6 44" xfId="1177" xr:uid="{00000000-0005-0000-0000-000082130000}"/>
    <cellStyle name="ปกติ 6 45" xfId="1196" xr:uid="{00000000-0005-0000-0000-000083130000}"/>
    <cellStyle name="ปกติ 6 46" xfId="1228" xr:uid="{00000000-0005-0000-0000-000084130000}"/>
    <cellStyle name="ปกติ 6 47" xfId="1257" xr:uid="{00000000-0005-0000-0000-000085130000}"/>
    <cellStyle name="ปกติ 6 48" xfId="1291" xr:uid="{00000000-0005-0000-0000-000086130000}"/>
    <cellStyle name="ปกติ 6 49" xfId="1315" xr:uid="{00000000-0005-0000-0000-000087130000}"/>
    <cellStyle name="ปกติ 6 5" xfId="39" xr:uid="{00000000-0005-0000-0000-000088130000}"/>
    <cellStyle name="ปกติ 6 50" xfId="1361" xr:uid="{00000000-0005-0000-0000-000089130000}"/>
    <cellStyle name="ปกติ 6 51" xfId="1391" xr:uid="{00000000-0005-0000-0000-00008A130000}"/>
    <cellStyle name="ปกติ 6 52" xfId="1420" xr:uid="{00000000-0005-0000-0000-00008B130000}"/>
    <cellStyle name="ปกติ 6 53" xfId="1460" xr:uid="{00000000-0005-0000-0000-00008C130000}"/>
    <cellStyle name="ปกติ 6 54" xfId="1495" xr:uid="{00000000-0005-0000-0000-00008D130000}"/>
    <cellStyle name="ปกติ 6 55" xfId="1541" xr:uid="{00000000-0005-0000-0000-00008E130000}"/>
    <cellStyle name="ปกติ 6 56" xfId="1629" xr:uid="{00000000-0005-0000-0000-00008F130000}"/>
    <cellStyle name="ปกติ 6 57" xfId="1647" xr:uid="{00000000-0005-0000-0000-000090130000}"/>
    <cellStyle name="ปกติ 6 58" xfId="1666" xr:uid="{00000000-0005-0000-0000-000091130000}"/>
    <cellStyle name="ปกติ 6 59" xfId="1685" xr:uid="{00000000-0005-0000-0000-000092130000}"/>
    <cellStyle name="ปกติ 6 6" xfId="47" xr:uid="{00000000-0005-0000-0000-000093130000}"/>
    <cellStyle name="ปกติ 6 60" xfId="1705" xr:uid="{00000000-0005-0000-0000-000094130000}"/>
    <cellStyle name="ปกติ 6 61" xfId="1725" xr:uid="{00000000-0005-0000-0000-000095130000}"/>
    <cellStyle name="ปกติ 6 62" xfId="1747" xr:uid="{00000000-0005-0000-0000-000096130000}"/>
    <cellStyle name="ปกติ 6 63" xfId="1770" xr:uid="{00000000-0005-0000-0000-000097130000}"/>
    <cellStyle name="ปกติ 6 64" xfId="1795" xr:uid="{00000000-0005-0000-0000-000098130000}"/>
    <cellStyle name="ปกติ 6 65" xfId="1822" xr:uid="{00000000-0005-0000-0000-000099130000}"/>
    <cellStyle name="ปกติ 6 66" xfId="1851" xr:uid="{00000000-0005-0000-0000-00009A130000}"/>
    <cellStyle name="ปกติ 6 67" xfId="1882" xr:uid="{00000000-0005-0000-0000-00009B130000}"/>
    <cellStyle name="ปกติ 6 68" xfId="1915" xr:uid="{00000000-0005-0000-0000-00009C130000}"/>
    <cellStyle name="ปกติ 6 69" xfId="1950" xr:uid="{00000000-0005-0000-0000-00009D130000}"/>
    <cellStyle name="ปกติ 6 7" xfId="66" xr:uid="{00000000-0005-0000-0000-00009E130000}"/>
    <cellStyle name="ปกติ 6 7 2" xfId="294" xr:uid="{00000000-0005-0000-0000-00009F130000}"/>
    <cellStyle name="ปกติ 6 70" xfId="1987" xr:uid="{00000000-0005-0000-0000-0000A0130000}"/>
    <cellStyle name="ปกติ 6 71" xfId="2025" xr:uid="{00000000-0005-0000-0000-0000A1130000}"/>
    <cellStyle name="ปกติ 6 72" xfId="2058" xr:uid="{00000000-0005-0000-0000-0000A2130000}"/>
    <cellStyle name="ปกติ 6 73" xfId="2113" xr:uid="{00000000-0005-0000-0000-0000A3130000}"/>
    <cellStyle name="ปกติ 6 74" xfId="2158" xr:uid="{00000000-0005-0000-0000-0000A4130000}"/>
    <cellStyle name="ปกติ 6 75" xfId="2203" xr:uid="{00000000-0005-0000-0000-0000A5130000}"/>
    <cellStyle name="ปกติ 6 76" xfId="2250" xr:uid="{00000000-0005-0000-0000-0000A6130000}"/>
    <cellStyle name="ปกติ 6 77" xfId="2299" xr:uid="{00000000-0005-0000-0000-0000A7130000}"/>
    <cellStyle name="ปกติ 6 78" xfId="2350" xr:uid="{00000000-0005-0000-0000-0000A8130000}"/>
    <cellStyle name="ปกติ 6 79" xfId="2403" xr:uid="{00000000-0005-0000-0000-0000A9130000}"/>
    <cellStyle name="ปกติ 6 8" xfId="71" xr:uid="{00000000-0005-0000-0000-0000AA130000}"/>
    <cellStyle name="ปกติ 6 8 2" xfId="299" xr:uid="{00000000-0005-0000-0000-0000AB130000}"/>
    <cellStyle name="ปกติ 6 80" xfId="2458" xr:uid="{00000000-0005-0000-0000-0000AC130000}"/>
    <cellStyle name="ปกติ 6 81" xfId="2515" xr:uid="{00000000-0005-0000-0000-0000AD130000}"/>
    <cellStyle name="ปกติ 6 82" xfId="2570" xr:uid="{00000000-0005-0000-0000-0000AE130000}"/>
    <cellStyle name="ปกติ 6 83" xfId="2633" xr:uid="{00000000-0005-0000-0000-0000AF130000}"/>
    <cellStyle name="ปกติ 6 84" xfId="2649" xr:uid="{00000000-0005-0000-0000-0000B0130000}"/>
    <cellStyle name="ปกติ 6 85" xfId="2693" xr:uid="{00000000-0005-0000-0000-0000B1130000}"/>
    <cellStyle name="ปกติ 6 86" xfId="2740" xr:uid="{00000000-0005-0000-0000-0000B2130000}"/>
    <cellStyle name="ปกติ 6 87" xfId="2787" xr:uid="{00000000-0005-0000-0000-0000B3130000}"/>
    <cellStyle name="ปกติ 6 88" xfId="2785" xr:uid="{00000000-0005-0000-0000-0000B4130000}"/>
    <cellStyle name="ปกติ 6 89" xfId="2828" xr:uid="{00000000-0005-0000-0000-0000B5130000}"/>
    <cellStyle name="ปกติ 6 9" xfId="77" xr:uid="{00000000-0005-0000-0000-0000B6130000}"/>
    <cellStyle name="ปกติ 6 9 2" xfId="305" xr:uid="{00000000-0005-0000-0000-0000B7130000}"/>
    <cellStyle name="ปกติ 6 90" xfId="2869" xr:uid="{00000000-0005-0000-0000-0000B8130000}"/>
    <cellStyle name="ปกติ 6 91" xfId="2950" xr:uid="{00000000-0005-0000-0000-0000B9130000}"/>
    <cellStyle name="ปกติ 6 92" xfId="2940" xr:uid="{00000000-0005-0000-0000-0000BA130000}"/>
    <cellStyle name="ปกติ 6 93" xfId="3069" xr:uid="{00000000-0005-0000-0000-0000BB130000}"/>
    <cellStyle name="ปกติ 6 94" xfId="3117" xr:uid="{00000000-0005-0000-0000-0000BC130000}"/>
    <cellStyle name="ปกติ 6 95" xfId="3167" xr:uid="{00000000-0005-0000-0000-0000BD130000}"/>
    <cellStyle name="ปกติ 6 96" xfId="3221" xr:uid="{00000000-0005-0000-0000-0000BE130000}"/>
    <cellStyle name="ปกติ 6 97" xfId="2985" xr:uid="{00000000-0005-0000-0000-0000BF130000}"/>
    <cellStyle name="ปกติ 6 98" xfId="3330" xr:uid="{00000000-0005-0000-0000-0000C0130000}"/>
    <cellStyle name="ปกติ 6 99" xfId="3384" xr:uid="{00000000-0005-0000-0000-0000C1130000}"/>
    <cellStyle name="ปกติ 60" xfId="851" xr:uid="{00000000-0005-0000-0000-0000C2130000}"/>
    <cellStyle name="ปกติ 7" xfId="414" xr:uid="{00000000-0005-0000-0000-0000C3130000}"/>
    <cellStyle name="ปกติ 7 10" xfId="117" xr:uid="{00000000-0005-0000-0000-0000C4130000}"/>
    <cellStyle name="ปกติ 7 10 2" xfId="345" xr:uid="{00000000-0005-0000-0000-0000C5130000}"/>
    <cellStyle name="ปกติ 7 100" xfId="3857" xr:uid="{00000000-0005-0000-0000-0000C6130000}"/>
    <cellStyle name="ปกติ 7 101" xfId="3878" xr:uid="{00000000-0005-0000-0000-0000C7130000}"/>
    <cellStyle name="ปกติ 7 102" xfId="3987" xr:uid="{00000000-0005-0000-0000-0000C8130000}"/>
    <cellStyle name="ปกติ 7 103" xfId="3996" xr:uid="{00000000-0005-0000-0000-0000C9130000}"/>
    <cellStyle name="ปกติ 7 104" xfId="4027" xr:uid="{00000000-0005-0000-0000-0000CA130000}"/>
    <cellStyle name="ปกติ 7 105" xfId="4047" xr:uid="{00000000-0005-0000-0000-0000CB130000}"/>
    <cellStyle name="ปกติ 7 106" xfId="4067" xr:uid="{00000000-0005-0000-0000-0000CC130000}"/>
    <cellStyle name="ปกติ 7 107" xfId="4088" xr:uid="{00000000-0005-0000-0000-0000CD130000}"/>
    <cellStyle name="ปกติ 7 108" xfId="4110" xr:uid="{00000000-0005-0000-0000-0000CE130000}"/>
    <cellStyle name="ปกติ 7 109" xfId="4132" xr:uid="{00000000-0005-0000-0000-0000CF130000}"/>
    <cellStyle name="ปกติ 7 11" xfId="123" xr:uid="{00000000-0005-0000-0000-0000D0130000}"/>
    <cellStyle name="ปกติ 7 11 2" xfId="351" xr:uid="{00000000-0005-0000-0000-0000D1130000}"/>
    <cellStyle name="ปกติ 7 110" xfId="4156" xr:uid="{00000000-0005-0000-0000-0000D2130000}"/>
    <cellStyle name="ปกติ 7 111" xfId="4178" xr:uid="{00000000-0005-0000-0000-0000D3130000}"/>
    <cellStyle name="ปกติ 7 112" xfId="4194" xr:uid="{00000000-0005-0000-0000-0000D4130000}"/>
    <cellStyle name="ปกติ 7 113" xfId="4235" xr:uid="{00000000-0005-0000-0000-0000D5130000}"/>
    <cellStyle name="ปกติ 7 114" xfId="4263" xr:uid="{00000000-0005-0000-0000-0000D6130000}"/>
    <cellStyle name="ปกติ 7 115" xfId="4293" xr:uid="{00000000-0005-0000-0000-0000D7130000}"/>
    <cellStyle name="ปกติ 7 116" xfId="4323" xr:uid="{00000000-0005-0000-0000-0000D8130000}"/>
    <cellStyle name="ปกติ 7 117" xfId="4354" xr:uid="{00000000-0005-0000-0000-0000D9130000}"/>
    <cellStyle name="ปกติ 7 118" xfId="4386" xr:uid="{00000000-0005-0000-0000-0000DA130000}"/>
    <cellStyle name="ปกติ 7 119" xfId="4420" xr:uid="{00000000-0005-0000-0000-0000DB130000}"/>
    <cellStyle name="ปกติ 7 12" xfId="130" xr:uid="{00000000-0005-0000-0000-0000DC130000}"/>
    <cellStyle name="ปกติ 7 12 2" xfId="358" xr:uid="{00000000-0005-0000-0000-0000DD130000}"/>
    <cellStyle name="ปกติ 7 120" xfId="4452" xr:uid="{00000000-0005-0000-0000-0000DE130000}"/>
    <cellStyle name="ปกติ 7 121" xfId="4481" xr:uid="{00000000-0005-0000-0000-0000DF130000}"/>
    <cellStyle name="ปกติ 7 122" xfId="4528" xr:uid="{00000000-0005-0000-0000-0000E0130000}"/>
    <cellStyle name="ปกติ 7 123" xfId="4566" xr:uid="{00000000-0005-0000-0000-0000E1130000}"/>
    <cellStyle name="ปกติ 7 124" xfId="4605" xr:uid="{00000000-0005-0000-0000-0000E2130000}"/>
    <cellStyle name="ปกติ 7 125" xfId="4509" xr:uid="{00000000-0005-0000-0000-0000E3130000}"/>
    <cellStyle name="ปกติ 7 126" xfId="4582" xr:uid="{00000000-0005-0000-0000-0000E4130000}"/>
    <cellStyle name="ปกติ 7 127" xfId="4644" xr:uid="{00000000-0005-0000-0000-0000E5130000}"/>
    <cellStyle name="ปกติ 7 128" xfId="4736" xr:uid="{00000000-0005-0000-0000-0000E6130000}"/>
    <cellStyle name="ปกติ 7 129" xfId="4778" xr:uid="{00000000-0005-0000-0000-0000E7130000}"/>
    <cellStyle name="ปกติ 7 13" xfId="138" xr:uid="{00000000-0005-0000-0000-0000E8130000}"/>
    <cellStyle name="ปกติ 7 13 2" xfId="366" xr:uid="{00000000-0005-0000-0000-0000E9130000}"/>
    <cellStyle name="ปกติ 7 130" xfId="4818" xr:uid="{00000000-0005-0000-0000-0000EA130000}"/>
    <cellStyle name="ปกติ 7 131" xfId="4896" xr:uid="{00000000-0005-0000-0000-0000EB130000}"/>
    <cellStyle name="ปกติ 7 132" xfId="4920" xr:uid="{00000000-0005-0000-0000-0000EC130000}"/>
    <cellStyle name="ปกติ 7 133" xfId="4738" xr:uid="{00000000-0005-0000-0000-0000ED130000}"/>
    <cellStyle name="ปกติ 7 134" xfId="4922" xr:uid="{00000000-0005-0000-0000-0000EE130000}"/>
    <cellStyle name="ปกติ 7 135" xfId="4965" xr:uid="{00000000-0005-0000-0000-0000EF130000}"/>
    <cellStyle name="ปกติ 7 136" xfId="5082" xr:uid="{00000000-0005-0000-0000-0000F0130000}"/>
    <cellStyle name="ปกติ 7 137" xfId="4950" xr:uid="{00000000-0005-0000-0000-0000F1130000}"/>
    <cellStyle name="ปกติ 7 138" xfId="5196" xr:uid="{00000000-0005-0000-0000-0000F2130000}"/>
    <cellStyle name="ปกติ 7 139" xfId="5238" xr:uid="{00000000-0005-0000-0000-0000F3130000}"/>
    <cellStyle name="ปกติ 7 14" xfId="147" xr:uid="{00000000-0005-0000-0000-0000F4130000}"/>
    <cellStyle name="ปกติ 7 140" xfId="5380" xr:uid="{00000000-0005-0000-0000-0000F5130000}"/>
    <cellStyle name="ปกติ 7 141" xfId="5396" xr:uid="{00000000-0005-0000-0000-0000F6130000}"/>
    <cellStyle name="ปกติ 7 142" xfId="5413" xr:uid="{00000000-0005-0000-0000-0000F7130000}"/>
    <cellStyle name="ปกติ 7 143" xfId="5423" xr:uid="{00000000-0005-0000-0000-0000F8130000}"/>
    <cellStyle name="ปกติ 7 144" xfId="5453" xr:uid="{00000000-0005-0000-0000-0000F9130000}"/>
    <cellStyle name="ปกติ 7 145" xfId="5464" xr:uid="{00000000-0005-0000-0000-0000FA130000}"/>
    <cellStyle name="ปกติ 7 15" xfId="157" xr:uid="{00000000-0005-0000-0000-0000FB130000}"/>
    <cellStyle name="ปกติ 7 16" xfId="168" xr:uid="{00000000-0005-0000-0000-0000FC130000}"/>
    <cellStyle name="ปกติ 7 17" xfId="180" xr:uid="{00000000-0005-0000-0000-0000FD130000}"/>
    <cellStyle name="ปกติ 7 18" xfId="193" xr:uid="{00000000-0005-0000-0000-0000FE130000}"/>
    <cellStyle name="ปกติ 7 19" xfId="207" xr:uid="{00000000-0005-0000-0000-0000FF130000}"/>
    <cellStyle name="ปกติ 7 2" xfId="27" xr:uid="{00000000-0005-0000-0000-000000140000}"/>
    <cellStyle name="ปกติ 7 20" xfId="222" xr:uid="{00000000-0005-0000-0000-000001140000}"/>
    <cellStyle name="ปกติ 7 21" xfId="253" xr:uid="{00000000-0005-0000-0000-000002140000}"/>
    <cellStyle name="ปกติ 7 21 2" xfId="390" xr:uid="{00000000-0005-0000-0000-000003140000}"/>
    <cellStyle name="ปกติ 7 22" xfId="423" xr:uid="{00000000-0005-0000-0000-000004140000}"/>
    <cellStyle name="ปกติ 7 23" xfId="477" xr:uid="{00000000-0005-0000-0000-000005140000}"/>
    <cellStyle name="ปกติ 7 24" xfId="498" xr:uid="{00000000-0005-0000-0000-000006140000}"/>
    <cellStyle name="ปกติ 7 25" xfId="538" xr:uid="{00000000-0005-0000-0000-000007140000}"/>
    <cellStyle name="ปกติ 7 26" xfId="602" xr:uid="{00000000-0005-0000-0000-000008140000}"/>
    <cellStyle name="ปกติ 7 27" xfId="638" xr:uid="{00000000-0005-0000-0000-000009140000}"/>
    <cellStyle name="ปกติ 7 28" xfId="653" xr:uid="{00000000-0005-0000-0000-00000A140000}"/>
    <cellStyle name="ปกติ 7 29" xfId="731" xr:uid="{00000000-0005-0000-0000-00000B140000}"/>
    <cellStyle name="ปกติ 7 3" xfId="33" xr:uid="{00000000-0005-0000-0000-00000C140000}"/>
    <cellStyle name="ปกติ 7 30" xfId="795" xr:uid="{00000000-0005-0000-0000-00000D140000}"/>
    <cellStyle name="ปกติ 7 31" xfId="953" xr:uid="{00000000-0005-0000-0000-00000E140000}"/>
    <cellStyle name="ปกติ 7 32" xfId="965" xr:uid="{00000000-0005-0000-0000-00000F140000}"/>
    <cellStyle name="ปกติ 7 33" xfId="983" xr:uid="{00000000-0005-0000-0000-000010140000}"/>
    <cellStyle name="ปกติ 7 34" xfId="1120" xr:uid="{00000000-0005-0000-0000-000011140000}"/>
    <cellStyle name="ปกติ 7 35" xfId="1157" xr:uid="{00000000-0005-0000-0000-000012140000}"/>
    <cellStyle name="ปกติ 7 36" xfId="1179" xr:uid="{00000000-0005-0000-0000-000013140000}"/>
    <cellStyle name="ปกติ 7 37" xfId="1197" xr:uid="{00000000-0005-0000-0000-000014140000}"/>
    <cellStyle name="ปกติ 7 38" xfId="1229" xr:uid="{00000000-0005-0000-0000-000015140000}"/>
    <cellStyle name="ปกติ 7 39" xfId="1258" xr:uid="{00000000-0005-0000-0000-000016140000}"/>
    <cellStyle name="ปกติ 7 4" xfId="40" xr:uid="{00000000-0005-0000-0000-000017140000}"/>
    <cellStyle name="ปกติ 7 40" xfId="1292" xr:uid="{00000000-0005-0000-0000-000018140000}"/>
    <cellStyle name="ปกติ 7 41" xfId="1316" xr:uid="{00000000-0005-0000-0000-000019140000}"/>
    <cellStyle name="ปกติ 7 42" xfId="1362" xr:uid="{00000000-0005-0000-0000-00001A140000}"/>
    <cellStyle name="ปกติ 7 43" xfId="1393" xr:uid="{00000000-0005-0000-0000-00001B140000}"/>
    <cellStyle name="ปกติ 7 44" xfId="1421" xr:uid="{00000000-0005-0000-0000-00001C140000}"/>
    <cellStyle name="ปกติ 7 45" xfId="1461" xr:uid="{00000000-0005-0000-0000-00001D140000}"/>
    <cellStyle name="ปกติ 7 46" xfId="1496" xr:uid="{00000000-0005-0000-0000-00001E140000}"/>
    <cellStyle name="ปกติ 7 47" xfId="1542" xr:uid="{00000000-0005-0000-0000-00001F140000}"/>
    <cellStyle name="ปกติ 7 48" xfId="1648" xr:uid="{00000000-0005-0000-0000-000020140000}"/>
    <cellStyle name="ปกติ 7 49" xfId="1667" xr:uid="{00000000-0005-0000-0000-000021140000}"/>
    <cellStyle name="ปกติ 7 5" xfId="48" xr:uid="{00000000-0005-0000-0000-000022140000}"/>
    <cellStyle name="ปกติ 7 50" xfId="1686" xr:uid="{00000000-0005-0000-0000-000023140000}"/>
    <cellStyle name="ปกติ 7 51" xfId="1706" xr:uid="{00000000-0005-0000-0000-000024140000}"/>
    <cellStyle name="ปกติ 7 52" xfId="1727" xr:uid="{00000000-0005-0000-0000-000025140000}"/>
    <cellStyle name="ปกติ 7 53" xfId="1749" xr:uid="{00000000-0005-0000-0000-000026140000}"/>
    <cellStyle name="ปกติ 7 54" xfId="1772" xr:uid="{00000000-0005-0000-0000-000027140000}"/>
    <cellStyle name="ปกติ 7 55" xfId="1797" xr:uid="{00000000-0005-0000-0000-000028140000}"/>
    <cellStyle name="ปกติ 7 56" xfId="1824" xr:uid="{00000000-0005-0000-0000-000029140000}"/>
    <cellStyle name="ปกติ 7 57" xfId="1853" xr:uid="{00000000-0005-0000-0000-00002A140000}"/>
    <cellStyle name="ปกติ 7 58" xfId="1884" xr:uid="{00000000-0005-0000-0000-00002B140000}"/>
    <cellStyle name="ปกติ 7 59" xfId="1917" xr:uid="{00000000-0005-0000-0000-00002C140000}"/>
    <cellStyle name="ปกติ 7 6" xfId="72" xr:uid="{00000000-0005-0000-0000-00002D140000}"/>
    <cellStyle name="ปกติ 7 6 2" xfId="300" xr:uid="{00000000-0005-0000-0000-00002E140000}"/>
    <cellStyle name="ปกติ 7 60" xfId="1952" xr:uid="{00000000-0005-0000-0000-00002F140000}"/>
    <cellStyle name="ปกติ 7 61" xfId="1989" xr:uid="{00000000-0005-0000-0000-000030140000}"/>
    <cellStyle name="ปกติ 7 62" xfId="2027" xr:uid="{00000000-0005-0000-0000-000031140000}"/>
    <cellStyle name="ปกติ 7 63" xfId="2059" xr:uid="{00000000-0005-0000-0000-000032140000}"/>
    <cellStyle name="ปกติ 7 64" xfId="2115" xr:uid="{00000000-0005-0000-0000-000033140000}"/>
    <cellStyle name="ปกติ 7 65" xfId="2160" xr:uid="{00000000-0005-0000-0000-000034140000}"/>
    <cellStyle name="ปกติ 7 66" xfId="2205" xr:uid="{00000000-0005-0000-0000-000035140000}"/>
    <cellStyle name="ปกติ 7 67" xfId="2252" xr:uid="{00000000-0005-0000-0000-000036140000}"/>
    <cellStyle name="ปกติ 7 68" xfId="2301" xr:uid="{00000000-0005-0000-0000-000037140000}"/>
    <cellStyle name="ปกติ 7 69" xfId="2352" xr:uid="{00000000-0005-0000-0000-000038140000}"/>
    <cellStyle name="ปกติ 7 7" xfId="78" xr:uid="{00000000-0005-0000-0000-000039140000}"/>
    <cellStyle name="ปกติ 7 7 2" xfId="306" xr:uid="{00000000-0005-0000-0000-00003A140000}"/>
    <cellStyle name="ปกติ 7 70" xfId="2405" xr:uid="{00000000-0005-0000-0000-00003B140000}"/>
    <cellStyle name="ปกติ 7 71" xfId="2460" xr:uid="{00000000-0005-0000-0000-00003C140000}"/>
    <cellStyle name="ปกติ 7 72" xfId="2517" xr:uid="{00000000-0005-0000-0000-00003D140000}"/>
    <cellStyle name="ปกติ 7 73" xfId="2572" xr:uid="{00000000-0005-0000-0000-00003E140000}"/>
    <cellStyle name="ปกติ 7 74" xfId="2635" xr:uid="{00000000-0005-0000-0000-00003F140000}"/>
    <cellStyle name="ปกติ 7 75" xfId="2622" xr:uid="{00000000-0005-0000-0000-000040140000}"/>
    <cellStyle name="ปกติ 7 76" xfId="2689" xr:uid="{00000000-0005-0000-0000-000041140000}"/>
    <cellStyle name="ปกติ 7 77" xfId="2736" xr:uid="{00000000-0005-0000-0000-000042140000}"/>
    <cellStyle name="ปกติ 7 78" xfId="2783" xr:uid="{00000000-0005-0000-0000-000043140000}"/>
    <cellStyle name="ปกติ 7 79" xfId="2830" xr:uid="{00000000-0005-0000-0000-000044140000}"/>
    <cellStyle name="ปกติ 7 8" xfId="85" xr:uid="{00000000-0005-0000-0000-000045140000}"/>
    <cellStyle name="ปกติ 7 8 2" xfId="313" xr:uid="{00000000-0005-0000-0000-000046140000}"/>
    <cellStyle name="ปกติ 7 80" xfId="2860" xr:uid="{00000000-0005-0000-0000-000047140000}"/>
    <cellStyle name="ปกติ 7 81" xfId="2815" xr:uid="{00000000-0005-0000-0000-000048140000}"/>
    <cellStyle name="ปกติ 7 82" xfId="2905" xr:uid="{00000000-0005-0000-0000-000049140000}"/>
    <cellStyle name="ปกติ 7 83" xfId="2962" xr:uid="{00000000-0005-0000-0000-00004A140000}"/>
    <cellStyle name="ปกติ 7 84" xfId="3044" xr:uid="{00000000-0005-0000-0000-00004B140000}"/>
    <cellStyle name="ปกติ 7 85" xfId="3093" xr:uid="{00000000-0005-0000-0000-00004C140000}"/>
    <cellStyle name="ปกติ 7 86" xfId="3142" xr:uid="{00000000-0005-0000-0000-00004D140000}"/>
    <cellStyle name="ปกติ 7 87" xfId="3081" xr:uid="{00000000-0005-0000-0000-00004E140000}"/>
    <cellStyle name="ปกติ 7 88" xfId="3219" xr:uid="{00000000-0005-0000-0000-00004F140000}"/>
    <cellStyle name="ปกติ 7 89" xfId="3326" xr:uid="{00000000-0005-0000-0000-000050140000}"/>
    <cellStyle name="ปกติ 7 9" xfId="93" xr:uid="{00000000-0005-0000-0000-000051140000}"/>
    <cellStyle name="ปกติ 7 9 2" xfId="321" xr:uid="{00000000-0005-0000-0000-000052140000}"/>
    <cellStyle name="ปกติ 7 90" xfId="3380" xr:uid="{00000000-0005-0000-0000-000053140000}"/>
    <cellStyle name="ปกติ 7 91" xfId="3426" xr:uid="{00000000-0005-0000-0000-000054140000}"/>
    <cellStyle name="ปกติ 7 92" xfId="3505" xr:uid="{00000000-0005-0000-0000-000055140000}"/>
    <cellStyle name="ปกติ 7 93" xfId="3570" xr:uid="{00000000-0005-0000-0000-000056140000}"/>
    <cellStyle name="ปกติ 7 94" xfId="3528" xr:uid="{00000000-0005-0000-0000-000057140000}"/>
    <cellStyle name="ปกติ 7 95" xfId="3675" xr:uid="{00000000-0005-0000-0000-000058140000}"/>
    <cellStyle name="ปกติ 7 96" xfId="3740" xr:uid="{00000000-0005-0000-0000-000059140000}"/>
    <cellStyle name="ปกติ 7 97" xfId="3779" xr:uid="{00000000-0005-0000-0000-00005A140000}"/>
    <cellStyle name="ปกติ 7 98" xfId="3801" xr:uid="{00000000-0005-0000-0000-00005B140000}"/>
    <cellStyle name="ปกติ 7 99" xfId="3845" xr:uid="{00000000-0005-0000-0000-00005C140000}"/>
    <cellStyle name="ปกติ 8" xfId="417" xr:uid="{00000000-0005-0000-0000-00005D140000}"/>
    <cellStyle name="ปกติ 8 10" xfId="139" xr:uid="{00000000-0005-0000-0000-00005E140000}"/>
    <cellStyle name="ปกติ 8 10 2" xfId="367" xr:uid="{00000000-0005-0000-0000-00005F140000}"/>
    <cellStyle name="ปกติ 8 100" xfId="4090" xr:uid="{00000000-0005-0000-0000-000060140000}"/>
    <cellStyle name="ปกติ 8 101" xfId="4112" xr:uid="{00000000-0005-0000-0000-000061140000}"/>
    <cellStyle name="ปกติ 8 102" xfId="4134" xr:uid="{00000000-0005-0000-0000-000062140000}"/>
    <cellStyle name="ปกติ 8 103" xfId="4158" xr:uid="{00000000-0005-0000-0000-000063140000}"/>
    <cellStyle name="ปกติ 8 104" xfId="4180" xr:uid="{00000000-0005-0000-0000-000064140000}"/>
    <cellStyle name="ปกติ 8 105" xfId="4195" xr:uid="{00000000-0005-0000-0000-000065140000}"/>
    <cellStyle name="ปกติ 8 106" xfId="4237" xr:uid="{00000000-0005-0000-0000-000066140000}"/>
    <cellStyle name="ปกติ 8 107" xfId="4265" xr:uid="{00000000-0005-0000-0000-000067140000}"/>
    <cellStyle name="ปกติ 8 108" xfId="4295" xr:uid="{00000000-0005-0000-0000-000068140000}"/>
    <cellStyle name="ปกติ 8 109" xfId="4325" xr:uid="{00000000-0005-0000-0000-000069140000}"/>
    <cellStyle name="ปกติ 8 11" xfId="148" xr:uid="{00000000-0005-0000-0000-00006A140000}"/>
    <cellStyle name="ปกติ 8 110" xfId="4356" xr:uid="{00000000-0005-0000-0000-00006B140000}"/>
    <cellStyle name="ปกติ 8 111" xfId="4388" xr:uid="{00000000-0005-0000-0000-00006C140000}"/>
    <cellStyle name="ปกติ 8 112" xfId="4421" xr:uid="{00000000-0005-0000-0000-00006D140000}"/>
    <cellStyle name="ปกติ 8 113" xfId="4454" xr:uid="{00000000-0005-0000-0000-00006E140000}"/>
    <cellStyle name="ปกติ 8 114" xfId="4482" xr:uid="{00000000-0005-0000-0000-00006F140000}"/>
    <cellStyle name="ปกติ 8 115" xfId="4530" xr:uid="{00000000-0005-0000-0000-000070140000}"/>
    <cellStyle name="ปกติ 8 116" xfId="4568" xr:uid="{00000000-0005-0000-0000-000071140000}"/>
    <cellStyle name="ปกติ 8 117" xfId="4607" xr:uid="{00000000-0005-0000-0000-000072140000}"/>
    <cellStyle name="ปกติ 8 118" xfId="4647" xr:uid="{00000000-0005-0000-0000-000073140000}"/>
    <cellStyle name="ปกติ 8 119" xfId="4686" xr:uid="{00000000-0005-0000-0000-000074140000}"/>
    <cellStyle name="ปกติ 8 12" xfId="158" xr:uid="{00000000-0005-0000-0000-000075140000}"/>
    <cellStyle name="ปกติ 8 120" xfId="4627" xr:uid="{00000000-0005-0000-0000-000076140000}"/>
    <cellStyle name="ปกติ 8 121" xfId="4725" xr:uid="{00000000-0005-0000-0000-000077140000}"/>
    <cellStyle name="ปกติ 8 122" xfId="4765" xr:uid="{00000000-0005-0000-0000-000078140000}"/>
    <cellStyle name="ปกติ 8 123" xfId="4815" xr:uid="{00000000-0005-0000-0000-000079140000}"/>
    <cellStyle name="ปกติ 8 124" xfId="4898" xr:uid="{00000000-0005-0000-0000-00007A140000}"/>
    <cellStyle name="ปกติ 8 125" xfId="4916" xr:uid="{00000000-0005-0000-0000-00007B140000}"/>
    <cellStyle name="ปกติ 8 126" xfId="4963" xr:uid="{00000000-0005-0000-0000-00007C140000}"/>
    <cellStyle name="ปกติ 8 127" xfId="4937" xr:uid="{00000000-0005-0000-0000-00007D140000}"/>
    <cellStyle name="ปกติ 8 128" xfId="4996" xr:uid="{00000000-0005-0000-0000-00007E140000}"/>
    <cellStyle name="ปกติ 8 129" xfId="4939" xr:uid="{00000000-0005-0000-0000-00007F140000}"/>
    <cellStyle name="ปกติ 8 13" xfId="169" xr:uid="{00000000-0005-0000-0000-000080140000}"/>
    <cellStyle name="ปกติ 8 130" xfId="5018" xr:uid="{00000000-0005-0000-0000-000081140000}"/>
    <cellStyle name="ปกติ 8 131" xfId="5173" xr:uid="{00000000-0005-0000-0000-000082140000}"/>
    <cellStyle name="ปกติ 8 132" xfId="5218" xr:uid="{00000000-0005-0000-0000-000083140000}"/>
    <cellStyle name="ปกติ 8 133" xfId="5397" xr:uid="{00000000-0005-0000-0000-000084140000}"/>
    <cellStyle name="ปกติ 8 134" xfId="5414" xr:uid="{00000000-0005-0000-0000-000085140000}"/>
    <cellStyle name="ปกติ 8 135" xfId="5424" xr:uid="{00000000-0005-0000-0000-000086140000}"/>
    <cellStyle name="ปกติ 8 136" xfId="5454" xr:uid="{00000000-0005-0000-0000-000087140000}"/>
    <cellStyle name="ปกติ 8 137" xfId="5465" xr:uid="{00000000-0005-0000-0000-000088140000}"/>
    <cellStyle name="ปกติ 8 14" xfId="181" xr:uid="{00000000-0005-0000-0000-000089140000}"/>
    <cellStyle name="ปกติ 8 15" xfId="194" xr:uid="{00000000-0005-0000-0000-00008A140000}"/>
    <cellStyle name="ปกติ 8 16" xfId="208" xr:uid="{00000000-0005-0000-0000-00008B140000}"/>
    <cellStyle name="ปกติ 8 17" xfId="223" xr:uid="{00000000-0005-0000-0000-00008C140000}"/>
    <cellStyle name="ปกติ 8 18" xfId="478" xr:uid="{00000000-0005-0000-0000-00008D140000}"/>
    <cellStyle name="ปกติ 8 19" xfId="500" xr:uid="{00000000-0005-0000-0000-00008E140000}"/>
    <cellStyle name="ปกติ 8 2" xfId="34" xr:uid="{00000000-0005-0000-0000-00008F140000}"/>
    <cellStyle name="ปกติ 8 20" xfId="540" xr:uid="{00000000-0005-0000-0000-000090140000}"/>
    <cellStyle name="ปกติ 8 21" xfId="605" xr:uid="{00000000-0005-0000-0000-000091140000}"/>
    <cellStyle name="ปกติ 8 22" xfId="641" xr:uid="{00000000-0005-0000-0000-000092140000}"/>
    <cellStyle name="ปกติ 8 23" xfId="648" xr:uid="{00000000-0005-0000-0000-000093140000}"/>
    <cellStyle name="ปกติ 8 24" xfId="733" xr:uid="{00000000-0005-0000-0000-000094140000}"/>
    <cellStyle name="ปกติ 8 25" xfId="797" xr:uid="{00000000-0005-0000-0000-000095140000}"/>
    <cellStyle name="ปกติ 8 26" xfId="954" xr:uid="{00000000-0005-0000-0000-000096140000}"/>
    <cellStyle name="ปกติ 8 27" xfId="966" xr:uid="{00000000-0005-0000-0000-000097140000}"/>
    <cellStyle name="ปกติ 8 28" xfId="984" xr:uid="{00000000-0005-0000-0000-000098140000}"/>
    <cellStyle name="ปกติ 8 29" xfId="1121" xr:uid="{00000000-0005-0000-0000-000099140000}"/>
    <cellStyle name="ปกติ 8 3" xfId="41" xr:uid="{00000000-0005-0000-0000-00009A140000}"/>
    <cellStyle name="ปกติ 8 30" xfId="1159" xr:uid="{00000000-0005-0000-0000-00009B140000}"/>
    <cellStyle name="ปกติ 8 31" xfId="1181" xr:uid="{00000000-0005-0000-0000-00009C140000}"/>
    <cellStyle name="ปกติ 8 32" xfId="1198" xr:uid="{00000000-0005-0000-0000-00009D140000}"/>
    <cellStyle name="ปกติ 8 33" xfId="1230" xr:uid="{00000000-0005-0000-0000-00009E140000}"/>
    <cellStyle name="ปกติ 8 34" xfId="1259" xr:uid="{00000000-0005-0000-0000-00009F140000}"/>
    <cellStyle name="ปกติ 8 35" xfId="1294" xr:uid="{00000000-0005-0000-0000-0000A0140000}"/>
    <cellStyle name="ปกติ 8 36" xfId="1317" xr:uid="{00000000-0005-0000-0000-0000A1140000}"/>
    <cellStyle name="ปกติ 8 37" xfId="1363" xr:uid="{00000000-0005-0000-0000-0000A2140000}"/>
    <cellStyle name="ปกติ 8 38" xfId="1395" xr:uid="{00000000-0005-0000-0000-0000A3140000}"/>
    <cellStyle name="ปกติ 8 39" xfId="1422" xr:uid="{00000000-0005-0000-0000-0000A4140000}"/>
    <cellStyle name="ปกติ 8 4" xfId="49" xr:uid="{00000000-0005-0000-0000-0000A5140000}"/>
    <cellStyle name="ปกติ 8 40" xfId="1462" xr:uid="{00000000-0005-0000-0000-0000A6140000}"/>
    <cellStyle name="ปกติ 8 41" xfId="1497" xr:uid="{00000000-0005-0000-0000-0000A7140000}"/>
    <cellStyle name="ปกติ 8 42" xfId="1543" xr:uid="{00000000-0005-0000-0000-0000A8140000}"/>
    <cellStyle name="ปกติ 8 43" xfId="1668" xr:uid="{00000000-0005-0000-0000-0000A9140000}"/>
    <cellStyle name="ปกติ 8 44" xfId="1687" xr:uid="{00000000-0005-0000-0000-0000AA140000}"/>
    <cellStyle name="ปกติ 8 45" xfId="1707" xr:uid="{00000000-0005-0000-0000-0000AB140000}"/>
    <cellStyle name="ปกติ 8 46" xfId="1729" xr:uid="{00000000-0005-0000-0000-0000AC140000}"/>
    <cellStyle name="ปกติ 8 47" xfId="1751" xr:uid="{00000000-0005-0000-0000-0000AD140000}"/>
    <cellStyle name="ปกติ 8 48" xfId="1774" xr:uid="{00000000-0005-0000-0000-0000AE140000}"/>
    <cellStyle name="ปกติ 8 49" xfId="1799" xr:uid="{00000000-0005-0000-0000-0000AF140000}"/>
    <cellStyle name="ปกติ 8 5" xfId="79" xr:uid="{00000000-0005-0000-0000-0000B0140000}"/>
    <cellStyle name="ปกติ 8 5 2" xfId="307" xr:uid="{00000000-0005-0000-0000-0000B1140000}"/>
    <cellStyle name="ปกติ 8 50" xfId="1826" xr:uid="{00000000-0005-0000-0000-0000B2140000}"/>
    <cellStyle name="ปกติ 8 51" xfId="1855" xr:uid="{00000000-0005-0000-0000-0000B3140000}"/>
    <cellStyle name="ปกติ 8 52" xfId="1886" xr:uid="{00000000-0005-0000-0000-0000B4140000}"/>
    <cellStyle name="ปกติ 8 53" xfId="1919" xr:uid="{00000000-0005-0000-0000-0000B5140000}"/>
    <cellStyle name="ปกติ 8 54" xfId="1954" xr:uid="{00000000-0005-0000-0000-0000B6140000}"/>
    <cellStyle name="ปกติ 8 55" xfId="1991" xr:uid="{00000000-0005-0000-0000-0000B7140000}"/>
    <cellStyle name="ปกติ 8 56" xfId="2029" xr:uid="{00000000-0005-0000-0000-0000B8140000}"/>
    <cellStyle name="ปกติ 8 57" xfId="2060" xr:uid="{00000000-0005-0000-0000-0000B9140000}"/>
    <cellStyle name="ปกติ 8 58" xfId="2117" xr:uid="{00000000-0005-0000-0000-0000BA140000}"/>
    <cellStyle name="ปกติ 8 59" xfId="2162" xr:uid="{00000000-0005-0000-0000-0000BB140000}"/>
    <cellStyle name="ปกติ 8 6" xfId="86" xr:uid="{00000000-0005-0000-0000-0000BC140000}"/>
    <cellStyle name="ปกติ 8 6 2" xfId="314" xr:uid="{00000000-0005-0000-0000-0000BD140000}"/>
    <cellStyle name="ปกติ 8 60" xfId="2207" xr:uid="{00000000-0005-0000-0000-0000BE140000}"/>
    <cellStyle name="ปกติ 8 61" xfId="2254" xr:uid="{00000000-0005-0000-0000-0000BF140000}"/>
    <cellStyle name="ปกติ 8 62" xfId="2303" xr:uid="{00000000-0005-0000-0000-0000C0140000}"/>
    <cellStyle name="ปกติ 8 63" xfId="2354" xr:uid="{00000000-0005-0000-0000-0000C1140000}"/>
    <cellStyle name="ปกติ 8 64" xfId="2407" xr:uid="{00000000-0005-0000-0000-0000C2140000}"/>
    <cellStyle name="ปกติ 8 65" xfId="2462" xr:uid="{00000000-0005-0000-0000-0000C3140000}"/>
    <cellStyle name="ปกติ 8 66" xfId="2519" xr:uid="{00000000-0005-0000-0000-0000C4140000}"/>
    <cellStyle name="ปกติ 8 67" xfId="2574" xr:uid="{00000000-0005-0000-0000-0000C5140000}"/>
    <cellStyle name="ปกติ 8 68" xfId="2637" xr:uid="{00000000-0005-0000-0000-0000C6140000}"/>
    <cellStyle name="ปกติ 8 69" xfId="2454" xr:uid="{00000000-0005-0000-0000-0000C7140000}"/>
    <cellStyle name="ปกติ 8 7" xfId="94" xr:uid="{00000000-0005-0000-0000-0000C8140000}"/>
    <cellStyle name="ปกติ 8 7 2" xfId="322" xr:uid="{00000000-0005-0000-0000-0000C9140000}"/>
    <cellStyle name="ปกติ 8 70" xfId="2676" xr:uid="{00000000-0005-0000-0000-0000CA140000}"/>
    <cellStyle name="ปกติ 8 71" xfId="2732" xr:uid="{00000000-0005-0000-0000-0000CB140000}"/>
    <cellStyle name="ปกติ 8 72" xfId="2779" xr:uid="{00000000-0005-0000-0000-0000CC140000}"/>
    <cellStyle name="ปกติ 8 73" xfId="2826" xr:uid="{00000000-0005-0000-0000-0000CD140000}"/>
    <cellStyle name="ปกติ 8 74" xfId="2871" xr:uid="{00000000-0005-0000-0000-0000CE140000}"/>
    <cellStyle name="ปกติ 8 75" xfId="2917" xr:uid="{00000000-0005-0000-0000-0000CF140000}"/>
    <cellStyle name="ปกติ 8 76" xfId="2951" xr:uid="{00000000-0005-0000-0000-0000D0140000}"/>
    <cellStyle name="ปกติ 8 77" xfId="2915" xr:uid="{00000000-0005-0000-0000-0000D1140000}"/>
    <cellStyle name="ปกติ 8 78" xfId="2873" xr:uid="{00000000-0005-0000-0000-0000D2140000}"/>
    <cellStyle name="ปกติ 8 79" xfId="2998" xr:uid="{00000000-0005-0000-0000-0000D3140000}"/>
    <cellStyle name="ปกติ 8 8" xfId="124" xr:uid="{00000000-0005-0000-0000-0000D4140000}"/>
    <cellStyle name="ปกติ 8 8 2" xfId="352" xr:uid="{00000000-0005-0000-0000-0000D5140000}"/>
    <cellStyle name="ปกติ 8 80" xfId="2997" xr:uid="{00000000-0005-0000-0000-0000D6140000}"/>
    <cellStyle name="ปกติ 8 81" xfId="2987" xr:uid="{00000000-0005-0000-0000-0000D7140000}"/>
    <cellStyle name="ปกติ 8 82" xfId="3257" xr:uid="{00000000-0005-0000-0000-0000D8140000}"/>
    <cellStyle name="ปกติ 8 83" xfId="3322" xr:uid="{00000000-0005-0000-0000-0000D9140000}"/>
    <cellStyle name="ปกติ 8 84" xfId="3377" xr:uid="{00000000-0005-0000-0000-0000DA140000}"/>
    <cellStyle name="ปกติ 8 85" xfId="3424" xr:uid="{00000000-0005-0000-0000-0000DB140000}"/>
    <cellStyle name="ปกติ 8 86" xfId="3506" xr:uid="{00000000-0005-0000-0000-0000DC140000}"/>
    <cellStyle name="ปกติ 8 87" xfId="3551" xr:uid="{00000000-0005-0000-0000-0000DD140000}"/>
    <cellStyle name="ปกติ 8 88" xfId="3534" xr:uid="{00000000-0005-0000-0000-0000DE140000}"/>
    <cellStyle name="ปกติ 8 89" xfId="3677" xr:uid="{00000000-0005-0000-0000-0000DF140000}"/>
    <cellStyle name="ปกติ 8 9" xfId="131" xr:uid="{00000000-0005-0000-0000-0000E0140000}"/>
    <cellStyle name="ปกติ 8 9 2" xfId="359" xr:uid="{00000000-0005-0000-0000-0000E1140000}"/>
    <cellStyle name="ปกติ 8 90" xfId="3737" xr:uid="{00000000-0005-0000-0000-0000E2140000}"/>
    <cellStyle name="ปกติ 8 91" xfId="3780" xr:uid="{00000000-0005-0000-0000-0000E3140000}"/>
    <cellStyle name="ปกติ 8 92" xfId="3802" xr:uid="{00000000-0005-0000-0000-0000E4140000}"/>
    <cellStyle name="ปกติ 8 93" xfId="3847" xr:uid="{00000000-0005-0000-0000-0000E5140000}"/>
    <cellStyle name="ปกติ 8 94" xfId="3858" xr:uid="{00000000-0005-0000-0000-0000E6140000}"/>
    <cellStyle name="ปกติ 8 95" xfId="3879" xr:uid="{00000000-0005-0000-0000-0000E7140000}"/>
    <cellStyle name="ปกติ 8 96" xfId="3997" xr:uid="{00000000-0005-0000-0000-0000E8140000}"/>
    <cellStyle name="ปกติ 8 97" xfId="4028" xr:uid="{00000000-0005-0000-0000-0000E9140000}"/>
    <cellStyle name="ปกติ 8 98" xfId="4048" xr:uid="{00000000-0005-0000-0000-0000EA140000}"/>
    <cellStyle name="ปกติ 8 99" xfId="4069" xr:uid="{00000000-0005-0000-0000-0000EB140000}"/>
    <cellStyle name="ปกติ 9" xfId="259" xr:uid="{00000000-0005-0000-0000-0000EC140000}"/>
    <cellStyle name="ปกติ 9 10" xfId="170" xr:uid="{00000000-0005-0000-0000-0000ED140000}"/>
    <cellStyle name="ปกติ 9 100" xfId="4297" xr:uid="{00000000-0005-0000-0000-0000EE140000}"/>
    <cellStyle name="ปกติ 9 101" xfId="4327" xr:uid="{00000000-0005-0000-0000-0000EF140000}"/>
    <cellStyle name="ปกติ 9 102" xfId="4358" xr:uid="{00000000-0005-0000-0000-0000F0140000}"/>
    <cellStyle name="ปกติ 9 103" xfId="4390" xr:uid="{00000000-0005-0000-0000-0000F1140000}"/>
    <cellStyle name="ปกติ 9 104" xfId="4423" xr:uid="{00000000-0005-0000-0000-0000F2140000}"/>
    <cellStyle name="ปกติ 9 105" xfId="4456" xr:uid="{00000000-0005-0000-0000-0000F3140000}"/>
    <cellStyle name="ปกติ 9 106" xfId="4483" xr:uid="{00000000-0005-0000-0000-0000F4140000}"/>
    <cellStyle name="ปกติ 9 107" xfId="4532" xr:uid="{00000000-0005-0000-0000-0000F5140000}"/>
    <cellStyle name="ปกติ 9 108" xfId="4570" xr:uid="{00000000-0005-0000-0000-0000F6140000}"/>
    <cellStyle name="ปกติ 9 109" xfId="4609" xr:uid="{00000000-0005-0000-0000-0000F7140000}"/>
    <cellStyle name="ปกติ 9 11" xfId="182" xr:uid="{00000000-0005-0000-0000-0000F8140000}"/>
    <cellStyle name="ปกติ 9 110" xfId="4649" xr:uid="{00000000-0005-0000-0000-0000F9140000}"/>
    <cellStyle name="ปกติ 9 111" xfId="4688" xr:uid="{00000000-0005-0000-0000-0000FA140000}"/>
    <cellStyle name="ปกติ 9 112" xfId="4728" xr:uid="{00000000-0005-0000-0000-0000FB140000}"/>
    <cellStyle name="ปกติ 9 113" xfId="4663" xr:uid="{00000000-0005-0000-0000-0000FC140000}"/>
    <cellStyle name="ปกติ 9 114" xfId="4706" xr:uid="{00000000-0005-0000-0000-0000FD140000}"/>
    <cellStyle name="ปกติ 9 115" xfId="4623" xr:uid="{00000000-0005-0000-0000-0000FE140000}"/>
    <cellStyle name="ปกติ 9 116" xfId="4900" xr:uid="{00000000-0005-0000-0000-0000FF140000}"/>
    <cellStyle name="ปกติ 9 117" xfId="4912" xr:uid="{00000000-0005-0000-0000-000000150000}"/>
    <cellStyle name="ปกติ 9 118" xfId="4959" xr:uid="{00000000-0005-0000-0000-000001150000}"/>
    <cellStyle name="ปกติ 9 119" xfId="4967" xr:uid="{00000000-0005-0000-0000-000002150000}"/>
    <cellStyle name="ปกติ 9 12" xfId="195" xr:uid="{00000000-0005-0000-0000-000003150000}"/>
    <cellStyle name="ปกติ 9 120" xfId="5049" xr:uid="{00000000-0005-0000-0000-000004150000}"/>
    <cellStyle name="ปกติ 9 121" xfId="5083" xr:uid="{00000000-0005-0000-0000-000005150000}"/>
    <cellStyle name="ปกติ 9 122" xfId="4918" xr:uid="{00000000-0005-0000-0000-000006150000}"/>
    <cellStyle name="ปกติ 9 123" xfId="5127" xr:uid="{00000000-0005-0000-0000-000007150000}"/>
    <cellStyle name="ปกติ 9 124" xfId="5118" xr:uid="{00000000-0005-0000-0000-000008150000}"/>
    <cellStyle name="ปกติ 9 125" xfId="5415" xr:uid="{00000000-0005-0000-0000-000009150000}"/>
    <cellStyle name="ปกติ 9 126" xfId="5425" xr:uid="{00000000-0005-0000-0000-00000A150000}"/>
    <cellStyle name="ปกติ 9 127" xfId="5455" xr:uid="{00000000-0005-0000-0000-00000B150000}"/>
    <cellStyle name="ปกติ 9 128" xfId="5466" xr:uid="{00000000-0005-0000-0000-00000C150000}"/>
    <cellStyle name="ปกติ 9 13" xfId="209" xr:uid="{00000000-0005-0000-0000-00000D150000}"/>
    <cellStyle name="ปกติ 9 14" xfId="224" xr:uid="{00000000-0005-0000-0000-00000E150000}"/>
    <cellStyle name="ปกติ 9 15" xfId="479" xr:uid="{00000000-0005-0000-0000-00000F150000}"/>
    <cellStyle name="ปกติ 9 16" xfId="501" xr:uid="{00000000-0005-0000-0000-000010150000}"/>
    <cellStyle name="ปกติ 9 17" xfId="541" xr:uid="{00000000-0005-0000-0000-000011150000}"/>
    <cellStyle name="ปกติ 9 18" xfId="606" xr:uid="{00000000-0005-0000-0000-000012150000}"/>
    <cellStyle name="ปกติ 9 19" xfId="642" xr:uid="{00000000-0005-0000-0000-000013150000}"/>
    <cellStyle name="ปกติ 9 2" xfId="42" xr:uid="{00000000-0005-0000-0000-000014150000}"/>
    <cellStyle name="ปกติ 9 20" xfId="621" xr:uid="{00000000-0005-0000-0000-000015150000}"/>
    <cellStyle name="ปกติ 9 21" xfId="734" xr:uid="{00000000-0005-0000-0000-000016150000}"/>
    <cellStyle name="ปกติ 9 22" xfId="798" xr:uid="{00000000-0005-0000-0000-000017150000}"/>
    <cellStyle name="ปกติ 9 23" xfId="955" xr:uid="{00000000-0005-0000-0000-000018150000}"/>
    <cellStyle name="ปกติ 9 24" xfId="967" xr:uid="{00000000-0005-0000-0000-000019150000}"/>
    <cellStyle name="ปกติ 9 25" xfId="985" xr:uid="{00000000-0005-0000-0000-00001A150000}"/>
    <cellStyle name="ปกติ 9 26" xfId="1122" xr:uid="{00000000-0005-0000-0000-00001B150000}"/>
    <cellStyle name="ปกติ 9 27" xfId="1160" xr:uid="{00000000-0005-0000-0000-00001C150000}"/>
    <cellStyle name="ปกติ 9 28" xfId="1182" xr:uid="{00000000-0005-0000-0000-00001D150000}"/>
    <cellStyle name="ปกติ 9 29" xfId="1199" xr:uid="{00000000-0005-0000-0000-00001E150000}"/>
    <cellStyle name="ปกติ 9 3" xfId="50" xr:uid="{00000000-0005-0000-0000-00001F150000}"/>
    <cellStyle name="ปกติ 9 30" xfId="1231" xr:uid="{00000000-0005-0000-0000-000020150000}"/>
    <cellStyle name="ปกติ 9 31" xfId="1260" xr:uid="{00000000-0005-0000-0000-000021150000}"/>
    <cellStyle name="ปกติ 9 32" xfId="1296" xr:uid="{00000000-0005-0000-0000-000022150000}"/>
    <cellStyle name="ปกติ 9 33" xfId="1318" xr:uid="{00000000-0005-0000-0000-000023150000}"/>
    <cellStyle name="ปกติ 9 34" xfId="1365" xr:uid="{00000000-0005-0000-0000-000024150000}"/>
    <cellStyle name="ปกติ 9 35" xfId="1397" xr:uid="{00000000-0005-0000-0000-000025150000}"/>
    <cellStyle name="ปกติ 9 36" xfId="1423" xr:uid="{00000000-0005-0000-0000-000026150000}"/>
    <cellStyle name="ปกติ 9 37" xfId="1463" xr:uid="{00000000-0005-0000-0000-000027150000}"/>
    <cellStyle name="ปกติ 9 38" xfId="1498" xr:uid="{00000000-0005-0000-0000-000028150000}"/>
    <cellStyle name="ปกติ 9 39" xfId="1544" xr:uid="{00000000-0005-0000-0000-000029150000}"/>
    <cellStyle name="ปกติ 9 4" xfId="87" xr:uid="{00000000-0005-0000-0000-00002A150000}"/>
    <cellStyle name="ปกติ 9 4 2" xfId="315" xr:uid="{00000000-0005-0000-0000-00002B150000}"/>
    <cellStyle name="ปกติ 9 40" xfId="1688" xr:uid="{00000000-0005-0000-0000-00002C150000}"/>
    <cellStyle name="ปกติ 9 41" xfId="1708" xr:uid="{00000000-0005-0000-0000-00002D150000}"/>
    <cellStyle name="ปกติ 9 42" xfId="1730" xr:uid="{00000000-0005-0000-0000-00002E150000}"/>
    <cellStyle name="ปกติ 9 43" xfId="1753" xr:uid="{00000000-0005-0000-0000-00002F150000}"/>
    <cellStyle name="ปกติ 9 44" xfId="1776" xr:uid="{00000000-0005-0000-0000-000030150000}"/>
    <cellStyle name="ปกติ 9 45" xfId="1801" xr:uid="{00000000-0005-0000-0000-000031150000}"/>
    <cellStyle name="ปกติ 9 46" xfId="1828" xr:uid="{00000000-0005-0000-0000-000032150000}"/>
    <cellStyle name="ปกติ 9 47" xfId="1857" xr:uid="{00000000-0005-0000-0000-000033150000}"/>
    <cellStyle name="ปกติ 9 48" xfId="1888" xr:uid="{00000000-0005-0000-0000-000034150000}"/>
    <cellStyle name="ปกติ 9 49" xfId="1921" xr:uid="{00000000-0005-0000-0000-000035150000}"/>
    <cellStyle name="ปกติ 9 5" xfId="95" xr:uid="{00000000-0005-0000-0000-000036150000}"/>
    <cellStyle name="ปกติ 9 5 2" xfId="323" xr:uid="{00000000-0005-0000-0000-000037150000}"/>
    <cellStyle name="ปกติ 9 50" xfId="1956" xr:uid="{00000000-0005-0000-0000-000038150000}"/>
    <cellStyle name="ปกติ 9 51" xfId="1993" xr:uid="{00000000-0005-0000-0000-000039150000}"/>
    <cellStyle name="ปกติ 9 52" xfId="2030" xr:uid="{00000000-0005-0000-0000-00003A150000}"/>
    <cellStyle name="ปกติ 9 53" xfId="2061" xr:uid="{00000000-0005-0000-0000-00003B150000}"/>
    <cellStyle name="ปกติ 9 54" xfId="2119" xr:uid="{00000000-0005-0000-0000-00003C150000}"/>
    <cellStyle name="ปกติ 9 55" xfId="2164" xr:uid="{00000000-0005-0000-0000-00003D150000}"/>
    <cellStyle name="ปกติ 9 56" xfId="2209" xr:uid="{00000000-0005-0000-0000-00003E150000}"/>
    <cellStyle name="ปกติ 9 57" xfId="2256" xr:uid="{00000000-0005-0000-0000-00003F150000}"/>
    <cellStyle name="ปกติ 9 58" xfId="2305" xr:uid="{00000000-0005-0000-0000-000040150000}"/>
    <cellStyle name="ปกติ 9 59" xfId="2356" xr:uid="{00000000-0005-0000-0000-000041150000}"/>
    <cellStyle name="ปกติ 9 6" xfId="132" xr:uid="{00000000-0005-0000-0000-000042150000}"/>
    <cellStyle name="ปกติ 9 6 2" xfId="360" xr:uid="{00000000-0005-0000-0000-000043150000}"/>
    <cellStyle name="ปกติ 9 60" xfId="2409" xr:uid="{00000000-0005-0000-0000-000044150000}"/>
    <cellStyle name="ปกติ 9 61" xfId="2464" xr:uid="{00000000-0005-0000-0000-000045150000}"/>
    <cellStyle name="ปกติ 9 62" xfId="2521" xr:uid="{00000000-0005-0000-0000-000046150000}"/>
    <cellStyle name="ปกติ 9 63" xfId="2576" xr:uid="{00000000-0005-0000-0000-000047150000}"/>
    <cellStyle name="ปกติ 9 64" xfId="2639" xr:uid="{00000000-0005-0000-0000-000048150000}"/>
    <cellStyle name="ปกติ 9 65" xfId="2573" xr:uid="{00000000-0005-0000-0000-000049150000}"/>
    <cellStyle name="ปกติ 9 66" xfId="2625" xr:uid="{00000000-0005-0000-0000-00004A150000}"/>
    <cellStyle name="ปกติ 9 67" xfId="2720" xr:uid="{00000000-0005-0000-0000-00004B150000}"/>
    <cellStyle name="ปกติ 9 68" xfId="2775" xr:uid="{00000000-0005-0000-0000-00004C150000}"/>
    <cellStyle name="ปกติ 9 69" xfId="2822" xr:uid="{00000000-0005-0000-0000-00004D150000}"/>
    <cellStyle name="ปกติ 9 7" xfId="140" xr:uid="{00000000-0005-0000-0000-00004E150000}"/>
    <cellStyle name="ปกติ 9 7 2" xfId="368" xr:uid="{00000000-0005-0000-0000-00004F150000}"/>
    <cellStyle name="ปกติ 9 70" xfId="2867" xr:uid="{00000000-0005-0000-0000-000050150000}"/>
    <cellStyle name="ปกติ 9 71" xfId="2913" xr:uid="{00000000-0005-0000-0000-000051150000}"/>
    <cellStyle name="ปกติ 9 72" xfId="2960" xr:uid="{00000000-0005-0000-0000-000052150000}"/>
    <cellStyle name="ปกติ 9 73" xfId="3008" xr:uid="{00000000-0005-0000-0000-000053150000}"/>
    <cellStyle name="ปกติ 9 74" xfId="3045" xr:uid="{00000000-0005-0000-0000-000054150000}"/>
    <cellStyle name="ปกติ 9 75" xfId="3094" xr:uid="{00000000-0005-0000-0000-000055150000}"/>
    <cellStyle name="ปกติ 9 76" xfId="3143" xr:uid="{00000000-0005-0000-0000-000056150000}"/>
    <cellStyle name="ปกติ 9 77" xfId="3033" xr:uid="{00000000-0005-0000-0000-000057150000}"/>
    <cellStyle name="ปกติ 9 78" xfId="3253" xr:uid="{00000000-0005-0000-0000-000058150000}"/>
    <cellStyle name="ปกติ 9 79" xfId="3288" xr:uid="{00000000-0005-0000-0000-000059150000}"/>
    <cellStyle name="ปกติ 9 8" xfId="149" xr:uid="{00000000-0005-0000-0000-00005A150000}"/>
    <cellStyle name="ปกติ 9 80" xfId="3246" xr:uid="{00000000-0005-0000-0000-00005B150000}"/>
    <cellStyle name="ปกติ 9 81" xfId="3422" xr:uid="{00000000-0005-0000-0000-00005C150000}"/>
    <cellStyle name="ปกติ 9 82" xfId="3508" xr:uid="{00000000-0005-0000-0000-00005D150000}"/>
    <cellStyle name="ปกติ 9 83" xfId="3548" xr:uid="{00000000-0005-0000-0000-00005E150000}"/>
    <cellStyle name="ปกติ 9 84" xfId="3598" xr:uid="{00000000-0005-0000-0000-00005F150000}"/>
    <cellStyle name="ปกติ 9 85" xfId="3678" xr:uid="{00000000-0005-0000-0000-000060150000}"/>
    <cellStyle name="ปกติ 9 86" xfId="3670" xr:uid="{00000000-0005-0000-0000-000061150000}"/>
    <cellStyle name="ปกติ 9 87" xfId="3781" xr:uid="{00000000-0005-0000-0000-000062150000}"/>
    <cellStyle name="ปกติ 9 88" xfId="3803" xr:uid="{00000000-0005-0000-0000-000063150000}"/>
    <cellStyle name="ปกติ 9 89" xfId="4029" xr:uid="{00000000-0005-0000-0000-000064150000}"/>
    <cellStyle name="ปกติ 9 9" xfId="159" xr:uid="{00000000-0005-0000-0000-000065150000}"/>
    <cellStyle name="ปกติ 9 90" xfId="4049" xr:uid="{00000000-0005-0000-0000-000066150000}"/>
    <cellStyle name="ปกติ 9 91" xfId="4070" xr:uid="{00000000-0005-0000-0000-000067150000}"/>
    <cellStyle name="ปกติ 9 92" xfId="4092" xr:uid="{00000000-0005-0000-0000-000068150000}"/>
    <cellStyle name="ปกติ 9 93" xfId="4114" xr:uid="{00000000-0005-0000-0000-000069150000}"/>
    <cellStyle name="ปกติ 9 94" xfId="4136" xr:uid="{00000000-0005-0000-0000-00006A150000}"/>
    <cellStyle name="ปกติ 9 95" xfId="4160" xr:uid="{00000000-0005-0000-0000-00006B150000}"/>
    <cellStyle name="ปกติ 9 96" xfId="4181" xr:uid="{00000000-0005-0000-0000-00006C150000}"/>
    <cellStyle name="ปกติ 9 97" xfId="4196" xr:uid="{00000000-0005-0000-0000-00006D150000}"/>
    <cellStyle name="ปกติ 9 98" xfId="4239" xr:uid="{00000000-0005-0000-0000-00006E150000}"/>
    <cellStyle name="ปกติ 9 99" xfId="4267" xr:uid="{00000000-0005-0000-0000-00006F15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"/>
  <sheetViews>
    <sheetView tabSelected="1" workbookViewId="0">
      <selection activeCell="B11" sqref="B11"/>
    </sheetView>
  </sheetViews>
  <sheetFormatPr defaultRowHeight="21.75"/>
  <cols>
    <col min="1" max="1" width="5" customWidth="1"/>
    <col min="2" max="2" width="20.28515625" customWidth="1"/>
    <col min="3" max="27" width="4.42578125" customWidth="1"/>
  </cols>
  <sheetData>
    <row r="1" spans="1:27" ht="25.5">
      <c r="A1" s="93" t="s">
        <v>103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</row>
    <row r="2" spans="1:27" ht="18.95" customHeight="1">
      <c r="A2" s="94" t="s">
        <v>0</v>
      </c>
      <c r="B2" s="94" t="s">
        <v>1</v>
      </c>
      <c r="C2" s="97" t="s">
        <v>5</v>
      </c>
      <c r="D2" s="98"/>
      <c r="E2" s="99" t="s">
        <v>6</v>
      </c>
      <c r="F2" s="98"/>
      <c r="G2" s="99" t="s">
        <v>7</v>
      </c>
      <c r="H2" s="98"/>
      <c r="I2" s="99" t="s">
        <v>8</v>
      </c>
      <c r="J2" s="98"/>
      <c r="K2" s="99" t="s">
        <v>16</v>
      </c>
      <c r="L2" s="98"/>
      <c r="M2" s="99" t="s">
        <v>11</v>
      </c>
      <c r="N2" s="98"/>
      <c r="O2" s="99" t="s">
        <v>12</v>
      </c>
      <c r="P2" s="98"/>
      <c r="Q2" s="99" t="s">
        <v>9</v>
      </c>
      <c r="R2" s="98"/>
      <c r="S2" s="99" t="s">
        <v>10</v>
      </c>
      <c r="T2" s="98"/>
      <c r="U2" s="99" t="s">
        <v>20</v>
      </c>
      <c r="V2" s="98"/>
      <c r="W2" s="35" t="s">
        <v>3</v>
      </c>
      <c r="X2" s="100" t="s">
        <v>13</v>
      </c>
      <c r="Y2" s="100" t="s">
        <v>3</v>
      </c>
      <c r="Z2" s="36" t="s">
        <v>2</v>
      </c>
      <c r="AA2" s="15" t="s">
        <v>15</v>
      </c>
    </row>
    <row r="3" spans="1:27" ht="18.95" customHeight="1">
      <c r="A3" s="95"/>
      <c r="B3" s="96"/>
      <c r="C3" s="36">
        <v>100</v>
      </c>
      <c r="D3" s="36" t="s">
        <v>2</v>
      </c>
      <c r="E3" s="36">
        <v>100</v>
      </c>
      <c r="F3" s="36" t="s">
        <v>2</v>
      </c>
      <c r="G3" s="36">
        <v>100</v>
      </c>
      <c r="H3" s="36" t="s">
        <v>2</v>
      </c>
      <c r="I3" s="36">
        <v>100</v>
      </c>
      <c r="J3" s="36" t="s">
        <v>2</v>
      </c>
      <c r="K3" s="36">
        <v>100</v>
      </c>
      <c r="L3" s="36" t="s">
        <v>2</v>
      </c>
      <c r="M3" s="36">
        <v>100</v>
      </c>
      <c r="N3" s="36" t="s">
        <v>2</v>
      </c>
      <c r="O3" s="36">
        <v>100</v>
      </c>
      <c r="P3" s="36" t="s">
        <v>2</v>
      </c>
      <c r="Q3" s="36">
        <v>100</v>
      </c>
      <c r="R3" s="36" t="s">
        <v>2</v>
      </c>
      <c r="S3" s="36">
        <v>100</v>
      </c>
      <c r="T3" s="36" t="s">
        <v>2</v>
      </c>
      <c r="U3" s="36">
        <v>100</v>
      </c>
      <c r="V3" s="36" t="s">
        <v>2</v>
      </c>
      <c r="W3" s="35">
        <v>1000</v>
      </c>
      <c r="X3" s="101"/>
      <c r="Y3" s="101"/>
      <c r="Z3" s="37" t="s">
        <v>4</v>
      </c>
      <c r="AA3" s="37" t="s">
        <v>14</v>
      </c>
    </row>
    <row r="4" spans="1:27" s="2" customFormat="1" ht="18.95" customHeight="1">
      <c r="A4" s="19">
        <v>1</v>
      </c>
      <c r="B4" s="10" t="s">
        <v>94</v>
      </c>
      <c r="C4" s="78">
        <v>83</v>
      </c>
      <c r="D4" s="78" t="s">
        <v>108</v>
      </c>
      <c r="E4" s="77">
        <v>89</v>
      </c>
      <c r="F4" s="77" t="s">
        <v>108</v>
      </c>
      <c r="G4" s="76">
        <v>89</v>
      </c>
      <c r="H4" s="76" t="s">
        <v>108</v>
      </c>
      <c r="I4" s="90">
        <v>85</v>
      </c>
      <c r="J4" s="90" t="s">
        <v>108</v>
      </c>
      <c r="K4" s="75">
        <v>92</v>
      </c>
      <c r="L4" s="75" t="s">
        <v>108</v>
      </c>
      <c r="M4" s="74">
        <v>89</v>
      </c>
      <c r="N4" s="74" t="s">
        <v>108</v>
      </c>
      <c r="O4" s="89">
        <v>82</v>
      </c>
      <c r="P4" s="89" t="s">
        <v>108</v>
      </c>
      <c r="Q4" s="88">
        <v>88</v>
      </c>
      <c r="R4" s="88" t="s">
        <v>108</v>
      </c>
      <c r="S4" s="73">
        <v>77</v>
      </c>
      <c r="T4" s="73" t="s">
        <v>107</v>
      </c>
      <c r="U4" s="90">
        <v>89</v>
      </c>
      <c r="V4" s="90" t="s">
        <v>108</v>
      </c>
      <c r="W4" s="7">
        <f>C4+E4+G4+I4+K4+M4+O4+Q4+S4+U4</f>
        <v>863</v>
      </c>
      <c r="X4" s="8">
        <f>W4/10</f>
        <v>86.3</v>
      </c>
      <c r="Y4" s="8">
        <f>D4+F4+H4+J4+L4+N4+P4+R4+T4+V4</f>
        <v>39.5</v>
      </c>
      <c r="Z4" s="8">
        <f>Y4/10</f>
        <v>3.95</v>
      </c>
      <c r="AA4" s="34">
        <v>5</v>
      </c>
    </row>
    <row r="5" spans="1:27" s="2" customFormat="1" ht="18.95" customHeight="1">
      <c r="A5" s="20">
        <v>2</v>
      </c>
      <c r="B5" s="10" t="s">
        <v>95</v>
      </c>
      <c r="C5" s="78">
        <v>83</v>
      </c>
      <c r="D5" s="78" t="s">
        <v>108</v>
      </c>
      <c r="E5" s="77">
        <v>92</v>
      </c>
      <c r="F5" s="77" t="s">
        <v>108</v>
      </c>
      <c r="G5" s="76">
        <v>90</v>
      </c>
      <c r="H5" s="76" t="s">
        <v>108</v>
      </c>
      <c r="I5" s="90">
        <v>89</v>
      </c>
      <c r="J5" s="90" t="s">
        <v>108</v>
      </c>
      <c r="K5" s="75">
        <v>89</v>
      </c>
      <c r="L5" s="75" t="s">
        <v>108</v>
      </c>
      <c r="M5" s="74">
        <v>87</v>
      </c>
      <c r="N5" s="74" t="s">
        <v>108</v>
      </c>
      <c r="O5" s="89">
        <v>84</v>
      </c>
      <c r="P5" s="89" t="s">
        <v>108</v>
      </c>
      <c r="Q5" s="88">
        <v>83</v>
      </c>
      <c r="R5" s="88" t="s">
        <v>108</v>
      </c>
      <c r="S5" s="73">
        <v>91</v>
      </c>
      <c r="T5" s="73" t="s">
        <v>108</v>
      </c>
      <c r="U5" s="90">
        <v>93</v>
      </c>
      <c r="V5" s="90" t="s">
        <v>108</v>
      </c>
      <c r="W5" s="7">
        <f t="shared" ref="W5:W13" si="0">C5+E5+G5+I5+K5+M5+O5+Q5+S5+U5</f>
        <v>881</v>
      </c>
      <c r="X5" s="8">
        <f t="shared" ref="X5:X13" si="1">W5/10</f>
        <v>88.1</v>
      </c>
      <c r="Y5" s="8">
        <f t="shared" ref="Y5:Y13" si="2">D5+F5+H5+J5+L5+N5+P5+R5+T5+V5</f>
        <v>40</v>
      </c>
      <c r="Z5" s="8">
        <f t="shared" ref="Z5:Z13" si="3">Y5/10</f>
        <v>4</v>
      </c>
      <c r="AA5" s="34">
        <v>3</v>
      </c>
    </row>
    <row r="6" spans="1:27" s="2" customFormat="1" ht="18.95" customHeight="1">
      <c r="A6" s="19">
        <v>3</v>
      </c>
      <c r="B6" s="10" t="s">
        <v>96</v>
      </c>
      <c r="C6" s="78">
        <v>88</v>
      </c>
      <c r="D6" s="78" t="s">
        <v>108</v>
      </c>
      <c r="E6" s="77">
        <v>94</v>
      </c>
      <c r="F6" s="77" t="s">
        <v>108</v>
      </c>
      <c r="G6" s="76">
        <v>93</v>
      </c>
      <c r="H6" s="76" t="s">
        <v>108</v>
      </c>
      <c r="I6" s="90">
        <v>87</v>
      </c>
      <c r="J6" s="90" t="s">
        <v>108</v>
      </c>
      <c r="K6" s="75">
        <v>94</v>
      </c>
      <c r="L6" s="75" t="s">
        <v>108</v>
      </c>
      <c r="M6" s="74">
        <v>88</v>
      </c>
      <c r="N6" s="74" t="s">
        <v>108</v>
      </c>
      <c r="O6" s="89">
        <v>93</v>
      </c>
      <c r="P6" s="89" t="s">
        <v>108</v>
      </c>
      <c r="Q6" s="88">
        <v>88</v>
      </c>
      <c r="R6" s="88" t="s">
        <v>108</v>
      </c>
      <c r="S6" s="73">
        <v>90</v>
      </c>
      <c r="T6" s="73" t="s">
        <v>108</v>
      </c>
      <c r="U6" s="90">
        <v>90</v>
      </c>
      <c r="V6" s="90" t="s">
        <v>108</v>
      </c>
      <c r="W6" s="7">
        <f t="shared" si="0"/>
        <v>905</v>
      </c>
      <c r="X6" s="8">
        <f t="shared" si="1"/>
        <v>90.5</v>
      </c>
      <c r="Y6" s="8">
        <f t="shared" si="2"/>
        <v>40</v>
      </c>
      <c r="Z6" s="8">
        <f t="shared" si="3"/>
        <v>4</v>
      </c>
      <c r="AA6" s="34">
        <v>1</v>
      </c>
    </row>
    <row r="7" spans="1:27" s="2" customFormat="1" ht="18.95" customHeight="1">
      <c r="A7" s="20">
        <v>4</v>
      </c>
      <c r="B7" s="10" t="s">
        <v>97</v>
      </c>
      <c r="C7" s="78">
        <v>68</v>
      </c>
      <c r="D7" s="78" t="s">
        <v>113</v>
      </c>
      <c r="E7" s="77">
        <v>73</v>
      </c>
      <c r="F7" s="77" t="s">
        <v>110</v>
      </c>
      <c r="G7" s="76">
        <v>72</v>
      </c>
      <c r="H7" s="76" t="s">
        <v>110</v>
      </c>
      <c r="I7" s="90">
        <v>82</v>
      </c>
      <c r="J7" s="90" t="s">
        <v>108</v>
      </c>
      <c r="K7" s="75">
        <v>74</v>
      </c>
      <c r="L7" s="75" t="s">
        <v>110</v>
      </c>
      <c r="M7" s="74">
        <v>78</v>
      </c>
      <c r="N7" s="74" t="s">
        <v>107</v>
      </c>
      <c r="O7" s="89">
        <v>70</v>
      </c>
      <c r="P7" s="89" t="s">
        <v>110</v>
      </c>
      <c r="Q7" s="88">
        <v>70</v>
      </c>
      <c r="R7" s="88" t="s">
        <v>110</v>
      </c>
      <c r="S7" s="73">
        <v>68</v>
      </c>
      <c r="T7" s="73" t="s">
        <v>113</v>
      </c>
      <c r="U7" s="90">
        <v>77</v>
      </c>
      <c r="V7" s="90" t="s">
        <v>107</v>
      </c>
      <c r="W7" s="7">
        <f t="shared" si="0"/>
        <v>732</v>
      </c>
      <c r="X7" s="8">
        <f t="shared" si="1"/>
        <v>73.2</v>
      </c>
      <c r="Y7" s="8">
        <f t="shared" si="2"/>
        <v>31</v>
      </c>
      <c r="Z7" s="8">
        <f t="shared" si="3"/>
        <v>3.1</v>
      </c>
      <c r="AA7" s="34">
        <v>10</v>
      </c>
    </row>
    <row r="8" spans="1:27" s="2" customFormat="1" ht="18.95" customHeight="1">
      <c r="A8" s="19">
        <v>5</v>
      </c>
      <c r="B8" s="10" t="s">
        <v>98</v>
      </c>
      <c r="C8" s="78">
        <v>87</v>
      </c>
      <c r="D8" s="78" t="s">
        <v>108</v>
      </c>
      <c r="E8" s="77">
        <v>95</v>
      </c>
      <c r="F8" s="77" t="s">
        <v>108</v>
      </c>
      <c r="G8" s="76">
        <v>91</v>
      </c>
      <c r="H8" s="76" t="s">
        <v>108</v>
      </c>
      <c r="I8" s="90">
        <v>89</v>
      </c>
      <c r="J8" s="90" t="s">
        <v>108</v>
      </c>
      <c r="K8" s="75">
        <v>93</v>
      </c>
      <c r="L8" s="75" t="s">
        <v>108</v>
      </c>
      <c r="M8" s="74">
        <v>86</v>
      </c>
      <c r="N8" s="74" t="s">
        <v>108</v>
      </c>
      <c r="O8" s="89">
        <v>91</v>
      </c>
      <c r="P8" s="89" t="s">
        <v>108</v>
      </c>
      <c r="Q8" s="88">
        <v>88</v>
      </c>
      <c r="R8" s="88" t="s">
        <v>108</v>
      </c>
      <c r="S8" s="73">
        <v>85</v>
      </c>
      <c r="T8" s="73" t="s">
        <v>108</v>
      </c>
      <c r="U8" s="90">
        <v>94</v>
      </c>
      <c r="V8" s="90" t="s">
        <v>108</v>
      </c>
      <c r="W8" s="7">
        <f t="shared" si="0"/>
        <v>899</v>
      </c>
      <c r="X8" s="8">
        <f t="shared" si="1"/>
        <v>89.9</v>
      </c>
      <c r="Y8" s="8">
        <f t="shared" si="2"/>
        <v>40</v>
      </c>
      <c r="Z8" s="8">
        <f t="shared" si="3"/>
        <v>4</v>
      </c>
      <c r="AA8" s="34">
        <v>2</v>
      </c>
    </row>
    <row r="9" spans="1:27" s="2" customFormat="1" ht="18.95" customHeight="1">
      <c r="A9" s="20">
        <v>6</v>
      </c>
      <c r="B9" s="10" t="s">
        <v>99</v>
      </c>
      <c r="C9" s="78">
        <v>85</v>
      </c>
      <c r="D9" s="78" t="s">
        <v>108</v>
      </c>
      <c r="E9" s="77">
        <v>90</v>
      </c>
      <c r="F9" s="77" t="s">
        <v>108</v>
      </c>
      <c r="G9" s="76">
        <v>89</v>
      </c>
      <c r="H9" s="76" t="s">
        <v>108</v>
      </c>
      <c r="I9" s="90">
        <v>85</v>
      </c>
      <c r="J9" s="90" t="s">
        <v>108</v>
      </c>
      <c r="K9" s="75">
        <v>90</v>
      </c>
      <c r="L9" s="75" t="s">
        <v>108</v>
      </c>
      <c r="M9" s="74">
        <v>84</v>
      </c>
      <c r="N9" s="74" t="s">
        <v>108</v>
      </c>
      <c r="O9" s="89">
        <v>91</v>
      </c>
      <c r="P9" s="89" t="s">
        <v>108</v>
      </c>
      <c r="Q9" s="88">
        <v>88</v>
      </c>
      <c r="R9" s="88" t="s">
        <v>108</v>
      </c>
      <c r="S9" s="73">
        <v>79</v>
      </c>
      <c r="T9" s="73" t="s">
        <v>107</v>
      </c>
      <c r="U9" s="90">
        <v>89</v>
      </c>
      <c r="V9" s="90" t="s">
        <v>108</v>
      </c>
      <c r="W9" s="7">
        <f t="shared" si="0"/>
        <v>870</v>
      </c>
      <c r="X9" s="8">
        <f t="shared" si="1"/>
        <v>87</v>
      </c>
      <c r="Y9" s="8">
        <f t="shared" si="2"/>
        <v>39.5</v>
      </c>
      <c r="Z9" s="8">
        <f t="shared" si="3"/>
        <v>3.95</v>
      </c>
      <c r="AA9" s="34">
        <v>4</v>
      </c>
    </row>
    <row r="10" spans="1:27" s="2" customFormat="1" ht="18.95" customHeight="1">
      <c r="A10" s="19">
        <v>7</v>
      </c>
      <c r="B10" s="10" t="s">
        <v>86</v>
      </c>
      <c r="C10" s="78">
        <v>78</v>
      </c>
      <c r="D10" s="78" t="s">
        <v>107</v>
      </c>
      <c r="E10" s="77">
        <v>79</v>
      </c>
      <c r="F10" s="77" t="s">
        <v>107</v>
      </c>
      <c r="G10" s="76">
        <v>83</v>
      </c>
      <c r="H10" s="76" t="s">
        <v>108</v>
      </c>
      <c r="I10" s="90">
        <v>86</v>
      </c>
      <c r="J10" s="90" t="s">
        <v>108</v>
      </c>
      <c r="K10" s="75">
        <v>85</v>
      </c>
      <c r="L10" s="75" t="s">
        <v>108</v>
      </c>
      <c r="M10" s="74">
        <v>72</v>
      </c>
      <c r="N10" s="74" t="s">
        <v>110</v>
      </c>
      <c r="O10" s="89">
        <v>81</v>
      </c>
      <c r="P10" s="89" t="s">
        <v>108</v>
      </c>
      <c r="Q10" s="88">
        <v>80</v>
      </c>
      <c r="R10" s="88" t="s">
        <v>108</v>
      </c>
      <c r="S10" s="73">
        <v>83</v>
      </c>
      <c r="T10" s="73" t="s">
        <v>108</v>
      </c>
      <c r="U10" s="90">
        <v>87</v>
      </c>
      <c r="V10" s="90" t="s">
        <v>108</v>
      </c>
      <c r="W10" s="7">
        <f t="shared" si="0"/>
        <v>814</v>
      </c>
      <c r="X10" s="8">
        <f t="shared" si="1"/>
        <v>81.400000000000006</v>
      </c>
      <c r="Y10" s="8">
        <f t="shared" si="2"/>
        <v>38</v>
      </c>
      <c r="Z10" s="8">
        <f t="shared" si="3"/>
        <v>3.8</v>
      </c>
      <c r="AA10" s="34">
        <v>6</v>
      </c>
    </row>
    <row r="11" spans="1:27" s="2" customFormat="1" ht="18.95" customHeight="1">
      <c r="A11" s="20">
        <v>8</v>
      </c>
      <c r="B11" s="10" t="s">
        <v>100</v>
      </c>
      <c r="C11" s="78">
        <v>75</v>
      </c>
      <c r="D11" s="78" t="s">
        <v>107</v>
      </c>
      <c r="E11" s="77">
        <v>81</v>
      </c>
      <c r="F11" s="77" t="s">
        <v>108</v>
      </c>
      <c r="G11" s="76">
        <v>79</v>
      </c>
      <c r="H11" s="76" t="s">
        <v>107</v>
      </c>
      <c r="I11" s="90">
        <v>88</v>
      </c>
      <c r="J11" s="90" t="s">
        <v>108</v>
      </c>
      <c r="K11" s="75">
        <v>81</v>
      </c>
      <c r="L11" s="75" t="s">
        <v>108</v>
      </c>
      <c r="M11" s="74">
        <v>79</v>
      </c>
      <c r="N11" s="74" t="s">
        <v>107</v>
      </c>
      <c r="O11" s="89">
        <v>83</v>
      </c>
      <c r="P11" s="89" t="s">
        <v>108</v>
      </c>
      <c r="Q11" s="88">
        <v>80</v>
      </c>
      <c r="R11" s="88" t="s">
        <v>108</v>
      </c>
      <c r="S11" s="73">
        <v>75</v>
      </c>
      <c r="T11" s="73" t="s">
        <v>107</v>
      </c>
      <c r="U11" s="90">
        <v>90</v>
      </c>
      <c r="V11" s="90" t="s">
        <v>108</v>
      </c>
      <c r="W11" s="7">
        <f t="shared" si="0"/>
        <v>811</v>
      </c>
      <c r="X11" s="8">
        <f t="shared" si="1"/>
        <v>81.099999999999994</v>
      </c>
      <c r="Y11" s="8">
        <f t="shared" si="2"/>
        <v>38</v>
      </c>
      <c r="Z11" s="8">
        <f t="shared" si="3"/>
        <v>3.8</v>
      </c>
      <c r="AA11" s="34">
        <v>7</v>
      </c>
    </row>
    <row r="12" spans="1:27" s="2" customFormat="1" ht="18.95" customHeight="1">
      <c r="A12" s="19">
        <v>9</v>
      </c>
      <c r="B12" s="10" t="s">
        <v>101</v>
      </c>
      <c r="C12" s="78">
        <v>70</v>
      </c>
      <c r="D12" s="78" t="s">
        <v>110</v>
      </c>
      <c r="E12" s="77">
        <v>76</v>
      </c>
      <c r="F12" s="77" t="s">
        <v>107</v>
      </c>
      <c r="G12" s="76">
        <v>77</v>
      </c>
      <c r="H12" s="76" t="s">
        <v>107</v>
      </c>
      <c r="I12" s="90">
        <v>84</v>
      </c>
      <c r="J12" s="90" t="s">
        <v>108</v>
      </c>
      <c r="K12" s="75">
        <v>78</v>
      </c>
      <c r="L12" s="75" t="s">
        <v>107</v>
      </c>
      <c r="M12" s="74">
        <v>78</v>
      </c>
      <c r="N12" s="74" t="s">
        <v>107</v>
      </c>
      <c r="O12" s="89">
        <v>80</v>
      </c>
      <c r="P12" s="89" t="s">
        <v>108</v>
      </c>
      <c r="Q12" s="88">
        <v>80</v>
      </c>
      <c r="R12" s="88" t="s">
        <v>108</v>
      </c>
      <c r="S12" s="73">
        <v>69</v>
      </c>
      <c r="T12" s="73" t="s">
        <v>113</v>
      </c>
      <c r="U12" s="90">
        <v>86</v>
      </c>
      <c r="V12" s="90" t="s">
        <v>108</v>
      </c>
      <c r="W12" s="7">
        <f t="shared" si="0"/>
        <v>778</v>
      </c>
      <c r="X12" s="8">
        <f t="shared" si="1"/>
        <v>77.8</v>
      </c>
      <c r="Y12" s="8">
        <f t="shared" si="2"/>
        <v>35.5</v>
      </c>
      <c r="Z12" s="8">
        <f t="shared" si="3"/>
        <v>3.55</v>
      </c>
      <c r="AA12" s="34">
        <v>9</v>
      </c>
    </row>
    <row r="13" spans="1:27" s="2" customFormat="1" ht="18.95" customHeight="1">
      <c r="A13" s="20">
        <v>10</v>
      </c>
      <c r="B13" s="10" t="s">
        <v>102</v>
      </c>
      <c r="C13" s="78">
        <v>72</v>
      </c>
      <c r="D13" s="78" t="s">
        <v>110</v>
      </c>
      <c r="E13" s="77">
        <v>80</v>
      </c>
      <c r="F13" s="77" t="s">
        <v>108</v>
      </c>
      <c r="G13" s="76">
        <v>75</v>
      </c>
      <c r="H13" s="76" t="s">
        <v>107</v>
      </c>
      <c r="I13" s="90">
        <v>86</v>
      </c>
      <c r="J13" s="90" t="s">
        <v>108</v>
      </c>
      <c r="K13" s="75">
        <v>76</v>
      </c>
      <c r="L13" s="75" t="s">
        <v>107</v>
      </c>
      <c r="M13" s="74">
        <v>84</v>
      </c>
      <c r="N13" s="74" t="s">
        <v>108</v>
      </c>
      <c r="O13" s="89">
        <v>85</v>
      </c>
      <c r="P13" s="89" t="s">
        <v>108</v>
      </c>
      <c r="Q13" s="88">
        <v>80</v>
      </c>
      <c r="R13" s="88" t="s">
        <v>108</v>
      </c>
      <c r="S13" s="73">
        <v>72</v>
      </c>
      <c r="T13" s="73" t="s">
        <v>110</v>
      </c>
      <c r="U13" s="90">
        <v>90</v>
      </c>
      <c r="V13" s="90" t="s">
        <v>108</v>
      </c>
      <c r="W13" s="7">
        <f t="shared" si="0"/>
        <v>800</v>
      </c>
      <c r="X13" s="8">
        <f t="shared" si="1"/>
        <v>80</v>
      </c>
      <c r="Y13" s="8">
        <f t="shared" si="2"/>
        <v>37</v>
      </c>
      <c r="Z13" s="8">
        <f t="shared" si="3"/>
        <v>3.7</v>
      </c>
      <c r="AA13" s="34">
        <v>8</v>
      </c>
    </row>
    <row r="14" spans="1:27" ht="18.95" customHeight="1">
      <c r="A14" s="21"/>
      <c r="B14" s="22" t="s">
        <v>3</v>
      </c>
      <c r="C14" s="17">
        <f>SUM(C4:C13)</f>
        <v>789</v>
      </c>
      <c r="D14" s="17"/>
      <c r="E14" s="17">
        <f>SUM(E4:E13)</f>
        <v>849</v>
      </c>
      <c r="F14" s="17"/>
      <c r="G14" s="17">
        <f>SUM(G4:G13)</f>
        <v>838</v>
      </c>
      <c r="H14" s="17"/>
      <c r="I14" s="17">
        <f>SUM(I4:I13)</f>
        <v>861</v>
      </c>
      <c r="J14" s="17"/>
      <c r="K14" s="17">
        <f>SUM(K4:K13)</f>
        <v>852</v>
      </c>
      <c r="L14" s="17"/>
      <c r="M14" s="17">
        <f>SUM(M4:M13)</f>
        <v>825</v>
      </c>
      <c r="N14" s="17"/>
      <c r="O14" s="17">
        <f>SUM(O4:O13)</f>
        <v>840</v>
      </c>
      <c r="P14" s="17"/>
      <c r="Q14" s="17">
        <f>SUM(Q4:Q13)</f>
        <v>825</v>
      </c>
      <c r="R14" s="17"/>
      <c r="S14" s="17">
        <f>SUM(S4:S13)</f>
        <v>789</v>
      </c>
      <c r="T14" s="17"/>
      <c r="U14" s="17">
        <f>SUM(U4:U13)</f>
        <v>885</v>
      </c>
      <c r="V14" s="17"/>
      <c r="W14" s="17"/>
      <c r="X14" s="17">
        <f>SUM(X4:X13)</f>
        <v>835.3</v>
      </c>
      <c r="Y14" s="9"/>
      <c r="Z14" s="9"/>
      <c r="AA14" s="9"/>
    </row>
    <row r="15" spans="1:27" ht="18.95" customHeight="1">
      <c r="A15" s="21"/>
      <c r="B15" s="23" t="s">
        <v>4</v>
      </c>
      <c r="C15" s="8">
        <f>C14/10</f>
        <v>78.900000000000006</v>
      </c>
      <c r="D15" s="8"/>
      <c r="E15" s="8">
        <f t="shared" ref="E15:X15" si="4">E14/10</f>
        <v>84.9</v>
      </c>
      <c r="F15" s="8"/>
      <c r="G15" s="8">
        <f t="shared" si="4"/>
        <v>83.8</v>
      </c>
      <c r="H15" s="8"/>
      <c r="I15" s="8">
        <f t="shared" si="4"/>
        <v>86.1</v>
      </c>
      <c r="J15" s="8"/>
      <c r="K15" s="8">
        <f t="shared" si="4"/>
        <v>85.2</v>
      </c>
      <c r="L15" s="8"/>
      <c r="M15" s="8">
        <f t="shared" si="4"/>
        <v>82.5</v>
      </c>
      <c r="N15" s="8"/>
      <c r="O15" s="8">
        <f t="shared" si="4"/>
        <v>84</v>
      </c>
      <c r="P15" s="8"/>
      <c r="Q15" s="8">
        <f t="shared" si="4"/>
        <v>82.5</v>
      </c>
      <c r="R15" s="8"/>
      <c r="S15" s="8">
        <f t="shared" si="4"/>
        <v>78.900000000000006</v>
      </c>
      <c r="T15" s="8"/>
      <c r="U15" s="8">
        <f t="shared" si="4"/>
        <v>88.5</v>
      </c>
      <c r="V15" s="8"/>
      <c r="W15" s="8"/>
      <c r="X15" s="8">
        <f t="shared" si="4"/>
        <v>83.53</v>
      </c>
      <c r="Y15" s="8"/>
      <c r="Z15" s="8"/>
      <c r="AA15" s="9"/>
    </row>
    <row r="16" spans="1:27" ht="18.95" customHeight="1"/>
    <row r="17" ht="18.95" customHeight="1"/>
    <row r="18" ht="18.95" customHeight="1"/>
    <row r="19" ht="18.95" customHeight="1"/>
    <row r="20" ht="18.95" customHeight="1"/>
    <row r="21" ht="18.95" customHeight="1"/>
    <row r="22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4"/>
  <sheetViews>
    <sheetView workbookViewId="0">
      <selection activeCell="V4" sqref="V4:V15"/>
    </sheetView>
  </sheetViews>
  <sheetFormatPr defaultRowHeight="21.75"/>
  <cols>
    <col min="1" max="1" width="5" customWidth="1"/>
    <col min="2" max="2" width="20.28515625" customWidth="1"/>
    <col min="3" max="27" width="4.42578125" customWidth="1"/>
  </cols>
  <sheetData>
    <row r="1" spans="1:27" ht="25.5">
      <c r="A1" s="93" t="s">
        <v>104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</row>
    <row r="2" spans="1:27" ht="18.95" customHeight="1">
      <c r="A2" s="94" t="s">
        <v>0</v>
      </c>
      <c r="B2" s="94" t="s">
        <v>1</v>
      </c>
      <c r="C2" s="97" t="s">
        <v>5</v>
      </c>
      <c r="D2" s="98"/>
      <c r="E2" s="99" t="s">
        <v>6</v>
      </c>
      <c r="F2" s="98"/>
      <c r="G2" s="99" t="s">
        <v>7</v>
      </c>
      <c r="H2" s="98"/>
      <c r="I2" s="99" t="s">
        <v>8</v>
      </c>
      <c r="J2" s="98"/>
      <c r="K2" s="99" t="s">
        <v>16</v>
      </c>
      <c r="L2" s="98"/>
      <c r="M2" s="99" t="s">
        <v>11</v>
      </c>
      <c r="N2" s="98"/>
      <c r="O2" s="99" t="s">
        <v>12</v>
      </c>
      <c r="P2" s="98"/>
      <c r="Q2" s="99" t="s">
        <v>9</v>
      </c>
      <c r="R2" s="98"/>
      <c r="S2" s="99" t="s">
        <v>10</v>
      </c>
      <c r="T2" s="98"/>
      <c r="U2" s="99" t="s">
        <v>20</v>
      </c>
      <c r="V2" s="98"/>
      <c r="W2" s="31" t="s">
        <v>3</v>
      </c>
      <c r="X2" s="100" t="s">
        <v>13</v>
      </c>
      <c r="Y2" s="100" t="s">
        <v>3</v>
      </c>
      <c r="Z2" s="32" t="s">
        <v>2</v>
      </c>
      <c r="AA2" s="15" t="s">
        <v>15</v>
      </c>
    </row>
    <row r="3" spans="1:27" ht="18.95" customHeight="1">
      <c r="A3" s="95"/>
      <c r="B3" s="96"/>
      <c r="C3" s="32">
        <v>100</v>
      </c>
      <c r="D3" s="32" t="s">
        <v>2</v>
      </c>
      <c r="E3" s="32">
        <v>100</v>
      </c>
      <c r="F3" s="32" t="s">
        <v>2</v>
      </c>
      <c r="G3" s="32">
        <v>100</v>
      </c>
      <c r="H3" s="32" t="s">
        <v>2</v>
      </c>
      <c r="I3" s="32">
        <v>100</v>
      </c>
      <c r="J3" s="32" t="s">
        <v>2</v>
      </c>
      <c r="K3" s="32">
        <v>100</v>
      </c>
      <c r="L3" s="32" t="s">
        <v>2</v>
      </c>
      <c r="M3" s="32">
        <v>100</v>
      </c>
      <c r="N3" s="32" t="s">
        <v>2</v>
      </c>
      <c r="O3" s="32">
        <v>100</v>
      </c>
      <c r="P3" s="32" t="s">
        <v>2</v>
      </c>
      <c r="Q3" s="32">
        <v>100</v>
      </c>
      <c r="R3" s="32" t="s">
        <v>2</v>
      </c>
      <c r="S3" s="32">
        <v>100</v>
      </c>
      <c r="T3" s="32" t="s">
        <v>2</v>
      </c>
      <c r="U3" s="32">
        <v>100</v>
      </c>
      <c r="V3" s="32" t="s">
        <v>2</v>
      </c>
      <c r="W3" s="31">
        <v>1000</v>
      </c>
      <c r="X3" s="101"/>
      <c r="Y3" s="101"/>
      <c r="Z3" s="33" t="s">
        <v>4</v>
      </c>
      <c r="AA3" s="33" t="s">
        <v>14</v>
      </c>
    </row>
    <row r="4" spans="1:27" s="2" customFormat="1" ht="18.95" customHeight="1">
      <c r="A4" s="19">
        <v>1</v>
      </c>
      <c r="B4" s="10" t="s">
        <v>77</v>
      </c>
      <c r="C4" s="84">
        <v>100</v>
      </c>
      <c r="D4" s="84" t="s">
        <v>108</v>
      </c>
      <c r="E4" s="85">
        <v>95</v>
      </c>
      <c r="F4" s="85" t="s">
        <v>108</v>
      </c>
      <c r="G4" s="72">
        <v>88</v>
      </c>
      <c r="H4" s="72" t="s">
        <v>108</v>
      </c>
      <c r="I4" s="90">
        <v>88</v>
      </c>
      <c r="J4" s="90" t="s">
        <v>108</v>
      </c>
      <c r="K4" s="92">
        <f t="shared" ref="K4:K15" si="0">SUM(H4:J4)</f>
        <v>88</v>
      </c>
      <c r="L4" s="92" t="str">
        <f t="shared" ref="L4:L15" si="1">IF(K4&gt;79,"4",IF(K4&gt;74,"3.5",IF(K4&gt;69,"3",IF(K4&gt;64,"2.5",IF(K4&gt;59,"2",IF(K4&gt;54,"1.5",IF(K4&gt;49,"1","0")))))))</f>
        <v>4</v>
      </c>
      <c r="M4" s="71">
        <v>83</v>
      </c>
      <c r="N4" s="71" t="s">
        <v>108</v>
      </c>
      <c r="O4" s="86">
        <v>97</v>
      </c>
      <c r="P4" s="86" t="s">
        <v>108</v>
      </c>
      <c r="Q4" s="87">
        <v>97</v>
      </c>
      <c r="R4" s="87" t="s">
        <v>108</v>
      </c>
      <c r="S4" s="70">
        <v>91</v>
      </c>
      <c r="T4" s="70" t="s">
        <v>108</v>
      </c>
      <c r="U4" s="92">
        <f t="shared" ref="U4:U15" si="2">SUM(R4:T4)</f>
        <v>91</v>
      </c>
      <c r="V4" s="92" t="str">
        <f t="shared" ref="V4:V15" si="3">IF(U4&gt;79,"4",IF(U4&gt;74,"3.5",IF(U4&gt;69,"3",IF(U4&gt;64,"2.5",IF(U4&gt;59,"2",IF(U4&gt;54,"1.5",IF(U4&gt;49,"1","0")))))))</f>
        <v>4</v>
      </c>
      <c r="W4" s="7">
        <f>C4+E4+G4+I4+K4+M4+O4+Q4+S4+U4</f>
        <v>918</v>
      </c>
      <c r="X4" s="8">
        <f>W4/10</f>
        <v>91.8</v>
      </c>
      <c r="Y4" s="8">
        <f>D4+F4+H4+J4+L4+N4+P4+R4+T4+V4</f>
        <v>40</v>
      </c>
      <c r="Z4" s="8">
        <f>Y4/10</f>
        <v>4</v>
      </c>
      <c r="AA4" s="34">
        <v>3</v>
      </c>
    </row>
    <row r="5" spans="1:27" s="2" customFormat="1" ht="18.95" customHeight="1">
      <c r="A5" s="20">
        <v>2</v>
      </c>
      <c r="B5" s="10" t="s">
        <v>78</v>
      </c>
      <c r="C5" s="84">
        <v>54</v>
      </c>
      <c r="D5" s="84" t="s">
        <v>112</v>
      </c>
      <c r="E5" s="85">
        <v>53</v>
      </c>
      <c r="F5" s="85" t="s">
        <v>112</v>
      </c>
      <c r="G5" s="72">
        <v>74</v>
      </c>
      <c r="H5" s="72" t="s">
        <v>110</v>
      </c>
      <c r="I5" s="90">
        <v>65</v>
      </c>
      <c r="J5" s="90" t="s">
        <v>113</v>
      </c>
      <c r="K5" s="92">
        <f t="shared" si="0"/>
        <v>65</v>
      </c>
      <c r="L5" s="92" t="str">
        <f t="shared" si="1"/>
        <v>2.5</v>
      </c>
      <c r="M5" s="71">
        <v>55</v>
      </c>
      <c r="N5" s="71" t="s">
        <v>111</v>
      </c>
      <c r="O5" s="86">
        <v>55</v>
      </c>
      <c r="P5" s="86" t="s">
        <v>111</v>
      </c>
      <c r="Q5" s="87">
        <v>53</v>
      </c>
      <c r="R5" s="87" t="s">
        <v>112</v>
      </c>
      <c r="S5" s="70">
        <v>50</v>
      </c>
      <c r="T5" s="70" t="s">
        <v>112</v>
      </c>
      <c r="U5" s="92">
        <f t="shared" si="2"/>
        <v>50</v>
      </c>
      <c r="V5" s="92" t="str">
        <f t="shared" si="3"/>
        <v>1</v>
      </c>
      <c r="W5" s="7">
        <f t="shared" ref="W5:W15" si="4">C5+E5+G5+I5+K5+M5+O5+Q5+S5+U5</f>
        <v>574</v>
      </c>
      <c r="X5" s="8">
        <f t="shared" ref="X5:X15" si="5">W5/10</f>
        <v>57.4</v>
      </c>
      <c r="Y5" s="8">
        <f t="shared" ref="Y5:Y15" si="6">D5+F5+H5+J5+L5+N5+P5+R5+T5+V5</f>
        <v>16</v>
      </c>
      <c r="Z5" s="8">
        <f t="shared" ref="Z5:Z15" si="7">Y5/10</f>
        <v>1.6</v>
      </c>
      <c r="AA5" s="34">
        <v>12</v>
      </c>
    </row>
    <row r="6" spans="1:27" s="2" customFormat="1" ht="18.95" customHeight="1">
      <c r="A6" s="19">
        <v>3</v>
      </c>
      <c r="B6" s="10" t="s">
        <v>79</v>
      </c>
      <c r="C6" s="84">
        <v>100</v>
      </c>
      <c r="D6" s="84" t="s">
        <v>108</v>
      </c>
      <c r="E6" s="85">
        <v>98</v>
      </c>
      <c r="F6" s="85" t="s">
        <v>108</v>
      </c>
      <c r="G6" s="72">
        <v>96</v>
      </c>
      <c r="H6" s="72" t="s">
        <v>108</v>
      </c>
      <c r="I6" s="90">
        <v>91</v>
      </c>
      <c r="J6" s="90" t="s">
        <v>108</v>
      </c>
      <c r="K6" s="92">
        <f t="shared" si="0"/>
        <v>91</v>
      </c>
      <c r="L6" s="92" t="str">
        <f t="shared" si="1"/>
        <v>4</v>
      </c>
      <c r="M6" s="71">
        <v>92</v>
      </c>
      <c r="N6" s="71" t="s">
        <v>108</v>
      </c>
      <c r="O6" s="86">
        <v>92</v>
      </c>
      <c r="P6" s="86" t="s">
        <v>108</v>
      </c>
      <c r="Q6" s="87">
        <v>94</v>
      </c>
      <c r="R6" s="87" t="s">
        <v>108</v>
      </c>
      <c r="S6" s="70">
        <v>94</v>
      </c>
      <c r="T6" s="70" t="s">
        <v>108</v>
      </c>
      <c r="U6" s="92">
        <f>SUM(R6:T6)</f>
        <v>94</v>
      </c>
      <c r="V6" s="92" t="str">
        <f t="shared" si="3"/>
        <v>4</v>
      </c>
      <c r="W6" s="7">
        <f t="shared" si="4"/>
        <v>942</v>
      </c>
      <c r="X6" s="8">
        <f t="shared" si="5"/>
        <v>94.2</v>
      </c>
      <c r="Y6" s="8">
        <f t="shared" si="6"/>
        <v>40</v>
      </c>
      <c r="Z6" s="8">
        <f t="shared" si="7"/>
        <v>4</v>
      </c>
      <c r="AA6" s="34">
        <v>1</v>
      </c>
    </row>
    <row r="7" spans="1:27" s="2" customFormat="1" ht="18.95" customHeight="1">
      <c r="A7" s="20">
        <v>4</v>
      </c>
      <c r="B7" s="10" t="s">
        <v>80</v>
      </c>
      <c r="C7" s="84">
        <v>84</v>
      </c>
      <c r="D7" s="84" t="s">
        <v>108</v>
      </c>
      <c r="E7" s="85">
        <v>81</v>
      </c>
      <c r="F7" s="85" t="s">
        <v>108</v>
      </c>
      <c r="G7" s="72">
        <v>80</v>
      </c>
      <c r="H7" s="72" t="s">
        <v>108</v>
      </c>
      <c r="I7" s="90">
        <v>83</v>
      </c>
      <c r="J7" s="90" t="s">
        <v>108</v>
      </c>
      <c r="K7" s="92">
        <f t="shared" si="0"/>
        <v>83</v>
      </c>
      <c r="L7" s="92" t="str">
        <f t="shared" si="1"/>
        <v>4</v>
      </c>
      <c r="M7" s="71">
        <v>80</v>
      </c>
      <c r="N7" s="71" t="s">
        <v>108</v>
      </c>
      <c r="O7" s="86">
        <v>88</v>
      </c>
      <c r="P7" s="86" t="s">
        <v>108</v>
      </c>
      <c r="Q7" s="87">
        <v>93</v>
      </c>
      <c r="R7" s="87" t="s">
        <v>108</v>
      </c>
      <c r="S7" s="70">
        <v>71</v>
      </c>
      <c r="T7" s="70" t="s">
        <v>110</v>
      </c>
      <c r="U7" s="92">
        <f>SUM(R7:T7)</f>
        <v>71</v>
      </c>
      <c r="V7" s="92" t="str">
        <f t="shared" si="3"/>
        <v>3</v>
      </c>
      <c r="W7" s="7">
        <f t="shared" si="4"/>
        <v>814</v>
      </c>
      <c r="X7" s="8">
        <f t="shared" si="5"/>
        <v>81.400000000000006</v>
      </c>
      <c r="Y7" s="8">
        <f t="shared" si="6"/>
        <v>38</v>
      </c>
      <c r="Z7" s="8">
        <f t="shared" si="7"/>
        <v>3.8</v>
      </c>
      <c r="AA7" s="34">
        <v>9</v>
      </c>
    </row>
    <row r="8" spans="1:27" s="2" customFormat="1" ht="18.95" customHeight="1">
      <c r="A8" s="19">
        <v>5</v>
      </c>
      <c r="B8" s="10" t="s">
        <v>81</v>
      </c>
      <c r="C8" s="84">
        <v>85</v>
      </c>
      <c r="D8" s="84" t="s">
        <v>108</v>
      </c>
      <c r="E8" s="85">
        <v>82</v>
      </c>
      <c r="F8" s="85" t="s">
        <v>108</v>
      </c>
      <c r="G8" s="72">
        <v>90</v>
      </c>
      <c r="H8" s="72" t="s">
        <v>108</v>
      </c>
      <c r="I8" s="90">
        <v>82</v>
      </c>
      <c r="J8" s="90" t="s">
        <v>108</v>
      </c>
      <c r="K8" s="92">
        <f t="shared" si="0"/>
        <v>82</v>
      </c>
      <c r="L8" s="92" t="str">
        <f t="shared" si="1"/>
        <v>4</v>
      </c>
      <c r="M8" s="71">
        <v>90</v>
      </c>
      <c r="N8" s="71" t="s">
        <v>108</v>
      </c>
      <c r="O8" s="86">
        <v>92</v>
      </c>
      <c r="P8" s="86" t="s">
        <v>108</v>
      </c>
      <c r="Q8" s="87">
        <v>98</v>
      </c>
      <c r="R8" s="87" t="s">
        <v>108</v>
      </c>
      <c r="S8" s="70">
        <v>86</v>
      </c>
      <c r="T8" s="70" t="s">
        <v>108</v>
      </c>
      <c r="U8" s="92">
        <f>SUM(R8:T8)</f>
        <v>86</v>
      </c>
      <c r="V8" s="92" t="str">
        <f t="shared" si="3"/>
        <v>4</v>
      </c>
      <c r="W8" s="7">
        <f t="shared" ref="W8" si="8">C8+E8+G8+I8+K8+M8+O8+Q8+S8+U8</f>
        <v>873</v>
      </c>
      <c r="X8" s="8">
        <f t="shared" ref="X8" si="9">W8/10</f>
        <v>87.3</v>
      </c>
      <c r="Y8" s="8">
        <f t="shared" ref="Y8" si="10">D8+F8+H8+J8+L8+N8+P8+R8+T8+V8</f>
        <v>40</v>
      </c>
      <c r="Z8" s="8">
        <f t="shared" ref="Z8" si="11">Y8/10</f>
        <v>4</v>
      </c>
      <c r="AA8" s="34">
        <v>6</v>
      </c>
    </row>
    <row r="9" spans="1:27" s="2" customFormat="1" ht="18.95" customHeight="1">
      <c r="A9" s="20">
        <v>6</v>
      </c>
      <c r="B9" s="10" t="s">
        <v>82</v>
      </c>
      <c r="C9" s="84">
        <v>97</v>
      </c>
      <c r="D9" s="84" t="s">
        <v>108</v>
      </c>
      <c r="E9" s="85">
        <v>95</v>
      </c>
      <c r="F9" s="85" t="s">
        <v>108</v>
      </c>
      <c r="G9" s="72">
        <v>94</v>
      </c>
      <c r="H9" s="72" t="s">
        <v>108</v>
      </c>
      <c r="I9" s="90">
        <v>87</v>
      </c>
      <c r="J9" s="90" t="s">
        <v>108</v>
      </c>
      <c r="K9" s="92">
        <f t="shared" si="0"/>
        <v>87</v>
      </c>
      <c r="L9" s="92" t="str">
        <f t="shared" si="1"/>
        <v>4</v>
      </c>
      <c r="M9" s="71">
        <v>87</v>
      </c>
      <c r="N9" s="71" t="s">
        <v>108</v>
      </c>
      <c r="O9" s="86">
        <v>93</v>
      </c>
      <c r="P9" s="86" t="s">
        <v>108</v>
      </c>
      <c r="Q9" s="87">
        <v>95</v>
      </c>
      <c r="R9" s="87" t="s">
        <v>108</v>
      </c>
      <c r="S9" s="70">
        <v>93</v>
      </c>
      <c r="T9" s="70" t="s">
        <v>108</v>
      </c>
      <c r="U9" s="92">
        <f t="shared" si="2"/>
        <v>93</v>
      </c>
      <c r="V9" s="92" t="str">
        <f t="shared" si="3"/>
        <v>4</v>
      </c>
      <c r="W9" s="7">
        <f t="shared" si="4"/>
        <v>921</v>
      </c>
      <c r="X9" s="8">
        <f t="shared" si="5"/>
        <v>92.1</v>
      </c>
      <c r="Y9" s="8">
        <f t="shared" si="6"/>
        <v>40</v>
      </c>
      <c r="Z9" s="8">
        <f t="shared" si="7"/>
        <v>4</v>
      </c>
      <c r="AA9" s="34">
        <v>2</v>
      </c>
    </row>
    <row r="10" spans="1:27" s="2" customFormat="1" ht="18.95" customHeight="1">
      <c r="A10" s="19">
        <v>7</v>
      </c>
      <c r="B10" s="10" t="s">
        <v>83</v>
      </c>
      <c r="C10" s="84">
        <v>75</v>
      </c>
      <c r="D10" s="84" t="s">
        <v>107</v>
      </c>
      <c r="E10" s="85">
        <v>81</v>
      </c>
      <c r="F10" s="85" t="s">
        <v>108</v>
      </c>
      <c r="G10" s="72">
        <v>80</v>
      </c>
      <c r="H10" s="72" t="s">
        <v>108</v>
      </c>
      <c r="I10" s="90">
        <v>79</v>
      </c>
      <c r="J10" s="90" t="s">
        <v>107</v>
      </c>
      <c r="K10" s="92">
        <f t="shared" si="0"/>
        <v>79</v>
      </c>
      <c r="L10" s="92" t="str">
        <f t="shared" si="1"/>
        <v>3.5</v>
      </c>
      <c r="M10" s="71">
        <v>57</v>
      </c>
      <c r="N10" s="71" t="s">
        <v>111</v>
      </c>
      <c r="O10" s="86">
        <v>84</v>
      </c>
      <c r="P10" s="86" t="s">
        <v>108</v>
      </c>
      <c r="Q10" s="87">
        <v>85</v>
      </c>
      <c r="R10" s="87" t="s">
        <v>108</v>
      </c>
      <c r="S10" s="70">
        <v>70</v>
      </c>
      <c r="T10" s="70" t="s">
        <v>110</v>
      </c>
      <c r="U10" s="92">
        <f t="shared" si="2"/>
        <v>70</v>
      </c>
      <c r="V10" s="92" t="str">
        <f t="shared" si="3"/>
        <v>3</v>
      </c>
      <c r="W10" s="7">
        <f t="shared" si="4"/>
        <v>760</v>
      </c>
      <c r="X10" s="8">
        <f t="shared" si="5"/>
        <v>76</v>
      </c>
      <c r="Y10" s="8">
        <f t="shared" si="6"/>
        <v>34</v>
      </c>
      <c r="Z10" s="8">
        <f t="shared" si="7"/>
        <v>3.4</v>
      </c>
      <c r="AA10" s="34">
        <v>11</v>
      </c>
    </row>
    <row r="11" spans="1:27" s="2" customFormat="1" ht="18.95" customHeight="1">
      <c r="A11" s="20">
        <v>8</v>
      </c>
      <c r="B11" s="10" t="s">
        <v>84</v>
      </c>
      <c r="C11" s="84">
        <v>85</v>
      </c>
      <c r="D11" s="84" t="s">
        <v>108</v>
      </c>
      <c r="E11" s="85">
        <v>82</v>
      </c>
      <c r="F11" s="85" t="s">
        <v>108</v>
      </c>
      <c r="G11" s="72">
        <v>90</v>
      </c>
      <c r="H11" s="72" t="s">
        <v>108</v>
      </c>
      <c r="I11" s="90">
        <v>79</v>
      </c>
      <c r="J11" s="90" t="s">
        <v>107</v>
      </c>
      <c r="K11" s="92">
        <f t="shared" si="0"/>
        <v>79</v>
      </c>
      <c r="L11" s="92" t="str">
        <f t="shared" si="1"/>
        <v>3.5</v>
      </c>
      <c r="M11" s="71">
        <v>81</v>
      </c>
      <c r="N11" s="71" t="s">
        <v>108</v>
      </c>
      <c r="O11" s="86">
        <v>88</v>
      </c>
      <c r="P11" s="86" t="s">
        <v>108</v>
      </c>
      <c r="Q11" s="87">
        <v>88</v>
      </c>
      <c r="R11" s="87" t="s">
        <v>108</v>
      </c>
      <c r="S11" s="70">
        <v>73</v>
      </c>
      <c r="T11" s="70" t="s">
        <v>110</v>
      </c>
      <c r="U11" s="92">
        <f t="shared" si="2"/>
        <v>73</v>
      </c>
      <c r="V11" s="92" t="str">
        <f t="shared" si="3"/>
        <v>3</v>
      </c>
      <c r="W11" s="7">
        <f t="shared" si="4"/>
        <v>818</v>
      </c>
      <c r="X11" s="8">
        <f t="shared" si="5"/>
        <v>81.8</v>
      </c>
      <c r="Y11" s="8">
        <f t="shared" si="6"/>
        <v>37</v>
      </c>
      <c r="Z11" s="8">
        <f t="shared" si="7"/>
        <v>3.7</v>
      </c>
      <c r="AA11" s="34">
        <v>10</v>
      </c>
    </row>
    <row r="12" spans="1:27" s="2" customFormat="1" ht="18.95" customHeight="1">
      <c r="A12" s="19">
        <v>9</v>
      </c>
      <c r="B12" s="10" t="s">
        <v>85</v>
      </c>
      <c r="C12" s="84">
        <v>100</v>
      </c>
      <c r="D12" s="84" t="s">
        <v>108</v>
      </c>
      <c r="E12" s="85">
        <v>90</v>
      </c>
      <c r="F12" s="85" t="s">
        <v>108</v>
      </c>
      <c r="G12" s="72">
        <v>92</v>
      </c>
      <c r="H12" s="72" t="s">
        <v>108</v>
      </c>
      <c r="I12" s="90">
        <v>86</v>
      </c>
      <c r="J12" s="90" t="s">
        <v>108</v>
      </c>
      <c r="K12" s="92">
        <f t="shared" si="0"/>
        <v>86</v>
      </c>
      <c r="L12" s="92" t="str">
        <f t="shared" si="1"/>
        <v>4</v>
      </c>
      <c r="M12" s="71">
        <v>84</v>
      </c>
      <c r="N12" s="71" t="s">
        <v>108</v>
      </c>
      <c r="O12" s="86">
        <v>90</v>
      </c>
      <c r="P12" s="86" t="s">
        <v>108</v>
      </c>
      <c r="Q12" s="87">
        <v>99</v>
      </c>
      <c r="R12" s="87" t="s">
        <v>108</v>
      </c>
      <c r="S12" s="70">
        <v>87</v>
      </c>
      <c r="T12" s="70" t="s">
        <v>108</v>
      </c>
      <c r="U12" s="92">
        <f t="shared" si="2"/>
        <v>87</v>
      </c>
      <c r="V12" s="92" t="str">
        <f t="shared" si="3"/>
        <v>4</v>
      </c>
      <c r="W12" s="7">
        <f t="shared" si="4"/>
        <v>901</v>
      </c>
      <c r="X12" s="8">
        <f t="shared" si="5"/>
        <v>90.1</v>
      </c>
      <c r="Y12" s="8">
        <f t="shared" si="6"/>
        <v>40</v>
      </c>
      <c r="Z12" s="8">
        <f t="shared" si="7"/>
        <v>4</v>
      </c>
      <c r="AA12" s="34">
        <v>4</v>
      </c>
    </row>
    <row r="13" spans="1:27" s="2" customFormat="1" ht="18.95" customHeight="1">
      <c r="A13" s="20">
        <v>10</v>
      </c>
      <c r="B13" s="10" t="s">
        <v>87</v>
      </c>
      <c r="C13" s="84">
        <v>100</v>
      </c>
      <c r="D13" s="84" t="s">
        <v>108</v>
      </c>
      <c r="E13" s="85">
        <v>90</v>
      </c>
      <c r="F13" s="85" t="s">
        <v>108</v>
      </c>
      <c r="G13" s="72">
        <v>84</v>
      </c>
      <c r="H13" s="72" t="s">
        <v>108</v>
      </c>
      <c r="I13" s="90">
        <v>83</v>
      </c>
      <c r="J13" s="90" t="s">
        <v>108</v>
      </c>
      <c r="K13" s="92">
        <f t="shared" si="0"/>
        <v>83</v>
      </c>
      <c r="L13" s="92" t="str">
        <f t="shared" si="1"/>
        <v>4</v>
      </c>
      <c r="M13" s="71">
        <v>93</v>
      </c>
      <c r="N13" s="71" t="s">
        <v>108</v>
      </c>
      <c r="O13" s="86">
        <v>92</v>
      </c>
      <c r="P13" s="86" t="s">
        <v>108</v>
      </c>
      <c r="Q13" s="87">
        <v>99</v>
      </c>
      <c r="R13" s="87" t="s">
        <v>108</v>
      </c>
      <c r="S13" s="70">
        <v>88</v>
      </c>
      <c r="T13" s="70" t="s">
        <v>108</v>
      </c>
      <c r="U13" s="92">
        <f t="shared" si="2"/>
        <v>88</v>
      </c>
      <c r="V13" s="92" t="str">
        <f t="shared" si="3"/>
        <v>4</v>
      </c>
      <c r="W13" s="7">
        <f t="shared" si="4"/>
        <v>900</v>
      </c>
      <c r="X13" s="8">
        <f t="shared" si="5"/>
        <v>90</v>
      </c>
      <c r="Y13" s="8">
        <f t="shared" si="6"/>
        <v>40</v>
      </c>
      <c r="Z13" s="8">
        <f t="shared" si="7"/>
        <v>4</v>
      </c>
      <c r="AA13" s="34">
        <v>5</v>
      </c>
    </row>
    <row r="14" spans="1:27" s="2" customFormat="1" ht="18.95" customHeight="1">
      <c r="A14" s="19">
        <v>11</v>
      </c>
      <c r="B14" s="10" t="s">
        <v>88</v>
      </c>
      <c r="C14" s="84">
        <v>93</v>
      </c>
      <c r="D14" s="84" t="s">
        <v>108</v>
      </c>
      <c r="E14" s="85">
        <v>84</v>
      </c>
      <c r="F14" s="85" t="s">
        <v>108</v>
      </c>
      <c r="G14" s="72">
        <v>82</v>
      </c>
      <c r="H14" s="72" t="s">
        <v>108</v>
      </c>
      <c r="I14" s="90">
        <v>84</v>
      </c>
      <c r="J14" s="90" t="s">
        <v>108</v>
      </c>
      <c r="K14" s="92">
        <f t="shared" si="0"/>
        <v>84</v>
      </c>
      <c r="L14" s="92" t="str">
        <f t="shared" si="1"/>
        <v>4</v>
      </c>
      <c r="M14" s="71">
        <v>86</v>
      </c>
      <c r="N14" s="71" t="s">
        <v>108</v>
      </c>
      <c r="O14" s="86">
        <v>85</v>
      </c>
      <c r="P14" s="86" t="s">
        <v>108</v>
      </c>
      <c r="Q14" s="87">
        <v>93</v>
      </c>
      <c r="R14" s="87" t="s">
        <v>108</v>
      </c>
      <c r="S14" s="70">
        <v>83</v>
      </c>
      <c r="T14" s="70" t="s">
        <v>108</v>
      </c>
      <c r="U14" s="92">
        <f t="shared" si="2"/>
        <v>83</v>
      </c>
      <c r="V14" s="92" t="str">
        <f t="shared" si="3"/>
        <v>4</v>
      </c>
      <c r="W14" s="7">
        <f t="shared" si="4"/>
        <v>857</v>
      </c>
      <c r="X14" s="8">
        <f t="shared" si="5"/>
        <v>85.7</v>
      </c>
      <c r="Y14" s="8">
        <f t="shared" si="6"/>
        <v>40</v>
      </c>
      <c r="Z14" s="8">
        <f t="shared" si="7"/>
        <v>4</v>
      </c>
      <c r="AA14" s="34">
        <v>7</v>
      </c>
    </row>
    <row r="15" spans="1:27" s="2" customFormat="1" ht="18.95" customHeight="1">
      <c r="A15" s="20">
        <v>12</v>
      </c>
      <c r="B15" s="10" t="s">
        <v>89</v>
      </c>
      <c r="C15" s="84">
        <v>87</v>
      </c>
      <c r="D15" s="84" t="s">
        <v>108</v>
      </c>
      <c r="E15" s="85">
        <v>80</v>
      </c>
      <c r="F15" s="85" t="s">
        <v>108</v>
      </c>
      <c r="G15" s="72">
        <v>80</v>
      </c>
      <c r="H15" s="72" t="s">
        <v>108</v>
      </c>
      <c r="I15" s="90">
        <v>84</v>
      </c>
      <c r="J15" s="90" t="s">
        <v>108</v>
      </c>
      <c r="K15" s="92">
        <f t="shared" si="0"/>
        <v>84</v>
      </c>
      <c r="L15" s="92" t="str">
        <f t="shared" si="1"/>
        <v>4</v>
      </c>
      <c r="M15" s="71">
        <v>81</v>
      </c>
      <c r="N15" s="71" t="s">
        <v>108</v>
      </c>
      <c r="O15" s="86">
        <v>88</v>
      </c>
      <c r="P15" s="86" t="s">
        <v>108</v>
      </c>
      <c r="Q15" s="87">
        <v>90</v>
      </c>
      <c r="R15" s="87" t="s">
        <v>108</v>
      </c>
      <c r="S15" s="70">
        <v>83</v>
      </c>
      <c r="T15" s="70" t="s">
        <v>108</v>
      </c>
      <c r="U15" s="92">
        <f t="shared" si="2"/>
        <v>83</v>
      </c>
      <c r="V15" s="92" t="str">
        <f t="shared" si="3"/>
        <v>4</v>
      </c>
      <c r="W15" s="7">
        <f t="shared" si="4"/>
        <v>840</v>
      </c>
      <c r="X15" s="8">
        <f t="shared" si="5"/>
        <v>84</v>
      </c>
      <c r="Y15" s="8">
        <f t="shared" si="6"/>
        <v>40</v>
      </c>
      <c r="Z15" s="8">
        <f t="shared" si="7"/>
        <v>4</v>
      </c>
      <c r="AA15" s="34">
        <v>8</v>
      </c>
    </row>
    <row r="16" spans="1:27" ht="18.95" customHeight="1">
      <c r="A16" s="21"/>
      <c r="B16" s="22" t="s">
        <v>3</v>
      </c>
      <c r="C16" s="17">
        <f>SUM(C4:C15)</f>
        <v>1060</v>
      </c>
      <c r="D16" s="17"/>
      <c r="E16" s="17">
        <f>SUM(E4:E15)</f>
        <v>1011</v>
      </c>
      <c r="F16" s="17"/>
      <c r="G16" s="17">
        <f>SUM(G4:G15)</f>
        <v>1030</v>
      </c>
      <c r="H16" s="17"/>
      <c r="I16" s="17">
        <f>SUM(I4:I15)</f>
        <v>991</v>
      </c>
      <c r="J16" s="17"/>
      <c r="K16" s="17">
        <f>SUM(K4:K15)</f>
        <v>991</v>
      </c>
      <c r="L16" s="17"/>
      <c r="M16" s="17">
        <f>SUM(M4:M15)</f>
        <v>969</v>
      </c>
      <c r="N16" s="17"/>
      <c r="O16" s="17">
        <f>SUM(O4:O15)</f>
        <v>1044</v>
      </c>
      <c r="P16" s="17"/>
      <c r="Q16" s="17">
        <f>SUM(Q4:Q15)</f>
        <v>1084</v>
      </c>
      <c r="R16" s="17"/>
      <c r="S16" s="17">
        <f>SUM(S4:S15)</f>
        <v>969</v>
      </c>
      <c r="T16" s="17"/>
      <c r="U16" s="17">
        <f>SUM(U4:U15)</f>
        <v>969</v>
      </c>
      <c r="V16" s="17"/>
      <c r="W16" s="17"/>
      <c r="X16" s="17">
        <f>SUM(X4:X15)</f>
        <v>1011.8</v>
      </c>
      <c r="Y16" s="9"/>
      <c r="Z16" s="9"/>
      <c r="AA16" s="9"/>
    </row>
    <row r="17" spans="1:27" ht="18.95" customHeight="1">
      <c r="A17" s="21"/>
      <c r="B17" s="23" t="s">
        <v>4</v>
      </c>
      <c r="C17" s="8">
        <f>C16/12</f>
        <v>88.333333333333329</v>
      </c>
      <c r="D17" s="8"/>
      <c r="E17" s="8">
        <f t="shared" ref="E17:X17" si="12">E16/12</f>
        <v>84.25</v>
      </c>
      <c r="F17" s="8"/>
      <c r="G17" s="8">
        <f t="shared" si="12"/>
        <v>85.833333333333329</v>
      </c>
      <c r="H17" s="8"/>
      <c r="I17" s="8">
        <f t="shared" si="12"/>
        <v>82.583333333333329</v>
      </c>
      <c r="J17" s="8"/>
      <c r="K17" s="8">
        <f t="shared" si="12"/>
        <v>82.583333333333329</v>
      </c>
      <c r="L17" s="8"/>
      <c r="M17" s="8">
        <f t="shared" si="12"/>
        <v>80.75</v>
      </c>
      <c r="N17" s="8"/>
      <c r="O17" s="8">
        <f t="shared" si="12"/>
        <v>87</v>
      </c>
      <c r="P17" s="8"/>
      <c r="Q17" s="8">
        <f t="shared" si="12"/>
        <v>90.333333333333329</v>
      </c>
      <c r="R17" s="8"/>
      <c r="S17" s="8">
        <f t="shared" si="12"/>
        <v>80.75</v>
      </c>
      <c r="T17" s="8"/>
      <c r="U17" s="8">
        <f t="shared" si="12"/>
        <v>80.75</v>
      </c>
      <c r="V17" s="8"/>
      <c r="W17" s="8"/>
      <c r="X17" s="8">
        <f t="shared" si="12"/>
        <v>84.316666666666663</v>
      </c>
      <c r="Y17" s="8"/>
      <c r="Z17" s="8"/>
      <c r="AA17" s="9"/>
    </row>
    <row r="18" spans="1:27" ht="18.95" customHeight="1"/>
    <row r="19" spans="1:27" ht="18.95" customHeight="1"/>
    <row r="20" spans="1:27" ht="18.95" customHeight="1"/>
    <row r="21" spans="1:27" ht="18.95" customHeight="1"/>
    <row r="22" spans="1:27" ht="18.95" customHeight="1"/>
    <row r="23" spans="1:27" ht="18.95" customHeight="1"/>
    <row r="24" spans="1:27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6"/>
  <sheetViews>
    <sheetView workbookViewId="0">
      <selection activeCell="C3" sqref="C1:V1048576"/>
    </sheetView>
  </sheetViews>
  <sheetFormatPr defaultRowHeight="21.75"/>
  <cols>
    <col min="1" max="1" width="5" customWidth="1"/>
    <col min="2" max="2" width="20.28515625" customWidth="1"/>
    <col min="3" max="27" width="4.42578125" customWidth="1"/>
  </cols>
  <sheetData>
    <row r="1" spans="1:27" ht="25.5">
      <c r="A1" s="93" t="s">
        <v>105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</row>
    <row r="2" spans="1:27" ht="18.95" customHeight="1">
      <c r="A2" s="94" t="s">
        <v>0</v>
      </c>
      <c r="B2" s="94" t="s">
        <v>1</v>
      </c>
      <c r="C2" s="97" t="s">
        <v>5</v>
      </c>
      <c r="D2" s="98"/>
      <c r="E2" s="99" t="s">
        <v>6</v>
      </c>
      <c r="F2" s="98"/>
      <c r="G2" s="99" t="s">
        <v>7</v>
      </c>
      <c r="H2" s="98"/>
      <c r="I2" s="99" t="s">
        <v>8</v>
      </c>
      <c r="J2" s="98"/>
      <c r="K2" s="99" t="s">
        <v>16</v>
      </c>
      <c r="L2" s="98"/>
      <c r="M2" s="99" t="s">
        <v>11</v>
      </c>
      <c r="N2" s="98"/>
      <c r="O2" s="99" t="s">
        <v>12</v>
      </c>
      <c r="P2" s="98"/>
      <c r="Q2" s="99" t="s">
        <v>9</v>
      </c>
      <c r="R2" s="98"/>
      <c r="S2" s="99" t="s">
        <v>10</v>
      </c>
      <c r="T2" s="98"/>
      <c r="U2" s="99" t="s">
        <v>20</v>
      </c>
      <c r="V2" s="98"/>
      <c r="W2" s="25" t="s">
        <v>3</v>
      </c>
      <c r="X2" s="100" t="s">
        <v>13</v>
      </c>
      <c r="Y2" s="100" t="s">
        <v>3</v>
      </c>
      <c r="Z2" s="26" t="s">
        <v>2</v>
      </c>
      <c r="AA2" s="15" t="s">
        <v>15</v>
      </c>
    </row>
    <row r="3" spans="1:27" ht="18.95" customHeight="1">
      <c r="A3" s="95"/>
      <c r="B3" s="95"/>
      <c r="C3" s="29">
        <v>100</v>
      </c>
      <c r="D3" s="29" t="s">
        <v>2</v>
      </c>
      <c r="E3" s="29">
        <v>100</v>
      </c>
      <c r="F3" s="29" t="s">
        <v>2</v>
      </c>
      <c r="G3" s="29">
        <v>100</v>
      </c>
      <c r="H3" s="29" t="s">
        <v>2</v>
      </c>
      <c r="I3" s="29">
        <v>100</v>
      </c>
      <c r="J3" s="29" t="s">
        <v>2</v>
      </c>
      <c r="K3" s="29">
        <v>100</v>
      </c>
      <c r="L3" s="29" t="s">
        <v>2</v>
      </c>
      <c r="M3" s="26">
        <v>100</v>
      </c>
      <c r="N3" s="26" t="s">
        <v>2</v>
      </c>
      <c r="O3" s="26">
        <v>100</v>
      </c>
      <c r="P3" s="26" t="s">
        <v>2</v>
      </c>
      <c r="Q3" s="26">
        <v>100</v>
      </c>
      <c r="R3" s="26" t="s">
        <v>2</v>
      </c>
      <c r="S3" s="29">
        <v>100</v>
      </c>
      <c r="T3" s="29" t="s">
        <v>2</v>
      </c>
      <c r="U3" s="29">
        <v>100</v>
      </c>
      <c r="V3" s="29" t="s">
        <v>2</v>
      </c>
      <c r="W3" s="25">
        <v>1000</v>
      </c>
      <c r="X3" s="101"/>
      <c r="Y3" s="101"/>
      <c r="Z3" s="27" t="s">
        <v>4</v>
      </c>
      <c r="AA3" s="27" t="s">
        <v>14</v>
      </c>
    </row>
    <row r="4" spans="1:27" s="2" customFormat="1" ht="18.95" customHeight="1">
      <c r="A4" s="19">
        <v>1</v>
      </c>
      <c r="B4" s="10" t="s">
        <v>62</v>
      </c>
      <c r="C4" s="62">
        <v>94</v>
      </c>
      <c r="D4" s="62" t="s">
        <v>108</v>
      </c>
      <c r="E4" s="69">
        <v>98</v>
      </c>
      <c r="F4" s="69" t="s">
        <v>108</v>
      </c>
      <c r="G4" s="68">
        <v>90</v>
      </c>
      <c r="H4" s="68" t="s">
        <v>108</v>
      </c>
      <c r="I4" s="67">
        <v>96</v>
      </c>
      <c r="J4" s="67" t="s">
        <v>108</v>
      </c>
      <c r="K4" s="66">
        <v>95</v>
      </c>
      <c r="L4" s="66" t="s">
        <v>108</v>
      </c>
      <c r="M4" s="65">
        <v>85</v>
      </c>
      <c r="N4" s="65" t="s">
        <v>108</v>
      </c>
      <c r="O4" s="64">
        <v>92</v>
      </c>
      <c r="P4" s="64" t="s">
        <v>108</v>
      </c>
      <c r="Q4" s="91">
        <v>94</v>
      </c>
      <c r="R4" s="90" t="s">
        <v>108</v>
      </c>
      <c r="S4" s="63">
        <v>93</v>
      </c>
      <c r="T4" s="63" t="s">
        <v>108</v>
      </c>
      <c r="U4" s="61">
        <v>95</v>
      </c>
      <c r="V4" s="61" t="s">
        <v>108</v>
      </c>
      <c r="W4" s="7">
        <f>C4+E4+G4+I4+K4+M4+O4+Q4+S4+U4</f>
        <v>932</v>
      </c>
      <c r="X4" s="8">
        <f>W4/10</f>
        <v>93.2</v>
      </c>
      <c r="Y4" s="8">
        <f>D4+F4+H4+J4+L4+N4+P4+R4+T4+V4</f>
        <v>40</v>
      </c>
      <c r="Z4" s="8">
        <f>Y4/10</f>
        <v>4</v>
      </c>
      <c r="AA4" s="34">
        <v>1</v>
      </c>
    </row>
    <row r="5" spans="1:27" s="2" customFormat="1" ht="18.95" customHeight="1">
      <c r="A5" s="20">
        <v>2</v>
      </c>
      <c r="B5" s="10" t="s">
        <v>63</v>
      </c>
      <c r="C5" s="62">
        <v>75</v>
      </c>
      <c r="D5" s="62" t="s">
        <v>107</v>
      </c>
      <c r="E5" s="69">
        <v>69</v>
      </c>
      <c r="F5" s="69" t="s">
        <v>113</v>
      </c>
      <c r="G5" s="68">
        <v>60</v>
      </c>
      <c r="H5" s="68" t="s">
        <v>109</v>
      </c>
      <c r="I5" s="67">
        <v>83</v>
      </c>
      <c r="J5" s="67" t="s">
        <v>108</v>
      </c>
      <c r="K5" s="66">
        <v>78</v>
      </c>
      <c r="L5" s="66" t="s">
        <v>107</v>
      </c>
      <c r="M5" s="65">
        <v>65</v>
      </c>
      <c r="N5" s="65" t="s">
        <v>113</v>
      </c>
      <c r="O5" s="64">
        <v>80</v>
      </c>
      <c r="P5" s="64" t="s">
        <v>108</v>
      </c>
      <c r="Q5" s="91">
        <v>90.666666666666671</v>
      </c>
      <c r="R5" s="90" t="s">
        <v>108</v>
      </c>
      <c r="S5" s="63">
        <v>57</v>
      </c>
      <c r="T5" s="63" t="s">
        <v>111</v>
      </c>
      <c r="U5" s="61">
        <v>90</v>
      </c>
      <c r="V5" s="61" t="s">
        <v>108</v>
      </c>
      <c r="W5" s="7">
        <f t="shared" ref="W5:W17" si="0">C5+E5+G5+I5+K5+M5+O5+Q5+S5+U5</f>
        <v>747.66666666666663</v>
      </c>
      <c r="X5" s="8">
        <f t="shared" ref="X5:X17" si="1">W5/10</f>
        <v>74.766666666666666</v>
      </c>
      <c r="Y5" s="8">
        <f t="shared" ref="Y5:Y17" si="2">D5+F5+H5+J5+L5+N5+P5+R5+T5+V5</f>
        <v>31.5</v>
      </c>
      <c r="Z5" s="8">
        <f t="shared" ref="Z5:Z17" si="3">Y5/10</f>
        <v>3.15</v>
      </c>
      <c r="AA5" s="34">
        <v>13</v>
      </c>
    </row>
    <row r="6" spans="1:27" s="2" customFormat="1" ht="18.95" customHeight="1">
      <c r="A6" s="20">
        <v>3</v>
      </c>
      <c r="B6" s="10" t="s">
        <v>64</v>
      </c>
      <c r="C6" s="62">
        <v>87</v>
      </c>
      <c r="D6" s="62" t="s">
        <v>108</v>
      </c>
      <c r="E6" s="69">
        <v>97</v>
      </c>
      <c r="F6" s="69" t="s">
        <v>108</v>
      </c>
      <c r="G6" s="68">
        <v>80</v>
      </c>
      <c r="H6" s="68" t="s">
        <v>108</v>
      </c>
      <c r="I6" s="67">
        <v>91</v>
      </c>
      <c r="J6" s="67" t="s">
        <v>108</v>
      </c>
      <c r="K6" s="66">
        <v>92</v>
      </c>
      <c r="L6" s="66" t="s">
        <v>108</v>
      </c>
      <c r="M6" s="65">
        <v>83</v>
      </c>
      <c r="N6" s="65" t="s">
        <v>108</v>
      </c>
      <c r="O6" s="64">
        <v>81</v>
      </c>
      <c r="P6" s="64" t="s">
        <v>108</v>
      </c>
      <c r="Q6" s="91">
        <v>84</v>
      </c>
      <c r="R6" s="90" t="s">
        <v>108</v>
      </c>
      <c r="S6" s="63">
        <v>78</v>
      </c>
      <c r="T6" s="63" t="s">
        <v>107</v>
      </c>
      <c r="U6" s="61">
        <v>90</v>
      </c>
      <c r="V6" s="61" t="s">
        <v>108</v>
      </c>
      <c r="W6" s="7">
        <f t="shared" si="0"/>
        <v>863</v>
      </c>
      <c r="X6" s="8">
        <f t="shared" si="1"/>
        <v>86.3</v>
      </c>
      <c r="Y6" s="8">
        <f t="shared" si="2"/>
        <v>39.5</v>
      </c>
      <c r="Z6" s="8">
        <f t="shared" si="3"/>
        <v>3.95</v>
      </c>
      <c r="AA6" s="34">
        <v>10</v>
      </c>
    </row>
    <row r="7" spans="1:27" s="2" customFormat="1" ht="18.95" customHeight="1">
      <c r="A7" s="20">
        <v>4</v>
      </c>
      <c r="B7" s="10" t="s">
        <v>65</v>
      </c>
      <c r="C7" s="62">
        <v>79</v>
      </c>
      <c r="D7" s="62" t="s">
        <v>107</v>
      </c>
      <c r="E7" s="69">
        <v>74</v>
      </c>
      <c r="F7" s="69" t="s">
        <v>110</v>
      </c>
      <c r="G7" s="68">
        <v>77</v>
      </c>
      <c r="H7" s="68" t="s">
        <v>107</v>
      </c>
      <c r="I7" s="67">
        <v>81</v>
      </c>
      <c r="J7" s="67" t="s">
        <v>108</v>
      </c>
      <c r="K7" s="66">
        <v>78</v>
      </c>
      <c r="L7" s="66" t="s">
        <v>107</v>
      </c>
      <c r="M7" s="65">
        <v>70</v>
      </c>
      <c r="N7" s="65" t="s">
        <v>110</v>
      </c>
      <c r="O7" s="64">
        <v>78</v>
      </c>
      <c r="P7" s="64" t="s">
        <v>107</v>
      </c>
      <c r="Q7" s="91">
        <v>86.333333333333343</v>
      </c>
      <c r="R7" s="90" t="s">
        <v>108</v>
      </c>
      <c r="S7" s="63">
        <v>71</v>
      </c>
      <c r="T7" s="63" t="s">
        <v>110</v>
      </c>
      <c r="U7" s="61">
        <v>88</v>
      </c>
      <c r="V7" s="61" t="s">
        <v>108</v>
      </c>
      <c r="W7" s="7">
        <f t="shared" si="0"/>
        <v>782.33333333333337</v>
      </c>
      <c r="X7" s="8">
        <f t="shared" si="1"/>
        <v>78.233333333333334</v>
      </c>
      <c r="Y7" s="8">
        <f t="shared" si="2"/>
        <v>35</v>
      </c>
      <c r="Z7" s="8">
        <f t="shared" si="3"/>
        <v>3.5</v>
      </c>
      <c r="AA7" s="34">
        <v>12</v>
      </c>
    </row>
    <row r="8" spans="1:27" s="2" customFormat="1" ht="18.95" customHeight="1">
      <c r="A8" s="20">
        <v>5</v>
      </c>
      <c r="B8" s="10" t="s">
        <v>66</v>
      </c>
      <c r="C8" s="62">
        <v>62</v>
      </c>
      <c r="D8" s="62" t="s">
        <v>109</v>
      </c>
      <c r="E8" s="69">
        <v>54</v>
      </c>
      <c r="F8" s="69" t="s">
        <v>112</v>
      </c>
      <c r="G8" s="68">
        <v>56</v>
      </c>
      <c r="H8" s="68" t="s">
        <v>111</v>
      </c>
      <c r="I8" s="67">
        <v>75</v>
      </c>
      <c r="J8" s="67" t="s">
        <v>107</v>
      </c>
      <c r="K8" s="66">
        <v>67</v>
      </c>
      <c r="L8" s="66" t="s">
        <v>113</v>
      </c>
      <c r="M8" s="65">
        <v>61</v>
      </c>
      <c r="N8" s="65" t="s">
        <v>109</v>
      </c>
      <c r="O8" s="64">
        <v>70</v>
      </c>
      <c r="P8" s="64" t="s">
        <v>110</v>
      </c>
      <c r="Q8" s="91">
        <v>80.166666666666671</v>
      </c>
      <c r="R8" s="90" t="s">
        <v>108</v>
      </c>
      <c r="S8" s="63">
        <v>54</v>
      </c>
      <c r="T8" s="63" t="s">
        <v>112</v>
      </c>
      <c r="U8" s="61">
        <v>68</v>
      </c>
      <c r="V8" s="61" t="s">
        <v>113</v>
      </c>
      <c r="W8" s="7">
        <f t="shared" si="0"/>
        <v>647.16666666666663</v>
      </c>
      <c r="X8" s="8">
        <f t="shared" si="1"/>
        <v>64.716666666666669</v>
      </c>
      <c r="Y8" s="8">
        <f t="shared" si="2"/>
        <v>23</v>
      </c>
      <c r="Z8" s="8">
        <f t="shared" si="3"/>
        <v>2.2999999999999998</v>
      </c>
      <c r="AA8" s="34">
        <v>14</v>
      </c>
    </row>
    <row r="9" spans="1:27" s="2" customFormat="1" ht="18.95" customHeight="1">
      <c r="A9" s="20">
        <v>6</v>
      </c>
      <c r="B9" s="10" t="s">
        <v>67</v>
      </c>
      <c r="C9" s="62">
        <v>94</v>
      </c>
      <c r="D9" s="62" t="s">
        <v>108</v>
      </c>
      <c r="E9" s="69">
        <v>97</v>
      </c>
      <c r="F9" s="69" t="s">
        <v>108</v>
      </c>
      <c r="G9" s="68">
        <v>81</v>
      </c>
      <c r="H9" s="68" t="s">
        <v>108</v>
      </c>
      <c r="I9" s="67">
        <v>96</v>
      </c>
      <c r="J9" s="67" t="s">
        <v>108</v>
      </c>
      <c r="K9" s="66">
        <v>95</v>
      </c>
      <c r="L9" s="66" t="s">
        <v>108</v>
      </c>
      <c r="M9" s="65">
        <v>85</v>
      </c>
      <c r="N9" s="65" t="s">
        <v>108</v>
      </c>
      <c r="O9" s="64">
        <v>90</v>
      </c>
      <c r="P9" s="64" t="s">
        <v>108</v>
      </c>
      <c r="Q9" s="91">
        <v>84.166666666666671</v>
      </c>
      <c r="R9" s="90" t="s">
        <v>108</v>
      </c>
      <c r="S9" s="63">
        <v>85</v>
      </c>
      <c r="T9" s="63" t="s">
        <v>108</v>
      </c>
      <c r="U9" s="61">
        <v>95</v>
      </c>
      <c r="V9" s="61" t="s">
        <v>108</v>
      </c>
      <c r="W9" s="7">
        <f t="shared" si="0"/>
        <v>902.16666666666663</v>
      </c>
      <c r="X9" s="8">
        <f t="shared" si="1"/>
        <v>90.216666666666669</v>
      </c>
      <c r="Y9" s="8">
        <f t="shared" si="2"/>
        <v>40</v>
      </c>
      <c r="Z9" s="8">
        <f t="shared" si="3"/>
        <v>4</v>
      </c>
      <c r="AA9" s="34">
        <v>4</v>
      </c>
    </row>
    <row r="10" spans="1:27" s="2" customFormat="1" ht="18.95" customHeight="1">
      <c r="A10" s="20">
        <v>7</v>
      </c>
      <c r="B10" s="10" t="s">
        <v>68</v>
      </c>
      <c r="C10" s="62">
        <v>91</v>
      </c>
      <c r="D10" s="62" t="s">
        <v>108</v>
      </c>
      <c r="E10" s="69">
        <v>95</v>
      </c>
      <c r="F10" s="69" t="s">
        <v>108</v>
      </c>
      <c r="G10" s="68">
        <v>84</v>
      </c>
      <c r="H10" s="68" t="s">
        <v>108</v>
      </c>
      <c r="I10" s="67">
        <v>96</v>
      </c>
      <c r="J10" s="67" t="s">
        <v>108</v>
      </c>
      <c r="K10" s="66">
        <v>95</v>
      </c>
      <c r="L10" s="66" t="s">
        <v>108</v>
      </c>
      <c r="M10" s="65">
        <v>82</v>
      </c>
      <c r="N10" s="65" t="s">
        <v>108</v>
      </c>
      <c r="O10" s="64">
        <v>90</v>
      </c>
      <c r="P10" s="64" t="s">
        <v>108</v>
      </c>
      <c r="Q10" s="91">
        <v>92.5</v>
      </c>
      <c r="R10" s="90" t="s">
        <v>108</v>
      </c>
      <c r="S10" s="63">
        <v>85</v>
      </c>
      <c r="T10" s="63" t="s">
        <v>108</v>
      </c>
      <c r="U10" s="61">
        <v>95</v>
      </c>
      <c r="V10" s="61" t="s">
        <v>108</v>
      </c>
      <c r="W10" s="7">
        <f t="shared" si="0"/>
        <v>905.5</v>
      </c>
      <c r="X10" s="8">
        <f t="shared" si="1"/>
        <v>90.55</v>
      </c>
      <c r="Y10" s="8">
        <f t="shared" si="2"/>
        <v>40</v>
      </c>
      <c r="Z10" s="8">
        <f t="shared" si="3"/>
        <v>4</v>
      </c>
      <c r="AA10" s="34">
        <v>3</v>
      </c>
    </row>
    <row r="11" spans="1:27" s="2" customFormat="1" ht="18.95" customHeight="1">
      <c r="A11" s="20">
        <v>8</v>
      </c>
      <c r="B11" s="10" t="s">
        <v>69</v>
      </c>
      <c r="C11" s="62">
        <v>92</v>
      </c>
      <c r="D11" s="62" t="s">
        <v>108</v>
      </c>
      <c r="E11" s="69">
        <v>96</v>
      </c>
      <c r="F11" s="69" t="s">
        <v>108</v>
      </c>
      <c r="G11" s="68">
        <v>81</v>
      </c>
      <c r="H11" s="68" t="s">
        <v>108</v>
      </c>
      <c r="I11" s="67">
        <v>96</v>
      </c>
      <c r="J11" s="67" t="s">
        <v>108</v>
      </c>
      <c r="K11" s="66">
        <v>95</v>
      </c>
      <c r="L11" s="66" t="s">
        <v>108</v>
      </c>
      <c r="M11" s="65">
        <v>86</v>
      </c>
      <c r="N11" s="65" t="s">
        <v>108</v>
      </c>
      <c r="O11" s="64">
        <v>92</v>
      </c>
      <c r="P11" s="64" t="s">
        <v>108</v>
      </c>
      <c r="Q11" s="91">
        <v>91.166666666666671</v>
      </c>
      <c r="R11" s="90" t="s">
        <v>108</v>
      </c>
      <c r="S11" s="63">
        <v>78</v>
      </c>
      <c r="T11" s="63" t="s">
        <v>107</v>
      </c>
      <c r="U11" s="61">
        <v>95</v>
      </c>
      <c r="V11" s="61" t="s">
        <v>108</v>
      </c>
      <c r="W11" s="7">
        <f t="shared" si="0"/>
        <v>902.16666666666663</v>
      </c>
      <c r="X11" s="8">
        <f t="shared" si="1"/>
        <v>90.216666666666669</v>
      </c>
      <c r="Y11" s="8">
        <f t="shared" si="2"/>
        <v>39.5</v>
      </c>
      <c r="Z11" s="8">
        <f t="shared" si="3"/>
        <v>3.95</v>
      </c>
      <c r="AA11" s="34">
        <v>6</v>
      </c>
    </row>
    <row r="12" spans="1:27" s="2" customFormat="1" ht="18.95" customHeight="1">
      <c r="A12" s="20">
        <v>9</v>
      </c>
      <c r="B12" s="10" t="s">
        <v>70</v>
      </c>
      <c r="C12" s="62">
        <v>92</v>
      </c>
      <c r="D12" s="62" t="s">
        <v>108</v>
      </c>
      <c r="E12" s="69">
        <v>95</v>
      </c>
      <c r="F12" s="69" t="s">
        <v>108</v>
      </c>
      <c r="G12" s="68">
        <v>82</v>
      </c>
      <c r="H12" s="68" t="s">
        <v>108</v>
      </c>
      <c r="I12" s="67">
        <v>95</v>
      </c>
      <c r="J12" s="67" t="s">
        <v>108</v>
      </c>
      <c r="K12" s="66">
        <v>93</v>
      </c>
      <c r="L12" s="66" t="s">
        <v>108</v>
      </c>
      <c r="M12" s="65">
        <v>81</v>
      </c>
      <c r="N12" s="65" t="s">
        <v>108</v>
      </c>
      <c r="O12" s="64">
        <v>85</v>
      </c>
      <c r="P12" s="64" t="s">
        <v>108</v>
      </c>
      <c r="Q12" s="91">
        <v>89</v>
      </c>
      <c r="R12" s="90" t="s">
        <v>108</v>
      </c>
      <c r="S12" s="63">
        <v>81</v>
      </c>
      <c r="T12" s="63" t="s">
        <v>108</v>
      </c>
      <c r="U12" s="61">
        <v>94</v>
      </c>
      <c r="V12" s="61" t="s">
        <v>108</v>
      </c>
      <c r="W12" s="7">
        <f t="shared" si="0"/>
        <v>887</v>
      </c>
      <c r="X12" s="8">
        <f t="shared" si="1"/>
        <v>88.7</v>
      </c>
      <c r="Y12" s="8">
        <f t="shared" si="2"/>
        <v>40</v>
      </c>
      <c r="Z12" s="8">
        <f t="shared" si="3"/>
        <v>4</v>
      </c>
      <c r="AA12" s="34">
        <v>5</v>
      </c>
    </row>
    <row r="13" spans="1:27" s="2" customFormat="1" ht="18.95" customHeight="1">
      <c r="A13" s="20">
        <v>10</v>
      </c>
      <c r="B13" s="10" t="s">
        <v>71</v>
      </c>
      <c r="C13" s="62">
        <v>79</v>
      </c>
      <c r="D13" s="62" t="s">
        <v>107</v>
      </c>
      <c r="E13" s="69">
        <v>74</v>
      </c>
      <c r="F13" s="69" t="s">
        <v>110</v>
      </c>
      <c r="G13" s="68">
        <v>71</v>
      </c>
      <c r="H13" s="68" t="s">
        <v>110</v>
      </c>
      <c r="I13" s="67">
        <v>85</v>
      </c>
      <c r="J13" s="67" t="s">
        <v>108</v>
      </c>
      <c r="K13" s="66">
        <v>88</v>
      </c>
      <c r="L13" s="66" t="s">
        <v>108</v>
      </c>
      <c r="M13" s="65">
        <v>77</v>
      </c>
      <c r="N13" s="65" t="s">
        <v>107</v>
      </c>
      <c r="O13" s="64">
        <v>80</v>
      </c>
      <c r="P13" s="64" t="s">
        <v>108</v>
      </c>
      <c r="Q13" s="91">
        <v>88.333333333333343</v>
      </c>
      <c r="R13" s="90" t="s">
        <v>108</v>
      </c>
      <c r="S13" s="63">
        <v>74</v>
      </c>
      <c r="T13" s="63" t="s">
        <v>110</v>
      </c>
      <c r="U13" s="61">
        <v>88</v>
      </c>
      <c r="V13" s="61" t="s">
        <v>108</v>
      </c>
      <c r="W13" s="7">
        <f t="shared" si="0"/>
        <v>804.33333333333337</v>
      </c>
      <c r="X13" s="8">
        <f t="shared" si="1"/>
        <v>80.433333333333337</v>
      </c>
      <c r="Y13" s="8">
        <f t="shared" si="2"/>
        <v>36</v>
      </c>
      <c r="Z13" s="8">
        <f t="shared" si="3"/>
        <v>3.6</v>
      </c>
      <c r="AA13" s="34">
        <v>11</v>
      </c>
    </row>
    <row r="14" spans="1:27" s="2" customFormat="1" ht="18.95" customHeight="1">
      <c r="A14" s="20">
        <v>11</v>
      </c>
      <c r="B14" s="10" t="s">
        <v>72</v>
      </c>
      <c r="C14" s="62">
        <v>94</v>
      </c>
      <c r="D14" s="62" t="s">
        <v>108</v>
      </c>
      <c r="E14" s="69">
        <v>97</v>
      </c>
      <c r="F14" s="69" t="s">
        <v>108</v>
      </c>
      <c r="G14" s="68">
        <v>95</v>
      </c>
      <c r="H14" s="68" t="s">
        <v>108</v>
      </c>
      <c r="I14" s="67">
        <v>95</v>
      </c>
      <c r="J14" s="67" t="s">
        <v>108</v>
      </c>
      <c r="K14" s="66">
        <v>95</v>
      </c>
      <c r="L14" s="66" t="s">
        <v>108</v>
      </c>
      <c r="M14" s="65">
        <v>92</v>
      </c>
      <c r="N14" s="65" t="s">
        <v>108</v>
      </c>
      <c r="O14" s="64">
        <v>89</v>
      </c>
      <c r="P14" s="64" t="s">
        <v>108</v>
      </c>
      <c r="Q14" s="91">
        <v>87.666666666666671</v>
      </c>
      <c r="R14" s="90" t="s">
        <v>108</v>
      </c>
      <c r="S14" s="63">
        <v>93</v>
      </c>
      <c r="T14" s="63" t="s">
        <v>108</v>
      </c>
      <c r="U14" s="61">
        <v>92</v>
      </c>
      <c r="V14" s="61" t="s">
        <v>108</v>
      </c>
      <c r="W14" s="7">
        <f t="shared" si="0"/>
        <v>929.66666666666663</v>
      </c>
      <c r="X14" s="8">
        <f t="shared" si="1"/>
        <v>92.966666666666669</v>
      </c>
      <c r="Y14" s="8">
        <f t="shared" si="2"/>
        <v>40</v>
      </c>
      <c r="Z14" s="8">
        <f t="shared" si="3"/>
        <v>4</v>
      </c>
      <c r="AA14" s="34">
        <v>2</v>
      </c>
    </row>
    <row r="15" spans="1:27" s="2" customFormat="1" ht="18.95" customHeight="1">
      <c r="A15" s="20">
        <v>12</v>
      </c>
      <c r="B15" s="12" t="s">
        <v>75</v>
      </c>
      <c r="C15" s="62">
        <v>92</v>
      </c>
      <c r="D15" s="62" t="s">
        <v>108</v>
      </c>
      <c r="E15" s="69">
        <v>93</v>
      </c>
      <c r="F15" s="69" t="s">
        <v>108</v>
      </c>
      <c r="G15" s="68">
        <v>82</v>
      </c>
      <c r="H15" s="68" t="s">
        <v>108</v>
      </c>
      <c r="I15" s="67">
        <v>92</v>
      </c>
      <c r="J15" s="67" t="s">
        <v>108</v>
      </c>
      <c r="K15" s="66">
        <v>94</v>
      </c>
      <c r="L15" s="66" t="s">
        <v>108</v>
      </c>
      <c r="M15" s="65">
        <v>89</v>
      </c>
      <c r="N15" s="65" t="s">
        <v>108</v>
      </c>
      <c r="O15" s="64">
        <v>88</v>
      </c>
      <c r="P15" s="64" t="s">
        <v>108</v>
      </c>
      <c r="Q15" s="91">
        <v>92.666666666666671</v>
      </c>
      <c r="R15" s="90" t="s">
        <v>108</v>
      </c>
      <c r="S15" s="63">
        <v>78</v>
      </c>
      <c r="T15" s="63" t="s">
        <v>107</v>
      </c>
      <c r="U15" s="61">
        <v>90</v>
      </c>
      <c r="V15" s="61" t="s">
        <v>108</v>
      </c>
      <c r="W15" s="7">
        <f t="shared" ref="W15" si="4">C15+E15+G15+I15+K15+M15+O15+Q15+S15+U15</f>
        <v>890.66666666666663</v>
      </c>
      <c r="X15" s="8">
        <f t="shared" ref="X15" si="5">W15/10</f>
        <v>89.066666666666663</v>
      </c>
      <c r="Y15" s="8">
        <f t="shared" ref="Y15" si="6">D15+F15+H15+J15+L15+N15+P15+R15+T15+V15</f>
        <v>39.5</v>
      </c>
      <c r="Z15" s="8">
        <f t="shared" ref="Z15" si="7">Y15/10</f>
        <v>3.95</v>
      </c>
      <c r="AA15" s="34">
        <v>7</v>
      </c>
    </row>
    <row r="16" spans="1:27" s="2" customFormat="1" ht="18.95" customHeight="1">
      <c r="A16" s="20">
        <v>13</v>
      </c>
      <c r="B16" s="10" t="s">
        <v>73</v>
      </c>
      <c r="C16" s="62">
        <v>93</v>
      </c>
      <c r="D16" s="62" t="s">
        <v>108</v>
      </c>
      <c r="E16" s="69">
        <v>91</v>
      </c>
      <c r="F16" s="69" t="s">
        <v>108</v>
      </c>
      <c r="G16" s="68">
        <v>82</v>
      </c>
      <c r="H16" s="68" t="s">
        <v>108</v>
      </c>
      <c r="I16" s="67">
        <v>92</v>
      </c>
      <c r="J16" s="67" t="s">
        <v>108</v>
      </c>
      <c r="K16" s="66">
        <v>92</v>
      </c>
      <c r="L16" s="66" t="s">
        <v>108</v>
      </c>
      <c r="M16" s="65">
        <v>87</v>
      </c>
      <c r="N16" s="65" t="s">
        <v>108</v>
      </c>
      <c r="O16" s="64">
        <v>88</v>
      </c>
      <c r="P16" s="64" t="s">
        <v>108</v>
      </c>
      <c r="Q16" s="91">
        <v>88.666666666666671</v>
      </c>
      <c r="R16" s="90" t="s">
        <v>108</v>
      </c>
      <c r="S16" s="63">
        <v>78</v>
      </c>
      <c r="T16" s="63" t="s">
        <v>107</v>
      </c>
      <c r="U16" s="61">
        <v>90</v>
      </c>
      <c r="V16" s="61" t="s">
        <v>108</v>
      </c>
      <c r="W16" s="7">
        <f t="shared" si="0"/>
        <v>881.66666666666663</v>
      </c>
      <c r="X16" s="8">
        <f t="shared" si="1"/>
        <v>88.166666666666657</v>
      </c>
      <c r="Y16" s="8">
        <f t="shared" si="2"/>
        <v>39.5</v>
      </c>
      <c r="Z16" s="8">
        <f t="shared" si="3"/>
        <v>3.95</v>
      </c>
      <c r="AA16" s="34">
        <v>8</v>
      </c>
    </row>
    <row r="17" spans="1:27" s="2" customFormat="1" ht="18.95" customHeight="1">
      <c r="A17" s="20">
        <v>14</v>
      </c>
      <c r="B17" s="10" t="s">
        <v>74</v>
      </c>
      <c r="C17" s="62">
        <v>92</v>
      </c>
      <c r="D17" s="62" t="s">
        <v>108</v>
      </c>
      <c r="E17" s="69">
        <v>96</v>
      </c>
      <c r="F17" s="69" t="s">
        <v>108</v>
      </c>
      <c r="G17" s="68">
        <v>80</v>
      </c>
      <c r="H17" s="68" t="s">
        <v>108</v>
      </c>
      <c r="I17" s="67">
        <v>91</v>
      </c>
      <c r="J17" s="67" t="s">
        <v>108</v>
      </c>
      <c r="K17" s="66">
        <v>92</v>
      </c>
      <c r="L17" s="66" t="s">
        <v>108</v>
      </c>
      <c r="M17" s="65">
        <v>81</v>
      </c>
      <c r="N17" s="65" t="s">
        <v>108</v>
      </c>
      <c r="O17" s="64">
        <v>80</v>
      </c>
      <c r="P17" s="64" t="s">
        <v>108</v>
      </c>
      <c r="Q17" s="91">
        <v>89.833333333333343</v>
      </c>
      <c r="R17" s="90" t="s">
        <v>108</v>
      </c>
      <c r="S17" s="63">
        <v>78</v>
      </c>
      <c r="T17" s="63" t="s">
        <v>107</v>
      </c>
      <c r="U17" s="61">
        <v>90</v>
      </c>
      <c r="V17" s="61" t="s">
        <v>108</v>
      </c>
      <c r="W17" s="7">
        <f t="shared" si="0"/>
        <v>869.83333333333337</v>
      </c>
      <c r="X17" s="8">
        <f t="shared" si="1"/>
        <v>86.983333333333334</v>
      </c>
      <c r="Y17" s="8">
        <f t="shared" si="2"/>
        <v>39.5</v>
      </c>
      <c r="Z17" s="8">
        <f t="shared" si="3"/>
        <v>3.95</v>
      </c>
      <c r="AA17" s="34">
        <v>9</v>
      </c>
    </row>
    <row r="18" spans="1:27" ht="18.95" customHeight="1">
      <c r="A18" s="21"/>
      <c r="B18" s="22" t="s">
        <v>3</v>
      </c>
      <c r="C18" s="17">
        <f>SUM(C4:C17)</f>
        <v>1216</v>
      </c>
      <c r="D18" s="17"/>
      <c r="E18" s="17">
        <f>SUM(E4:E17)</f>
        <v>1226</v>
      </c>
      <c r="F18" s="17"/>
      <c r="G18" s="17">
        <f>SUM(G4:G17)</f>
        <v>1101</v>
      </c>
      <c r="H18" s="17"/>
      <c r="I18" s="17">
        <f>SUM(I4:I17)</f>
        <v>1264</v>
      </c>
      <c r="J18" s="17"/>
      <c r="K18" s="17">
        <f>SUM(K4:K17)</f>
        <v>1249</v>
      </c>
      <c r="L18" s="17"/>
      <c r="M18" s="17">
        <f>SUM(M4:M17)</f>
        <v>1124</v>
      </c>
      <c r="N18" s="17"/>
      <c r="O18" s="17">
        <f>SUM(O4:O17)</f>
        <v>1183</v>
      </c>
      <c r="P18" s="17"/>
      <c r="Q18" s="17">
        <f>SUM(Q4:Q17)</f>
        <v>1239.1666666666667</v>
      </c>
      <c r="R18" s="17"/>
      <c r="S18" s="17">
        <f>SUM(S4:S17)</f>
        <v>1083</v>
      </c>
      <c r="T18" s="17"/>
      <c r="U18" s="17">
        <f>SUM(U4:U17)</f>
        <v>1260</v>
      </c>
      <c r="V18" s="17"/>
      <c r="W18" s="17"/>
      <c r="X18" s="17">
        <f>SUM(X4:X17)</f>
        <v>1194.5166666666669</v>
      </c>
      <c r="Y18" s="9"/>
      <c r="Z18" s="9"/>
      <c r="AA18" s="9"/>
    </row>
    <row r="19" spans="1:27" ht="18.95" customHeight="1">
      <c r="A19" s="21"/>
      <c r="B19" s="23" t="s">
        <v>4</v>
      </c>
      <c r="C19" s="8">
        <f>C18/14</f>
        <v>86.857142857142861</v>
      </c>
      <c r="D19" s="8"/>
      <c r="E19" s="8">
        <f t="shared" ref="E19:X19" si="8">E18/14</f>
        <v>87.571428571428569</v>
      </c>
      <c r="F19" s="8"/>
      <c r="G19" s="8">
        <f t="shared" si="8"/>
        <v>78.642857142857139</v>
      </c>
      <c r="H19" s="8"/>
      <c r="I19" s="8">
        <f t="shared" si="8"/>
        <v>90.285714285714292</v>
      </c>
      <c r="J19" s="8"/>
      <c r="K19" s="8">
        <f t="shared" si="8"/>
        <v>89.214285714285708</v>
      </c>
      <c r="L19" s="8"/>
      <c r="M19" s="8">
        <f t="shared" si="8"/>
        <v>80.285714285714292</v>
      </c>
      <c r="N19" s="8"/>
      <c r="O19" s="8">
        <f t="shared" si="8"/>
        <v>84.5</v>
      </c>
      <c r="P19" s="8"/>
      <c r="Q19" s="8">
        <f t="shared" si="8"/>
        <v>88.511904761904773</v>
      </c>
      <c r="R19" s="8"/>
      <c r="S19" s="8">
        <f t="shared" si="8"/>
        <v>77.357142857142861</v>
      </c>
      <c r="T19" s="8"/>
      <c r="U19" s="8">
        <f t="shared" si="8"/>
        <v>90</v>
      </c>
      <c r="V19" s="8"/>
      <c r="W19" s="8"/>
      <c r="X19" s="8">
        <f t="shared" si="8"/>
        <v>85.322619047619057</v>
      </c>
      <c r="Y19" s="8"/>
      <c r="Z19" s="8"/>
      <c r="AA19" s="9"/>
    </row>
    <row r="20" spans="1:27" ht="18.95" customHeight="1"/>
    <row r="21" spans="1:27" ht="18.95" customHeight="1"/>
    <row r="22" spans="1:27" ht="18.95" customHeight="1"/>
    <row r="23" spans="1:27" ht="18.95" customHeight="1"/>
    <row r="24" spans="1:27" ht="18.95" customHeight="1"/>
    <row r="25" spans="1:27" ht="18.95" customHeight="1"/>
    <row r="26" spans="1:27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7"/>
  <sheetViews>
    <sheetView workbookViewId="0">
      <selection activeCell="C3" sqref="C1:X1048576"/>
    </sheetView>
  </sheetViews>
  <sheetFormatPr defaultRowHeight="21.75"/>
  <cols>
    <col min="1" max="1" width="5" customWidth="1"/>
    <col min="2" max="2" width="17.85546875" customWidth="1"/>
    <col min="3" max="24" width="4.42578125" customWidth="1"/>
    <col min="25" max="25" width="3.5703125" customWidth="1"/>
    <col min="26" max="27" width="4.42578125" customWidth="1"/>
    <col min="28" max="28" width="3.85546875" customWidth="1"/>
    <col min="29" max="29" width="4" customWidth="1"/>
  </cols>
  <sheetData>
    <row r="1" spans="1:29" ht="25.5">
      <c r="A1" s="93" t="s">
        <v>93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</row>
    <row r="2" spans="1:29" ht="18.95" customHeight="1">
      <c r="A2" s="94" t="s">
        <v>0</v>
      </c>
      <c r="B2" s="94" t="s">
        <v>1</v>
      </c>
      <c r="C2" s="97" t="s">
        <v>5</v>
      </c>
      <c r="D2" s="98"/>
      <c r="E2" s="99" t="s">
        <v>6</v>
      </c>
      <c r="F2" s="98"/>
      <c r="G2" s="99" t="s">
        <v>7</v>
      </c>
      <c r="H2" s="98"/>
      <c r="I2" s="99" t="s">
        <v>8</v>
      </c>
      <c r="J2" s="98"/>
      <c r="K2" s="99" t="s">
        <v>16</v>
      </c>
      <c r="L2" s="98"/>
      <c r="M2" s="99" t="s">
        <v>11</v>
      </c>
      <c r="N2" s="98"/>
      <c r="O2" s="99" t="s">
        <v>12</v>
      </c>
      <c r="P2" s="98"/>
      <c r="Q2" s="99" t="s">
        <v>9</v>
      </c>
      <c r="R2" s="98"/>
      <c r="S2" s="99" t="s">
        <v>10</v>
      </c>
      <c r="T2" s="98"/>
      <c r="U2" s="99" t="s">
        <v>76</v>
      </c>
      <c r="V2" s="98"/>
      <c r="W2" s="99" t="s">
        <v>20</v>
      </c>
      <c r="X2" s="98"/>
      <c r="Y2" s="13" t="s">
        <v>3</v>
      </c>
      <c r="Z2" s="100" t="s">
        <v>13</v>
      </c>
      <c r="AA2" s="100" t="s">
        <v>3</v>
      </c>
      <c r="AB2" s="14" t="s">
        <v>2</v>
      </c>
      <c r="AC2" s="15" t="s">
        <v>15</v>
      </c>
    </row>
    <row r="3" spans="1:29" ht="18.95" customHeight="1">
      <c r="A3" s="95"/>
      <c r="B3" s="95"/>
      <c r="C3" s="29">
        <v>100</v>
      </c>
      <c r="D3" s="29" t="s">
        <v>2</v>
      </c>
      <c r="E3" s="29">
        <v>100</v>
      </c>
      <c r="F3" s="29" t="s">
        <v>2</v>
      </c>
      <c r="G3" s="29">
        <v>100</v>
      </c>
      <c r="H3" s="29" t="s">
        <v>2</v>
      </c>
      <c r="I3" s="29">
        <v>100</v>
      </c>
      <c r="J3" s="29" t="s">
        <v>2</v>
      </c>
      <c r="K3" s="29">
        <v>100</v>
      </c>
      <c r="L3" s="29" t="s">
        <v>2</v>
      </c>
      <c r="M3" s="24">
        <v>100</v>
      </c>
      <c r="N3" s="24" t="s">
        <v>2</v>
      </c>
      <c r="O3" s="24">
        <v>100</v>
      </c>
      <c r="P3" s="24" t="s">
        <v>2</v>
      </c>
      <c r="Q3" s="24">
        <v>100</v>
      </c>
      <c r="R3" s="24" t="s">
        <v>2</v>
      </c>
      <c r="S3" s="29">
        <v>100</v>
      </c>
      <c r="T3" s="29" t="s">
        <v>2</v>
      </c>
      <c r="U3" s="36">
        <v>100</v>
      </c>
      <c r="V3" s="36" t="s">
        <v>2</v>
      </c>
      <c r="W3" s="29">
        <v>100</v>
      </c>
      <c r="X3" s="29" t="s">
        <v>2</v>
      </c>
      <c r="Y3" s="13">
        <v>1100</v>
      </c>
      <c r="Z3" s="101"/>
      <c r="AA3" s="101"/>
      <c r="AB3" s="18" t="s">
        <v>4</v>
      </c>
      <c r="AC3" s="18" t="s">
        <v>14</v>
      </c>
    </row>
    <row r="4" spans="1:29" s="2" customFormat="1" ht="18.95" customHeight="1">
      <c r="A4" s="19">
        <v>1</v>
      </c>
      <c r="B4" s="10" t="s">
        <v>50</v>
      </c>
      <c r="C4" s="54">
        <v>86</v>
      </c>
      <c r="D4" s="54" t="s">
        <v>108</v>
      </c>
      <c r="E4" s="81">
        <v>86</v>
      </c>
      <c r="F4" s="81" t="s">
        <v>108</v>
      </c>
      <c r="G4" s="80">
        <v>85</v>
      </c>
      <c r="H4" s="80" t="s">
        <v>108</v>
      </c>
      <c r="I4" s="53">
        <v>95</v>
      </c>
      <c r="J4" s="53" t="s">
        <v>108</v>
      </c>
      <c r="K4" s="55">
        <v>94</v>
      </c>
      <c r="L4" s="55" t="s">
        <v>108</v>
      </c>
      <c r="M4" s="56">
        <v>88</v>
      </c>
      <c r="N4" s="56" t="s">
        <v>108</v>
      </c>
      <c r="O4" s="60">
        <v>90</v>
      </c>
      <c r="P4" s="60" t="s">
        <v>108</v>
      </c>
      <c r="Q4" s="90">
        <v>83</v>
      </c>
      <c r="R4" s="90" t="s">
        <v>108</v>
      </c>
      <c r="S4" s="59">
        <v>86</v>
      </c>
      <c r="T4" s="59" t="s">
        <v>108</v>
      </c>
      <c r="U4" s="58">
        <v>89</v>
      </c>
      <c r="V4" s="58" t="s">
        <v>108</v>
      </c>
      <c r="W4" s="57">
        <v>90</v>
      </c>
      <c r="X4" s="57" t="s">
        <v>108</v>
      </c>
      <c r="Y4" s="7">
        <f>C4+E4+G4+I4+K4+M4+O4+Q4+S4+U4+W4</f>
        <v>972</v>
      </c>
      <c r="Z4" s="8">
        <f>Y4/11</f>
        <v>88.36363636363636</v>
      </c>
      <c r="AA4" s="8">
        <f>D4+F4+H4+J4+L4+N4+P4+R4+T4+V4+X4</f>
        <v>44</v>
      </c>
      <c r="AB4" s="8">
        <f>AA4/11</f>
        <v>4</v>
      </c>
      <c r="AC4" s="34">
        <v>5</v>
      </c>
    </row>
    <row r="5" spans="1:29" s="2" customFormat="1" ht="18.95" customHeight="1">
      <c r="A5" s="20">
        <v>2</v>
      </c>
      <c r="B5" s="10" t="s">
        <v>51</v>
      </c>
      <c r="C5" s="54">
        <v>90</v>
      </c>
      <c r="D5" s="54" t="s">
        <v>108</v>
      </c>
      <c r="E5" s="81">
        <v>83</v>
      </c>
      <c r="F5" s="81" t="s">
        <v>108</v>
      </c>
      <c r="G5" s="80">
        <v>80</v>
      </c>
      <c r="H5" s="80" t="s">
        <v>108</v>
      </c>
      <c r="I5" s="53">
        <v>87</v>
      </c>
      <c r="J5" s="53" t="s">
        <v>108</v>
      </c>
      <c r="K5" s="55">
        <v>85</v>
      </c>
      <c r="L5" s="55" t="s">
        <v>108</v>
      </c>
      <c r="M5" s="56">
        <v>81</v>
      </c>
      <c r="N5" s="56" t="s">
        <v>108</v>
      </c>
      <c r="O5" s="60">
        <v>85</v>
      </c>
      <c r="P5" s="60" t="s">
        <v>108</v>
      </c>
      <c r="Q5" s="90">
        <v>81</v>
      </c>
      <c r="R5" s="90" t="s">
        <v>108</v>
      </c>
      <c r="S5" s="59">
        <v>74</v>
      </c>
      <c r="T5" s="59" t="s">
        <v>110</v>
      </c>
      <c r="U5" s="58">
        <v>91</v>
      </c>
      <c r="V5" s="58" t="s">
        <v>108</v>
      </c>
      <c r="W5" s="57">
        <v>80</v>
      </c>
      <c r="X5" s="57" t="s">
        <v>108</v>
      </c>
      <c r="Y5" s="7">
        <f t="shared" ref="Y5:Y18" si="0">C5+E5+G5+I5+K5+M5+O5+Q5+S5+U5+W5</f>
        <v>917</v>
      </c>
      <c r="Z5" s="8">
        <f t="shared" ref="Z5:Z18" si="1">Y5/11</f>
        <v>83.36363636363636</v>
      </c>
      <c r="AA5" s="8">
        <f t="shared" ref="AA5:AA18" si="2">D5+F5+H5+J5+L5+N5+P5+R5+T5+V5+X5</f>
        <v>43</v>
      </c>
      <c r="AB5" s="8">
        <f t="shared" ref="AB5:AB18" si="3">AA5/11</f>
        <v>3.9090909090909092</v>
      </c>
      <c r="AC5" s="34">
        <v>8</v>
      </c>
    </row>
    <row r="6" spans="1:29" s="2" customFormat="1" ht="18.95" customHeight="1">
      <c r="A6" s="20">
        <v>3</v>
      </c>
      <c r="B6" s="10" t="s">
        <v>52</v>
      </c>
      <c r="C6" s="54">
        <v>98</v>
      </c>
      <c r="D6" s="54" t="s">
        <v>108</v>
      </c>
      <c r="E6" s="81">
        <v>94</v>
      </c>
      <c r="F6" s="81" t="s">
        <v>108</v>
      </c>
      <c r="G6" s="80">
        <v>84</v>
      </c>
      <c r="H6" s="80" t="s">
        <v>108</v>
      </c>
      <c r="I6" s="53">
        <v>95</v>
      </c>
      <c r="J6" s="53" t="s">
        <v>108</v>
      </c>
      <c r="K6" s="55">
        <v>95</v>
      </c>
      <c r="L6" s="55" t="s">
        <v>108</v>
      </c>
      <c r="M6" s="56">
        <v>89</v>
      </c>
      <c r="N6" s="56" t="s">
        <v>108</v>
      </c>
      <c r="O6" s="60">
        <v>90</v>
      </c>
      <c r="P6" s="60" t="s">
        <v>108</v>
      </c>
      <c r="Q6" s="90">
        <v>86</v>
      </c>
      <c r="R6" s="90" t="s">
        <v>108</v>
      </c>
      <c r="S6" s="59">
        <v>77</v>
      </c>
      <c r="T6" s="59" t="s">
        <v>107</v>
      </c>
      <c r="U6" s="58">
        <v>91</v>
      </c>
      <c r="V6" s="58" t="s">
        <v>108</v>
      </c>
      <c r="W6" s="57">
        <v>90</v>
      </c>
      <c r="X6" s="57" t="s">
        <v>108</v>
      </c>
      <c r="Y6" s="7">
        <f t="shared" si="0"/>
        <v>989</v>
      </c>
      <c r="Z6" s="8">
        <f t="shared" si="1"/>
        <v>89.909090909090907</v>
      </c>
      <c r="AA6" s="8">
        <f t="shared" si="2"/>
        <v>43.5</v>
      </c>
      <c r="AB6" s="8">
        <f t="shared" si="3"/>
        <v>3.9545454545454546</v>
      </c>
      <c r="AC6" s="34">
        <v>6</v>
      </c>
    </row>
    <row r="7" spans="1:29" s="2" customFormat="1" ht="18.95" customHeight="1">
      <c r="A7" s="19">
        <v>4</v>
      </c>
      <c r="B7" s="10" t="s">
        <v>53</v>
      </c>
      <c r="C7" s="54">
        <v>75</v>
      </c>
      <c r="D7" s="54" t="s">
        <v>107</v>
      </c>
      <c r="E7" s="81">
        <v>74</v>
      </c>
      <c r="F7" s="81" t="s">
        <v>110</v>
      </c>
      <c r="G7" s="80">
        <v>65</v>
      </c>
      <c r="H7" s="80" t="s">
        <v>113</v>
      </c>
      <c r="I7" s="53">
        <v>76</v>
      </c>
      <c r="J7" s="53" t="s">
        <v>107</v>
      </c>
      <c r="K7" s="55">
        <v>75</v>
      </c>
      <c r="L7" s="55" t="s">
        <v>107</v>
      </c>
      <c r="M7" s="56">
        <v>71</v>
      </c>
      <c r="N7" s="56" t="s">
        <v>110</v>
      </c>
      <c r="O7" s="60">
        <v>75</v>
      </c>
      <c r="P7" s="60" t="s">
        <v>107</v>
      </c>
      <c r="Q7" s="90">
        <v>77</v>
      </c>
      <c r="R7" s="90" t="s">
        <v>107</v>
      </c>
      <c r="S7" s="59">
        <v>58</v>
      </c>
      <c r="T7" s="59" t="s">
        <v>111</v>
      </c>
      <c r="U7" s="58">
        <v>73</v>
      </c>
      <c r="V7" s="58" t="s">
        <v>110</v>
      </c>
      <c r="W7" s="57">
        <v>76</v>
      </c>
      <c r="X7" s="57" t="s">
        <v>107</v>
      </c>
      <c r="Y7" s="7">
        <f t="shared" si="0"/>
        <v>795</v>
      </c>
      <c r="Z7" s="8">
        <f t="shared" si="1"/>
        <v>72.272727272727266</v>
      </c>
      <c r="AA7" s="8">
        <f t="shared" si="2"/>
        <v>34</v>
      </c>
      <c r="AB7" s="8">
        <f t="shared" si="3"/>
        <v>3.0909090909090908</v>
      </c>
      <c r="AC7" s="34">
        <v>15</v>
      </c>
    </row>
    <row r="8" spans="1:29" s="2" customFormat="1" ht="18.95" customHeight="1">
      <c r="A8" s="20">
        <v>5</v>
      </c>
      <c r="B8" s="10" t="s">
        <v>54</v>
      </c>
      <c r="C8" s="54">
        <v>86</v>
      </c>
      <c r="D8" s="54" t="s">
        <v>108</v>
      </c>
      <c r="E8" s="81">
        <v>75</v>
      </c>
      <c r="F8" s="81" t="s">
        <v>107</v>
      </c>
      <c r="G8" s="80">
        <v>75</v>
      </c>
      <c r="H8" s="80" t="s">
        <v>107</v>
      </c>
      <c r="I8" s="53">
        <v>82</v>
      </c>
      <c r="J8" s="53" t="s">
        <v>108</v>
      </c>
      <c r="K8" s="55">
        <v>80</v>
      </c>
      <c r="L8" s="55" t="s">
        <v>108</v>
      </c>
      <c r="M8" s="56">
        <v>85</v>
      </c>
      <c r="N8" s="56" t="s">
        <v>108</v>
      </c>
      <c r="O8" s="60">
        <v>80</v>
      </c>
      <c r="P8" s="60" t="s">
        <v>108</v>
      </c>
      <c r="Q8" s="90">
        <v>85</v>
      </c>
      <c r="R8" s="90" t="s">
        <v>108</v>
      </c>
      <c r="S8" s="59">
        <v>75</v>
      </c>
      <c r="T8" s="59" t="s">
        <v>107</v>
      </c>
      <c r="U8" s="58">
        <v>84</v>
      </c>
      <c r="V8" s="58" t="s">
        <v>108</v>
      </c>
      <c r="W8" s="57">
        <v>78</v>
      </c>
      <c r="X8" s="57" t="s">
        <v>107</v>
      </c>
      <c r="Y8" s="7">
        <f t="shared" si="0"/>
        <v>885</v>
      </c>
      <c r="Z8" s="8">
        <f t="shared" si="1"/>
        <v>80.454545454545453</v>
      </c>
      <c r="AA8" s="8">
        <f t="shared" si="2"/>
        <v>42</v>
      </c>
      <c r="AB8" s="8">
        <f t="shared" si="3"/>
        <v>3.8181818181818183</v>
      </c>
      <c r="AC8" s="34">
        <v>9</v>
      </c>
    </row>
    <row r="9" spans="1:29" s="2" customFormat="1" ht="18.95" customHeight="1">
      <c r="A9" s="20">
        <v>6</v>
      </c>
      <c r="B9" s="10" t="s">
        <v>55</v>
      </c>
      <c r="C9" s="54">
        <v>74</v>
      </c>
      <c r="D9" s="54" t="s">
        <v>110</v>
      </c>
      <c r="E9" s="81">
        <v>72</v>
      </c>
      <c r="F9" s="81" t="s">
        <v>110</v>
      </c>
      <c r="G9" s="80">
        <v>80</v>
      </c>
      <c r="H9" s="80" t="s">
        <v>108</v>
      </c>
      <c r="I9" s="53">
        <v>80</v>
      </c>
      <c r="J9" s="53" t="s">
        <v>108</v>
      </c>
      <c r="K9" s="55">
        <v>78</v>
      </c>
      <c r="L9" s="55" t="s">
        <v>107</v>
      </c>
      <c r="M9" s="56">
        <v>84</v>
      </c>
      <c r="N9" s="56" t="s">
        <v>108</v>
      </c>
      <c r="O9" s="60">
        <v>77</v>
      </c>
      <c r="P9" s="60" t="s">
        <v>107</v>
      </c>
      <c r="Q9" s="90">
        <v>80</v>
      </c>
      <c r="R9" s="90" t="s">
        <v>108</v>
      </c>
      <c r="S9" s="59">
        <v>75</v>
      </c>
      <c r="T9" s="59" t="s">
        <v>107</v>
      </c>
      <c r="U9" s="58">
        <v>77</v>
      </c>
      <c r="V9" s="58" t="s">
        <v>107</v>
      </c>
      <c r="W9" s="57">
        <v>78</v>
      </c>
      <c r="X9" s="57" t="s">
        <v>107</v>
      </c>
      <c r="Y9" s="7">
        <f t="shared" si="0"/>
        <v>855</v>
      </c>
      <c r="Z9" s="8">
        <f t="shared" si="1"/>
        <v>77.727272727272734</v>
      </c>
      <c r="AA9" s="8">
        <f t="shared" si="2"/>
        <v>39.5</v>
      </c>
      <c r="AB9" s="8">
        <f t="shared" si="3"/>
        <v>3.5909090909090908</v>
      </c>
      <c r="AC9" s="34">
        <v>11</v>
      </c>
    </row>
    <row r="10" spans="1:29" s="2" customFormat="1" ht="18.95" customHeight="1">
      <c r="A10" s="19">
        <v>7</v>
      </c>
      <c r="B10" s="10" t="s">
        <v>56</v>
      </c>
      <c r="C10" s="54">
        <v>74</v>
      </c>
      <c r="D10" s="54" t="s">
        <v>110</v>
      </c>
      <c r="E10" s="81">
        <v>69</v>
      </c>
      <c r="F10" s="81" t="s">
        <v>113</v>
      </c>
      <c r="G10" s="80">
        <v>67</v>
      </c>
      <c r="H10" s="80" t="s">
        <v>113</v>
      </c>
      <c r="I10" s="53">
        <v>76</v>
      </c>
      <c r="J10" s="53" t="s">
        <v>107</v>
      </c>
      <c r="K10" s="55">
        <v>75</v>
      </c>
      <c r="L10" s="55" t="s">
        <v>107</v>
      </c>
      <c r="M10" s="56">
        <v>70</v>
      </c>
      <c r="N10" s="56" t="s">
        <v>110</v>
      </c>
      <c r="O10" s="60">
        <v>75</v>
      </c>
      <c r="P10" s="60" t="s">
        <v>107</v>
      </c>
      <c r="Q10" s="90">
        <v>77</v>
      </c>
      <c r="R10" s="90" t="s">
        <v>107</v>
      </c>
      <c r="S10" s="59">
        <v>65</v>
      </c>
      <c r="T10" s="59" t="s">
        <v>113</v>
      </c>
      <c r="U10" s="58">
        <v>72</v>
      </c>
      <c r="V10" s="58" t="s">
        <v>110</v>
      </c>
      <c r="W10" s="57">
        <v>76</v>
      </c>
      <c r="X10" s="57" t="s">
        <v>107</v>
      </c>
      <c r="Y10" s="7">
        <f t="shared" si="0"/>
        <v>796</v>
      </c>
      <c r="Z10" s="8">
        <f t="shared" si="1"/>
        <v>72.36363636363636</v>
      </c>
      <c r="AA10" s="8">
        <f t="shared" si="2"/>
        <v>34</v>
      </c>
      <c r="AB10" s="8">
        <f t="shared" si="3"/>
        <v>3.0909090909090908</v>
      </c>
      <c r="AC10" s="34">
        <v>14</v>
      </c>
    </row>
    <row r="11" spans="1:29" s="2" customFormat="1" ht="18.95" customHeight="1">
      <c r="A11" s="20">
        <v>8</v>
      </c>
      <c r="B11" s="10" t="s">
        <v>57</v>
      </c>
      <c r="C11" s="54">
        <v>78</v>
      </c>
      <c r="D11" s="54" t="s">
        <v>107</v>
      </c>
      <c r="E11" s="81">
        <v>71</v>
      </c>
      <c r="F11" s="81" t="s">
        <v>110</v>
      </c>
      <c r="G11" s="80">
        <v>75</v>
      </c>
      <c r="H11" s="80" t="s">
        <v>107</v>
      </c>
      <c r="I11" s="53">
        <v>91</v>
      </c>
      <c r="J11" s="53" t="s">
        <v>108</v>
      </c>
      <c r="K11" s="55">
        <v>90</v>
      </c>
      <c r="L11" s="55" t="s">
        <v>108</v>
      </c>
      <c r="M11" s="56">
        <v>76</v>
      </c>
      <c r="N11" s="56" t="s">
        <v>107</v>
      </c>
      <c r="O11" s="60">
        <v>90</v>
      </c>
      <c r="P11" s="60" t="s">
        <v>108</v>
      </c>
      <c r="Q11" s="90">
        <v>79</v>
      </c>
      <c r="R11" s="90" t="s">
        <v>107</v>
      </c>
      <c r="S11" s="59">
        <v>54</v>
      </c>
      <c r="T11" s="59" t="s">
        <v>112</v>
      </c>
      <c r="U11" s="58">
        <v>76</v>
      </c>
      <c r="V11" s="58" t="s">
        <v>107</v>
      </c>
      <c r="W11" s="57">
        <v>76</v>
      </c>
      <c r="X11" s="57" t="s">
        <v>107</v>
      </c>
      <c r="Y11" s="7">
        <f t="shared" si="0"/>
        <v>856</v>
      </c>
      <c r="Z11" s="8">
        <f t="shared" si="1"/>
        <v>77.818181818181813</v>
      </c>
      <c r="AA11" s="8">
        <f t="shared" si="2"/>
        <v>37</v>
      </c>
      <c r="AB11" s="8">
        <f t="shared" si="3"/>
        <v>3.3636363636363638</v>
      </c>
      <c r="AC11" s="34">
        <v>12</v>
      </c>
    </row>
    <row r="12" spans="1:29" s="2" customFormat="1" ht="18.95" customHeight="1">
      <c r="A12" s="20">
        <v>9</v>
      </c>
      <c r="B12" s="10" t="s">
        <v>116</v>
      </c>
      <c r="C12" s="54">
        <v>79</v>
      </c>
      <c r="D12" s="54" t="s">
        <v>107</v>
      </c>
      <c r="E12" s="81">
        <v>64</v>
      </c>
      <c r="F12" s="81" t="s">
        <v>109</v>
      </c>
      <c r="G12" s="80">
        <v>67</v>
      </c>
      <c r="H12" s="80" t="s">
        <v>113</v>
      </c>
      <c r="I12" s="53">
        <v>75</v>
      </c>
      <c r="J12" s="53" t="s">
        <v>107</v>
      </c>
      <c r="K12" s="55">
        <v>75</v>
      </c>
      <c r="L12" s="55" t="s">
        <v>107</v>
      </c>
      <c r="M12" s="56">
        <v>68</v>
      </c>
      <c r="N12" s="56" t="s">
        <v>113</v>
      </c>
      <c r="O12" s="60">
        <v>75</v>
      </c>
      <c r="P12" s="60" t="s">
        <v>107</v>
      </c>
      <c r="Q12" s="90">
        <v>80</v>
      </c>
      <c r="R12" s="90" t="s">
        <v>108</v>
      </c>
      <c r="S12" s="59">
        <v>63</v>
      </c>
      <c r="T12" s="59" t="s">
        <v>109</v>
      </c>
      <c r="U12" s="58">
        <v>78</v>
      </c>
      <c r="V12" s="58" t="s">
        <v>107</v>
      </c>
      <c r="W12" s="57">
        <v>75</v>
      </c>
      <c r="X12" s="57" t="s">
        <v>107</v>
      </c>
      <c r="Y12" s="7">
        <f t="shared" si="0"/>
        <v>799</v>
      </c>
      <c r="Z12" s="8">
        <f t="shared" si="1"/>
        <v>72.63636363636364</v>
      </c>
      <c r="AA12" s="8">
        <f t="shared" si="2"/>
        <v>34</v>
      </c>
      <c r="AB12" s="8">
        <f t="shared" si="3"/>
        <v>3.0909090909090908</v>
      </c>
      <c r="AC12" s="34">
        <v>13</v>
      </c>
    </row>
    <row r="13" spans="1:29" s="2" customFormat="1" ht="18.95" customHeight="1">
      <c r="A13" s="19">
        <v>10</v>
      </c>
      <c r="B13" s="10" t="s">
        <v>59</v>
      </c>
      <c r="C13" s="54">
        <v>94</v>
      </c>
      <c r="D13" s="54" t="s">
        <v>108</v>
      </c>
      <c r="E13" s="81">
        <v>91</v>
      </c>
      <c r="F13" s="81" t="s">
        <v>108</v>
      </c>
      <c r="G13" s="80">
        <v>88</v>
      </c>
      <c r="H13" s="80" t="s">
        <v>108</v>
      </c>
      <c r="I13" s="53">
        <v>95</v>
      </c>
      <c r="J13" s="53" t="s">
        <v>108</v>
      </c>
      <c r="K13" s="55">
        <v>95</v>
      </c>
      <c r="L13" s="55" t="s">
        <v>108</v>
      </c>
      <c r="M13" s="56">
        <v>89</v>
      </c>
      <c r="N13" s="56" t="s">
        <v>108</v>
      </c>
      <c r="O13" s="60">
        <v>96</v>
      </c>
      <c r="P13" s="60" t="s">
        <v>108</v>
      </c>
      <c r="Q13" s="90">
        <v>87</v>
      </c>
      <c r="R13" s="90" t="s">
        <v>108</v>
      </c>
      <c r="S13" s="59">
        <v>91</v>
      </c>
      <c r="T13" s="59" t="s">
        <v>108</v>
      </c>
      <c r="U13" s="58">
        <v>91</v>
      </c>
      <c r="V13" s="58" t="s">
        <v>108</v>
      </c>
      <c r="W13" s="57">
        <v>92</v>
      </c>
      <c r="X13" s="57" t="s">
        <v>108</v>
      </c>
      <c r="Y13" s="7">
        <f t="shared" si="0"/>
        <v>1009</v>
      </c>
      <c r="Z13" s="8">
        <f t="shared" si="1"/>
        <v>91.727272727272734</v>
      </c>
      <c r="AA13" s="8">
        <f t="shared" si="2"/>
        <v>44</v>
      </c>
      <c r="AB13" s="8">
        <f t="shared" si="3"/>
        <v>4</v>
      </c>
      <c r="AC13" s="34">
        <v>1</v>
      </c>
    </row>
    <row r="14" spans="1:29" s="2" customFormat="1" ht="18.95" customHeight="1">
      <c r="A14" s="20">
        <v>11</v>
      </c>
      <c r="B14" s="10" t="s">
        <v>58</v>
      </c>
      <c r="C14" s="54">
        <v>97</v>
      </c>
      <c r="D14" s="54" t="s">
        <v>108</v>
      </c>
      <c r="E14" s="81">
        <v>94</v>
      </c>
      <c r="F14" s="81" t="s">
        <v>108</v>
      </c>
      <c r="G14" s="80">
        <v>88</v>
      </c>
      <c r="H14" s="80" t="s">
        <v>108</v>
      </c>
      <c r="I14" s="53">
        <v>95</v>
      </c>
      <c r="J14" s="53" t="s">
        <v>108</v>
      </c>
      <c r="K14" s="55">
        <v>95</v>
      </c>
      <c r="L14" s="55" t="s">
        <v>108</v>
      </c>
      <c r="M14" s="56">
        <v>88</v>
      </c>
      <c r="N14" s="56" t="s">
        <v>108</v>
      </c>
      <c r="O14" s="60">
        <v>94</v>
      </c>
      <c r="P14" s="60" t="s">
        <v>108</v>
      </c>
      <c r="Q14" s="90">
        <v>87</v>
      </c>
      <c r="R14" s="90" t="s">
        <v>108</v>
      </c>
      <c r="S14" s="59">
        <v>89</v>
      </c>
      <c r="T14" s="59" t="s">
        <v>108</v>
      </c>
      <c r="U14" s="58">
        <v>88</v>
      </c>
      <c r="V14" s="58" t="s">
        <v>108</v>
      </c>
      <c r="W14" s="57">
        <v>90</v>
      </c>
      <c r="X14" s="57" t="s">
        <v>108</v>
      </c>
      <c r="Y14" s="7">
        <f t="shared" si="0"/>
        <v>1005</v>
      </c>
      <c r="Z14" s="8">
        <f t="shared" si="1"/>
        <v>91.36363636363636</v>
      </c>
      <c r="AA14" s="8">
        <f t="shared" si="2"/>
        <v>44</v>
      </c>
      <c r="AB14" s="8">
        <f t="shared" si="3"/>
        <v>4</v>
      </c>
      <c r="AC14" s="34">
        <v>2</v>
      </c>
    </row>
    <row r="15" spans="1:29" s="2" customFormat="1" ht="18.95" customHeight="1">
      <c r="A15" s="20">
        <v>12</v>
      </c>
      <c r="B15" s="10" t="s">
        <v>60</v>
      </c>
      <c r="C15" s="54">
        <v>92</v>
      </c>
      <c r="D15" s="54" t="s">
        <v>108</v>
      </c>
      <c r="E15" s="81">
        <v>92</v>
      </c>
      <c r="F15" s="81" t="s">
        <v>108</v>
      </c>
      <c r="G15" s="80">
        <v>81</v>
      </c>
      <c r="H15" s="80" t="s">
        <v>108</v>
      </c>
      <c r="I15" s="53">
        <v>95</v>
      </c>
      <c r="J15" s="53" t="s">
        <v>108</v>
      </c>
      <c r="K15" s="55">
        <v>95</v>
      </c>
      <c r="L15" s="55" t="s">
        <v>108</v>
      </c>
      <c r="M15" s="56">
        <v>87</v>
      </c>
      <c r="N15" s="56" t="s">
        <v>108</v>
      </c>
      <c r="O15" s="60">
        <v>96</v>
      </c>
      <c r="P15" s="60" t="s">
        <v>108</v>
      </c>
      <c r="Q15" s="90">
        <v>89</v>
      </c>
      <c r="R15" s="90" t="s">
        <v>108</v>
      </c>
      <c r="S15" s="59">
        <v>89</v>
      </c>
      <c r="T15" s="59" t="s">
        <v>108</v>
      </c>
      <c r="U15" s="58">
        <v>93</v>
      </c>
      <c r="V15" s="58" t="s">
        <v>108</v>
      </c>
      <c r="W15" s="57">
        <v>93</v>
      </c>
      <c r="X15" s="57" t="s">
        <v>108</v>
      </c>
      <c r="Y15" s="7">
        <f t="shared" si="0"/>
        <v>1002</v>
      </c>
      <c r="Z15" s="8">
        <f t="shared" si="1"/>
        <v>91.090909090909093</v>
      </c>
      <c r="AA15" s="8">
        <f t="shared" si="2"/>
        <v>44</v>
      </c>
      <c r="AB15" s="8">
        <f t="shared" si="3"/>
        <v>4</v>
      </c>
      <c r="AC15" s="34">
        <v>3</v>
      </c>
    </row>
    <row r="16" spans="1:29" s="2" customFormat="1" ht="18.95" customHeight="1">
      <c r="A16" s="19">
        <v>13</v>
      </c>
      <c r="B16" s="10" t="s">
        <v>61</v>
      </c>
      <c r="C16" s="54">
        <v>86</v>
      </c>
      <c r="D16" s="54" t="s">
        <v>108</v>
      </c>
      <c r="E16" s="81">
        <v>90</v>
      </c>
      <c r="F16" s="81" t="s">
        <v>108</v>
      </c>
      <c r="G16" s="80">
        <v>81</v>
      </c>
      <c r="H16" s="80" t="s">
        <v>108</v>
      </c>
      <c r="I16" s="53">
        <v>95</v>
      </c>
      <c r="J16" s="53" t="s">
        <v>108</v>
      </c>
      <c r="K16" s="55">
        <v>95</v>
      </c>
      <c r="L16" s="55" t="s">
        <v>108</v>
      </c>
      <c r="M16" s="56">
        <v>87</v>
      </c>
      <c r="N16" s="56" t="s">
        <v>108</v>
      </c>
      <c r="O16" s="60">
        <v>93</v>
      </c>
      <c r="P16" s="60" t="s">
        <v>108</v>
      </c>
      <c r="Q16" s="90">
        <v>87</v>
      </c>
      <c r="R16" s="90" t="s">
        <v>108</v>
      </c>
      <c r="S16" s="59">
        <v>86</v>
      </c>
      <c r="T16" s="59" t="s">
        <v>108</v>
      </c>
      <c r="U16" s="58">
        <v>88</v>
      </c>
      <c r="V16" s="58" t="s">
        <v>108</v>
      </c>
      <c r="W16" s="57">
        <v>90</v>
      </c>
      <c r="X16" s="57" t="s">
        <v>108</v>
      </c>
      <c r="Y16" s="7">
        <f t="shared" si="0"/>
        <v>978</v>
      </c>
      <c r="Z16" s="8">
        <f t="shared" si="1"/>
        <v>88.909090909090907</v>
      </c>
      <c r="AA16" s="8">
        <f t="shared" si="2"/>
        <v>44</v>
      </c>
      <c r="AB16" s="8">
        <f t="shared" si="3"/>
        <v>4</v>
      </c>
      <c r="AC16" s="34">
        <v>4</v>
      </c>
    </row>
    <row r="17" spans="1:29" s="2" customFormat="1" ht="18.95" customHeight="1">
      <c r="A17" s="20">
        <v>14</v>
      </c>
      <c r="B17" s="10" t="s">
        <v>117</v>
      </c>
      <c r="C17" s="54">
        <v>88</v>
      </c>
      <c r="D17" s="54" t="s">
        <v>108</v>
      </c>
      <c r="E17" s="81">
        <v>86</v>
      </c>
      <c r="F17" s="81" t="s">
        <v>108</v>
      </c>
      <c r="G17" s="80">
        <v>70</v>
      </c>
      <c r="H17" s="80" t="s">
        <v>110</v>
      </c>
      <c r="I17" s="53">
        <v>93</v>
      </c>
      <c r="J17" s="53" t="s">
        <v>108</v>
      </c>
      <c r="K17" s="55">
        <v>93</v>
      </c>
      <c r="L17" s="55" t="s">
        <v>108</v>
      </c>
      <c r="M17" s="56">
        <v>80</v>
      </c>
      <c r="N17" s="56" t="s">
        <v>108</v>
      </c>
      <c r="O17" s="60">
        <v>95</v>
      </c>
      <c r="P17" s="60" t="s">
        <v>108</v>
      </c>
      <c r="Q17" s="90">
        <v>86</v>
      </c>
      <c r="R17" s="90" t="s">
        <v>108</v>
      </c>
      <c r="S17" s="59">
        <v>86</v>
      </c>
      <c r="T17" s="59" t="s">
        <v>108</v>
      </c>
      <c r="U17" s="58">
        <v>87</v>
      </c>
      <c r="V17" s="58" t="s">
        <v>108</v>
      </c>
      <c r="W17" s="57">
        <v>90</v>
      </c>
      <c r="X17" s="57" t="s">
        <v>108</v>
      </c>
      <c r="Y17" s="7">
        <f t="shared" si="0"/>
        <v>954</v>
      </c>
      <c r="Z17" s="8">
        <f t="shared" si="1"/>
        <v>86.727272727272734</v>
      </c>
      <c r="AA17" s="8">
        <f t="shared" si="2"/>
        <v>43</v>
      </c>
      <c r="AB17" s="8">
        <f t="shared" si="3"/>
        <v>3.9090909090909092</v>
      </c>
      <c r="AC17" s="34">
        <v>7</v>
      </c>
    </row>
    <row r="18" spans="1:29" s="2" customFormat="1" ht="18.95" customHeight="1">
      <c r="A18" s="20">
        <v>15</v>
      </c>
      <c r="B18" s="10" t="s">
        <v>118</v>
      </c>
      <c r="C18" s="54">
        <v>86</v>
      </c>
      <c r="D18" s="54" t="s">
        <v>108</v>
      </c>
      <c r="E18" s="81">
        <v>73</v>
      </c>
      <c r="F18" s="81" t="s">
        <v>110</v>
      </c>
      <c r="G18" s="80">
        <v>75</v>
      </c>
      <c r="H18" s="80" t="s">
        <v>107</v>
      </c>
      <c r="I18" s="53">
        <v>90</v>
      </c>
      <c r="J18" s="53" t="s">
        <v>108</v>
      </c>
      <c r="K18" s="55">
        <v>88</v>
      </c>
      <c r="L18" s="55" t="s">
        <v>108</v>
      </c>
      <c r="M18" s="56">
        <v>80</v>
      </c>
      <c r="N18" s="56" t="s">
        <v>108</v>
      </c>
      <c r="O18" s="60">
        <v>88</v>
      </c>
      <c r="P18" s="60" t="s">
        <v>108</v>
      </c>
      <c r="Q18" s="90">
        <v>81</v>
      </c>
      <c r="R18" s="90" t="s">
        <v>108</v>
      </c>
      <c r="S18" s="59">
        <v>71</v>
      </c>
      <c r="T18" s="59" t="s">
        <v>110</v>
      </c>
      <c r="U18" s="58">
        <v>85</v>
      </c>
      <c r="V18" s="58" t="s">
        <v>108</v>
      </c>
      <c r="W18" s="57">
        <v>82</v>
      </c>
      <c r="X18" s="57" t="s">
        <v>108</v>
      </c>
      <c r="Y18" s="7">
        <f t="shared" si="0"/>
        <v>899</v>
      </c>
      <c r="Z18" s="8">
        <f t="shared" si="1"/>
        <v>81.727272727272734</v>
      </c>
      <c r="AA18" s="8">
        <f t="shared" si="2"/>
        <v>41.5</v>
      </c>
      <c r="AB18" s="8">
        <f t="shared" si="3"/>
        <v>3.7727272727272729</v>
      </c>
      <c r="AC18" s="34">
        <v>10</v>
      </c>
    </row>
    <row r="19" spans="1:29" ht="18.95" customHeight="1">
      <c r="A19" s="21"/>
      <c r="B19" s="22" t="s">
        <v>3</v>
      </c>
      <c r="C19" s="17">
        <f>SUM(C4:C18)</f>
        <v>1283</v>
      </c>
      <c r="D19" s="17"/>
      <c r="E19" s="17">
        <f>SUM(E4:E18)</f>
        <v>1214</v>
      </c>
      <c r="F19" s="17"/>
      <c r="G19" s="17">
        <f>SUM(G4:G18)</f>
        <v>1161</v>
      </c>
      <c r="H19" s="17"/>
      <c r="I19" s="17">
        <f>SUM(I4:I18)</f>
        <v>1320</v>
      </c>
      <c r="J19" s="17"/>
      <c r="K19" s="17">
        <f>SUM(K4:K18)</f>
        <v>1308</v>
      </c>
      <c r="L19" s="17"/>
      <c r="M19" s="17">
        <f>SUM(M4:M18)</f>
        <v>1223</v>
      </c>
      <c r="N19" s="17"/>
      <c r="O19" s="17">
        <f>SUM(O4:O18)</f>
        <v>1299</v>
      </c>
      <c r="P19" s="17"/>
      <c r="Q19" s="17">
        <f>SUM(Q4:Q18)</f>
        <v>1245</v>
      </c>
      <c r="R19" s="17"/>
      <c r="S19" s="17">
        <f>SUM(S4:S18)</f>
        <v>1139</v>
      </c>
      <c r="T19" s="17"/>
      <c r="U19" s="17">
        <f t="shared" ref="U19" si="4">SUM(U4:U18)</f>
        <v>1263</v>
      </c>
      <c r="V19" s="17"/>
      <c r="W19" s="17">
        <f>SUM(W4:W18)</f>
        <v>1256</v>
      </c>
      <c r="X19" s="17"/>
      <c r="Y19" s="17"/>
      <c r="Z19" s="17">
        <f>SUM(Z4:Z18)</f>
        <v>1246.4545454545455</v>
      </c>
      <c r="AA19" s="9"/>
      <c r="AB19" s="9"/>
      <c r="AC19" s="9"/>
    </row>
    <row r="20" spans="1:29" ht="18.95" customHeight="1">
      <c r="A20" s="21"/>
      <c r="B20" s="23" t="s">
        <v>4</v>
      </c>
      <c r="C20" s="8">
        <f>C19/15</f>
        <v>85.533333333333331</v>
      </c>
      <c r="D20" s="8"/>
      <c r="E20" s="8">
        <f t="shared" ref="E20:Z20" si="5">E19/15</f>
        <v>80.933333333333337</v>
      </c>
      <c r="F20" s="8"/>
      <c r="G20" s="8">
        <f t="shared" si="5"/>
        <v>77.400000000000006</v>
      </c>
      <c r="H20" s="8"/>
      <c r="I20" s="8">
        <f t="shared" si="5"/>
        <v>88</v>
      </c>
      <c r="J20" s="8"/>
      <c r="K20" s="8">
        <f t="shared" si="5"/>
        <v>87.2</v>
      </c>
      <c r="L20" s="8"/>
      <c r="M20" s="8">
        <f t="shared" si="5"/>
        <v>81.533333333333331</v>
      </c>
      <c r="N20" s="8"/>
      <c r="O20" s="8">
        <f t="shared" si="5"/>
        <v>86.6</v>
      </c>
      <c r="P20" s="8"/>
      <c r="Q20" s="8">
        <f t="shared" si="5"/>
        <v>83</v>
      </c>
      <c r="R20" s="8"/>
      <c r="S20" s="8">
        <f t="shared" si="5"/>
        <v>75.933333333333337</v>
      </c>
      <c r="T20" s="8"/>
      <c r="U20" s="8">
        <f t="shared" si="5"/>
        <v>84.2</v>
      </c>
      <c r="V20" s="8"/>
      <c r="W20" s="8">
        <f t="shared" si="5"/>
        <v>83.733333333333334</v>
      </c>
      <c r="X20" s="8"/>
      <c r="Y20" s="8"/>
      <c r="Z20" s="8">
        <f t="shared" si="5"/>
        <v>83.096969696969694</v>
      </c>
      <c r="AA20" s="8"/>
      <c r="AB20" s="8"/>
      <c r="AC20" s="9"/>
    </row>
    <row r="21" spans="1:29" ht="18.95" customHeight="1"/>
    <row r="22" spans="1:29" ht="18.95" customHeight="1"/>
    <row r="23" spans="1:29" ht="18.95" customHeight="1"/>
    <row r="24" spans="1:29" ht="18.95" customHeight="1"/>
    <row r="25" spans="1:29" ht="18.95" customHeight="1"/>
    <row r="26" spans="1:29" ht="18.95" customHeight="1"/>
    <row r="27" spans="1:29" ht="18.95" customHeight="1"/>
  </sheetData>
  <mergeCells count="16"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W2:X2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8"/>
  <sheetViews>
    <sheetView workbookViewId="0">
      <selection activeCell="C3" sqref="C1:X1048576"/>
    </sheetView>
  </sheetViews>
  <sheetFormatPr defaultRowHeight="21.75"/>
  <cols>
    <col min="1" max="1" width="5" customWidth="1"/>
    <col min="2" max="2" width="18.85546875" customWidth="1"/>
    <col min="3" max="24" width="4.42578125" customWidth="1"/>
    <col min="25" max="25" width="4" customWidth="1"/>
    <col min="26" max="27" width="4.28515625" customWidth="1"/>
    <col min="28" max="29" width="4" customWidth="1"/>
  </cols>
  <sheetData>
    <row r="1" spans="1:29" ht="25.5">
      <c r="A1" s="93" t="s">
        <v>92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</row>
    <row r="2" spans="1:29" ht="18.95" customHeight="1">
      <c r="A2" s="94" t="s">
        <v>0</v>
      </c>
      <c r="B2" s="94" t="s">
        <v>1</v>
      </c>
      <c r="C2" s="97" t="s">
        <v>5</v>
      </c>
      <c r="D2" s="98"/>
      <c r="E2" s="99" t="s">
        <v>6</v>
      </c>
      <c r="F2" s="98"/>
      <c r="G2" s="99" t="s">
        <v>7</v>
      </c>
      <c r="H2" s="98"/>
      <c r="I2" s="99" t="s">
        <v>8</v>
      </c>
      <c r="J2" s="98"/>
      <c r="K2" s="99" t="s">
        <v>16</v>
      </c>
      <c r="L2" s="98"/>
      <c r="M2" s="99" t="s">
        <v>11</v>
      </c>
      <c r="N2" s="98"/>
      <c r="O2" s="99" t="s">
        <v>12</v>
      </c>
      <c r="P2" s="98"/>
      <c r="Q2" s="99" t="s">
        <v>9</v>
      </c>
      <c r="R2" s="98"/>
      <c r="S2" s="99" t="s">
        <v>10</v>
      </c>
      <c r="T2" s="98"/>
      <c r="U2" s="99" t="s">
        <v>17</v>
      </c>
      <c r="V2" s="98"/>
      <c r="W2" s="99" t="s">
        <v>20</v>
      </c>
      <c r="X2" s="98"/>
      <c r="Y2" s="13" t="s">
        <v>3</v>
      </c>
      <c r="Z2" s="100" t="s">
        <v>13</v>
      </c>
      <c r="AA2" s="100" t="s">
        <v>3</v>
      </c>
      <c r="AB2" s="14" t="s">
        <v>2</v>
      </c>
      <c r="AC2" s="15" t="s">
        <v>15</v>
      </c>
    </row>
    <row r="3" spans="1:29" ht="18.95" customHeight="1">
      <c r="A3" s="95"/>
      <c r="B3" s="95"/>
      <c r="C3" s="16">
        <v>100</v>
      </c>
      <c r="D3" s="16" t="s">
        <v>2</v>
      </c>
      <c r="E3" s="16">
        <v>100</v>
      </c>
      <c r="F3" s="16" t="s">
        <v>2</v>
      </c>
      <c r="G3" s="16">
        <v>100</v>
      </c>
      <c r="H3" s="16" t="s">
        <v>2</v>
      </c>
      <c r="I3" s="16">
        <v>100</v>
      </c>
      <c r="J3" s="16" t="s">
        <v>2</v>
      </c>
      <c r="K3" s="16">
        <v>100</v>
      </c>
      <c r="L3" s="16" t="s">
        <v>2</v>
      </c>
      <c r="M3" s="16">
        <v>100</v>
      </c>
      <c r="N3" s="16" t="s">
        <v>2</v>
      </c>
      <c r="O3" s="16">
        <v>100</v>
      </c>
      <c r="P3" s="16" t="s">
        <v>2</v>
      </c>
      <c r="Q3" s="16">
        <v>100</v>
      </c>
      <c r="R3" s="16" t="s">
        <v>2</v>
      </c>
      <c r="S3" s="16">
        <v>100</v>
      </c>
      <c r="T3" s="16" t="s">
        <v>2</v>
      </c>
      <c r="U3" s="16">
        <v>100</v>
      </c>
      <c r="V3" s="16" t="s">
        <v>2</v>
      </c>
      <c r="W3" s="16">
        <v>100</v>
      </c>
      <c r="X3" s="16" t="s">
        <v>2</v>
      </c>
      <c r="Y3" s="13">
        <v>1100</v>
      </c>
      <c r="Z3" s="101"/>
      <c r="AA3" s="101"/>
      <c r="AB3" s="18" t="s">
        <v>4</v>
      </c>
      <c r="AC3" s="18" t="s">
        <v>14</v>
      </c>
    </row>
    <row r="4" spans="1:29" s="2" customFormat="1" ht="18.95" customHeight="1">
      <c r="A4" s="19">
        <v>1</v>
      </c>
      <c r="B4" s="10" t="s">
        <v>114</v>
      </c>
      <c r="C4" s="45">
        <v>52</v>
      </c>
      <c r="D4" s="45" t="s">
        <v>112</v>
      </c>
      <c r="E4" s="39">
        <v>57</v>
      </c>
      <c r="F4" s="39" t="s">
        <v>111</v>
      </c>
      <c r="G4" s="79">
        <v>68</v>
      </c>
      <c r="H4" s="79" t="s">
        <v>113</v>
      </c>
      <c r="I4" s="46">
        <v>60</v>
      </c>
      <c r="J4" s="46" t="s">
        <v>109</v>
      </c>
      <c r="K4" s="47">
        <v>60</v>
      </c>
      <c r="L4" s="47" t="s">
        <v>109</v>
      </c>
      <c r="M4" s="48">
        <v>65</v>
      </c>
      <c r="N4" s="48" t="s">
        <v>113</v>
      </c>
      <c r="O4" s="49">
        <v>70</v>
      </c>
      <c r="P4" s="49" t="s">
        <v>110</v>
      </c>
      <c r="Q4" s="90">
        <v>72</v>
      </c>
      <c r="R4" s="90" t="s">
        <v>110</v>
      </c>
      <c r="S4" s="50">
        <v>54</v>
      </c>
      <c r="T4" s="50" t="s">
        <v>112</v>
      </c>
      <c r="U4" s="51">
        <v>56</v>
      </c>
      <c r="V4" s="51" t="s">
        <v>111</v>
      </c>
      <c r="W4" s="52">
        <v>60</v>
      </c>
      <c r="X4" s="52" t="s">
        <v>109</v>
      </c>
      <c r="Y4" s="7">
        <f>C4+E4+G4+I4+K4+M4+O4+Q4+S4+U4+W4</f>
        <v>674</v>
      </c>
      <c r="Z4" s="8">
        <f>Y4/11</f>
        <v>61.272727272727273</v>
      </c>
      <c r="AA4" s="8">
        <f>D4+F4+H4+J4+L4+N4+P4+R4+T4+X4+V4</f>
        <v>22</v>
      </c>
      <c r="AB4" s="8">
        <f>AA4/11</f>
        <v>2</v>
      </c>
      <c r="AC4" s="34">
        <v>16</v>
      </c>
    </row>
    <row r="5" spans="1:29" s="2" customFormat="1" ht="18.95" customHeight="1">
      <c r="A5" s="20">
        <v>2</v>
      </c>
      <c r="B5" s="10" t="s">
        <v>36</v>
      </c>
      <c r="C5" s="45">
        <v>86</v>
      </c>
      <c r="D5" s="45" t="s">
        <v>108</v>
      </c>
      <c r="E5" s="39">
        <v>78</v>
      </c>
      <c r="F5" s="39" t="s">
        <v>107</v>
      </c>
      <c r="G5" s="79">
        <v>87</v>
      </c>
      <c r="H5" s="79" t="s">
        <v>108</v>
      </c>
      <c r="I5" s="46">
        <v>92</v>
      </c>
      <c r="J5" s="46" t="s">
        <v>108</v>
      </c>
      <c r="K5" s="47">
        <v>92</v>
      </c>
      <c r="L5" s="47" t="s">
        <v>108</v>
      </c>
      <c r="M5" s="48">
        <v>87</v>
      </c>
      <c r="N5" s="48" t="s">
        <v>108</v>
      </c>
      <c r="O5" s="49">
        <v>91</v>
      </c>
      <c r="P5" s="49" t="s">
        <v>108</v>
      </c>
      <c r="Q5" s="90">
        <v>84</v>
      </c>
      <c r="R5" s="90" t="s">
        <v>108</v>
      </c>
      <c r="S5" s="50">
        <v>87</v>
      </c>
      <c r="T5" s="50" t="s">
        <v>108</v>
      </c>
      <c r="U5" s="51">
        <v>83</v>
      </c>
      <c r="V5" s="51" t="s">
        <v>108</v>
      </c>
      <c r="W5" s="52">
        <v>88</v>
      </c>
      <c r="X5" s="52" t="s">
        <v>108</v>
      </c>
      <c r="Y5" s="7">
        <f t="shared" ref="Y5:Y19" si="0">C5+E5+G5+I5+K5+M5+O5+Q5+S5+U5+W5</f>
        <v>955</v>
      </c>
      <c r="Z5" s="8">
        <f t="shared" ref="Z5:Z19" si="1">Y5/11</f>
        <v>86.818181818181813</v>
      </c>
      <c r="AA5" s="8">
        <f t="shared" ref="AA5:AA19" si="2">D5+F5+H5+J5+L5+N5+P5+R5+T5+X5+V5</f>
        <v>43.5</v>
      </c>
      <c r="AB5" s="8">
        <f t="shared" ref="AB5:AB19" si="3">AA5/11</f>
        <v>3.9545454545454546</v>
      </c>
      <c r="AC5" s="34">
        <v>6</v>
      </c>
    </row>
    <row r="6" spans="1:29" s="2" customFormat="1" ht="18.95" customHeight="1">
      <c r="A6" s="20">
        <v>3</v>
      </c>
      <c r="B6" s="10" t="s">
        <v>37</v>
      </c>
      <c r="C6" s="45">
        <v>85</v>
      </c>
      <c r="D6" s="45" t="s">
        <v>108</v>
      </c>
      <c r="E6" s="39">
        <v>84</v>
      </c>
      <c r="F6" s="39" t="s">
        <v>108</v>
      </c>
      <c r="G6" s="79">
        <v>87</v>
      </c>
      <c r="H6" s="79" t="s">
        <v>108</v>
      </c>
      <c r="I6" s="46">
        <v>92</v>
      </c>
      <c r="J6" s="46" t="s">
        <v>108</v>
      </c>
      <c r="K6" s="47">
        <v>91</v>
      </c>
      <c r="L6" s="47" t="s">
        <v>108</v>
      </c>
      <c r="M6" s="48">
        <v>83</v>
      </c>
      <c r="N6" s="48" t="s">
        <v>108</v>
      </c>
      <c r="O6" s="49">
        <v>91</v>
      </c>
      <c r="P6" s="49" t="s">
        <v>108</v>
      </c>
      <c r="Q6" s="90">
        <v>81</v>
      </c>
      <c r="R6" s="90" t="s">
        <v>108</v>
      </c>
      <c r="S6" s="50">
        <v>75</v>
      </c>
      <c r="T6" s="50" t="s">
        <v>107</v>
      </c>
      <c r="U6" s="51">
        <v>80</v>
      </c>
      <c r="V6" s="51" t="s">
        <v>108</v>
      </c>
      <c r="W6" s="52">
        <v>88</v>
      </c>
      <c r="X6" s="52" t="s">
        <v>108</v>
      </c>
      <c r="Y6" s="7">
        <f t="shared" si="0"/>
        <v>937</v>
      </c>
      <c r="Z6" s="8">
        <f t="shared" si="1"/>
        <v>85.181818181818187</v>
      </c>
      <c r="AA6" s="8">
        <f t="shared" si="2"/>
        <v>43.5</v>
      </c>
      <c r="AB6" s="8">
        <f t="shared" si="3"/>
        <v>3.9545454545454546</v>
      </c>
      <c r="AC6" s="34">
        <v>11</v>
      </c>
    </row>
    <row r="7" spans="1:29" s="2" customFormat="1" ht="18.95" customHeight="1">
      <c r="A7" s="20">
        <v>4</v>
      </c>
      <c r="B7" s="10" t="s">
        <v>38</v>
      </c>
      <c r="C7" s="45">
        <v>91</v>
      </c>
      <c r="D7" s="45" t="s">
        <v>108</v>
      </c>
      <c r="E7" s="39">
        <v>77</v>
      </c>
      <c r="F7" s="39" t="s">
        <v>107</v>
      </c>
      <c r="G7" s="79">
        <v>86</v>
      </c>
      <c r="H7" s="79" t="s">
        <v>108</v>
      </c>
      <c r="I7" s="46">
        <v>90</v>
      </c>
      <c r="J7" s="46" t="s">
        <v>108</v>
      </c>
      <c r="K7" s="47">
        <v>90</v>
      </c>
      <c r="L7" s="47" t="s">
        <v>108</v>
      </c>
      <c r="M7" s="48">
        <v>80</v>
      </c>
      <c r="N7" s="48" t="s">
        <v>108</v>
      </c>
      <c r="O7" s="49">
        <v>91</v>
      </c>
      <c r="P7" s="49" t="s">
        <v>108</v>
      </c>
      <c r="Q7" s="90">
        <v>84</v>
      </c>
      <c r="R7" s="90" t="s">
        <v>108</v>
      </c>
      <c r="S7" s="50">
        <v>86</v>
      </c>
      <c r="T7" s="50" t="s">
        <v>108</v>
      </c>
      <c r="U7" s="51">
        <v>75</v>
      </c>
      <c r="V7" s="51" t="s">
        <v>107</v>
      </c>
      <c r="W7" s="52">
        <v>84</v>
      </c>
      <c r="X7" s="52" t="s">
        <v>108</v>
      </c>
      <c r="Y7" s="7">
        <f t="shared" si="0"/>
        <v>934</v>
      </c>
      <c r="Z7" s="8">
        <f t="shared" si="1"/>
        <v>84.909090909090907</v>
      </c>
      <c r="AA7" s="8">
        <f t="shared" si="2"/>
        <v>43</v>
      </c>
      <c r="AB7" s="8">
        <f t="shared" si="3"/>
        <v>3.9090909090909092</v>
      </c>
      <c r="AC7" s="34">
        <v>12</v>
      </c>
    </row>
    <row r="8" spans="1:29" s="2" customFormat="1" ht="18.95" customHeight="1">
      <c r="A8" s="20">
        <v>5</v>
      </c>
      <c r="B8" s="10" t="s">
        <v>39</v>
      </c>
      <c r="C8" s="45">
        <v>87</v>
      </c>
      <c r="D8" s="45" t="s">
        <v>108</v>
      </c>
      <c r="E8" s="39">
        <v>92</v>
      </c>
      <c r="F8" s="39" t="s">
        <v>108</v>
      </c>
      <c r="G8" s="79">
        <v>91</v>
      </c>
      <c r="H8" s="79" t="s">
        <v>108</v>
      </c>
      <c r="I8" s="46">
        <v>91</v>
      </c>
      <c r="J8" s="46" t="s">
        <v>108</v>
      </c>
      <c r="K8" s="47">
        <v>92</v>
      </c>
      <c r="L8" s="47" t="s">
        <v>108</v>
      </c>
      <c r="M8" s="48">
        <v>87</v>
      </c>
      <c r="N8" s="48" t="s">
        <v>108</v>
      </c>
      <c r="O8" s="49">
        <v>93</v>
      </c>
      <c r="P8" s="49" t="s">
        <v>108</v>
      </c>
      <c r="Q8" s="90">
        <v>90</v>
      </c>
      <c r="R8" s="90" t="s">
        <v>108</v>
      </c>
      <c r="S8" s="50">
        <v>94</v>
      </c>
      <c r="T8" s="50" t="s">
        <v>108</v>
      </c>
      <c r="U8" s="51">
        <v>80</v>
      </c>
      <c r="V8" s="51" t="s">
        <v>108</v>
      </c>
      <c r="W8" s="52">
        <v>88</v>
      </c>
      <c r="X8" s="52" t="s">
        <v>108</v>
      </c>
      <c r="Y8" s="7">
        <f t="shared" si="0"/>
        <v>985</v>
      </c>
      <c r="Z8" s="8">
        <f t="shared" si="1"/>
        <v>89.545454545454547</v>
      </c>
      <c r="AA8" s="8">
        <f t="shared" si="2"/>
        <v>44</v>
      </c>
      <c r="AB8" s="8">
        <f t="shared" si="3"/>
        <v>4</v>
      </c>
      <c r="AC8" s="34">
        <v>3</v>
      </c>
    </row>
    <row r="9" spans="1:29" s="2" customFormat="1" ht="18.95" customHeight="1">
      <c r="A9" s="20">
        <v>6</v>
      </c>
      <c r="B9" s="10" t="s">
        <v>40</v>
      </c>
      <c r="C9" s="45">
        <v>81</v>
      </c>
      <c r="D9" s="45" t="s">
        <v>108</v>
      </c>
      <c r="E9" s="39">
        <v>75</v>
      </c>
      <c r="F9" s="39" t="s">
        <v>107</v>
      </c>
      <c r="G9" s="79">
        <v>80</v>
      </c>
      <c r="H9" s="79" t="s">
        <v>108</v>
      </c>
      <c r="I9" s="46">
        <v>90</v>
      </c>
      <c r="J9" s="46" t="s">
        <v>108</v>
      </c>
      <c r="K9" s="47">
        <v>91</v>
      </c>
      <c r="L9" s="47" t="s">
        <v>108</v>
      </c>
      <c r="M9" s="48">
        <v>80</v>
      </c>
      <c r="N9" s="48" t="s">
        <v>108</v>
      </c>
      <c r="O9" s="49">
        <v>91</v>
      </c>
      <c r="P9" s="49" t="s">
        <v>108</v>
      </c>
      <c r="Q9" s="90">
        <v>84</v>
      </c>
      <c r="R9" s="90" t="s">
        <v>108</v>
      </c>
      <c r="S9" s="50">
        <v>73</v>
      </c>
      <c r="T9" s="50" t="s">
        <v>110</v>
      </c>
      <c r="U9" s="51">
        <v>76</v>
      </c>
      <c r="V9" s="51" t="s">
        <v>107</v>
      </c>
      <c r="W9" s="52">
        <v>85</v>
      </c>
      <c r="X9" s="52" t="s">
        <v>108</v>
      </c>
      <c r="Y9" s="7">
        <f t="shared" si="0"/>
        <v>906</v>
      </c>
      <c r="Z9" s="8">
        <f t="shared" si="1"/>
        <v>82.36363636363636</v>
      </c>
      <c r="AA9" s="8">
        <f t="shared" si="2"/>
        <v>42</v>
      </c>
      <c r="AB9" s="8">
        <f t="shared" si="3"/>
        <v>3.8181818181818183</v>
      </c>
      <c r="AC9" s="34">
        <v>14</v>
      </c>
    </row>
    <row r="10" spans="1:29" s="2" customFormat="1" ht="18.95" customHeight="1">
      <c r="A10" s="20">
        <v>7</v>
      </c>
      <c r="B10" s="10" t="s">
        <v>41</v>
      </c>
      <c r="C10" s="45">
        <v>80</v>
      </c>
      <c r="D10" s="45" t="s">
        <v>108</v>
      </c>
      <c r="E10" s="39">
        <v>84</v>
      </c>
      <c r="F10" s="39" t="s">
        <v>108</v>
      </c>
      <c r="G10" s="79">
        <v>81</v>
      </c>
      <c r="H10" s="79" t="s">
        <v>108</v>
      </c>
      <c r="I10" s="46">
        <v>85</v>
      </c>
      <c r="J10" s="46" t="s">
        <v>108</v>
      </c>
      <c r="K10" s="47">
        <v>90</v>
      </c>
      <c r="L10" s="47" t="s">
        <v>108</v>
      </c>
      <c r="M10" s="48">
        <v>80</v>
      </c>
      <c r="N10" s="48" t="s">
        <v>108</v>
      </c>
      <c r="O10" s="49">
        <v>80</v>
      </c>
      <c r="P10" s="49" t="s">
        <v>108</v>
      </c>
      <c r="Q10" s="90">
        <v>81</v>
      </c>
      <c r="R10" s="90" t="s">
        <v>108</v>
      </c>
      <c r="S10" s="50">
        <v>78</v>
      </c>
      <c r="T10" s="50" t="s">
        <v>107</v>
      </c>
      <c r="U10" s="51">
        <v>75</v>
      </c>
      <c r="V10" s="51" t="s">
        <v>107</v>
      </c>
      <c r="W10" s="52">
        <v>84</v>
      </c>
      <c r="X10" s="52" t="s">
        <v>108</v>
      </c>
      <c r="Y10" s="7">
        <f t="shared" si="0"/>
        <v>898</v>
      </c>
      <c r="Z10" s="8">
        <f t="shared" si="1"/>
        <v>81.63636363636364</v>
      </c>
      <c r="AA10" s="8">
        <f t="shared" si="2"/>
        <v>43</v>
      </c>
      <c r="AB10" s="8">
        <f t="shared" si="3"/>
        <v>3.9090909090909092</v>
      </c>
      <c r="AC10" s="34">
        <v>13</v>
      </c>
    </row>
    <row r="11" spans="1:29" s="2" customFormat="1" ht="18.95" customHeight="1">
      <c r="A11" s="20">
        <v>8</v>
      </c>
      <c r="B11" s="10" t="s">
        <v>42</v>
      </c>
      <c r="C11" s="45">
        <v>91</v>
      </c>
      <c r="D11" s="45" t="s">
        <v>108</v>
      </c>
      <c r="E11" s="39">
        <v>92</v>
      </c>
      <c r="F11" s="39" t="s">
        <v>108</v>
      </c>
      <c r="G11" s="79">
        <v>87</v>
      </c>
      <c r="H11" s="79" t="s">
        <v>108</v>
      </c>
      <c r="I11" s="46">
        <v>93</v>
      </c>
      <c r="J11" s="46" t="s">
        <v>108</v>
      </c>
      <c r="K11" s="47">
        <v>92</v>
      </c>
      <c r="L11" s="47" t="s">
        <v>108</v>
      </c>
      <c r="M11" s="48">
        <v>85</v>
      </c>
      <c r="N11" s="48" t="s">
        <v>108</v>
      </c>
      <c r="O11" s="49">
        <v>93</v>
      </c>
      <c r="P11" s="49" t="s">
        <v>108</v>
      </c>
      <c r="Q11" s="90">
        <v>86</v>
      </c>
      <c r="R11" s="90" t="s">
        <v>108</v>
      </c>
      <c r="S11" s="50">
        <v>85</v>
      </c>
      <c r="T11" s="50" t="s">
        <v>108</v>
      </c>
      <c r="U11" s="51">
        <v>84</v>
      </c>
      <c r="V11" s="51" t="s">
        <v>108</v>
      </c>
      <c r="W11" s="52">
        <v>88</v>
      </c>
      <c r="X11" s="52" t="s">
        <v>108</v>
      </c>
      <c r="Y11" s="7">
        <f t="shared" si="0"/>
        <v>976</v>
      </c>
      <c r="Z11" s="8">
        <f t="shared" si="1"/>
        <v>88.727272727272734</v>
      </c>
      <c r="AA11" s="8">
        <f t="shared" si="2"/>
        <v>44</v>
      </c>
      <c r="AB11" s="8">
        <f t="shared" si="3"/>
        <v>4</v>
      </c>
      <c r="AC11" s="34">
        <v>4</v>
      </c>
    </row>
    <row r="12" spans="1:29" s="2" customFormat="1" ht="18.95" customHeight="1">
      <c r="A12" s="20">
        <v>9</v>
      </c>
      <c r="B12" s="10" t="s">
        <v>43</v>
      </c>
      <c r="C12" s="45">
        <v>87</v>
      </c>
      <c r="D12" s="45" t="s">
        <v>108</v>
      </c>
      <c r="E12" s="39">
        <v>87</v>
      </c>
      <c r="F12" s="39" t="s">
        <v>108</v>
      </c>
      <c r="G12" s="79">
        <v>81</v>
      </c>
      <c r="H12" s="79" t="s">
        <v>108</v>
      </c>
      <c r="I12" s="46">
        <v>90</v>
      </c>
      <c r="J12" s="46" t="s">
        <v>108</v>
      </c>
      <c r="K12" s="47">
        <v>93</v>
      </c>
      <c r="L12" s="47" t="s">
        <v>108</v>
      </c>
      <c r="M12" s="48">
        <v>76</v>
      </c>
      <c r="N12" s="48" t="s">
        <v>107</v>
      </c>
      <c r="O12" s="49">
        <v>94</v>
      </c>
      <c r="P12" s="49" t="s">
        <v>108</v>
      </c>
      <c r="Q12" s="90">
        <v>89</v>
      </c>
      <c r="R12" s="90" t="s">
        <v>108</v>
      </c>
      <c r="S12" s="50">
        <v>85</v>
      </c>
      <c r="T12" s="50" t="s">
        <v>108</v>
      </c>
      <c r="U12" s="51">
        <v>80</v>
      </c>
      <c r="V12" s="51" t="s">
        <v>108</v>
      </c>
      <c r="W12" s="52">
        <v>89</v>
      </c>
      <c r="X12" s="52" t="s">
        <v>108</v>
      </c>
      <c r="Y12" s="7">
        <f t="shared" si="0"/>
        <v>951</v>
      </c>
      <c r="Z12" s="8">
        <f t="shared" si="1"/>
        <v>86.454545454545453</v>
      </c>
      <c r="AA12" s="8">
        <f t="shared" si="2"/>
        <v>43.5</v>
      </c>
      <c r="AB12" s="8">
        <f t="shared" si="3"/>
        <v>3.9545454545454546</v>
      </c>
      <c r="AC12" s="34">
        <v>9</v>
      </c>
    </row>
    <row r="13" spans="1:29" s="2" customFormat="1" ht="18.95" customHeight="1">
      <c r="A13" s="20">
        <v>10</v>
      </c>
      <c r="B13" s="10" t="s">
        <v>44</v>
      </c>
      <c r="C13" s="45">
        <v>91</v>
      </c>
      <c r="D13" s="45" t="s">
        <v>108</v>
      </c>
      <c r="E13" s="39">
        <v>86</v>
      </c>
      <c r="F13" s="39" t="s">
        <v>108</v>
      </c>
      <c r="G13" s="79">
        <v>83</v>
      </c>
      <c r="H13" s="79" t="s">
        <v>108</v>
      </c>
      <c r="I13" s="46">
        <v>85</v>
      </c>
      <c r="J13" s="46" t="s">
        <v>108</v>
      </c>
      <c r="K13" s="47">
        <v>90</v>
      </c>
      <c r="L13" s="47" t="s">
        <v>108</v>
      </c>
      <c r="M13" s="48">
        <v>76</v>
      </c>
      <c r="N13" s="48" t="s">
        <v>107</v>
      </c>
      <c r="O13" s="49">
        <v>90</v>
      </c>
      <c r="P13" s="49" t="s">
        <v>108</v>
      </c>
      <c r="Q13" s="90">
        <v>86</v>
      </c>
      <c r="R13" s="90" t="s">
        <v>108</v>
      </c>
      <c r="S13" s="50">
        <v>87</v>
      </c>
      <c r="T13" s="50" t="s">
        <v>108</v>
      </c>
      <c r="U13" s="51">
        <v>82</v>
      </c>
      <c r="V13" s="51" t="s">
        <v>108</v>
      </c>
      <c r="W13" s="52">
        <v>82</v>
      </c>
      <c r="X13" s="52" t="s">
        <v>108</v>
      </c>
      <c r="Y13" s="7">
        <f t="shared" si="0"/>
        <v>938</v>
      </c>
      <c r="Z13" s="8">
        <f t="shared" si="1"/>
        <v>85.272727272727266</v>
      </c>
      <c r="AA13" s="8">
        <f t="shared" si="2"/>
        <v>43.5</v>
      </c>
      <c r="AB13" s="8">
        <f t="shared" si="3"/>
        <v>3.9545454545454546</v>
      </c>
      <c r="AC13" s="34">
        <v>10</v>
      </c>
    </row>
    <row r="14" spans="1:29" s="2" customFormat="1" ht="18.95" customHeight="1">
      <c r="A14" s="20">
        <v>11</v>
      </c>
      <c r="B14" s="10" t="s">
        <v>45</v>
      </c>
      <c r="C14" s="45">
        <v>65</v>
      </c>
      <c r="D14" s="45" t="s">
        <v>113</v>
      </c>
      <c r="E14" s="39">
        <v>60</v>
      </c>
      <c r="F14" s="39" t="s">
        <v>109</v>
      </c>
      <c r="G14" s="79">
        <v>68</v>
      </c>
      <c r="H14" s="79" t="s">
        <v>113</v>
      </c>
      <c r="I14" s="46">
        <v>70</v>
      </c>
      <c r="J14" s="46" t="s">
        <v>110</v>
      </c>
      <c r="K14" s="47">
        <v>75</v>
      </c>
      <c r="L14" s="47" t="s">
        <v>107</v>
      </c>
      <c r="M14" s="48">
        <v>75</v>
      </c>
      <c r="N14" s="48" t="s">
        <v>107</v>
      </c>
      <c r="O14" s="49">
        <v>80</v>
      </c>
      <c r="P14" s="49" t="s">
        <v>108</v>
      </c>
      <c r="Q14" s="90">
        <v>77</v>
      </c>
      <c r="R14" s="90" t="s">
        <v>107</v>
      </c>
      <c r="S14" s="50">
        <v>66</v>
      </c>
      <c r="T14" s="50" t="s">
        <v>113</v>
      </c>
      <c r="U14" s="51">
        <v>67</v>
      </c>
      <c r="V14" s="51" t="s">
        <v>113</v>
      </c>
      <c r="W14" s="52">
        <v>75</v>
      </c>
      <c r="X14" s="52" t="s">
        <v>107</v>
      </c>
      <c r="Y14" s="7">
        <f t="shared" si="0"/>
        <v>778</v>
      </c>
      <c r="Z14" s="8">
        <f t="shared" si="1"/>
        <v>70.727272727272734</v>
      </c>
      <c r="AA14" s="8">
        <f t="shared" si="2"/>
        <v>33</v>
      </c>
      <c r="AB14" s="8">
        <f t="shared" si="3"/>
        <v>3</v>
      </c>
      <c r="AC14" s="34">
        <v>15</v>
      </c>
    </row>
    <row r="15" spans="1:29" s="2" customFormat="1" ht="18.95" customHeight="1">
      <c r="A15" s="20">
        <v>12</v>
      </c>
      <c r="B15" s="10" t="s">
        <v>46</v>
      </c>
      <c r="C15" s="45">
        <v>91</v>
      </c>
      <c r="D15" s="45" t="s">
        <v>108</v>
      </c>
      <c r="E15" s="39">
        <v>96</v>
      </c>
      <c r="F15" s="39" t="s">
        <v>108</v>
      </c>
      <c r="G15" s="79">
        <v>89</v>
      </c>
      <c r="H15" s="79" t="s">
        <v>108</v>
      </c>
      <c r="I15" s="46">
        <v>95</v>
      </c>
      <c r="J15" s="46" t="s">
        <v>108</v>
      </c>
      <c r="K15" s="47">
        <v>95</v>
      </c>
      <c r="L15" s="47" t="s">
        <v>108</v>
      </c>
      <c r="M15" s="48">
        <v>81</v>
      </c>
      <c r="N15" s="48" t="s">
        <v>108</v>
      </c>
      <c r="O15" s="49">
        <v>92</v>
      </c>
      <c r="P15" s="49" t="s">
        <v>108</v>
      </c>
      <c r="Q15" s="90">
        <v>88</v>
      </c>
      <c r="R15" s="90" t="s">
        <v>108</v>
      </c>
      <c r="S15" s="50">
        <v>95</v>
      </c>
      <c r="T15" s="50" t="s">
        <v>108</v>
      </c>
      <c r="U15" s="51">
        <v>84</v>
      </c>
      <c r="V15" s="51" t="s">
        <v>108</v>
      </c>
      <c r="W15" s="52">
        <v>90</v>
      </c>
      <c r="X15" s="52" t="s">
        <v>108</v>
      </c>
      <c r="Y15" s="7">
        <f t="shared" si="0"/>
        <v>996</v>
      </c>
      <c r="Z15" s="8">
        <f t="shared" si="1"/>
        <v>90.545454545454547</v>
      </c>
      <c r="AA15" s="8">
        <f t="shared" si="2"/>
        <v>44</v>
      </c>
      <c r="AB15" s="8">
        <f t="shared" si="3"/>
        <v>4</v>
      </c>
      <c r="AC15" s="34">
        <v>2</v>
      </c>
    </row>
    <row r="16" spans="1:29" s="2" customFormat="1" ht="18.95" customHeight="1">
      <c r="A16" s="20">
        <v>13</v>
      </c>
      <c r="B16" s="10" t="s">
        <v>115</v>
      </c>
      <c r="C16" s="45">
        <v>93</v>
      </c>
      <c r="D16" s="45" t="s">
        <v>108</v>
      </c>
      <c r="E16" s="39">
        <v>91</v>
      </c>
      <c r="F16" s="39" t="s">
        <v>108</v>
      </c>
      <c r="G16" s="79">
        <v>87</v>
      </c>
      <c r="H16" s="79" t="s">
        <v>108</v>
      </c>
      <c r="I16" s="46">
        <v>95</v>
      </c>
      <c r="J16" s="46" t="s">
        <v>108</v>
      </c>
      <c r="K16" s="47">
        <v>93</v>
      </c>
      <c r="L16" s="47" t="s">
        <v>108</v>
      </c>
      <c r="M16" s="48">
        <v>83</v>
      </c>
      <c r="N16" s="48" t="s">
        <v>108</v>
      </c>
      <c r="O16" s="49">
        <v>92</v>
      </c>
      <c r="P16" s="49" t="s">
        <v>108</v>
      </c>
      <c r="Q16" s="90">
        <v>87</v>
      </c>
      <c r="R16" s="90" t="s">
        <v>108</v>
      </c>
      <c r="S16" s="50">
        <v>78</v>
      </c>
      <c r="T16" s="50" t="s">
        <v>107</v>
      </c>
      <c r="U16" s="51">
        <v>82</v>
      </c>
      <c r="V16" s="51" t="s">
        <v>108</v>
      </c>
      <c r="W16" s="52">
        <v>89</v>
      </c>
      <c r="X16" s="52" t="s">
        <v>108</v>
      </c>
      <c r="Y16" s="7">
        <f t="shared" si="0"/>
        <v>970</v>
      </c>
      <c r="Z16" s="8">
        <f t="shared" si="1"/>
        <v>88.181818181818187</v>
      </c>
      <c r="AA16" s="8">
        <f t="shared" si="2"/>
        <v>43.5</v>
      </c>
      <c r="AB16" s="8">
        <f t="shared" si="3"/>
        <v>3.9545454545454546</v>
      </c>
      <c r="AC16" s="34">
        <v>5</v>
      </c>
    </row>
    <row r="17" spans="1:29" s="2" customFormat="1" ht="18.95" customHeight="1">
      <c r="A17" s="20">
        <v>14</v>
      </c>
      <c r="B17" s="30" t="s">
        <v>47</v>
      </c>
      <c r="C17" s="45">
        <v>93</v>
      </c>
      <c r="D17" s="45" t="s">
        <v>108</v>
      </c>
      <c r="E17" s="39">
        <v>96</v>
      </c>
      <c r="F17" s="39" t="s">
        <v>108</v>
      </c>
      <c r="G17" s="79">
        <v>89</v>
      </c>
      <c r="H17" s="79" t="s">
        <v>108</v>
      </c>
      <c r="I17" s="46">
        <v>93</v>
      </c>
      <c r="J17" s="46" t="s">
        <v>108</v>
      </c>
      <c r="K17" s="47">
        <v>92</v>
      </c>
      <c r="L17" s="47" t="s">
        <v>108</v>
      </c>
      <c r="M17" s="48">
        <v>84</v>
      </c>
      <c r="N17" s="48" t="s">
        <v>108</v>
      </c>
      <c r="O17" s="49">
        <v>93</v>
      </c>
      <c r="P17" s="49" t="s">
        <v>108</v>
      </c>
      <c r="Q17" s="90">
        <v>90</v>
      </c>
      <c r="R17" s="90" t="s">
        <v>108</v>
      </c>
      <c r="S17" s="50">
        <v>95</v>
      </c>
      <c r="T17" s="50" t="s">
        <v>108</v>
      </c>
      <c r="U17" s="51">
        <v>85</v>
      </c>
      <c r="V17" s="51" t="s">
        <v>108</v>
      </c>
      <c r="W17" s="52">
        <v>88</v>
      </c>
      <c r="X17" s="52" t="s">
        <v>108</v>
      </c>
      <c r="Y17" s="7">
        <f t="shared" si="0"/>
        <v>998</v>
      </c>
      <c r="Z17" s="8">
        <f t="shared" si="1"/>
        <v>90.727272727272734</v>
      </c>
      <c r="AA17" s="8">
        <f t="shared" si="2"/>
        <v>44</v>
      </c>
      <c r="AB17" s="8">
        <f t="shared" si="3"/>
        <v>4</v>
      </c>
      <c r="AC17" s="34">
        <v>1</v>
      </c>
    </row>
    <row r="18" spans="1:29" s="2" customFormat="1" ht="18.95" customHeight="1">
      <c r="A18" s="20">
        <v>15</v>
      </c>
      <c r="B18" s="10" t="s">
        <v>48</v>
      </c>
      <c r="C18" s="45">
        <v>87</v>
      </c>
      <c r="D18" s="45" t="s">
        <v>108</v>
      </c>
      <c r="E18" s="39">
        <v>87</v>
      </c>
      <c r="F18" s="39" t="s">
        <v>108</v>
      </c>
      <c r="G18" s="79">
        <v>86</v>
      </c>
      <c r="H18" s="79" t="s">
        <v>108</v>
      </c>
      <c r="I18" s="46">
        <v>91</v>
      </c>
      <c r="J18" s="46" t="s">
        <v>108</v>
      </c>
      <c r="K18" s="47">
        <v>92</v>
      </c>
      <c r="L18" s="47" t="s">
        <v>108</v>
      </c>
      <c r="M18" s="48">
        <v>80</v>
      </c>
      <c r="N18" s="48" t="s">
        <v>108</v>
      </c>
      <c r="O18" s="49">
        <v>92</v>
      </c>
      <c r="P18" s="49" t="s">
        <v>108</v>
      </c>
      <c r="Q18" s="90">
        <v>92</v>
      </c>
      <c r="R18" s="90" t="s">
        <v>108</v>
      </c>
      <c r="S18" s="50">
        <v>78</v>
      </c>
      <c r="T18" s="50" t="s">
        <v>107</v>
      </c>
      <c r="U18" s="51">
        <v>80</v>
      </c>
      <c r="V18" s="51" t="s">
        <v>108</v>
      </c>
      <c r="W18" s="52">
        <v>89</v>
      </c>
      <c r="X18" s="52" t="s">
        <v>108</v>
      </c>
      <c r="Y18" s="7">
        <f t="shared" si="0"/>
        <v>954</v>
      </c>
      <c r="Z18" s="8">
        <f t="shared" si="1"/>
        <v>86.727272727272734</v>
      </c>
      <c r="AA18" s="8">
        <f t="shared" si="2"/>
        <v>43.5</v>
      </c>
      <c r="AB18" s="8">
        <f t="shared" si="3"/>
        <v>3.9545454545454546</v>
      </c>
      <c r="AC18" s="34">
        <v>8</v>
      </c>
    </row>
    <row r="19" spans="1:29" s="2" customFormat="1" ht="18.95" customHeight="1">
      <c r="A19" s="20">
        <v>16</v>
      </c>
      <c r="B19" s="10" t="s">
        <v>49</v>
      </c>
      <c r="C19" s="45">
        <v>86</v>
      </c>
      <c r="D19" s="45" t="s">
        <v>108</v>
      </c>
      <c r="E19" s="39">
        <v>84</v>
      </c>
      <c r="F19" s="39" t="s">
        <v>108</v>
      </c>
      <c r="G19" s="79">
        <v>88</v>
      </c>
      <c r="H19" s="79" t="s">
        <v>108</v>
      </c>
      <c r="I19" s="46">
        <v>90</v>
      </c>
      <c r="J19" s="46" t="s">
        <v>108</v>
      </c>
      <c r="K19" s="47">
        <v>90</v>
      </c>
      <c r="L19" s="47" t="s">
        <v>108</v>
      </c>
      <c r="M19" s="48">
        <v>80</v>
      </c>
      <c r="N19" s="48" t="s">
        <v>108</v>
      </c>
      <c r="O19" s="49">
        <v>92</v>
      </c>
      <c r="P19" s="49" t="s">
        <v>108</v>
      </c>
      <c r="Q19" s="90">
        <v>88</v>
      </c>
      <c r="R19" s="90" t="s">
        <v>108</v>
      </c>
      <c r="S19" s="50">
        <v>90</v>
      </c>
      <c r="T19" s="50" t="s">
        <v>108</v>
      </c>
      <c r="U19" s="51">
        <v>80</v>
      </c>
      <c r="V19" s="51" t="s">
        <v>108</v>
      </c>
      <c r="W19" s="52">
        <v>82</v>
      </c>
      <c r="X19" s="52" t="s">
        <v>108</v>
      </c>
      <c r="Y19" s="7">
        <f t="shared" si="0"/>
        <v>950</v>
      </c>
      <c r="Z19" s="8">
        <f t="shared" si="1"/>
        <v>86.36363636363636</v>
      </c>
      <c r="AA19" s="8">
        <f t="shared" si="2"/>
        <v>44</v>
      </c>
      <c r="AB19" s="8">
        <f t="shared" si="3"/>
        <v>4</v>
      </c>
      <c r="AC19" s="34">
        <v>7</v>
      </c>
    </row>
    <row r="20" spans="1:29" ht="18.95" customHeight="1">
      <c r="A20" s="1"/>
      <c r="B20" s="11" t="s">
        <v>3</v>
      </c>
      <c r="C20" s="3">
        <f>SUM(C4:C19)</f>
        <v>1346</v>
      </c>
      <c r="D20" s="3"/>
      <c r="E20" s="3">
        <f>SUM(E4:E19)</f>
        <v>1326</v>
      </c>
      <c r="F20" s="3"/>
      <c r="G20" s="3">
        <f>SUM(G4:G19)</f>
        <v>1338</v>
      </c>
      <c r="H20" s="3"/>
      <c r="I20" s="3">
        <f>SUM(I4:I19)</f>
        <v>1402</v>
      </c>
      <c r="J20" s="3"/>
      <c r="K20" s="3">
        <f>SUM(K4:K19)</f>
        <v>1418</v>
      </c>
      <c r="L20" s="3"/>
      <c r="M20" s="3">
        <f>SUM(M4:M19)</f>
        <v>1282</v>
      </c>
      <c r="N20" s="3"/>
      <c r="O20" s="3">
        <f>SUM(O4:O19)</f>
        <v>1425</v>
      </c>
      <c r="P20" s="3"/>
      <c r="Q20" s="3">
        <f>SUM(Q4:Q19)</f>
        <v>1359</v>
      </c>
      <c r="R20" s="3"/>
      <c r="S20" s="3">
        <f>SUM(S4:S19)</f>
        <v>1306</v>
      </c>
      <c r="T20" s="3"/>
      <c r="U20" s="3">
        <f>SUM(U4:U19)</f>
        <v>1249</v>
      </c>
      <c r="V20" s="3"/>
      <c r="W20" s="3">
        <f>SUM(W4:W19)</f>
        <v>1349</v>
      </c>
      <c r="X20" s="3"/>
      <c r="Y20" s="3"/>
      <c r="Z20" s="3">
        <f>SUM(Z4:Z19)</f>
        <v>1345.4545454545455</v>
      </c>
      <c r="AA20" s="5"/>
      <c r="AB20" s="5"/>
      <c r="AC20" s="5"/>
    </row>
    <row r="21" spans="1:29" ht="18.95" customHeight="1">
      <c r="A21" s="1"/>
      <c r="B21" s="6" t="s">
        <v>4</v>
      </c>
      <c r="C21" s="4">
        <f>C20/16</f>
        <v>84.125</v>
      </c>
      <c r="D21" s="4"/>
      <c r="E21" s="4">
        <f t="shared" ref="E21:Z21" si="4">E20/16</f>
        <v>82.875</v>
      </c>
      <c r="F21" s="4"/>
      <c r="G21" s="4">
        <f t="shared" si="4"/>
        <v>83.625</v>
      </c>
      <c r="H21" s="4"/>
      <c r="I21" s="4">
        <f t="shared" si="4"/>
        <v>87.625</v>
      </c>
      <c r="J21" s="4"/>
      <c r="K21" s="4">
        <f t="shared" si="4"/>
        <v>88.625</v>
      </c>
      <c r="L21" s="4"/>
      <c r="M21" s="4">
        <f t="shared" si="4"/>
        <v>80.125</v>
      </c>
      <c r="N21" s="4"/>
      <c r="O21" s="4">
        <f t="shared" si="4"/>
        <v>89.0625</v>
      </c>
      <c r="P21" s="4"/>
      <c r="Q21" s="4">
        <f t="shared" si="4"/>
        <v>84.9375</v>
      </c>
      <c r="R21" s="4"/>
      <c r="S21" s="4">
        <f t="shared" si="4"/>
        <v>81.625</v>
      </c>
      <c r="T21" s="4"/>
      <c r="U21" s="4">
        <f t="shared" si="4"/>
        <v>78.0625</v>
      </c>
      <c r="V21" s="4"/>
      <c r="W21" s="4">
        <f t="shared" si="4"/>
        <v>84.3125</v>
      </c>
      <c r="X21" s="4"/>
      <c r="Y21" s="4"/>
      <c r="Z21" s="4">
        <f t="shared" si="4"/>
        <v>84.090909090909093</v>
      </c>
      <c r="AA21" s="4"/>
      <c r="AB21" s="4"/>
      <c r="AC21" s="5"/>
    </row>
    <row r="22" spans="1:29" ht="18.95" customHeight="1"/>
    <row r="23" spans="1:29" ht="18.95" customHeight="1"/>
    <row r="24" spans="1:29" ht="18.95" customHeight="1"/>
    <row r="25" spans="1:29" ht="18.95" customHeight="1"/>
    <row r="26" spans="1:29" ht="18.95" customHeight="1"/>
    <row r="27" spans="1:29" ht="18.95" customHeight="1"/>
    <row r="28" spans="1:29" ht="18.95" customHeight="1"/>
  </sheetData>
  <mergeCells count="16">
    <mergeCell ref="W2:X2"/>
    <mergeCell ref="A1:AC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A2:A3"/>
    <mergeCell ref="B2:B3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30"/>
  <sheetViews>
    <sheetView workbookViewId="0">
      <selection activeCell="C3" sqref="C1:X1048576"/>
    </sheetView>
  </sheetViews>
  <sheetFormatPr defaultRowHeight="21.75"/>
  <cols>
    <col min="1" max="1" width="4.5703125" customWidth="1"/>
    <col min="2" max="2" width="17.7109375" customWidth="1"/>
    <col min="3" max="29" width="4.42578125" customWidth="1"/>
  </cols>
  <sheetData>
    <row r="1" spans="1:29" ht="25.5">
      <c r="A1" s="93" t="s">
        <v>90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</row>
    <row r="2" spans="1:29" ht="18.95" customHeight="1">
      <c r="A2" s="94" t="s">
        <v>0</v>
      </c>
      <c r="B2" s="94" t="s">
        <v>1</v>
      </c>
      <c r="C2" s="97" t="s">
        <v>5</v>
      </c>
      <c r="D2" s="98"/>
      <c r="E2" s="99" t="s">
        <v>6</v>
      </c>
      <c r="F2" s="98"/>
      <c r="G2" s="99" t="s">
        <v>7</v>
      </c>
      <c r="H2" s="98"/>
      <c r="I2" s="99" t="s">
        <v>8</v>
      </c>
      <c r="J2" s="98"/>
      <c r="K2" s="99" t="s">
        <v>16</v>
      </c>
      <c r="L2" s="98"/>
      <c r="M2" s="99" t="s">
        <v>11</v>
      </c>
      <c r="N2" s="98"/>
      <c r="O2" s="99" t="s">
        <v>12</v>
      </c>
      <c r="P2" s="98"/>
      <c r="Q2" s="99" t="s">
        <v>9</v>
      </c>
      <c r="R2" s="98"/>
      <c r="S2" s="99" t="s">
        <v>10</v>
      </c>
      <c r="T2" s="98"/>
      <c r="U2" s="99" t="s">
        <v>106</v>
      </c>
      <c r="V2" s="98"/>
      <c r="W2" s="99" t="s">
        <v>20</v>
      </c>
      <c r="X2" s="98"/>
      <c r="Y2" s="13" t="s">
        <v>3</v>
      </c>
      <c r="Z2" s="100" t="s">
        <v>13</v>
      </c>
      <c r="AA2" s="100" t="s">
        <v>3</v>
      </c>
      <c r="AB2" s="14" t="s">
        <v>2</v>
      </c>
      <c r="AC2" s="15" t="s">
        <v>15</v>
      </c>
    </row>
    <row r="3" spans="1:29" ht="18.95" customHeight="1">
      <c r="A3" s="95"/>
      <c r="B3" s="95"/>
      <c r="C3" s="16">
        <v>100</v>
      </c>
      <c r="D3" s="16" t="s">
        <v>2</v>
      </c>
      <c r="E3" s="16">
        <v>100</v>
      </c>
      <c r="F3" s="16" t="s">
        <v>2</v>
      </c>
      <c r="G3" s="16">
        <v>100</v>
      </c>
      <c r="H3" s="16" t="s">
        <v>2</v>
      </c>
      <c r="I3" s="16">
        <v>100</v>
      </c>
      <c r="J3" s="16" t="s">
        <v>2</v>
      </c>
      <c r="K3" s="16">
        <v>100</v>
      </c>
      <c r="L3" s="16" t="s">
        <v>2</v>
      </c>
      <c r="M3" s="16">
        <v>100</v>
      </c>
      <c r="N3" s="16" t="s">
        <v>2</v>
      </c>
      <c r="O3" s="16">
        <v>100</v>
      </c>
      <c r="P3" s="16" t="s">
        <v>2</v>
      </c>
      <c r="Q3" s="16">
        <v>100</v>
      </c>
      <c r="R3" s="16" t="s">
        <v>2</v>
      </c>
      <c r="S3" s="16">
        <v>100</v>
      </c>
      <c r="T3" s="16" t="s">
        <v>2</v>
      </c>
      <c r="U3" s="16">
        <v>100</v>
      </c>
      <c r="V3" s="16" t="s">
        <v>2</v>
      </c>
      <c r="W3" s="16">
        <v>100</v>
      </c>
      <c r="X3" s="16" t="s">
        <v>2</v>
      </c>
      <c r="Y3" s="13">
        <v>1100</v>
      </c>
      <c r="Z3" s="101"/>
      <c r="AA3" s="101"/>
      <c r="AB3" s="18" t="s">
        <v>4</v>
      </c>
      <c r="AC3" s="18" t="s">
        <v>14</v>
      </c>
    </row>
    <row r="4" spans="1:29" s="2" customFormat="1" ht="18.95" customHeight="1">
      <c r="A4" s="19">
        <v>1</v>
      </c>
      <c r="B4" s="10" t="s">
        <v>18</v>
      </c>
      <c r="C4" s="90">
        <v>78</v>
      </c>
      <c r="D4" s="90" t="s">
        <v>107</v>
      </c>
      <c r="E4" s="83">
        <v>67</v>
      </c>
      <c r="F4" s="83" t="s">
        <v>113</v>
      </c>
      <c r="G4" s="39">
        <v>75</v>
      </c>
      <c r="H4" s="39" t="s">
        <v>107</v>
      </c>
      <c r="I4" s="43">
        <v>77</v>
      </c>
      <c r="J4" s="43" t="s">
        <v>107</v>
      </c>
      <c r="K4" s="42">
        <v>77</v>
      </c>
      <c r="L4" s="42" t="s">
        <v>107</v>
      </c>
      <c r="M4" s="41">
        <v>76</v>
      </c>
      <c r="N4" s="41" t="s">
        <v>107</v>
      </c>
      <c r="O4" s="40">
        <v>78</v>
      </c>
      <c r="P4" s="40" t="s">
        <v>107</v>
      </c>
      <c r="Q4" s="90">
        <v>84</v>
      </c>
      <c r="R4" s="90" t="s">
        <v>108</v>
      </c>
      <c r="S4" s="38">
        <v>64</v>
      </c>
      <c r="T4" s="38" t="s">
        <v>109</v>
      </c>
      <c r="U4" s="90">
        <v>86</v>
      </c>
      <c r="V4" s="90" t="s">
        <v>108</v>
      </c>
      <c r="W4" s="44">
        <v>75</v>
      </c>
      <c r="X4" s="44" t="s">
        <v>107</v>
      </c>
      <c r="Y4" s="7">
        <f t="shared" ref="Y4:Y21" si="0">C4+E4+G4+I4+K4+M4+O4+Q4+S4+U4+W4</f>
        <v>837</v>
      </c>
      <c r="Z4" s="8">
        <f>Y4/11</f>
        <v>76.090909090909093</v>
      </c>
      <c r="AA4" s="8">
        <f t="shared" ref="AA4:AA21" si="1">D4+F4+H4+J4+L4+N4+P4+R4+T4+V4+X4</f>
        <v>37</v>
      </c>
      <c r="AB4" s="8">
        <f>AA4/11</f>
        <v>3.3636363636363638</v>
      </c>
      <c r="AC4" s="34">
        <v>17</v>
      </c>
    </row>
    <row r="5" spans="1:29" s="2" customFormat="1" ht="18.95" customHeight="1">
      <c r="A5" s="20">
        <v>2</v>
      </c>
      <c r="B5" s="10" t="s">
        <v>19</v>
      </c>
      <c r="C5" s="90">
        <v>80</v>
      </c>
      <c r="D5" s="90" t="s">
        <v>108</v>
      </c>
      <c r="E5" s="83">
        <v>69</v>
      </c>
      <c r="F5" s="83" t="s">
        <v>113</v>
      </c>
      <c r="G5" s="39">
        <v>82</v>
      </c>
      <c r="H5" s="39" t="s">
        <v>108</v>
      </c>
      <c r="I5" s="43">
        <v>88</v>
      </c>
      <c r="J5" s="43" t="s">
        <v>108</v>
      </c>
      <c r="K5" s="42">
        <v>85</v>
      </c>
      <c r="L5" s="42" t="s">
        <v>108</v>
      </c>
      <c r="M5" s="41">
        <v>76</v>
      </c>
      <c r="N5" s="41" t="s">
        <v>107</v>
      </c>
      <c r="O5" s="40">
        <v>87</v>
      </c>
      <c r="P5" s="40" t="s">
        <v>108</v>
      </c>
      <c r="Q5" s="90">
        <v>85</v>
      </c>
      <c r="R5" s="90" t="s">
        <v>108</v>
      </c>
      <c r="S5" s="38">
        <v>64</v>
      </c>
      <c r="T5" s="38" t="s">
        <v>109</v>
      </c>
      <c r="U5" s="90">
        <v>86</v>
      </c>
      <c r="V5" s="90" t="s">
        <v>108</v>
      </c>
      <c r="W5" s="44">
        <v>87</v>
      </c>
      <c r="X5" s="44" t="s">
        <v>108</v>
      </c>
      <c r="Y5" s="7">
        <f t="shared" si="0"/>
        <v>889</v>
      </c>
      <c r="Z5" s="8">
        <f t="shared" ref="Z5:Z21" si="2">Y5/11</f>
        <v>80.818181818181813</v>
      </c>
      <c r="AA5" s="8">
        <f t="shared" si="1"/>
        <v>40</v>
      </c>
      <c r="AB5" s="8">
        <f t="shared" ref="AB5:AB21" si="3">AA5/11</f>
        <v>3.6363636363636362</v>
      </c>
      <c r="AC5" s="34">
        <v>13</v>
      </c>
    </row>
    <row r="6" spans="1:29" s="2" customFormat="1" ht="18.95" customHeight="1">
      <c r="A6" s="20">
        <v>3</v>
      </c>
      <c r="B6" s="10" t="s">
        <v>21</v>
      </c>
      <c r="C6" s="90">
        <v>78</v>
      </c>
      <c r="D6" s="90" t="s">
        <v>107</v>
      </c>
      <c r="E6" s="83">
        <v>70</v>
      </c>
      <c r="F6" s="83" t="s">
        <v>110</v>
      </c>
      <c r="G6" s="39">
        <v>75</v>
      </c>
      <c r="H6" s="39" t="s">
        <v>107</v>
      </c>
      <c r="I6" s="43">
        <v>77</v>
      </c>
      <c r="J6" s="43" t="s">
        <v>107</v>
      </c>
      <c r="K6" s="42">
        <v>80</v>
      </c>
      <c r="L6" s="42" t="s">
        <v>108</v>
      </c>
      <c r="M6" s="41">
        <v>76</v>
      </c>
      <c r="N6" s="41" t="s">
        <v>107</v>
      </c>
      <c r="O6" s="40">
        <v>82</v>
      </c>
      <c r="P6" s="40" t="s">
        <v>108</v>
      </c>
      <c r="Q6" s="90">
        <v>82</v>
      </c>
      <c r="R6" s="90" t="s">
        <v>108</v>
      </c>
      <c r="S6" s="38">
        <v>60</v>
      </c>
      <c r="T6" s="38" t="s">
        <v>109</v>
      </c>
      <c r="U6" s="90">
        <v>82</v>
      </c>
      <c r="V6" s="90" t="s">
        <v>108</v>
      </c>
      <c r="W6" s="44">
        <v>80</v>
      </c>
      <c r="X6" s="44" t="s">
        <v>108</v>
      </c>
      <c r="Y6" s="7">
        <f t="shared" si="0"/>
        <v>842</v>
      </c>
      <c r="Z6" s="8">
        <f t="shared" si="2"/>
        <v>76.545454545454547</v>
      </c>
      <c r="AA6" s="8">
        <f t="shared" si="1"/>
        <v>39</v>
      </c>
      <c r="AB6" s="8">
        <f t="shared" si="3"/>
        <v>3.5454545454545454</v>
      </c>
      <c r="AC6" s="34">
        <v>15</v>
      </c>
    </row>
    <row r="7" spans="1:29" s="2" customFormat="1" ht="18.95" customHeight="1">
      <c r="A7" s="20">
        <v>4</v>
      </c>
      <c r="B7" s="10" t="s">
        <v>22</v>
      </c>
      <c r="C7" s="90">
        <v>82</v>
      </c>
      <c r="D7" s="90" t="s">
        <v>108</v>
      </c>
      <c r="E7" s="83">
        <v>78</v>
      </c>
      <c r="F7" s="83" t="s">
        <v>107</v>
      </c>
      <c r="G7" s="39">
        <v>80</v>
      </c>
      <c r="H7" s="39" t="s">
        <v>108</v>
      </c>
      <c r="I7" s="43">
        <v>90</v>
      </c>
      <c r="J7" s="43" t="s">
        <v>108</v>
      </c>
      <c r="K7" s="42">
        <v>90</v>
      </c>
      <c r="L7" s="42" t="s">
        <v>108</v>
      </c>
      <c r="M7" s="41">
        <v>80</v>
      </c>
      <c r="N7" s="41" t="s">
        <v>108</v>
      </c>
      <c r="O7" s="40">
        <v>91</v>
      </c>
      <c r="P7" s="40" t="s">
        <v>108</v>
      </c>
      <c r="Q7" s="90">
        <v>92</v>
      </c>
      <c r="R7" s="90" t="s">
        <v>108</v>
      </c>
      <c r="S7" s="38">
        <v>100</v>
      </c>
      <c r="T7" s="38" t="s">
        <v>108</v>
      </c>
      <c r="U7" s="90">
        <v>90</v>
      </c>
      <c r="V7" s="90" t="s">
        <v>108</v>
      </c>
      <c r="W7" s="44">
        <v>91</v>
      </c>
      <c r="X7" s="44" t="s">
        <v>108</v>
      </c>
      <c r="Y7" s="7">
        <f t="shared" si="0"/>
        <v>964</v>
      </c>
      <c r="Z7" s="8">
        <f t="shared" si="2"/>
        <v>87.63636363636364</v>
      </c>
      <c r="AA7" s="8">
        <f t="shared" si="1"/>
        <v>43.5</v>
      </c>
      <c r="AB7" s="8">
        <f t="shared" si="3"/>
        <v>3.9545454545454546</v>
      </c>
      <c r="AC7" s="34">
        <v>12</v>
      </c>
    </row>
    <row r="8" spans="1:29" s="2" customFormat="1" ht="18.95" customHeight="1">
      <c r="A8" s="20">
        <v>5</v>
      </c>
      <c r="B8" s="10" t="s">
        <v>23</v>
      </c>
      <c r="C8" s="90">
        <v>74</v>
      </c>
      <c r="D8" s="90" t="s">
        <v>110</v>
      </c>
      <c r="E8" s="83">
        <v>59</v>
      </c>
      <c r="F8" s="83" t="s">
        <v>111</v>
      </c>
      <c r="G8" s="39">
        <v>61</v>
      </c>
      <c r="H8" s="39" t="s">
        <v>109</v>
      </c>
      <c r="I8" s="43">
        <v>70</v>
      </c>
      <c r="J8" s="43" t="s">
        <v>110</v>
      </c>
      <c r="K8" s="42">
        <v>75</v>
      </c>
      <c r="L8" s="42" t="s">
        <v>107</v>
      </c>
      <c r="M8" s="41">
        <v>55</v>
      </c>
      <c r="N8" s="41" t="s">
        <v>111</v>
      </c>
      <c r="O8" s="40">
        <v>76</v>
      </c>
      <c r="P8" s="40" t="s">
        <v>107</v>
      </c>
      <c r="Q8" s="90">
        <v>74</v>
      </c>
      <c r="R8" s="90" t="s">
        <v>110</v>
      </c>
      <c r="S8" s="38">
        <v>60</v>
      </c>
      <c r="T8" s="38" t="s">
        <v>109</v>
      </c>
      <c r="U8" s="90">
        <v>71</v>
      </c>
      <c r="V8" s="90" t="s">
        <v>110</v>
      </c>
      <c r="W8" s="44">
        <v>74</v>
      </c>
      <c r="X8" s="44" t="s">
        <v>110</v>
      </c>
      <c r="Y8" s="7">
        <f t="shared" si="0"/>
        <v>749</v>
      </c>
      <c r="Z8" s="8">
        <f t="shared" si="2"/>
        <v>68.090909090909093</v>
      </c>
      <c r="AA8" s="8">
        <f t="shared" si="1"/>
        <v>29</v>
      </c>
      <c r="AB8" s="8">
        <f t="shared" si="3"/>
        <v>2.6363636363636362</v>
      </c>
      <c r="AC8" s="34">
        <v>18</v>
      </c>
    </row>
    <row r="9" spans="1:29" s="2" customFormat="1" ht="18.95" customHeight="1">
      <c r="A9" s="20">
        <v>6</v>
      </c>
      <c r="B9" s="10" t="s">
        <v>24</v>
      </c>
      <c r="C9" s="90">
        <v>79</v>
      </c>
      <c r="D9" s="90" t="s">
        <v>107</v>
      </c>
      <c r="E9" s="83">
        <v>70</v>
      </c>
      <c r="F9" s="83" t="s">
        <v>110</v>
      </c>
      <c r="G9" s="39">
        <v>80</v>
      </c>
      <c r="H9" s="39" t="s">
        <v>108</v>
      </c>
      <c r="I9" s="43">
        <v>76</v>
      </c>
      <c r="J9" s="43" t="s">
        <v>107</v>
      </c>
      <c r="K9" s="42">
        <v>78</v>
      </c>
      <c r="L9" s="42" t="s">
        <v>107</v>
      </c>
      <c r="M9" s="41">
        <v>75</v>
      </c>
      <c r="N9" s="41" t="s">
        <v>107</v>
      </c>
      <c r="O9" s="40">
        <v>78</v>
      </c>
      <c r="P9" s="40" t="s">
        <v>107</v>
      </c>
      <c r="Q9" s="90">
        <v>84</v>
      </c>
      <c r="R9" s="90" t="s">
        <v>108</v>
      </c>
      <c r="S9" s="38">
        <v>64</v>
      </c>
      <c r="T9" s="38" t="s">
        <v>109</v>
      </c>
      <c r="U9" s="90">
        <v>85</v>
      </c>
      <c r="V9" s="90" t="s">
        <v>108</v>
      </c>
      <c r="W9" s="44">
        <v>76</v>
      </c>
      <c r="X9" s="44" t="s">
        <v>107</v>
      </c>
      <c r="Y9" s="7">
        <f t="shared" si="0"/>
        <v>845</v>
      </c>
      <c r="Z9" s="8">
        <f t="shared" si="2"/>
        <v>76.818181818181813</v>
      </c>
      <c r="AA9" s="8">
        <f t="shared" si="1"/>
        <v>38</v>
      </c>
      <c r="AB9" s="8">
        <f t="shared" si="3"/>
        <v>3.4545454545454546</v>
      </c>
      <c r="AC9" s="34">
        <v>16</v>
      </c>
    </row>
    <row r="10" spans="1:29" s="2" customFormat="1" ht="18.95" customHeight="1">
      <c r="A10" s="20">
        <v>7</v>
      </c>
      <c r="B10" s="10" t="s">
        <v>25</v>
      </c>
      <c r="C10" s="90">
        <v>79</v>
      </c>
      <c r="D10" s="90" t="s">
        <v>107</v>
      </c>
      <c r="E10" s="83">
        <v>72</v>
      </c>
      <c r="F10" s="83" t="s">
        <v>110</v>
      </c>
      <c r="G10" s="39">
        <v>70</v>
      </c>
      <c r="H10" s="39" t="s">
        <v>110</v>
      </c>
      <c r="I10" s="43">
        <v>87</v>
      </c>
      <c r="J10" s="43" t="s">
        <v>108</v>
      </c>
      <c r="K10" s="42">
        <v>87</v>
      </c>
      <c r="L10" s="42" t="s">
        <v>108</v>
      </c>
      <c r="M10" s="41">
        <v>76</v>
      </c>
      <c r="N10" s="41" t="s">
        <v>107</v>
      </c>
      <c r="O10" s="40">
        <v>90</v>
      </c>
      <c r="P10" s="40" t="s">
        <v>108</v>
      </c>
      <c r="Q10" s="90">
        <v>87</v>
      </c>
      <c r="R10" s="90" t="s">
        <v>108</v>
      </c>
      <c r="S10" s="38">
        <v>64</v>
      </c>
      <c r="T10" s="38" t="s">
        <v>109</v>
      </c>
      <c r="U10" s="90">
        <v>83</v>
      </c>
      <c r="V10" s="90" t="s">
        <v>108</v>
      </c>
      <c r="W10" s="44">
        <v>86</v>
      </c>
      <c r="X10" s="44" t="s">
        <v>108</v>
      </c>
      <c r="Y10" s="7">
        <f t="shared" si="0"/>
        <v>881</v>
      </c>
      <c r="Z10" s="8">
        <f t="shared" si="2"/>
        <v>80.090909090909093</v>
      </c>
      <c r="AA10" s="8">
        <f t="shared" si="1"/>
        <v>39</v>
      </c>
      <c r="AB10" s="8">
        <f t="shared" si="3"/>
        <v>3.5454545454545454</v>
      </c>
      <c r="AC10" s="34">
        <v>14</v>
      </c>
    </row>
    <row r="11" spans="1:29" s="2" customFormat="1" ht="18.95" customHeight="1">
      <c r="A11" s="20">
        <v>8</v>
      </c>
      <c r="B11" s="10" t="s">
        <v>26</v>
      </c>
      <c r="C11" s="90">
        <v>87</v>
      </c>
      <c r="D11" s="90" t="s">
        <v>108</v>
      </c>
      <c r="E11" s="83">
        <v>89</v>
      </c>
      <c r="F11" s="83" t="s">
        <v>108</v>
      </c>
      <c r="G11" s="39">
        <v>84</v>
      </c>
      <c r="H11" s="39" t="s">
        <v>108</v>
      </c>
      <c r="I11" s="43">
        <v>89</v>
      </c>
      <c r="J11" s="43" t="s">
        <v>108</v>
      </c>
      <c r="K11" s="42">
        <v>88</v>
      </c>
      <c r="L11" s="42" t="s">
        <v>108</v>
      </c>
      <c r="M11" s="41">
        <v>80</v>
      </c>
      <c r="N11" s="41" t="s">
        <v>108</v>
      </c>
      <c r="O11" s="40">
        <v>90</v>
      </c>
      <c r="P11" s="40" t="s">
        <v>108</v>
      </c>
      <c r="Q11" s="90">
        <v>92</v>
      </c>
      <c r="R11" s="90" t="s">
        <v>108</v>
      </c>
      <c r="S11" s="38">
        <v>96</v>
      </c>
      <c r="T11" s="38" t="s">
        <v>108</v>
      </c>
      <c r="U11" s="90">
        <v>90</v>
      </c>
      <c r="V11" s="90" t="s">
        <v>108</v>
      </c>
      <c r="W11" s="44">
        <v>90</v>
      </c>
      <c r="X11" s="44" t="s">
        <v>108</v>
      </c>
      <c r="Y11" s="7">
        <f t="shared" si="0"/>
        <v>975</v>
      </c>
      <c r="Z11" s="8">
        <f t="shared" si="2"/>
        <v>88.63636363636364</v>
      </c>
      <c r="AA11" s="8">
        <f t="shared" si="1"/>
        <v>44</v>
      </c>
      <c r="AB11" s="8">
        <f t="shared" si="3"/>
        <v>4</v>
      </c>
      <c r="AC11" s="34">
        <v>10</v>
      </c>
    </row>
    <row r="12" spans="1:29" s="2" customFormat="1" ht="18.95" customHeight="1">
      <c r="A12" s="20">
        <v>9</v>
      </c>
      <c r="B12" s="10" t="s">
        <v>27</v>
      </c>
      <c r="C12" s="90">
        <v>94</v>
      </c>
      <c r="D12" s="90" t="s">
        <v>108</v>
      </c>
      <c r="E12" s="82">
        <v>90.090909090909093</v>
      </c>
      <c r="F12" s="83" t="s">
        <v>108</v>
      </c>
      <c r="G12" s="39">
        <v>94</v>
      </c>
      <c r="H12" s="39" t="s">
        <v>108</v>
      </c>
      <c r="I12" s="43">
        <v>95</v>
      </c>
      <c r="J12" s="43" t="s">
        <v>108</v>
      </c>
      <c r="K12" s="42">
        <v>97</v>
      </c>
      <c r="L12" s="42" t="s">
        <v>108</v>
      </c>
      <c r="M12" s="41">
        <v>92</v>
      </c>
      <c r="N12" s="41" t="s">
        <v>108</v>
      </c>
      <c r="O12" s="40">
        <v>97</v>
      </c>
      <c r="P12" s="40" t="s">
        <v>108</v>
      </c>
      <c r="Q12" s="90">
        <v>96</v>
      </c>
      <c r="R12" s="90" t="s">
        <v>108</v>
      </c>
      <c r="S12" s="38">
        <v>100</v>
      </c>
      <c r="T12" s="38" t="s">
        <v>108</v>
      </c>
      <c r="U12" s="90">
        <v>96</v>
      </c>
      <c r="V12" s="90" t="s">
        <v>108</v>
      </c>
      <c r="W12" s="44">
        <v>92</v>
      </c>
      <c r="X12" s="44" t="s">
        <v>108</v>
      </c>
      <c r="Y12" s="7">
        <f t="shared" si="0"/>
        <v>1043.090909090909</v>
      </c>
      <c r="Z12" s="8">
        <f t="shared" si="2"/>
        <v>94.826446280991732</v>
      </c>
      <c r="AA12" s="8">
        <f t="shared" si="1"/>
        <v>44</v>
      </c>
      <c r="AB12" s="8">
        <f t="shared" si="3"/>
        <v>4</v>
      </c>
      <c r="AC12" s="34">
        <v>3</v>
      </c>
    </row>
    <row r="13" spans="1:29" s="2" customFormat="1" ht="18.95" customHeight="1">
      <c r="A13" s="20">
        <v>10</v>
      </c>
      <c r="B13" s="10" t="s">
        <v>28</v>
      </c>
      <c r="C13" s="90">
        <v>89</v>
      </c>
      <c r="D13" s="90" t="s">
        <v>108</v>
      </c>
      <c r="E13" s="83">
        <v>85</v>
      </c>
      <c r="F13" s="83" t="s">
        <v>108</v>
      </c>
      <c r="G13" s="39">
        <v>80</v>
      </c>
      <c r="H13" s="39" t="s">
        <v>108</v>
      </c>
      <c r="I13" s="43">
        <v>93</v>
      </c>
      <c r="J13" s="43" t="s">
        <v>108</v>
      </c>
      <c r="K13" s="42">
        <v>94</v>
      </c>
      <c r="L13" s="42" t="s">
        <v>108</v>
      </c>
      <c r="M13" s="41">
        <v>82</v>
      </c>
      <c r="N13" s="41" t="s">
        <v>108</v>
      </c>
      <c r="O13" s="40">
        <v>95</v>
      </c>
      <c r="P13" s="40" t="s">
        <v>108</v>
      </c>
      <c r="Q13" s="90">
        <v>93</v>
      </c>
      <c r="R13" s="90" t="s">
        <v>108</v>
      </c>
      <c r="S13" s="38">
        <v>100</v>
      </c>
      <c r="T13" s="38" t="s">
        <v>108</v>
      </c>
      <c r="U13" s="90">
        <v>91</v>
      </c>
      <c r="V13" s="90" t="s">
        <v>108</v>
      </c>
      <c r="W13" s="44">
        <v>90</v>
      </c>
      <c r="X13" s="44" t="s">
        <v>108</v>
      </c>
      <c r="Y13" s="7">
        <f t="shared" si="0"/>
        <v>992</v>
      </c>
      <c r="Z13" s="8">
        <f t="shared" si="2"/>
        <v>90.181818181818187</v>
      </c>
      <c r="AA13" s="8">
        <f t="shared" si="1"/>
        <v>44</v>
      </c>
      <c r="AB13" s="8">
        <f t="shared" si="3"/>
        <v>4</v>
      </c>
      <c r="AC13" s="34">
        <v>8</v>
      </c>
    </row>
    <row r="14" spans="1:29" s="2" customFormat="1" ht="18.95" customHeight="1">
      <c r="A14" s="20">
        <v>11</v>
      </c>
      <c r="B14" s="10" t="s">
        <v>29</v>
      </c>
      <c r="C14" s="90">
        <v>95</v>
      </c>
      <c r="D14" s="90" t="s">
        <v>108</v>
      </c>
      <c r="E14" s="83">
        <v>99</v>
      </c>
      <c r="F14" s="83" t="s">
        <v>108</v>
      </c>
      <c r="G14" s="39">
        <v>90</v>
      </c>
      <c r="H14" s="39" t="s">
        <v>108</v>
      </c>
      <c r="I14" s="43">
        <v>96</v>
      </c>
      <c r="J14" s="43" t="s">
        <v>108</v>
      </c>
      <c r="K14" s="42">
        <v>96</v>
      </c>
      <c r="L14" s="42" t="s">
        <v>108</v>
      </c>
      <c r="M14" s="41">
        <v>88</v>
      </c>
      <c r="N14" s="41" t="s">
        <v>108</v>
      </c>
      <c r="O14" s="40">
        <v>97</v>
      </c>
      <c r="P14" s="40" t="s">
        <v>108</v>
      </c>
      <c r="Q14" s="90">
        <v>97</v>
      </c>
      <c r="R14" s="90" t="s">
        <v>108</v>
      </c>
      <c r="S14" s="38">
        <v>100</v>
      </c>
      <c r="T14" s="38" t="s">
        <v>108</v>
      </c>
      <c r="U14" s="90">
        <v>96</v>
      </c>
      <c r="V14" s="90" t="s">
        <v>108</v>
      </c>
      <c r="W14" s="44">
        <v>93</v>
      </c>
      <c r="X14" s="44" t="s">
        <v>108</v>
      </c>
      <c r="Y14" s="7">
        <f t="shared" si="0"/>
        <v>1047</v>
      </c>
      <c r="Z14" s="8">
        <f t="shared" si="2"/>
        <v>95.181818181818187</v>
      </c>
      <c r="AA14" s="8">
        <f t="shared" si="1"/>
        <v>44</v>
      </c>
      <c r="AB14" s="8">
        <f t="shared" si="3"/>
        <v>4</v>
      </c>
      <c r="AC14" s="34">
        <v>2</v>
      </c>
    </row>
    <row r="15" spans="1:29" s="2" customFormat="1" ht="18.95" customHeight="1">
      <c r="A15" s="20">
        <v>12</v>
      </c>
      <c r="B15" s="10" t="s">
        <v>30</v>
      </c>
      <c r="C15" s="90">
        <v>94</v>
      </c>
      <c r="D15" s="90" t="s">
        <v>108</v>
      </c>
      <c r="E15" s="83">
        <v>96</v>
      </c>
      <c r="F15" s="83" t="s">
        <v>108</v>
      </c>
      <c r="G15" s="39">
        <v>94</v>
      </c>
      <c r="H15" s="39" t="s">
        <v>108</v>
      </c>
      <c r="I15" s="43">
        <v>96</v>
      </c>
      <c r="J15" s="43" t="s">
        <v>108</v>
      </c>
      <c r="K15" s="42">
        <v>97</v>
      </c>
      <c r="L15" s="42" t="s">
        <v>108</v>
      </c>
      <c r="M15" s="41">
        <v>93</v>
      </c>
      <c r="N15" s="41" t="s">
        <v>108</v>
      </c>
      <c r="O15" s="40">
        <v>97</v>
      </c>
      <c r="P15" s="40" t="s">
        <v>108</v>
      </c>
      <c r="Q15" s="90">
        <v>97</v>
      </c>
      <c r="R15" s="90" t="s">
        <v>108</v>
      </c>
      <c r="S15" s="38">
        <v>100</v>
      </c>
      <c r="T15" s="38" t="s">
        <v>108</v>
      </c>
      <c r="U15" s="90">
        <v>95</v>
      </c>
      <c r="V15" s="90" t="s">
        <v>108</v>
      </c>
      <c r="W15" s="44">
        <v>93</v>
      </c>
      <c r="X15" s="44" t="s">
        <v>108</v>
      </c>
      <c r="Y15" s="7">
        <f t="shared" si="0"/>
        <v>1052</v>
      </c>
      <c r="Z15" s="8">
        <f t="shared" si="2"/>
        <v>95.63636363636364</v>
      </c>
      <c r="AA15" s="8">
        <f t="shared" si="1"/>
        <v>44</v>
      </c>
      <c r="AB15" s="8">
        <f t="shared" si="3"/>
        <v>4</v>
      </c>
      <c r="AC15" s="34">
        <v>1</v>
      </c>
    </row>
    <row r="16" spans="1:29" s="2" customFormat="1" ht="18.95" customHeight="1">
      <c r="A16" s="20">
        <v>13</v>
      </c>
      <c r="B16" s="10" t="s">
        <v>31</v>
      </c>
      <c r="C16" s="90">
        <v>91</v>
      </c>
      <c r="D16" s="90" t="s">
        <v>108</v>
      </c>
      <c r="E16" s="83">
        <v>91</v>
      </c>
      <c r="F16" s="83" t="s">
        <v>108</v>
      </c>
      <c r="G16" s="39">
        <v>84</v>
      </c>
      <c r="H16" s="39" t="s">
        <v>108</v>
      </c>
      <c r="I16" s="43">
        <v>93</v>
      </c>
      <c r="J16" s="43" t="s">
        <v>108</v>
      </c>
      <c r="K16" s="42">
        <v>92</v>
      </c>
      <c r="L16" s="42" t="s">
        <v>108</v>
      </c>
      <c r="M16" s="41">
        <v>84</v>
      </c>
      <c r="N16" s="41" t="s">
        <v>108</v>
      </c>
      <c r="O16" s="40">
        <v>97</v>
      </c>
      <c r="P16" s="40" t="s">
        <v>108</v>
      </c>
      <c r="Q16" s="90">
        <v>91</v>
      </c>
      <c r="R16" s="90" t="s">
        <v>108</v>
      </c>
      <c r="S16" s="38">
        <v>100</v>
      </c>
      <c r="T16" s="38" t="s">
        <v>108</v>
      </c>
      <c r="U16" s="90">
        <v>91</v>
      </c>
      <c r="V16" s="90" t="s">
        <v>108</v>
      </c>
      <c r="W16" s="44">
        <v>90</v>
      </c>
      <c r="X16" s="44" t="s">
        <v>108</v>
      </c>
      <c r="Y16" s="7">
        <f t="shared" si="0"/>
        <v>1004</v>
      </c>
      <c r="Z16" s="8">
        <f t="shared" si="2"/>
        <v>91.272727272727266</v>
      </c>
      <c r="AA16" s="8">
        <f t="shared" si="1"/>
        <v>44</v>
      </c>
      <c r="AB16" s="8">
        <f t="shared" si="3"/>
        <v>4</v>
      </c>
      <c r="AC16" s="34">
        <v>6</v>
      </c>
    </row>
    <row r="17" spans="1:29" s="2" customFormat="1" ht="18.95" customHeight="1">
      <c r="A17" s="20">
        <v>14</v>
      </c>
      <c r="B17" s="10" t="s">
        <v>32</v>
      </c>
      <c r="C17" s="90">
        <v>91</v>
      </c>
      <c r="D17" s="90" t="s">
        <v>108</v>
      </c>
      <c r="E17" s="83">
        <v>91</v>
      </c>
      <c r="F17" s="83" t="s">
        <v>108</v>
      </c>
      <c r="G17" s="39">
        <v>84</v>
      </c>
      <c r="H17" s="39" t="s">
        <v>108</v>
      </c>
      <c r="I17" s="43">
        <v>95</v>
      </c>
      <c r="J17" s="43" t="s">
        <v>108</v>
      </c>
      <c r="K17" s="42">
        <v>95</v>
      </c>
      <c r="L17" s="42" t="s">
        <v>108</v>
      </c>
      <c r="M17" s="41">
        <v>87</v>
      </c>
      <c r="N17" s="41" t="s">
        <v>108</v>
      </c>
      <c r="O17" s="40">
        <v>98</v>
      </c>
      <c r="P17" s="40" t="s">
        <v>108</v>
      </c>
      <c r="Q17" s="90">
        <v>92</v>
      </c>
      <c r="R17" s="90" t="s">
        <v>108</v>
      </c>
      <c r="S17" s="38">
        <v>100</v>
      </c>
      <c r="T17" s="38" t="s">
        <v>108</v>
      </c>
      <c r="U17" s="90">
        <v>91</v>
      </c>
      <c r="V17" s="90" t="s">
        <v>108</v>
      </c>
      <c r="W17" s="44">
        <v>91</v>
      </c>
      <c r="X17" s="44" t="s">
        <v>108</v>
      </c>
      <c r="Y17" s="7">
        <f t="shared" si="0"/>
        <v>1015</v>
      </c>
      <c r="Z17" s="8">
        <f t="shared" si="2"/>
        <v>92.272727272727266</v>
      </c>
      <c r="AA17" s="8">
        <f t="shared" si="1"/>
        <v>44</v>
      </c>
      <c r="AB17" s="8">
        <f t="shared" si="3"/>
        <v>4</v>
      </c>
      <c r="AC17" s="34">
        <v>4</v>
      </c>
    </row>
    <row r="18" spans="1:29" s="2" customFormat="1" ht="18.95" customHeight="1">
      <c r="A18" s="20">
        <v>15</v>
      </c>
      <c r="B18" s="10" t="s">
        <v>33</v>
      </c>
      <c r="C18" s="90">
        <v>87</v>
      </c>
      <c r="D18" s="90" t="s">
        <v>108</v>
      </c>
      <c r="E18" s="83">
        <v>79</v>
      </c>
      <c r="F18" s="83" t="s">
        <v>107</v>
      </c>
      <c r="G18" s="39">
        <v>82</v>
      </c>
      <c r="H18" s="39" t="s">
        <v>108</v>
      </c>
      <c r="I18" s="43">
        <v>92</v>
      </c>
      <c r="J18" s="43" t="s">
        <v>108</v>
      </c>
      <c r="K18" s="42">
        <v>92</v>
      </c>
      <c r="L18" s="42" t="s">
        <v>108</v>
      </c>
      <c r="M18" s="41">
        <v>80</v>
      </c>
      <c r="N18" s="41" t="s">
        <v>108</v>
      </c>
      <c r="O18" s="40">
        <v>94</v>
      </c>
      <c r="P18" s="40" t="s">
        <v>108</v>
      </c>
      <c r="Q18" s="90">
        <v>90</v>
      </c>
      <c r="R18" s="90" t="s">
        <v>108</v>
      </c>
      <c r="S18" s="38">
        <v>100</v>
      </c>
      <c r="T18" s="38" t="s">
        <v>108</v>
      </c>
      <c r="U18" s="90">
        <v>87</v>
      </c>
      <c r="V18" s="90" t="s">
        <v>108</v>
      </c>
      <c r="W18" s="44">
        <v>90</v>
      </c>
      <c r="X18" s="44" t="s">
        <v>108</v>
      </c>
      <c r="Y18" s="7">
        <f t="shared" si="0"/>
        <v>973</v>
      </c>
      <c r="Z18" s="8">
        <f t="shared" si="2"/>
        <v>88.454545454545453</v>
      </c>
      <c r="AA18" s="8">
        <f t="shared" si="1"/>
        <v>43.5</v>
      </c>
      <c r="AB18" s="8">
        <f t="shared" si="3"/>
        <v>3.9545454545454546</v>
      </c>
      <c r="AC18" s="34">
        <v>11</v>
      </c>
    </row>
    <row r="19" spans="1:29" s="2" customFormat="1" ht="18.95" customHeight="1">
      <c r="A19" s="20">
        <v>16</v>
      </c>
      <c r="B19" s="10" t="s">
        <v>34</v>
      </c>
      <c r="C19" s="90">
        <v>88</v>
      </c>
      <c r="D19" s="90" t="s">
        <v>108</v>
      </c>
      <c r="E19" s="83">
        <v>83</v>
      </c>
      <c r="F19" s="83" t="s">
        <v>108</v>
      </c>
      <c r="G19" s="39">
        <v>80</v>
      </c>
      <c r="H19" s="39" t="s">
        <v>108</v>
      </c>
      <c r="I19" s="43">
        <v>92</v>
      </c>
      <c r="J19" s="43" t="s">
        <v>108</v>
      </c>
      <c r="K19" s="42">
        <v>92</v>
      </c>
      <c r="L19" s="42" t="s">
        <v>108</v>
      </c>
      <c r="M19" s="41">
        <v>88</v>
      </c>
      <c r="N19" s="41" t="s">
        <v>108</v>
      </c>
      <c r="O19" s="40">
        <v>93</v>
      </c>
      <c r="P19" s="40" t="s">
        <v>108</v>
      </c>
      <c r="Q19" s="90">
        <v>89</v>
      </c>
      <c r="R19" s="90" t="s">
        <v>108</v>
      </c>
      <c r="S19" s="38">
        <v>100</v>
      </c>
      <c r="T19" s="38" t="s">
        <v>108</v>
      </c>
      <c r="U19" s="90">
        <v>88</v>
      </c>
      <c r="V19" s="90" t="s">
        <v>108</v>
      </c>
      <c r="W19" s="44">
        <v>90</v>
      </c>
      <c r="X19" s="44" t="s">
        <v>108</v>
      </c>
      <c r="Y19" s="7">
        <f t="shared" si="0"/>
        <v>983</v>
      </c>
      <c r="Z19" s="8">
        <f t="shared" si="2"/>
        <v>89.36363636363636</v>
      </c>
      <c r="AA19" s="8">
        <f t="shared" si="1"/>
        <v>44</v>
      </c>
      <c r="AB19" s="8">
        <f t="shared" si="3"/>
        <v>4</v>
      </c>
      <c r="AC19" s="34">
        <v>9</v>
      </c>
    </row>
    <row r="20" spans="1:29" s="2" customFormat="1" ht="18.95" customHeight="1">
      <c r="A20" s="20">
        <v>17</v>
      </c>
      <c r="B20" s="30" t="s">
        <v>35</v>
      </c>
      <c r="C20" s="90">
        <v>86</v>
      </c>
      <c r="D20" s="90" t="s">
        <v>108</v>
      </c>
      <c r="E20" s="83">
        <v>85</v>
      </c>
      <c r="F20" s="83" t="s">
        <v>108</v>
      </c>
      <c r="G20" s="39">
        <v>80</v>
      </c>
      <c r="H20" s="39" t="s">
        <v>108</v>
      </c>
      <c r="I20" s="43">
        <v>94</v>
      </c>
      <c r="J20" s="43" t="s">
        <v>108</v>
      </c>
      <c r="K20" s="42">
        <v>95</v>
      </c>
      <c r="L20" s="42" t="s">
        <v>108</v>
      </c>
      <c r="M20" s="41">
        <v>90</v>
      </c>
      <c r="N20" s="41" t="s">
        <v>108</v>
      </c>
      <c r="O20" s="40">
        <v>97</v>
      </c>
      <c r="P20" s="40" t="s">
        <v>108</v>
      </c>
      <c r="Q20" s="90">
        <v>91</v>
      </c>
      <c r="R20" s="90" t="s">
        <v>108</v>
      </c>
      <c r="S20" s="38">
        <v>100</v>
      </c>
      <c r="T20" s="38" t="s">
        <v>108</v>
      </c>
      <c r="U20" s="90">
        <v>89</v>
      </c>
      <c r="V20" s="90" t="s">
        <v>108</v>
      </c>
      <c r="W20" s="44">
        <v>91</v>
      </c>
      <c r="X20" s="44" t="s">
        <v>108</v>
      </c>
      <c r="Y20" s="7">
        <f t="shared" si="0"/>
        <v>998</v>
      </c>
      <c r="Z20" s="8">
        <f t="shared" si="2"/>
        <v>90.727272727272734</v>
      </c>
      <c r="AA20" s="8">
        <f t="shared" si="1"/>
        <v>44</v>
      </c>
      <c r="AB20" s="8">
        <f t="shared" si="3"/>
        <v>4</v>
      </c>
      <c r="AC20" s="34">
        <v>7</v>
      </c>
    </row>
    <row r="21" spans="1:29" s="2" customFormat="1" ht="18.95" customHeight="1">
      <c r="A21" s="20">
        <v>18</v>
      </c>
      <c r="B21" s="28" t="s">
        <v>91</v>
      </c>
      <c r="C21" s="90">
        <v>89</v>
      </c>
      <c r="D21" s="90" t="s">
        <v>108</v>
      </c>
      <c r="E21" s="82">
        <v>94.181818181818187</v>
      </c>
      <c r="F21" s="83" t="s">
        <v>108</v>
      </c>
      <c r="G21" s="39">
        <v>83</v>
      </c>
      <c r="H21" s="39" t="s">
        <v>108</v>
      </c>
      <c r="I21" s="43">
        <v>95</v>
      </c>
      <c r="J21" s="43" t="s">
        <v>108</v>
      </c>
      <c r="K21" s="42">
        <v>95</v>
      </c>
      <c r="L21" s="42" t="s">
        <v>108</v>
      </c>
      <c r="M21" s="41">
        <v>82</v>
      </c>
      <c r="N21" s="41" t="s">
        <v>108</v>
      </c>
      <c r="O21" s="40">
        <v>96</v>
      </c>
      <c r="P21" s="40" t="s">
        <v>108</v>
      </c>
      <c r="Q21" s="90">
        <v>90</v>
      </c>
      <c r="R21" s="90" t="s">
        <v>108</v>
      </c>
      <c r="S21" s="38">
        <v>100</v>
      </c>
      <c r="T21" s="38" t="s">
        <v>108</v>
      </c>
      <c r="U21" s="90">
        <v>89</v>
      </c>
      <c r="V21" s="90" t="s">
        <v>108</v>
      </c>
      <c r="W21" s="44">
        <v>91</v>
      </c>
      <c r="X21" s="44" t="s">
        <v>108</v>
      </c>
      <c r="Y21" s="7">
        <f t="shared" si="0"/>
        <v>1004.1818181818182</v>
      </c>
      <c r="Z21" s="8">
        <f t="shared" si="2"/>
        <v>91.289256198347118</v>
      </c>
      <c r="AA21" s="8">
        <f t="shared" si="1"/>
        <v>44</v>
      </c>
      <c r="AB21" s="8">
        <f t="shared" si="3"/>
        <v>4</v>
      </c>
      <c r="AC21" s="34">
        <v>5</v>
      </c>
    </row>
    <row r="22" spans="1:29" ht="18.95" customHeight="1">
      <c r="A22" s="21"/>
      <c r="B22" s="22" t="s">
        <v>3</v>
      </c>
      <c r="C22" s="17">
        <f>SUM(C4:C21)</f>
        <v>1541</v>
      </c>
      <c r="D22" s="17"/>
      <c r="E22" s="17">
        <f>SUM(E4:E21)</f>
        <v>1467.2727272727273</v>
      </c>
      <c r="F22" s="17"/>
      <c r="G22" s="17">
        <f>SUM(G4:G21)</f>
        <v>1458</v>
      </c>
      <c r="H22" s="17"/>
      <c r="I22" s="17">
        <f>SUM(I4:I21)</f>
        <v>1595</v>
      </c>
      <c r="J22" s="17"/>
      <c r="K22" s="17">
        <f>SUM(K4:K21)</f>
        <v>1605</v>
      </c>
      <c r="L22" s="17"/>
      <c r="M22" s="17">
        <f>SUM(M4:M21)</f>
        <v>1460</v>
      </c>
      <c r="N22" s="17"/>
      <c r="O22" s="17">
        <f>SUM(O4:O21)</f>
        <v>1633</v>
      </c>
      <c r="P22" s="17"/>
      <c r="Q22" s="17">
        <f>SUM(Q4:Q21)</f>
        <v>1606</v>
      </c>
      <c r="R22" s="17"/>
      <c r="S22" s="17">
        <f>SUM(S4:S21)</f>
        <v>1572</v>
      </c>
      <c r="T22" s="17"/>
      <c r="U22" s="17">
        <f>SUM(U4:U21)</f>
        <v>1586</v>
      </c>
      <c r="V22" s="17"/>
      <c r="W22" s="17">
        <f>SUM(W4:W21)</f>
        <v>1570</v>
      </c>
      <c r="X22" s="17"/>
      <c r="Y22" s="17"/>
      <c r="Z22" s="17">
        <f>SUM(Z4:Z21)</f>
        <v>1553.9338842975208</v>
      </c>
      <c r="AA22" s="9"/>
      <c r="AB22" s="9"/>
      <c r="AC22" s="9"/>
    </row>
    <row r="23" spans="1:29" ht="18.95" customHeight="1">
      <c r="A23" s="21"/>
      <c r="B23" s="23" t="s">
        <v>4</v>
      </c>
      <c r="C23" s="8">
        <f>C22/18</f>
        <v>85.611111111111114</v>
      </c>
      <c r="D23" s="8"/>
      <c r="E23" s="8">
        <f t="shared" ref="E23:Z23" si="4">E22/18</f>
        <v>81.515151515151516</v>
      </c>
      <c r="F23" s="8"/>
      <c r="G23" s="8">
        <f t="shared" si="4"/>
        <v>81</v>
      </c>
      <c r="H23" s="8"/>
      <c r="I23" s="8">
        <f t="shared" si="4"/>
        <v>88.611111111111114</v>
      </c>
      <c r="J23" s="8"/>
      <c r="K23" s="8">
        <f t="shared" si="4"/>
        <v>89.166666666666671</v>
      </c>
      <c r="L23" s="8"/>
      <c r="M23" s="8">
        <f t="shared" si="4"/>
        <v>81.111111111111114</v>
      </c>
      <c r="N23" s="8"/>
      <c r="O23" s="8">
        <f t="shared" si="4"/>
        <v>90.722222222222229</v>
      </c>
      <c r="P23" s="8"/>
      <c r="Q23" s="8">
        <f t="shared" si="4"/>
        <v>89.222222222222229</v>
      </c>
      <c r="R23" s="8"/>
      <c r="S23" s="8">
        <f t="shared" si="4"/>
        <v>87.333333333333329</v>
      </c>
      <c r="T23" s="8"/>
      <c r="U23" s="8">
        <f t="shared" si="4"/>
        <v>88.111111111111114</v>
      </c>
      <c r="V23" s="8"/>
      <c r="W23" s="8">
        <f t="shared" si="4"/>
        <v>87.222222222222229</v>
      </c>
      <c r="X23" s="8"/>
      <c r="Y23" s="8"/>
      <c r="Z23" s="8">
        <f t="shared" si="4"/>
        <v>86.32966023875116</v>
      </c>
      <c r="AA23" s="8"/>
      <c r="AB23" s="8"/>
      <c r="AC23" s="9"/>
    </row>
    <row r="24" spans="1:29" ht="18.95" customHeight="1"/>
    <row r="25" spans="1:29" ht="18.95" customHeight="1"/>
    <row r="26" spans="1:29" ht="18.95" customHeight="1"/>
    <row r="27" spans="1:29" ht="18.95" customHeight="1"/>
    <row r="28" spans="1:29" ht="18.95" customHeight="1"/>
    <row r="29" spans="1:29" ht="18.95" customHeight="1"/>
    <row r="30" spans="1:29" ht="18.95" customHeight="1"/>
  </sheetData>
  <mergeCells count="16">
    <mergeCell ref="W2:X2"/>
    <mergeCell ref="A1:AC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A2:A3"/>
    <mergeCell ref="B2:B3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ป.1</vt:lpstr>
      <vt:lpstr>ป.2</vt:lpstr>
      <vt:lpstr>ป.3</vt:lpstr>
      <vt:lpstr>ป.4</vt:lpstr>
      <vt:lpstr>ป.5</vt:lpstr>
      <vt:lpstr>ป.6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2020-03-22T13:51:34Z</cp:lastPrinted>
  <dcterms:created xsi:type="dcterms:W3CDTF">2003-03-03T08:45:43Z</dcterms:created>
  <dcterms:modified xsi:type="dcterms:W3CDTF">2020-07-12T06:10:03Z</dcterms:modified>
</cp:coreProperties>
</file>