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0" yWindow="-60" windowWidth="20730" windowHeight="11700"/>
  </bookViews>
  <sheets>
    <sheet name="ป.1" sheetId="23" r:id="rId1"/>
    <sheet name="ป.2" sheetId="22" r:id="rId2"/>
    <sheet name="ป.3" sheetId="21" r:id="rId3"/>
    <sheet name="ป.4" sheetId="20" r:id="rId4"/>
    <sheet name="ป.5" sheetId="19" r:id="rId5"/>
    <sheet name="ป.6" sheetId="17" r:id="rId6"/>
  </sheets>
  <calcPr calcId="144525"/>
</workbook>
</file>

<file path=xl/calcChain.xml><?xml version="1.0" encoding="utf-8"?>
<calcChain xmlns="http://schemas.openxmlformats.org/spreadsheetml/2006/main">
  <c r="E370" i="21" l="1"/>
  <c r="E369" i="21"/>
  <c r="E209" i="23" l="1"/>
  <c r="D209" i="23"/>
  <c r="C209" i="23"/>
  <c r="E365" i="23" l="1"/>
  <c r="E366" i="23" s="1"/>
  <c r="D365" i="23"/>
  <c r="D366" i="23" s="1"/>
  <c r="C365" i="23"/>
  <c r="C366" i="23" s="1"/>
  <c r="F364" i="23"/>
  <c r="G364" i="23" s="1"/>
  <c r="F363" i="23"/>
  <c r="G363" i="23" s="1"/>
  <c r="F362" i="23"/>
  <c r="G362" i="23" s="1"/>
  <c r="F361" i="23"/>
  <c r="G361" i="23" s="1"/>
  <c r="F360" i="23"/>
  <c r="G360" i="23" s="1"/>
  <c r="F359" i="23"/>
  <c r="G359" i="23" s="1"/>
  <c r="F358" i="23"/>
  <c r="G358" i="23" s="1"/>
  <c r="F357" i="23"/>
  <c r="G357" i="23" s="1"/>
  <c r="F356" i="23"/>
  <c r="F355" i="23"/>
  <c r="G355" i="23" s="1"/>
  <c r="E326" i="23"/>
  <c r="E327" i="23" s="1"/>
  <c r="D326" i="23"/>
  <c r="D327" i="23" s="1"/>
  <c r="C326" i="23"/>
  <c r="C327" i="23" s="1"/>
  <c r="F325" i="23"/>
  <c r="G325" i="23" s="1"/>
  <c r="F324" i="23"/>
  <c r="G324" i="23" s="1"/>
  <c r="F323" i="23"/>
  <c r="G323" i="23" s="1"/>
  <c r="F322" i="23"/>
  <c r="G322" i="23" s="1"/>
  <c r="F321" i="23"/>
  <c r="G321" i="23" s="1"/>
  <c r="F320" i="23"/>
  <c r="G320" i="23" s="1"/>
  <c r="F319" i="23"/>
  <c r="G319" i="23" s="1"/>
  <c r="F318" i="23"/>
  <c r="G318" i="23" s="1"/>
  <c r="F317" i="23"/>
  <c r="G317" i="23" s="1"/>
  <c r="F316" i="23"/>
  <c r="G316" i="23" s="1"/>
  <c r="E287" i="23"/>
  <c r="E288" i="23" s="1"/>
  <c r="D287" i="23"/>
  <c r="D288" i="23" s="1"/>
  <c r="C287" i="23"/>
  <c r="C288" i="23" s="1"/>
  <c r="F286" i="23"/>
  <c r="G286" i="23" s="1"/>
  <c r="F285" i="23"/>
  <c r="G285" i="23" s="1"/>
  <c r="F284" i="23"/>
  <c r="G284" i="23" s="1"/>
  <c r="F283" i="23"/>
  <c r="G283" i="23" s="1"/>
  <c r="F282" i="23"/>
  <c r="G282" i="23" s="1"/>
  <c r="F281" i="23"/>
  <c r="G281" i="23" s="1"/>
  <c r="F280" i="23"/>
  <c r="G280" i="23" s="1"/>
  <c r="F279" i="23"/>
  <c r="G279" i="23" s="1"/>
  <c r="F278" i="23"/>
  <c r="G278" i="23" s="1"/>
  <c r="F277" i="23"/>
  <c r="E248" i="23"/>
  <c r="E249" i="23" s="1"/>
  <c r="D248" i="23"/>
  <c r="D249" i="23" s="1"/>
  <c r="C248" i="23"/>
  <c r="C249" i="23" s="1"/>
  <c r="F247" i="23"/>
  <c r="G247" i="23" s="1"/>
  <c r="F246" i="23"/>
  <c r="G246" i="23" s="1"/>
  <c r="F245" i="23"/>
  <c r="G245" i="23" s="1"/>
  <c r="F244" i="23"/>
  <c r="G244" i="23" s="1"/>
  <c r="F243" i="23"/>
  <c r="G243" i="23" s="1"/>
  <c r="F242" i="23"/>
  <c r="G242" i="23" s="1"/>
  <c r="F241" i="23"/>
  <c r="G241" i="23" s="1"/>
  <c r="F240" i="23"/>
  <c r="G240" i="23" s="1"/>
  <c r="F239" i="23"/>
  <c r="G239" i="23" s="1"/>
  <c r="F238" i="23"/>
  <c r="E210" i="23"/>
  <c r="D210" i="23"/>
  <c r="C210" i="23"/>
  <c r="F208" i="23"/>
  <c r="G208" i="23" s="1"/>
  <c r="F207" i="23"/>
  <c r="G207" i="23" s="1"/>
  <c r="F206" i="23"/>
  <c r="G206" i="23" s="1"/>
  <c r="F205" i="23"/>
  <c r="G205" i="23" s="1"/>
  <c r="F204" i="23"/>
  <c r="G204" i="23" s="1"/>
  <c r="F203" i="23"/>
  <c r="G203" i="23" s="1"/>
  <c r="F202" i="23"/>
  <c r="G202" i="23" s="1"/>
  <c r="F201" i="23"/>
  <c r="G201" i="23" s="1"/>
  <c r="F200" i="23"/>
  <c r="G200" i="23" s="1"/>
  <c r="F199" i="23"/>
  <c r="G199" i="23" s="1"/>
  <c r="E170" i="23"/>
  <c r="E171" i="23" s="1"/>
  <c r="D170" i="23"/>
  <c r="D171" i="23" s="1"/>
  <c r="C170" i="23"/>
  <c r="C171" i="23" s="1"/>
  <c r="F169" i="23"/>
  <c r="G169" i="23" s="1"/>
  <c r="F168" i="23"/>
  <c r="G168" i="23" s="1"/>
  <c r="F167" i="23"/>
  <c r="G167" i="23" s="1"/>
  <c r="F166" i="23"/>
  <c r="G166" i="23" s="1"/>
  <c r="F165" i="23"/>
  <c r="G165" i="23" s="1"/>
  <c r="F164" i="23"/>
  <c r="G164" i="23" s="1"/>
  <c r="F163" i="23"/>
  <c r="G163" i="23" s="1"/>
  <c r="F162" i="23"/>
  <c r="G162" i="23" s="1"/>
  <c r="F161" i="23"/>
  <c r="G161" i="23" s="1"/>
  <c r="F160" i="23"/>
  <c r="E131" i="23"/>
  <c r="E132" i="23" s="1"/>
  <c r="D131" i="23"/>
  <c r="D132" i="23" s="1"/>
  <c r="C131" i="23"/>
  <c r="C132" i="23" s="1"/>
  <c r="F130" i="23"/>
  <c r="G130" i="23" s="1"/>
  <c r="F129" i="23"/>
  <c r="G129" i="23" s="1"/>
  <c r="F128" i="23"/>
  <c r="G128" i="23" s="1"/>
  <c r="F127" i="23"/>
  <c r="G127" i="23" s="1"/>
  <c r="F126" i="23"/>
  <c r="G126" i="23" s="1"/>
  <c r="F125" i="23"/>
  <c r="G125" i="23" s="1"/>
  <c r="F124" i="23"/>
  <c r="G124" i="23" s="1"/>
  <c r="F123" i="23"/>
  <c r="G123" i="23" s="1"/>
  <c r="F122" i="23"/>
  <c r="G122" i="23" s="1"/>
  <c r="F121" i="23"/>
  <c r="E92" i="23"/>
  <c r="E93" i="23" s="1"/>
  <c r="D92" i="23"/>
  <c r="D93" i="23" s="1"/>
  <c r="C92" i="23"/>
  <c r="C93" i="23" s="1"/>
  <c r="F91" i="23"/>
  <c r="G91" i="23" s="1"/>
  <c r="F90" i="23"/>
  <c r="G90" i="23" s="1"/>
  <c r="F89" i="23"/>
  <c r="G89" i="23" s="1"/>
  <c r="F88" i="23"/>
  <c r="G88" i="23" s="1"/>
  <c r="F87" i="23"/>
  <c r="G87" i="23" s="1"/>
  <c r="F86" i="23"/>
  <c r="G86" i="23" s="1"/>
  <c r="F85" i="23"/>
  <c r="G85" i="23" s="1"/>
  <c r="F84" i="23"/>
  <c r="G84" i="23" s="1"/>
  <c r="F83" i="23"/>
  <c r="G83" i="23" s="1"/>
  <c r="F82" i="23"/>
  <c r="G82" i="23" s="1"/>
  <c r="E53" i="23"/>
  <c r="E54" i="23" s="1"/>
  <c r="D53" i="23"/>
  <c r="D54" i="23" s="1"/>
  <c r="C53" i="23"/>
  <c r="C54" i="23" s="1"/>
  <c r="F52" i="23"/>
  <c r="G52" i="23" s="1"/>
  <c r="F51" i="23"/>
  <c r="G51" i="23" s="1"/>
  <c r="F50" i="23"/>
  <c r="G50" i="23" s="1"/>
  <c r="F49" i="23"/>
  <c r="G49" i="23" s="1"/>
  <c r="F48" i="23"/>
  <c r="G48" i="23" s="1"/>
  <c r="F47" i="23"/>
  <c r="G47" i="23" s="1"/>
  <c r="F46" i="23"/>
  <c r="G46" i="23" s="1"/>
  <c r="F45" i="23"/>
  <c r="G45" i="23" s="1"/>
  <c r="F44" i="23"/>
  <c r="G44" i="23" s="1"/>
  <c r="F43" i="23"/>
  <c r="E14" i="23"/>
  <c r="E15" i="23" s="1"/>
  <c r="D14" i="23"/>
  <c r="D15" i="23" s="1"/>
  <c r="C14" i="23"/>
  <c r="C15" i="23" s="1"/>
  <c r="F13" i="23"/>
  <c r="G13" i="23" s="1"/>
  <c r="F12" i="23"/>
  <c r="G12" i="23" s="1"/>
  <c r="F11" i="23"/>
  <c r="G11" i="23" s="1"/>
  <c r="F10" i="23"/>
  <c r="G10" i="23" s="1"/>
  <c r="F9" i="23"/>
  <c r="G9" i="23" s="1"/>
  <c r="F8" i="23"/>
  <c r="G8" i="23" s="1"/>
  <c r="F7" i="23"/>
  <c r="G7" i="23" s="1"/>
  <c r="F6" i="23"/>
  <c r="G6" i="23" s="1"/>
  <c r="F5" i="23"/>
  <c r="G5" i="23" s="1"/>
  <c r="F4" i="23"/>
  <c r="G4" i="23" s="1"/>
  <c r="E367" i="22"/>
  <c r="E368" i="22" s="1"/>
  <c r="D367" i="22"/>
  <c r="D368" i="22" s="1"/>
  <c r="C367" i="22"/>
  <c r="C368" i="22" s="1"/>
  <c r="E328" i="22"/>
  <c r="E329" i="22" s="1"/>
  <c r="D328" i="22"/>
  <c r="D329" i="22" s="1"/>
  <c r="C328" i="22"/>
  <c r="C329" i="22" s="1"/>
  <c r="E289" i="22"/>
  <c r="E290" i="22" s="1"/>
  <c r="D289" i="22"/>
  <c r="D290" i="22" s="1"/>
  <c r="C289" i="22"/>
  <c r="C290" i="22" s="1"/>
  <c r="E250" i="22"/>
  <c r="E251" i="22" s="1"/>
  <c r="D250" i="22"/>
  <c r="D251" i="22" s="1"/>
  <c r="C250" i="22"/>
  <c r="C251" i="22" s="1"/>
  <c r="E211" i="22"/>
  <c r="E212" i="22" s="1"/>
  <c r="D211" i="22"/>
  <c r="D212" i="22" s="1"/>
  <c r="C211" i="22"/>
  <c r="C212" i="22" s="1"/>
  <c r="E172" i="22"/>
  <c r="E173" i="22" s="1"/>
  <c r="D172" i="22"/>
  <c r="D173" i="22" s="1"/>
  <c r="C172" i="22"/>
  <c r="C173" i="22" s="1"/>
  <c r="E133" i="22"/>
  <c r="E134" i="22" s="1"/>
  <c r="D133" i="22"/>
  <c r="D134" i="22" s="1"/>
  <c r="C133" i="22"/>
  <c r="C134" i="22" s="1"/>
  <c r="E94" i="22"/>
  <c r="E95" i="22" s="1"/>
  <c r="D94" i="22"/>
  <c r="D95" i="22" s="1"/>
  <c r="C94" i="22"/>
  <c r="C95" i="22" s="1"/>
  <c r="E55" i="22"/>
  <c r="E56" i="22" s="1"/>
  <c r="D55" i="22"/>
  <c r="D56" i="22" s="1"/>
  <c r="C55" i="22"/>
  <c r="C56" i="22" s="1"/>
  <c r="C96" i="21"/>
  <c r="C97" i="21" s="1"/>
  <c r="D96" i="21"/>
  <c r="D97" i="21" s="1"/>
  <c r="E96" i="21"/>
  <c r="E97" i="21" s="1"/>
  <c r="E410" i="20"/>
  <c r="D409" i="20"/>
  <c r="D410" i="20" s="1"/>
  <c r="C409" i="20"/>
  <c r="C410" i="20" s="1"/>
  <c r="F408" i="20"/>
  <c r="G408" i="20" s="1"/>
  <c r="F407" i="20"/>
  <c r="G407" i="20" s="1"/>
  <c r="F406" i="20"/>
  <c r="G406" i="20" s="1"/>
  <c r="F405" i="20"/>
  <c r="G405" i="20" s="1"/>
  <c r="F404" i="20"/>
  <c r="G404" i="20" s="1"/>
  <c r="F403" i="20"/>
  <c r="G403" i="20" s="1"/>
  <c r="F402" i="20"/>
  <c r="G402" i="20" s="1"/>
  <c r="F401" i="20"/>
  <c r="G401" i="20" s="1"/>
  <c r="F400" i="20"/>
  <c r="G400" i="20" s="1"/>
  <c r="F399" i="20"/>
  <c r="G399" i="20" s="1"/>
  <c r="F398" i="20"/>
  <c r="G398" i="20" s="1"/>
  <c r="F397" i="20"/>
  <c r="G397" i="20" s="1"/>
  <c r="F396" i="20"/>
  <c r="G396" i="20" s="1"/>
  <c r="F395" i="20"/>
  <c r="G395" i="20" s="1"/>
  <c r="F394" i="20"/>
  <c r="G394" i="20" s="1"/>
  <c r="D294" i="19"/>
  <c r="E16" i="22"/>
  <c r="E17" i="22" s="1"/>
  <c r="D16" i="22"/>
  <c r="D17" i="22" s="1"/>
  <c r="C16" i="22"/>
  <c r="C17" i="22" s="1"/>
  <c r="F15" i="22"/>
  <c r="G15" i="22" s="1"/>
  <c r="F14" i="22"/>
  <c r="G14" i="22" s="1"/>
  <c r="F13" i="22"/>
  <c r="G13" i="22" s="1"/>
  <c r="F12" i="22"/>
  <c r="G12" i="22" s="1"/>
  <c r="F11" i="22"/>
  <c r="G11" i="22" s="1"/>
  <c r="F10" i="22"/>
  <c r="G10" i="22" s="1"/>
  <c r="F9" i="22"/>
  <c r="G9" i="22" s="1"/>
  <c r="F8" i="22"/>
  <c r="G8" i="22" s="1"/>
  <c r="F7" i="22"/>
  <c r="G7" i="22" s="1"/>
  <c r="F6" i="22"/>
  <c r="G6" i="22" s="1"/>
  <c r="F5" i="22"/>
  <c r="G5" i="22" s="1"/>
  <c r="F4" i="22"/>
  <c r="G4" i="22" s="1"/>
  <c r="C262" i="17"/>
  <c r="C182" i="17"/>
  <c r="E411" i="19"/>
  <c r="E412" i="19" s="1"/>
  <c r="D411" i="19"/>
  <c r="D412" i="19" s="1"/>
  <c r="C411" i="19"/>
  <c r="C412" i="19" s="1"/>
  <c r="F410" i="19"/>
  <c r="F409" i="19"/>
  <c r="G409" i="19" s="1"/>
  <c r="F408" i="19"/>
  <c r="G408" i="19" s="1"/>
  <c r="F407" i="19"/>
  <c r="G407" i="19" s="1"/>
  <c r="F406" i="19"/>
  <c r="G406" i="19" s="1"/>
  <c r="F405" i="19"/>
  <c r="G405" i="19" s="1"/>
  <c r="F404" i="19"/>
  <c r="G404" i="19" s="1"/>
  <c r="F403" i="19"/>
  <c r="G403" i="19" s="1"/>
  <c r="F402" i="19"/>
  <c r="G402" i="19" s="1"/>
  <c r="F401" i="19"/>
  <c r="G401" i="19" s="1"/>
  <c r="F400" i="19"/>
  <c r="G400" i="19" s="1"/>
  <c r="F399" i="19"/>
  <c r="G399" i="19" s="1"/>
  <c r="F398" i="19"/>
  <c r="G398" i="19" s="1"/>
  <c r="F397" i="19"/>
  <c r="G397" i="19" s="1"/>
  <c r="F396" i="19"/>
  <c r="G396" i="19" s="1"/>
  <c r="F395" i="19"/>
  <c r="G395" i="19" s="1"/>
  <c r="F394" i="19"/>
  <c r="E371" i="19"/>
  <c r="E372" i="19" s="1"/>
  <c r="D371" i="19"/>
  <c r="D372" i="19" s="1"/>
  <c r="C371" i="19"/>
  <c r="C372" i="19" s="1"/>
  <c r="F370" i="19"/>
  <c r="G370" i="19" s="1"/>
  <c r="F369" i="19"/>
  <c r="G369" i="19" s="1"/>
  <c r="F368" i="19"/>
  <c r="G368" i="19" s="1"/>
  <c r="F367" i="19"/>
  <c r="G367" i="19" s="1"/>
  <c r="F366" i="19"/>
  <c r="G366" i="19" s="1"/>
  <c r="F365" i="19"/>
  <c r="G365" i="19" s="1"/>
  <c r="F364" i="19"/>
  <c r="G364" i="19" s="1"/>
  <c r="F363" i="19"/>
  <c r="G363" i="19" s="1"/>
  <c r="F362" i="19"/>
  <c r="G362" i="19" s="1"/>
  <c r="F361" i="19"/>
  <c r="G361" i="19" s="1"/>
  <c r="F360" i="19"/>
  <c r="G360" i="19" s="1"/>
  <c r="F359" i="19"/>
  <c r="G359" i="19" s="1"/>
  <c r="F358" i="19"/>
  <c r="G358" i="19" s="1"/>
  <c r="F357" i="19"/>
  <c r="G357" i="19" s="1"/>
  <c r="F356" i="19"/>
  <c r="G356" i="19" s="1"/>
  <c r="F355" i="19"/>
  <c r="G355" i="19" s="1"/>
  <c r="G394" i="19"/>
  <c r="F366" i="22"/>
  <c r="G366" i="22" s="1"/>
  <c r="F365" i="22"/>
  <c r="G365" i="22" s="1"/>
  <c r="F364" i="22"/>
  <c r="G364" i="22" s="1"/>
  <c r="F363" i="22"/>
  <c r="G363" i="22" s="1"/>
  <c r="F362" i="22"/>
  <c r="G362" i="22" s="1"/>
  <c r="F361" i="22"/>
  <c r="G361" i="22" s="1"/>
  <c r="F360" i="22"/>
  <c r="G360" i="22" s="1"/>
  <c r="F359" i="22"/>
  <c r="G359" i="22" s="1"/>
  <c r="F358" i="22"/>
  <c r="G358" i="22" s="1"/>
  <c r="F357" i="22"/>
  <c r="G357" i="22" s="1"/>
  <c r="F356" i="22"/>
  <c r="G356" i="22" s="1"/>
  <c r="F355" i="22"/>
  <c r="G355" i="22" s="1"/>
  <c r="F327" i="22"/>
  <c r="G327" i="22" s="1"/>
  <c r="F326" i="22"/>
  <c r="G326" i="22" s="1"/>
  <c r="F325" i="22"/>
  <c r="G325" i="22" s="1"/>
  <c r="F324" i="22"/>
  <c r="G324" i="22" s="1"/>
  <c r="F323" i="22"/>
  <c r="G323" i="22" s="1"/>
  <c r="F322" i="22"/>
  <c r="G322" i="22" s="1"/>
  <c r="F321" i="22"/>
  <c r="G321" i="22" s="1"/>
  <c r="F320" i="22"/>
  <c r="G320" i="22" s="1"/>
  <c r="F319" i="22"/>
  <c r="G319" i="22" s="1"/>
  <c r="F318" i="22"/>
  <c r="G318" i="22" s="1"/>
  <c r="F317" i="22"/>
  <c r="G317" i="22" s="1"/>
  <c r="F316" i="22"/>
  <c r="G316" i="22" s="1"/>
  <c r="F288" i="22"/>
  <c r="G288" i="22" s="1"/>
  <c r="F287" i="22"/>
  <c r="G287" i="22" s="1"/>
  <c r="F286" i="22"/>
  <c r="G286" i="22" s="1"/>
  <c r="F285" i="22"/>
  <c r="G285" i="22" s="1"/>
  <c r="F284" i="22"/>
  <c r="G284" i="22" s="1"/>
  <c r="F283" i="22"/>
  <c r="G283" i="22" s="1"/>
  <c r="F282" i="22"/>
  <c r="G282" i="22" s="1"/>
  <c r="F281" i="22"/>
  <c r="G281" i="22" s="1"/>
  <c r="F280" i="22"/>
  <c r="G280" i="22" s="1"/>
  <c r="F279" i="22"/>
  <c r="F278" i="22"/>
  <c r="G278" i="22" s="1"/>
  <c r="F277" i="22"/>
  <c r="G277" i="22" s="1"/>
  <c r="F249" i="22"/>
  <c r="G249" i="22" s="1"/>
  <c r="F248" i="22"/>
  <c r="G248" i="22" s="1"/>
  <c r="F247" i="22"/>
  <c r="G247" i="22" s="1"/>
  <c r="F246" i="22"/>
  <c r="G246" i="22" s="1"/>
  <c r="F245" i="22"/>
  <c r="G245" i="22" s="1"/>
  <c r="F244" i="22"/>
  <c r="G244" i="22" s="1"/>
  <c r="F243" i="22"/>
  <c r="G243" i="22" s="1"/>
  <c r="F242" i="22"/>
  <c r="G242" i="22" s="1"/>
  <c r="F241" i="22"/>
  <c r="G241" i="22" s="1"/>
  <c r="F240" i="22"/>
  <c r="G240" i="22" s="1"/>
  <c r="F239" i="22"/>
  <c r="G239" i="22" s="1"/>
  <c r="F238" i="22"/>
  <c r="F210" i="22"/>
  <c r="G210" i="22" s="1"/>
  <c r="F209" i="22"/>
  <c r="G209" i="22" s="1"/>
  <c r="F208" i="22"/>
  <c r="G208" i="22" s="1"/>
  <c r="F207" i="22"/>
  <c r="G207" i="22" s="1"/>
  <c r="F206" i="22"/>
  <c r="G206" i="22" s="1"/>
  <c r="F205" i="22"/>
  <c r="G205" i="22" s="1"/>
  <c r="F204" i="22"/>
  <c r="G204" i="22" s="1"/>
  <c r="F203" i="22"/>
  <c r="G203" i="22" s="1"/>
  <c r="F202" i="22"/>
  <c r="G202" i="22" s="1"/>
  <c r="F201" i="22"/>
  <c r="G201" i="22" s="1"/>
  <c r="F200" i="22"/>
  <c r="G200" i="22" s="1"/>
  <c r="F199" i="22"/>
  <c r="G199" i="22" s="1"/>
  <c r="F171" i="22"/>
  <c r="G171" i="22" s="1"/>
  <c r="F170" i="22"/>
  <c r="G170" i="22" s="1"/>
  <c r="F169" i="22"/>
  <c r="G169" i="22" s="1"/>
  <c r="F168" i="22"/>
  <c r="G168" i="22" s="1"/>
  <c r="F167" i="22"/>
  <c r="G167" i="22" s="1"/>
  <c r="F166" i="22"/>
  <c r="G166" i="22" s="1"/>
  <c r="F165" i="22"/>
  <c r="G165" i="22" s="1"/>
  <c r="F164" i="22"/>
  <c r="G164" i="22" s="1"/>
  <c r="F163" i="22"/>
  <c r="G163" i="22" s="1"/>
  <c r="F162" i="22"/>
  <c r="G162" i="22" s="1"/>
  <c r="F161" i="22"/>
  <c r="G161" i="22" s="1"/>
  <c r="F160" i="22"/>
  <c r="G160" i="22" s="1"/>
  <c r="F132" i="22"/>
  <c r="G132" i="22" s="1"/>
  <c r="F131" i="22"/>
  <c r="G131" i="22" s="1"/>
  <c r="F130" i="22"/>
  <c r="G130" i="22" s="1"/>
  <c r="F129" i="22"/>
  <c r="G129" i="22" s="1"/>
  <c r="F128" i="22"/>
  <c r="G128" i="22" s="1"/>
  <c r="F127" i="22"/>
  <c r="G127" i="22" s="1"/>
  <c r="F126" i="22"/>
  <c r="G126" i="22" s="1"/>
  <c r="F125" i="22"/>
  <c r="G125" i="22" s="1"/>
  <c r="F124" i="22"/>
  <c r="G124" i="22" s="1"/>
  <c r="F123" i="22"/>
  <c r="G123" i="22" s="1"/>
  <c r="F122" i="22"/>
  <c r="G122" i="22" s="1"/>
  <c r="F121" i="22"/>
  <c r="F93" i="22"/>
  <c r="G93" i="22" s="1"/>
  <c r="F92" i="22"/>
  <c r="G92" i="22" s="1"/>
  <c r="F91" i="22"/>
  <c r="G91" i="22" s="1"/>
  <c r="F90" i="22"/>
  <c r="G90" i="22" s="1"/>
  <c r="F89" i="22"/>
  <c r="G89" i="22" s="1"/>
  <c r="F88" i="22"/>
  <c r="G88" i="22" s="1"/>
  <c r="F87" i="22"/>
  <c r="G87" i="22" s="1"/>
  <c r="F86" i="22"/>
  <c r="G86" i="22" s="1"/>
  <c r="F85" i="22"/>
  <c r="G85" i="22" s="1"/>
  <c r="F84" i="22"/>
  <c r="G84" i="22" s="1"/>
  <c r="F83" i="22"/>
  <c r="G83" i="22" s="1"/>
  <c r="F82" i="22"/>
  <c r="F54" i="22"/>
  <c r="G54" i="22" s="1"/>
  <c r="F53" i="22"/>
  <c r="G53" i="22" s="1"/>
  <c r="F52" i="22"/>
  <c r="G52" i="22" s="1"/>
  <c r="F51" i="22"/>
  <c r="G51" i="22" s="1"/>
  <c r="F50" i="22"/>
  <c r="G50" i="22" s="1"/>
  <c r="F49" i="22"/>
  <c r="G49" i="22" s="1"/>
  <c r="F48" i="22"/>
  <c r="G48" i="22" s="1"/>
  <c r="F47" i="22"/>
  <c r="G47" i="22" s="1"/>
  <c r="F46" i="22"/>
  <c r="G46" i="22" s="1"/>
  <c r="F45" i="22"/>
  <c r="G45" i="22" s="1"/>
  <c r="F44" i="22"/>
  <c r="G44" i="22" s="1"/>
  <c r="F43" i="22"/>
  <c r="E424" i="17"/>
  <c r="E425" i="17" s="1"/>
  <c r="D424" i="17"/>
  <c r="D425" i="17" s="1"/>
  <c r="C424" i="17"/>
  <c r="C425" i="17" s="1"/>
  <c r="F423" i="17"/>
  <c r="G423" i="17" s="1"/>
  <c r="F422" i="17"/>
  <c r="G422" i="17" s="1"/>
  <c r="F421" i="17"/>
  <c r="G421" i="17" s="1"/>
  <c r="F420" i="17"/>
  <c r="G420" i="17" s="1"/>
  <c r="F419" i="17"/>
  <c r="G419" i="17" s="1"/>
  <c r="F418" i="17"/>
  <c r="G418" i="17" s="1"/>
  <c r="F417" i="17"/>
  <c r="G417" i="17" s="1"/>
  <c r="F416" i="17"/>
  <c r="G416" i="17" s="1"/>
  <c r="F415" i="17"/>
  <c r="G415" i="17" s="1"/>
  <c r="F414" i="17"/>
  <c r="G414" i="17" s="1"/>
  <c r="F413" i="17"/>
  <c r="G413" i="17" s="1"/>
  <c r="F412" i="17"/>
  <c r="G412" i="17"/>
  <c r="F411" i="17"/>
  <c r="G411" i="17" s="1"/>
  <c r="F410" i="17"/>
  <c r="G410" i="17"/>
  <c r="F409" i="17"/>
  <c r="G409" i="17" s="1"/>
  <c r="F408" i="17"/>
  <c r="G408" i="17" s="1"/>
  <c r="F407" i="17"/>
  <c r="G407" i="17" s="1"/>
  <c r="F406" i="17"/>
  <c r="G43" i="22"/>
  <c r="E62" i="17"/>
  <c r="E63" i="17"/>
  <c r="D62" i="17"/>
  <c r="D63" i="17" s="1"/>
  <c r="C62" i="17"/>
  <c r="C63" i="17" s="1"/>
  <c r="F61" i="17"/>
  <c r="G61" i="17" s="1"/>
  <c r="F60" i="17"/>
  <c r="G60" i="17"/>
  <c r="F59" i="17"/>
  <c r="G59" i="17" s="1"/>
  <c r="F58" i="17"/>
  <c r="G58" i="17" s="1"/>
  <c r="F57" i="17"/>
  <c r="G57" i="17" s="1"/>
  <c r="F56" i="17"/>
  <c r="G56" i="17" s="1"/>
  <c r="F55" i="17"/>
  <c r="G55" i="17" s="1"/>
  <c r="F54" i="17"/>
  <c r="G54" i="17" s="1"/>
  <c r="F53" i="17"/>
  <c r="G53" i="17" s="1"/>
  <c r="F52" i="17"/>
  <c r="G52" i="17" s="1"/>
  <c r="F51" i="17"/>
  <c r="G51" i="17" s="1"/>
  <c r="F50" i="17"/>
  <c r="G50" i="17" s="1"/>
  <c r="F49" i="17"/>
  <c r="G49" i="17" s="1"/>
  <c r="F48" i="17"/>
  <c r="G48" i="17" s="1"/>
  <c r="F47" i="17"/>
  <c r="G47" i="17" s="1"/>
  <c r="F46" i="17"/>
  <c r="G46" i="17" s="1"/>
  <c r="F45" i="17"/>
  <c r="G45" i="17" s="1"/>
  <c r="F44" i="17"/>
  <c r="G44" i="17" s="1"/>
  <c r="E370" i="20"/>
  <c r="E371" i="20" s="1"/>
  <c r="D370" i="20"/>
  <c r="D371" i="20" s="1"/>
  <c r="C370" i="20"/>
  <c r="C371" i="20" s="1"/>
  <c r="F369" i="20"/>
  <c r="G369" i="20" s="1"/>
  <c r="F368" i="20"/>
  <c r="G368" i="20" s="1"/>
  <c r="F367" i="20"/>
  <c r="G367" i="20" s="1"/>
  <c r="F366" i="20"/>
  <c r="G366" i="20" s="1"/>
  <c r="F365" i="20"/>
  <c r="G365" i="20" s="1"/>
  <c r="F364" i="20"/>
  <c r="G364" i="20" s="1"/>
  <c r="F363" i="20"/>
  <c r="G363" i="20" s="1"/>
  <c r="F362" i="20"/>
  <c r="G362" i="20" s="1"/>
  <c r="F361" i="20"/>
  <c r="G361" i="20" s="1"/>
  <c r="F360" i="20"/>
  <c r="G360" i="20" s="1"/>
  <c r="F359" i="20"/>
  <c r="G359" i="20" s="1"/>
  <c r="F358" i="20"/>
  <c r="G358" i="20" s="1"/>
  <c r="F357" i="20"/>
  <c r="G357" i="20" s="1"/>
  <c r="F356" i="20"/>
  <c r="G356" i="20" s="1"/>
  <c r="F355" i="20"/>
  <c r="E214" i="20"/>
  <c r="E215" i="20" s="1"/>
  <c r="D214" i="20"/>
  <c r="D215" i="20" s="1"/>
  <c r="C214" i="20"/>
  <c r="C215" i="20" s="1"/>
  <c r="F213" i="20"/>
  <c r="G213" i="20" s="1"/>
  <c r="F212" i="20"/>
  <c r="G212" i="20" s="1"/>
  <c r="F211" i="20"/>
  <c r="G211" i="20" s="1"/>
  <c r="F210" i="20"/>
  <c r="G210" i="20" s="1"/>
  <c r="F209" i="20"/>
  <c r="G209" i="20" s="1"/>
  <c r="F208" i="20"/>
  <c r="G208" i="20" s="1"/>
  <c r="F207" i="20"/>
  <c r="G207" i="20" s="1"/>
  <c r="F206" i="20"/>
  <c r="G206" i="20" s="1"/>
  <c r="F205" i="20"/>
  <c r="G205" i="20" s="1"/>
  <c r="F204" i="20"/>
  <c r="G204" i="20" s="1"/>
  <c r="F203" i="20"/>
  <c r="G203" i="20" s="1"/>
  <c r="F202" i="20"/>
  <c r="G202" i="20" s="1"/>
  <c r="F201" i="20"/>
  <c r="G201" i="20" s="1"/>
  <c r="F200" i="20"/>
  <c r="G200" i="20" s="1"/>
  <c r="F199" i="20"/>
  <c r="G199" i="20" s="1"/>
  <c r="E175" i="20"/>
  <c r="E176" i="20" s="1"/>
  <c r="D175" i="20"/>
  <c r="D176" i="20" s="1"/>
  <c r="C175" i="20"/>
  <c r="C176" i="20" s="1"/>
  <c r="F174" i="20"/>
  <c r="G174" i="20" s="1"/>
  <c r="F173" i="20"/>
  <c r="G173" i="20" s="1"/>
  <c r="F172" i="20"/>
  <c r="G172" i="20" s="1"/>
  <c r="F171" i="20"/>
  <c r="G171" i="20" s="1"/>
  <c r="F170" i="20"/>
  <c r="G170" i="20" s="1"/>
  <c r="F169" i="20"/>
  <c r="G169" i="20" s="1"/>
  <c r="F168" i="20"/>
  <c r="G168" i="20" s="1"/>
  <c r="F167" i="20"/>
  <c r="G167" i="20" s="1"/>
  <c r="F166" i="20"/>
  <c r="G166" i="20" s="1"/>
  <c r="F165" i="20"/>
  <c r="G165" i="20" s="1"/>
  <c r="F164" i="20"/>
  <c r="G164" i="20" s="1"/>
  <c r="F163" i="20"/>
  <c r="G163" i="20" s="1"/>
  <c r="F162" i="20"/>
  <c r="G162" i="20" s="1"/>
  <c r="F161" i="20"/>
  <c r="G161" i="20" s="1"/>
  <c r="F160" i="20"/>
  <c r="E137" i="20"/>
  <c r="D136" i="20"/>
  <c r="D137" i="20" s="1"/>
  <c r="C136" i="20"/>
  <c r="C137" i="20" s="1"/>
  <c r="F135" i="20"/>
  <c r="G135" i="20" s="1"/>
  <c r="F134" i="20"/>
  <c r="G134" i="20" s="1"/>
  <c r="F133" i="20"/>
  <c r="G133" i="20" s="1"/>
  <c r="F132" i="20"/>
  <c r="G132" i="20" s="1"/>
  <c r="F131" i="20"/>
  <c r="G131" i="20" s="1"/>
  <c r="F130" i="20"/>
  <c r="G130" i="20" s="1"/>
  <c r="F129" i="20"/>
  <c r="G129" i="20" s="1"/>
  <c r="F128" i="20"/>
  <c r="G128" i="20" s="1"/>
  <c r="F127" i="20"/>
  <c r="G127" i="20" s="1"/>
  <c r="F126" i="20"/>
  <c r="G126" i="20" s="1"/>
  <c r="F125" i="20"/>
  <c r="G125" i="20" s="1"/>
  <c r="F124" i="20"/>
  <c r="G124" i="20" s="1"/>
  <c r="F123" i="20"/>
  <c r="G123" i="20" s="1"/>
  <c r="F122" i="20"/>
  <c r="G122" i="20" s="1"/>
  <c r="F121" i="20"/>
  <c r="G121" i="20" s="1"/>
  <c r="D369" i="21"/>
  <c r="D370" i="21" s="1"/>
  <c r="C369" i="21"/>
  <c r="C370" i="21" s="1"/>
  <c r="F368" i="21"/>
  <c r="G368" i="21" s="1"/>
  <c r="F367" i="21"/>
  <c r="G367" i="21" s="1"/>
  <c r="F366" i="21"/>
  <c r="G366" i="21" s="1"/>
  <c r="F365" i="21"/>
  <c r="G365" i="21" s="1"/>
  <c r="F364" i="21"/>
  <c r="G364" i="21" s="1"/>
  <c r="F363" i="21"/>
  <c r="G363" i="21" s="1"/>
  <c r="F362" i="21"/>
  <c r="G362" i="21" s="1"/>
  <c r="F361" i="21"/>
  <c r="G361" i="21" s="1"/>
  <c r="F360" i="21"/>
  <c r="G360" i="21" s="1"/>
  <c r="F359" i="21"/>
  <c r="G359" i="21" s="1"/>
  <c r="F358" i="21"/>
  <c r="G358" i="21" s="1"/>
  <c r="F357" i="21"/>
  <c r="G357" i="21" s="1"/>
  <c r="F356" i="21"/>
  <c r="G356" i="21" s="1"/>
  <c r="F355" i="21"/>
  <c r="G355" i="21" s="1"/>
  <c r="E213" i="21"/>
  <c r="E214" i="21" s="1"/>
  <c r="D213" i="21"/>
  <c r="D214" i="21" s="1"/>
  <c r="C213" i="21"/>
  <c r="C214" i="21" s="1"/>
  <c r="F212" i="21"/>
  <c r="G212" i="21" s="1"/>
  <c r="F211" i="21"/>
  <c r="G211" i="21" s="1"/>
  <c r="F210" i="21"/>
  <c r="G210" i="21" s="1"/>
  <c r="F209" i="21"/>
  <c r="G209" i="21" s="1"/>
  <c r="F208" i="21"/>
  <c r="G208" i="21" s="1"/>
  <c r="F207" i="21"/>
  <c r="G207" i="21" s="1"/>
  <c r="F206" i="21"/>
  <c r="G206" i="21" s="1"/>
  <c r="F205" i="21"/>
  <c r="G205" i="21" s="1"/>
  <c r="F204" i="21"/>
  <c r="G204" i="21" s="1"/>
  <c r="F203" i="21"/>
  <c r="G203" i="21" s="1"/>
  <c r="F202" i="21"/>
  <c r="G202" i="21" s="1"/>
  <c r="F201" i="21"/>
  <c r="G201" i="21" s="1"/>
  <c r="F200" i="21"/>
  <c r="G200" i="21" s="1"/>
  <c r="F199" i="21"/>
  <c r="G199" i="21" s="1"/>
  <c r="E174" i="21"/>
  <c r="E175" i="21" s="1"/>
  <c r="D174" i="21"/>
  <c r="D175" i="21" s="1"/>
  <c r="C174" i="21"/>
  <c r="C175" i="21" s="1"/>
  <c r="F173" i="21"/>
  <c r="G173" i="21" s="1"/>
  <c r="F172" i="21"/>
  <c r="G172" i="21" s="1"/>
  <c r="F171" i="21"/>
  <c r="G171" i="21" s="1"/>
  <c r="F170" i="21"/>
  <c r="G170" i="21" s="1"/>
  <c r="F169" i="21"/>
  <c r="G169" i="21" s="1"/>
  <c r="F168" i="21"/>
  <c r="G168" i="21" s="1"/>
  <c r="F167" i="21"/>
  <c r="G167" i="21" s="1"/>
  <c r="F166" i="21"/>
  <c r="G166" i="21" s="1"/>
  <c r="F165" i="21"/>
  <c r="G165" i="21" s="1"/>
  <c r="F164" i="21"/>
  <c r="G164" i="21" s="1"/>
  <c r="F163" i="21"/>
  <c r="G163" i="21" s="1"/>
  <c r="F162" i="21"/>
  <c r="G162" i="21" s="1"/>
  <c r="F161" i="21"/>
  <c r="G161" i="21" s="1"/>
  <c r="F160" i="21"/>
  <c r="G160" i="21" s="1"/>
  <c r="E135" i="21"/>
  <c r="E136" i="21" s="1"/>
  <c r="D135" i="21"/>
  <c r="D136" i="21" s="1"/>
  <c r="C135" i="21"/>
  <c r="C136" i="21" s="1"/>
  <c r="F134" i="21"/>
  <c r="G134" i="21" s="1"/>
  <c r="F133" i="21"/>
  <c r="G133" i="21" s="1"/>
  <c r="F132" i="21"/>
  <c r="G132" i="21" s="1"/>
  <c r="F131" i="21"/>
  <c r="G131" i="21" s="1"/>
  <c r="F130" i="21"/>
  <c r="G130" i="21" s="1"/>
  <c r="F129" i="21"/>
  <c r="G129" i="21" s="1"/>
  <c r="F128" i="21"/>
  <c r="G128" i="21" s="1"/>
  <c r="F127" i="21"/>
  <c r="G127" i="21" s="1"/>
  <c r="F126" i="21"/>
  <c r="G126" i="21" s="1"/>
  <c r="F125" i="21"/>
  <c r="G125" i="21" s="1"/>
  <c r="F124" i="21"/>
  <c r="G124" i="21" s="1"/>
  <c r="F123" i="21"/>
  <c r="G123" i="21" s="1"/>
  <c r="F122" i="21"/>
  <c r="G122" i="21" s="1"/>
  <c r="F121" i="21"/>
  <c r="G121" i="21" s="1"/>
  <c r="E332" i="19"/>
  <c r="E333" i="19" s="1"/>
  <c r="D332" i="19"/>
  <c r="D333" i="19" s="1"/>
  <c r="C332" i="19"/>
  <c r="C333" i="19" s="1"/>
  <c r="F331" i="19"/>
  <c r="G331" i="19" s="1"/>
  <c r="F330" i="19"/>
  <c r="G330" i="19" s="1"/>
  <c r="F329" i="19"/>
  <c r="G329" i="19" s="1"/>
  <c r="F328" i="19"/>
  <c r="G328" i="19" s="1"/>
  <c r="F327" i="19"/>
  <c r="G327" i="19" s="1"/>
  <c r="F326" i="19"/>
  <c r="G326" i="19" s="1"/>
  <c r="F325" i="19"/>
  <c r="G325" i="19" s="1"/>
  <c r="F324" i="19"/>
  <c r="G324" i="19" s="1"/>
  <c r="F323" i="19"/>
  <c r="G323" i="19" s="1"/>
  <c r="F322" i="19"/>
  <c r="G322" i="19" s="1"/>
  <c r="F321" i="19"/>
  <c r="G321" i="19" s="1"/>
  <c r="F320" i="19"/>
  <c r="G320" i="19" s="1"/>
  <c r="F319" i="19"/>
  <c r="G319" i="19" s="1"/>
  <c r="F318" i="19"/>
  <c r="G318" i="19" s="1"/>
  <c r="F317" i="19"/>
  <c r="G317" i="19" s="1"/>
  <c r="F316" i="19"/>
  <c r="G316" i="19" s="1"/>
  <c r="E293" i="19"/>
  <c r="E294" i="19" s="1"/>
  <c r="C293" i="19"/>
  <c r="C294" i="19" s="1"/>
  <c r="F292" i="19"/>
  <c r="G292" i="19" s="1"/>
  <c r="F291" i="19"/>
  <c r="G291" i="19" s="1"/>
  <c r="F290" i="19"/>
  <c r="G290" i="19" s="1"/>
  <c r="F289" i="19"/>
  <c r="G289" i="19" s="1"/>
  <c r="F288" i="19"/>
  <c r="G288" i="19" s="1"/>
  <c r="F287" i="19"/>
  <c r="G287" i="19" s="1"/>
  <c r="F286" i="19"/>
  <c r="G286" i="19" s="1"/>
  <c r="F285" i="19"/>
  <c r="G285" i="19" s="1"/>
  <c r="F284" i="19"/>
  <c r="G284" i="19" s="1"/>
  <c r="F283" i="19"/>
  <c r="G283" i="19" s="1"/>
  <c r="F282" i="19"/>
  <c r="G282" i="19" s="1"/>
  <c r="F281" i="19"/>
  <c r="G281" i="19" s="1"/>
  <c r="F280" i="19"/>
  <c r="G280" i="19" s="1"/>
  <c r="F279" i="19"/>
  <c r="G279" i="19" s="1"/>
  <c r="F278" i="19"/>
  <c r="G278" i="19" s="1"/>
  <c r="F277" i="19"/>
  <c r="G277" i="19" s="1"/>
  <c r="E254" i="19"/>
  <c r="E255" i="19" s="1"/>
  <c r="D254" i="19"/>
  <c r="D255" i="19" s="1"/>
  <c r="C254" i="19"/>
  <c r="C255" i="19" s="1"/>
  <c r="F253" i="19"/>
  <c r="G253" i="19" s="1"/>
  <c r="F252" i="19"/>
  <c r="G252" i="19" s="1"/>
  <c r="F251" i="19"/>
  <c r="G251" i="19" s="1"/>
  <c r="F250" i="19"/>
  <c r="G250" i="19" s="1"/>
  <c r="F249" i="19"/>
  <c r="G249" i="19" s="1"/>
  <c r="F248" i="19"/>
  <c r="G248" i="19" s="1"/>
  <c r="F247" i="19"/>
  <c r="G247" i="19" s="1"/>
  <c r="F246" i="19"/>
  <c r="G246" i="19" s="1"/>
  <c r="F245" i="19"/>
  <c r="G245" i="19" s="1"/>
  <c r="F244" i="19"/>
  <c r="G244" i="19" s="1"/>
  <c r="F243" i="19"/>
  <c r="G243" i="19" s="1"/>
  <c r="F242" i="19"/>
  <c r="G242" i="19" s="1"/>
  <c r="F241" i="19"/>
  <c r="G241" i="19" s="1"/>
  <c r="F240" i="19"/>
  <c r="G240" i="19" s="1"/>
  <c r="F239" i="19"/>
  <c r="G239" i="19" s="1"/>
  <c r="F238" i="19"/>
  <c r="G238" i="19" s="1"/>
  <c r="E215" i="19"/>
  <c r="E216" i="19" s="1"/>
  <c r="D215" i="19"/>
  <c r="D216" i="19" s="1"/>
  <c r="C215" i="19"/>
  <c r="C216" i="19" s="1"/>
  <c r="F214" i="19"/>
  <c r="G214" i="19" s="1"/>
  <c r="F213" i="19"/>
  <c r="G213" i="19" s="1"/>
  <c r="F212" i="19"/>
  <c r="G212" i="19" s="1"/>
  <c r="F211" i="19"/>
  <c r="G211" i="19" s="1"/>
  <c r="F210" i="19"/>
  <c r="G210" i="19" s="1"/>
  <c r="F209" i="19"/>
  <c r="G209" i="19" s="1"/>
  <c r="F208" i="19"/>
  <c r="G208" i="19" s="1"/>
  <c r="F207" i="19"/>
  <c r="G207" i="19" s="1"/>
  <c r="F206" i="19"/>
  <c r="G206" i="19" s="1"/>
  <c r="F205" i="19"/>
  <c r="G205" i="19" s="1"/>
  <c r="F204" i="19"/>
  <c r="G204" i="19" s="1"/>
  <c r="F203" i="19"/>
  <c r="G203" i="19" s="1"/>
  <c r="F202" i="19"/>
  <c r="G202" i="19" s="1"/>
  <c r="F201" i="19"/>
  <c r="G201" i="19" s="1"/>
  <c r="F200" i="19"/>
  <c r="G200" i="19" s="1"/>
  <c r="F199" i="19"/>
  <c r="G199" i="19" s="1"/>
  <c r="E176" i="19"/>
  <c r="E177" i="19" s="1"/>
  <c r="D176" i="19"/>
  <c r="D177" i="19" s="1"/>
  <c r="C176" i="19"/>
  <c r="C177" i="19" s="1"/>
  <c r="F175" i="19"/>
  <c r="G175" i="19" s="1"/>
  <c r="F174" i="19"/>
  <c r="G174" i="19" s="1"/>
  <c r="F173" i="19"/>
  <c r="G173" i="19" s="1"/>
  <c r="F172" i="19"/>
  <c r="G172" i="19" s="1"/>
  <c r="F171" i="19"/>
  <c r="G171" i="19" s="1"/>
  <c r="F170" i="19"/>
  <c r="G170" i="19" s="1"/>
  <c r="F169" i="19"/>
  <c r="G169" i="19" s="1"/>
  <c r="F168" i="19"/>
  <c r="G168" i="19" s="1"/>
  <c r="F167" i="19"/>
  <c r="G167" i="19" s="1"/>
  <c r="F166" i="19"/>
  <c r="G166" i="19" s="1"/>
  <c r="F165" i="19"/>
  <c r="G165" i="19" s="1"/>
  <c r="F164" i="19"/>
  <c r="G164" i="19" s="1"/>
  <c r="F163" i="19"/>
  <c r="G163" i="19" s="1"/>
  <c r="F162" i="19"/>
  <c r="G162" i="19" s="1"/>
  <c r="F161" i="19"/>
  <c r="G161" i="19" s="1"/>
  <c r="F160" i="19"/>
  <c r="G160" i="19" s="1"/>
  <c r="E137" i="19"/>
  <c r="E138" i="19" s="1"/>
  <c r="D137" i="19"/>
  <c r="D138" i="19" s="1"/>
  <c r="C137" i="19"/>
  <c r="C138" i="19" s="1"/>
  <c r="F136" i="19"/>
  <c r="G136" i="19" s="1"/>
  <c r="F135" i="19"/>
  <c r="G135" i="19" s="1"/>
  <c r="F134" i="19"/>
  <c r="G134" i="19" s="1"/>
  <c r="F133" i="19"/>
  <c r="G133" i="19" s="1"/>
  <c r="F132" i="19"/>
  <c r="G132" i="19" s="1"/>
  <c r="F131" i="19"/>
  <c r="G131" i="19" s="1"/>
  <c r="F130" i="19"/>
  <c r="G130" i="19" s="1"/>
  <c r="F129" i="19"/>
  <c r="G129" i="19" s="1"/>
  <c r="F128" i="19"/>
  <c r="G128" i="19" s="1"/>
  <c r="F127" i="19"/>
  <c r="G127" i="19" s="1"/>
  <c r="F126" i="19"/>
  <c r="G126" i="19" s="1"/>
  <c r="F125" i="19"/>
  <c r="G125" i="19" s="1"/>
  <c r="F124" i="19"/>
  <c r="F123" i="19"/>
  <c r="G123" i="19" s="1"/>
  <c r="F122" i="19"/>
  <c r="G122" i="19" s="1"/>
  <c r="F121" i="19"/>
  <c r="G121" i="19" s="1"/>
  <c r="E98" i="19"/>
  <c r="E99" i="19" s="1"/>
  <c r="D98" i="19"/>
  <c r="D99" i="19" s="1"/>
  <c r="C98" i="19"/>
  <c r="C99" i="19" s="1"/>
  <c r="F97" i="19"/>
  <c r="G97" i="19" s="1"/>
  <c r="F96" i="19"/>
  <c r="G96" i="19" s="1"/>
  <c r="F95" i="19"/>
  <c r="G95" i="19" s="1"/>
  <c r="F94" i="19"/>
  <c r="G94" i="19" s="1"/>
  <c r="F93" i="19"/>
  <c r="G93" i="19" s="1"/>
  <c r="F92" i="19"/>
  <c r="G92" i="19" s="1"/>
  <c r="F91" i="19"/>
  <c r="G91" i="19" s="1"/>
  <c r="F90" i="19"/>
  <c r="G90" i="19" s="1"/>
  <c r="F89" i="19"/>
  <c r="G89" i="19" s="1"/>
  <c r="F88" i="19"/>
  <c r="G88" i="19" s="1"/>
  <c r="F87" i="19"/>
  <c r="G87" i="19" s="1"/>
  <c r="F86" i="19"/>
  <c r="G86" i="19" s="1"/>
  <c r="F85" i="19"/>
  <c r="G85" i="19" s="1"/>
  <c r="F84" i="19"/>
  <c r="G84" i="19" s="1"/>
  <c r="F83" i="19"/>
  <c r="F82" i="19"/>
  <c r="G82" i="19" s="1"/>
  <c r="E59" i="19"/>
  <c r="E60" i="19" s="1"/>
  <c r="D59" i="19"/>
  <c r="D60" i="19" s="1"/>
  <c r="C59" i="19"/>
  <c r="C60" i="19" s="1"/>
  <c r="F58" i="19"/>
  <c r="G58" i="19" s="1"/>
  <c r="F57" i="19"/>
  <c r="G57" i="19" s="1"/>
  <c r="F56" i="19"/>
  <c r="G56" i="19" s="1"/>
  <c r="F55" i="19"/>
  <c r="G55" i="19" s="1"/>
  <c r="F54" i="19"/>
  <c r="G54" i="19" s="1"/>
  <c r="F53" i="19"/>
  <c r="G53" i="19" s="1"/>
  <c r="F52" i="19"/>
  <c r="G52" i="19" s="1"/>
  <c r="F51" i="19"/>
  <c r="G51" i="19" s="1"/>
  <c r="F50" i="19"/>
  <c r="G50" i="19" s="1"/>
  <c r="F49" i="19"/>
  <c r="G49" i="19" s="1"/>
  <c r="F48" i="19"/>
  <c r="G48" i="19" s="1"/>
  <c r="F47" i="19"/>
  <c r="G47" i="19" s="1"/>
  <c r="F46" i="19"/>
  <c r="G46" i="19" s="1"/>
  <c r="F45" i="19"/>
  <c r="G45" i="19" s="1"/>
  <c r="F44" i="19"/>
  <c r="G44" i="19" s="1"/>
  <c r="F43" i="19"/>
  <c r="E20" i="19"/>
  <c r="E21" i="19" s="1"/>
  <c r="D20" i="19"/>
  <c r="D21" i="19" s="1"/>
  <c r="C20" i="19"/>
  <c r="C21" i="19" s="1"/>
  <c r="F19" i="19"/>
  <c r="G19" i="19" s="1"/>
  <c r="F18" i="19"/>
  <c r="G18" i="19" s="1"/>
  <c r="F17" i="19"/>
  <c r="G17" i="19" s="1"/>
  <c r="F16" i="19"/>
  <c r="G16" i="19" s="1"/>
  <c r="F15" i="19"/>
  <c r="G15" i="19" s="1"/>
  <c r="F14" i="19"/>
  <c r="G14" i="19" s="1"/>
  <c r="F13" i="19"/>
  <c r="G13" i="19" s="1"/>
  <c r="F12" i="19"/>
  <c r="G12" i="19" s="1"/>
  <c r="F11" i="19"/>
  <c r="G11" i="19" s="1"/>
  <c r="F10" i="19"/>
  <c r="G10" i="19" s="1"/>
  <c r="F9" i="19"/>
  <c r="G9" i="19" s="1"/>
  <c r="F8" i="19"/>
  <c r="G8" i="19" s="1"/>
  <c r="F7" i="19"/>
  <c r="G7" i="19" s="1"/>
  <c r="F6" i="19"/>
  <c r="G6" i="19" s="1"/>
  <c r="F5" i="19"/>
  <c r="G5" i="19" s="1"/>
  <c r="F4" i="19"/>
  <c r="G4" i="19" s="1"/>
  <c r="E330" i="21"/>
  <c r="E331" i="21" s="1"/>
  <c r="D330" i="21"/>
  <c r="D331" i="21" s="1"/>
  <c r="C330" i="21"/>
  <c r="C331" i="21" s="1"/>
  <c r="F329" i="21"/>
  <c r="G329" i="21" s="1"/>
  <c r="F328" i="21"/>
  <c r="G328" i="21" s="1"/>
  <c r="F327" i="21"/>
  <c r="G327" i="21" s="1"/>
  <c r="F326" i="21"/>
  <c r="G326" i="21" s="1"/>
  <c r="F325" i="21"/>
  <c r="G325" i="21" s="1"/>
  <c r="F324" i="21"/>
  <c r="G324" i="21" s="1"/>
  <c r="F323" i="21"/>
  <c r="G323" i="21" s="1"/>
  <c r="F322" i="21"/>
  <c r="G322" i="21" s="1"/>
  <c r="F321" i="21"/>
  <c r="G321" i="21" s="1"/>
  <c r="F320" i="21"/>
  <c r="G320" i="21" s="1"/>
  <c r="F319" i="21"/>
  <c r="G319" i="21" s="1"/>
  <c r="F318" i="21"/>
  <c r="G318" i="21" s="1"/>
  <c r="F317" i="21"/>
  <c r="G317" i="21" s="1"/>
  <c r="F316" i="21"/>
  <c r="G316" i="21" s="1"/>
  <c r="E291" i="21"/>
  <c r="E292" i="21" s="1"/>
  <c r="D291" i="21"/>
  <c r="D292" i="21" s="1"/>
  <c r="C291" i="21"/>
  <c r="C292" i="21" s="1"/>
  <c r="F290" i="21"/>
  <c r="G290" i="21" s="1"/>
  <c r="F289" i="21"/>
  <c r="G289" i="21" s="1"/>
  <c r="F288" i="21"/>
  <c r="G288" i="21" s="1"/>
  <c r="F287" i="21"/>
  <c r="G287" i="21" s="1"/>
  <c r="F286" i="21"/>
  <c r="G286" i="21" s="1"/>
  <c r="F285" i="21"/>
  <c r="G285" i="21" s="1"/>
  <c r="F284" i="21"/>
  <c r="G284" i="21" s="1"/>
  <c r="F283" i="21"/>
  <c r="G283" i="21" s="1"/>
  <c r="F282" i="21"/>
  <c r="G282" i="21" s="1"/>
  <c r="F281" i="21"/>
  <c r="G281" i="21" s="1"/>
  <c r="F280" i="21"/>
  <c r="G280" i="21" s="1"/>
  <c r="F279" i="21"/>
  <c r="G279" i="21" s="1"/>
  <c r="F278" i="21"/>
  <c r="G278" i="21" s="1"/>
  <c r="F277" i="21"/>
  <c r="G277" i="21" s="1"/>
  <c r="E252" i="21"/>
  <c r="E253" i="21" s="1"/>
  <c r="D252" i="21"/>
  <c r="D253" i="21" s="1"/>
  <c r="C252" i="21"/>
  <c r="C253" i="21" s="1"/>
  <c r="F251" i="21"/>
  <c r="G251" i="21" s="1"/>
  <c r="F250" i="21"/>
  <c r="G250" i="21" s="1"/>
  <c r="F249" i="21"/>
  <c r="G249" i="21" s="1"/>
  <c r="F248" i="21"/>
  <c r="G248" i="21" s="1"/>
  <c r="F247" i="21"/>
  <c r="G247" i="21" s="1"/>
  <c r="F246" i="21"/>
  <c r="G246" i="21" s="1"/>
  <c r="F245" i="21"/>
  <c r="G245" i="21" s="1"/>
  <c r="F244" i="21"/>
  <c r="G244" i="21" s="1"/>
  <c r="F243" i="21"/>
  <c r="G243" i="21" s="1"/>
  <c r="F242" i="21"/>
  <c r="G242" i="21" s="1"/>
  <c r="F241" i="21"/>
  <c r="G241" i="21" s="1"/>
  <c r="F240" i="21"/>
  <c r="G240" i="21" s="1"/>
  <c r="F239" i="21"/>
  <c r="G239" i="21" s="1"/>
  <c r="F238" i="21"/>
  <c r="G238" i="21" s="1"/>
  <c r="F95" i="21"/>
  <c r="G95" i="21" s="1"/>
  <c r="F94" i="21"/>
  <c r="G94" i="21" s="1"/>
  <c r="F93" i="21"/>
  <c r="G93" i="21" s="1"/>
  <c r="F92" i="21"/>
  <c r="G92" i="21" s="1"/>
  <c r="F91" i="21"/>
  <c r="G91" i="21" s="1"/>
  <c r="F90" i="21"/>
  <c r="G90" i="21" s="1"/>
  <c r="F89" i="21"/>
  <c r="G89" i="21" s="1"/>
  <c r="F88" i="21"/>
  <c r="G88" i="21" s="1"/>
  <c r="F87" i="21"/>
  <c r="G87" i="21" s="1"/>
  <c r="F86" i="21"/>
  <c r="G86" i="21" s="1"/>
  <c r="F85" i="21"/>
  <c r="G85" i="21" s="1"/>
  <c r="F84" i="21"/>
  <c r="G84" i="21" s="1"/>
  <c r="F83" i="21"/>
  <c r="G83" i="21" s="1"/>
  <c r="F82" i="21"/>
  <c r="E57" i="21"/>
  <c r="E58" i="21" s="1"/>
  <c r="D57" i="21"/>
  <c r="D58" i="21" s="1"/>
  <c r="C57" i="21"/>
  <c r="C58" i="21" s="1"/>
  <c r="F56" i="21"/>
  <c r="G56" i="21" s="1"/>
  <c r="F55" i="21"/>
  <c r="G55" i="21" s="1"/>
  <c r="F54" i="21"/>
  <c r="G54" i="21" s="1"/>
  <c r="F53" i="21"/>
  <c r="G53" i="21" s="1"/>
  <c r="F52" i="21"/>
  <c r="G52" i="21" s="1"/>
  <c r="F51" i="21"/>
  <c r="G51" i="21" s="1"/>
  <c r="F50" i="21"/>
  <c r="G50" i="21" s="1"/>
  <c r="F49" i="21"/>
  <c r="G49" i="21" s="1"/>
  <c r="F48" i="21"/>
  <c r="G48" i="21" s="1"/>
  <c r="F47" i="21"/>
  <c r="G47" i="21" s="1"/>
  <c r="F46" i="21"/>
  <c r="G46" i="21" s="1"/>
  <c r="F45" i="21"/>
  <c r="G45" i="21" s="1"/>
  <c r="F44" i="21"/>
  <c r="G44" i="21" s="1"/>
  <c r="F43" i="21"/>
  <c r="E331" i="20"/>
  <c r="E332" i="20" s="1"/>
  <c r="D331" i="20"/>
  <c r="D332" i="20" s="1"/>
  <c r="C331" i="20"/>
  <c r="C332" i="20" s="1"/>
  <c r="F330" i="20"/>
  <c r="G330" i="20" s="1"/>
  <c r="F329" i="20"/>
  <c r="G329" i="20" s="1"/>
  <c r="F328" i="20"/>
  <c r="G328" i="20" s="1"/>
  <c r="F327" i="20"/>
  <c r="G327" i="20" s="1"/>
  <c r="F326" i="20"/>
  <c r="G326" i="20" s="1"/>
  <c r="F325" i="20"/>
  <c r="G325" i="20" s="1"/>
  <c r="F324" i="20"/>
  <c r="G324" i="20" s="1"/>
  <c r="F323" i="20"/>
  <c r="G323" i="20" s="1"/>
  <c r="F322" i="20"/>
  <c r="G322" i="20" s="1"/>
  <c r="F321" i="20"/>
  <c r="G321" i="20" s="1"/>
  <c r="F320" i="20"/>
  <c r="G320" i="20" s="1"/>
  <c r="F319" i="20"/>
  <c r="G319" i="20" s="1"/>
  <c r="F318" i="20"/>
  <c r="G318" i="20" s="1"/>
  <c r="F317" i="20"/>
  <c r="G317" i="20" s="1"/>
  <c r="F316" i="20"/>
  <c r="G316" i="20" s="1"/>
  <c r="E292" i="20"/>
  <c r="E293" i="20" s="1"/>
  <c r="D292" i="20"/>
  <c r="D293" i="20" s="1"/>
  <c r="C292" i="20"/>
  <c r="C293" i="20" s="1"/>
  <c r="F291" i="20"/>
  <c r="G291" i="20" s="1"/>
  <c r="F290" i="20"/>
  <c r="G290" i="20" s="1"/>
  <c r="F289" i="20"/>
  <c r="G289" i="20" s="1"/>
  <c r="F288" i="20"/>
  <c r="G288" i="20" s="1"/>
  <c r="F287" i="20"/>
  <c r="G287" i="20" s="1"/>
  <c r="F286" i="20"/>
  <c r="G286" i="20" s="1"/>
  <c r="F285" i="20"/>
  <c r="G285" i="20" s="1"/>
  <c r="F284" i="20"/>
  <c r="G284" i="20" s="1"/>
  <c r="F283" i="20"/>
  <c r="G283" i="20" s="1"/>
  <c r="F282" i="20"/>
  <c r="G282" i="20" s="1"/>
  <c r="F281" i="20"/>
  <c r="G281" i="20" s="1"/>
  <c r="F280" i="20"/>
  <c r="G280" i="20" s="1"/>
  <c r="F279" i="20"/>
  <c r="G279" i="20" s="1"/>
  <c r="F278" i="20"/>
  <c r="G278" i="20" s="1"/>
  <c r="F277" i="20"/>
  <c r="G277" i="20" s="1"/>
  <c r="E253" i="20"/>
  <c r="E254" i="20" s="1"/>
  <c r="D253" i="20"/>
  <c r="D254" i="20" s="1"/>
  <c r="C253" i="20"/>
  <c r="C254" i="20" s="1"/>
  <c r="F252" i="20"/>
  <c r="G252" i="20" s="1"/>
  <c r="F251" i="20"/>
  <c r="G251" i="20"/>
  <c r="F250" i="20"/>
  <c r="G250" i="20" s="1"/>
  <c r="F249" i="20"/>
  <c r="G249" i="20" s="1"/>
  <c r="F248" i="20"/>
  <c r="G248" i="20" s="1"/>
  <c r="F247" i="20"/>
  <c r="G247" i="20" s="1"/>
  <c r="F246" i="20"/>
  <c r="G246" i="20" s="1"/>
  <c r="F245" i="20"/>
  <c r="G245" i="20" s="1"/>
  <c r="F244" i="20"/>
  <c r="G244" i="20" s="1"/>
  <c r="F243" i="20"/>
  <c r="G243" i="20" s="1"/>
  <c r="F242" i="20"/>
  <c r="G242" i="20" s="1"/>
  <c r="F241" i="20"/>
  <c r="G241" i="20" s="1"/>
  <c r="F240" i="20"/>
  <c r="G240" i="20" s="1"/>
  <c r="F239" i="20"/>
  <c r="G239" i="20" s="1"/>
  <c r="F238" i="20"/>
  <c r="G238" i="20" s="1"/>
  <c r="E97" i="20"/>
  <c r="E98" i="20" s="1"/>
  <c r="D97" i="20"/>
  <c r="D98" i="20" s="1"/>
  <c r="C97" i="20"/>
  <c r="C98" i="20" s="1"/>
  <c r="F96" i="20"/>
  <c r="G96" i="20" s="1"/>
  <c r="F95" i="20"/>
  <c r="G95" i="20" s="1"/>
  <c r="F94" i="20"/>
  <c r="G94" i="20" s="1"/>
  <c r="F93" i="20"/>
  <c r="G93" i="20" s="1"/>
  <c r="F92" i="20"/>
  <c r="G92" i="20" s="1"/>
  <c r="F91" i="20"/>
  <c r="G91" i="20" s="1"/>
  <c r="F90" i="20"/>
  <c r="G90" i="20" s="1"/>
  <c r="F89" i="20"/>
  <c r="G89" i="20" s="1"/>
  <c r="F88" i="20"/>
  <c r="G88" i="20" s="1"/>
  <c r="F87" i="20"/>
  <c r="G87" i="20" s="1"/>
  <c r="F86" i="20"/>
  <c r="G86" i="20" s="1"/>
  <c r="F85" i="20"/>
  <c r="G85" i="20" s="1"/>
  <c r="F84" i="20"/>
  <c r="G84" i="20" s="1"/>
  <c r="F83" i="20"/>
  <c r="G83" i="20" s="1"/>
  <c r="F82" i="20"/>
  <c r="G82" i="20" s="1"/>
  <c r="E58" i="20"/>
  <c r="E59" i="20" s="1"/>
  <c r="D58" i="20"/>
  <c r="D59" i="20" s="1"/>
  <c r="C58" i="20"/>
  <c r="C59" i="20" s="1"/>
  <c r="F57" i="20"/>
  <c r="G57" i="20" s="1"/>
  <c r="F56" i="20"/>
  <c r="G56" i="20" s="1"/>
  <c r="F55" i="20"/>
  <c r="G55" i="20" s="1"/>
  <c r="F54" i="20"/>
  <c r="G54" i="20" s="1"/>
  <c r="F53" i="20"/>
  <c r="G53" i="20" s="1"/>
  <c r="F52" i="20"/>
  <c r="G52" i="20" s="1"/>
  <c r="F51" i="20"/>
  <c r="G51" i="20" s="1"/>
  <c r="F50" i="20"/>
  <c r="G50" i="20" s="1"/>
  <c r="F49" i="20"/>
  <c r="G49" i="20" s="1"/>
  <c r="F48" i="20"/>
  <c r="G48" i="20" s="1"/>
  <c r="F47" i="20"/>
  <c r="G47" i="20" s="1"/>
  <c r="F46" i="20"/>
  <c r="G46" i="20" s="1"/>
  <c r="F45" i="20"/>
  <c r="G45" i="20" s="1"/>
  <c r="F44" i="20"/>
  <c r="G44" i="20" s="1"/>
  <c r="F43" i="20"/>
  <c r="G43" i="20" s="1"/>
  <c r="E384" i="17"/>
  <c r="E385" i="17" s="1"/>
  <c r="D384" i="17"/>
  <c r="D385" i="17" s="1"/>
  <c r="C384" i="17"/>
  <c r="C385" i="17"/>
  <c r="F383" i="17"/>
  <c r="G383" i="17" s="1"/>
  <c r="F382" i="17"/>
  <c r="G382" i="17" s="1"/>
  <c r="F381" i="17"/>
  <c r="G381" i="17" s="1"/>
  <c r="F380" i="17"/>
  <c r="G380" i="17" s="1"/>
  <c r="F379" i="17"/>
  <c r="G379" i="17" s="1"/>
  <c r="F378" i="17"/>
  <c r="G378" i="17" s="1"/>
  <c r="F377" i="17"/>
  <c r="G377" i="17" s="1"/>
  <c r="F376" i="17"/>
  <c r="G376" i="17" s="1"/>
  <c r="F375" i="17"/>
  <c r="G375" i="17" s="1"/>
  <c r="F374" i="17"/>
  <c r="G374" i="17"/>
  <c r="F373" i="17"/>
  <c r="G373" i="17" s="1"/>
  <c r="F372" i="17"/>
  <c r="G372" i="17" s="1"/>
  <c r="F371" i="17"/>
  <c r="G371" i="17" s="1"/>
  <c r="F370" i="17"/>
  <c r="G370" i="17" s="1"/>
  <c r="F369" i="17"/>
  <c r="G369" i="17" s="1"/>
  <c r="F368" i="17"/>
  <c r="G368" i="17" s="1"/>
  <c r="F367" i="17"/>
  <c r="G367" i="17" s="1"/>
  <c r="F366" i="17"/>
  <c r="E344" i="17"/>
  <c r="E345" i="17" s="1"/>
  <c r="D344" i="17"/>
  <c r="D345" i="17"/>
  <c r="C344" i="17"/>
  <c r="C345" i="17" s="1"/>
  <c r="F343" i="17"/>
  <c r="G343" i="17"/>
  <c r="F342" i="17"/>
  <c r="G342" i="17" s="1"/>
  <c r="F341" i="17"/>
  <c r="G341" i="17"/>
  <c r="F340" i="17"/>
  <c r="G340" i="17" s="1"/>
  <c r="F339" i="17"/>
  <c r="G339" i="17"/>
  <c r="F338" i="17"/>
  <c r="G338" i="17" s="1"/>
  <c r="F337" i="17"/>
  <c r="G337" i="17"/>
  <c r="F336" i="17"/>
  <c r="G336" i="17" s="1"/>
  <c r="F335" i="17"/>
  <c r="G335" i="17"/>
  <c r="F334" i="17"/>
  <c r="G334" i="17" s="1"/>
  <c r="F333" i="17"/>
  <c r="G333" i="17"/>
  <c r="F332" i="17"/>
  <c r="G332" i="17" s="1"/>
  <c r="F331" i="17"/>
  <c r="G331" i="17"/>
  <c r="F330" i="17"/>
  <c r="G330" i="17" s="1"/>
  <c r="F329" i="17"/>
  <c r="G329" i="17"/>
  <c r="F328" i="17"/>
  <c r="G328" i="17" s="1"/>
  <c r="F327" i="17"/>
  <c r="G327" i="17"/>
  <c r="F326" i="17"/>
  <c r="E302" i="17"/>
  <c r="E303" i="17" s="1"/>
  <c r="D302" i="17"/>
  <c r="D303" i="17" s="1"/>
  <c r="C302" i="17"/>
  <c r="C303" i="17" s="1"/>
  <c r="F301" i="17"/>
  <c r="G301" i="17" s="1"/>
  <c r="F300" i="17"/>
  <c r="G300" i="17" s="1"/>
  <c r="F299" i="17"/>
  <c r="G299" i="17" s="1"/>
  <c r="F298" i="17"/>
  <c r="G298" i="17" s="1"/>
  <c r="F297" i="17"/>
  <c r="G297" i="17" s="1"/>
  <c r="F296" i="17"/>
  <c r="G296" i="17" s="1"/>
  <c r="F295" i="17"/>
  <c r="G295" i="17" s="1"/>
  <c r="F294" i="17"/>
  <c r="G294" i="17" s="1"/>
  <c r="F293" i="17"/>
  <c r="G293" i="17" s="1"/>
  <c r="F292" i="17"/>
  <c r="G292" i="17" s="1"/>
  <c r="F291" i="17"/>
  <c r="G291" i="17" s="1"/>
  <c r="F290" i="17"/>
  <c r="G290" i="17" s="1"/>
  <c r="F289" i="17"/>
  <c r="G289" i="17" s="1"/>
  <c r="F288" i="17"/>
  <c r="G288" i="17" s="1"/>
  <c r="F287" i="17"/>
  <c r="G287" i="17"/>
  <c r="F286" i="17"/>
  <c r="G286" i="17" s="1"/>
  <c r="F285" i="17"/>
  <c r="G285" i="17" s="1"/>
  <c r="F284" i="17"/>
  <c r="E262" i="17"/>
  <c r="E263" i="17"/>
  <c r="D262" i="17"/>
  <c r="D263" i="17"/>
  <c r="C263" i="17"/>
  <c r="F261" i="17"/>
  <c r="G261" i="17" s="1"/>
  <c r="F260" i="17"/>
  <c r="G260" i="17" s="1"/>
  <c r="F259" i="17"/>
  <c r="G259" i="17" s="1"/>
  <c r="F258" i="17"/>
  <c r="G258" i="17" s="1"/>
  <c r="F257" i="17"/>
  <c r="G257" i="17" s="1"/>
  <c r="F256" i="17"/>
  <c r="G256" i="17" s="1"/>
  <c r="F255" i="17"/>
  <c r="G255" i="17" s="1"/>
  <c r="F254" i="17"/>
  <c r="G254" i="17" s="1"/>
  <c r="F253" i="17"/>
  <c r="G253" i="17" s="1"/>
  <c r="F252" i="17"/>
  <c r="G252" i="17" s="1"/>
  <c r="F251" i="17"/>
  <c r="G251" i="17" s="1"/>
  <c r="F250" i="17"/>
  <c r="G250" i="17" s="1"/>
  <c r="F249" i="17"/>
  <c r="G249" i="17" s="1"/>
  <c r="F248" i="17"/>
  <c r="G248" i="17" s="1"/>
  <c r="F247" i="17"/>
  <c r="G247" i="17" s="1"/>
  <c r="F246" i="17"/>
  <c r="G246" i="17" s="1"/>
  <c r="F245" i="17"/>
  <c r="G245" i="17" s="1"/>
  <c r="F244" i="17"/>
  <c r="E222" i="17"/>
  <c r="E223" i="17"/>
  <c r="D222" i="17"/>
  <c r="D223" i="17"/>
  <c r="C222" i="17"/>
  <c r="C223" i="17"/>
  <c r="F221" i="17"/>
  <c r="G221" i="17"/>
  <c r="F220" i="17"/>
  <c r="G220" i="17"/>
  <c r="F219" i="17"/>
  <c r="G219" i="17"/>
  <c r="F218" i="17"/>
  <c r="G218" i="17"/>
  <c r="F217" i="17"/>
  <c r="G217" i="17"/>
  <c r="F216" i="17"/>
  <c r="G216" i="17"/>
  <c r="F215" i="17"/>
  <c r="G215" i="17"/>
  <c r="F214" i="17"/>
  <c r="G214" i="17"/>
  <c r="F213" i="17"/>
  <c r="G213" i="17"/>
  <c r="F212" i="17"/>
  <c r="G212" i="17"/>
  <c r="F211" i="17"/>
  <c r="G211" i="17"/>
  <c r="F210" i="17"/>
  <c r="G210" i="17"/>
  <c r="F209" i="17"/>
  <c r="G209" i="17"/>
  <c r="F208" i="17"/>
  <c r="G208" i="17"/>
  <c r="F207" i="17"/>
  <c r="G207" i="17"/>
  <c r="F206" i="17"/>
  <c r="G206" i="17"/>
  <c r="F205" i="17"/>
  <c r="G205" i="17"/>
  <c r="F204" i="17"/>
  <c r="E182" i="17"/>
  <c r="E183" i="17" s="1"/>
  <c r="D182" i="17"/>
  <c r="D183" i="17" s="1"/>
  <c r="C183" i="17"/>
  <c r="F181" i="17"/>
  <c r="G181" i="17"/>
  <c r="F180" i="17"/>
  <c r="G180" i="17"/>
  <c r="F179" i="17"/>
  <c r="G179" i="17"/>
  <c r="F178" i="17"/>
  <c r="G178" i="17"/>
  <c r="F177" i="17"/>
  <c r="G177" i="17"/>
  <c r="F176" i="17"/>
  <c r="G176" i="17"/>
  <c r="F175" i="17"/>
  <c r="G175" i="17"/>
  <c r="F174" i="17"/>
  <c r="G174" i="17"/>
  <c r="F173" i="17"/>
  <c r="G173" i="17"/>
  <c r="F172" i="17"/>
  <c r="G172" i="17"/>
  <c r="F171" i="17"/>
  <c r="G171" i="17"/>
  <c r="F170" i="17"/>
  <c r="G170" i="17"/>
  <c r="F169" i="17"/>
  <c r="G169" i="17"/>
  <c r="F168" i="17"/>
  <c r="G168" i="17"/>
  <c r="F167" i="17"/>
  <c r="G167" i="17"/>
  <c r="F166" i="17"/>
  <c r="G166" i="17"/>
  <c r="F165" i="17"/>
  <c r="G165" i="17"/>
  <c r="F164" i="17"/>
  <c r="E142" i="17"/>
  <c r="E143" i="17" s="1"/>
  <c r="D142" i="17"/>
  <c r="D143" i="17" s="1"/>
  <c r="C142" i="17"/>
  <c r="C143" i="17" s="1"/>
  <c r="F141" i="17"/>
  <c r="G141" i="17" s="1"/>
  <c r="F140" i="17"/>
  <c r="G140" i="17" s="1"/>
  <c r="F139" i="17"/>
  <c r="G139" i="17" s="1"/>
  <c r="F138" i="17"/>
  <c r="G138" i="17" s="1"/>
  <c r="F137" i="17"/>
  <c r="G137" i="17" s="1"/>
  <c r="F136" i="17"/>
  <c r="G136" i="17" s="1"/>
  <c r="F135" i="17"/>
  <c r="G135" i="17" s="1"/>
  <c r="F134" i="17"/>
  <c r="G134" i="17" s="1"/>
  <c r="F133" i="17"/>
  <c r="G133" i="17" s="1"/>
  <c r="F132" i="17"/>
  <c r="G132" i="17" s="1"/>
  <c r="F131" i="17"/>
  <c r="G131" i="17" s="1"/>
  <c r="F130" i="17"/>
  <c r="G130" i="17" s="1"/>
  <c r="F129" i="17"/>
  <c r="G129" i="17" s="1"/>
  <c r="F128" i="17"/>
  <c r="G128" i="17" s="1"/>
  <c r="F127" i="17"/>
  <c r="G127" i="17" s="1"/>
  <c r="F126" i="17"/>
  <c r="G126" i="17" s="1"/>
  <c r="F125" i="17"/>
  <c r="G125" i="17" s="1"/>
  <c r="F124" i="17"/>
  <c r="G124" i="17" s="1"/>
  <c r="E102" i="17"/>
  <c r="E103" i="17"/>
  <c r="D102" i="17"/>
  <c r="D103" i="17"/>
  <c r="C102" i="17"/>
  <c r="C103" i="17"/>
  <c r="F101" i="17"/>
  <c r="G101" i="17"/>
  <c r="F100" i="17"/>
  <c r="G100" i="17"/>
  <c r="F99" i="17"/>
  <c r="G99" i="17"/>
  <c r="F98" i="17"/>
  <c r="G98" i="17"/>
  <c r="F97" i="17"/>
  <c r="G97" i="17"/>
  <c r="F96" i="17"/>
  <c r="G96" i="17"/>
  <c r="F95" i="17"/>
  <c r="G95" i="17"/>
  <c r="F94" i="17"/>
  <c r="G94" i="17"/>
  <c r="F93" i="17"/>
  <c r="G93" i="17"/>
  <c r="F92" i="17"/>
  <c r="G92" i="17"/>
  <c r="F91" i="17"/>
  <c r="G91" i="17"/>
  <c r="F90" i="17"/>
  <c r="G90" i="17"/>
  <c r="F89" i="17"/>
  <c r="G89" i="17"/>
  <c r="F88" i="17"/>
  <c r="G88" i="17"/>
  <c r="F87" i="17"/>
  <c r="G87" i="17"/>
  <c r="F86" i="17"/>
  <c r="G86" i="17"/>
  <c r="F85" i="17"/>
  <c r="G85" i="17"/>
  <c r="F84" i="17"/>
  <c r="D22" i="17"/>
  <c r="D23" i="17" s="1"/>
  <c r="E22" i="17"/>
  <c r="E23" i="17" s="1"/>
  <c r="C22" i="17"/>
  <c r="C23" i="17" s="1"/>
  <c r="F21" i="17"/>
  <c r="G21" i="17" s="1"/>
  <c r="E18" i="21"/>
  <c r="E19" i="21" s="1"/>
  <c r="D18" i="21"/>
  <c r="D19" i="21" s="1"/>
  <c r="C18" i="21"/>
  <c r="C19" i="21" s="1"/>
  <c r="F17" i="21"/>
  <c r="G17" i="21" s="1"/>
  <c r="F16" i="21"/>
  <c r="G16" i="21" s="1"/>
  <c r="F15" i="21"/>
  <c r="G15" i="21" s="1"/>
  <c r="F14" i="21"/>
  <c r="G14" i="21" s="1"/>
  <c r="F13" i="21"/>
  <c r="G13" i="21" s="1"/>
  <c r="F12" i="21"/>
  <c r="G12" i="21" s="1"/>
  <c r="F11" i="21"/>
  <c r="G11" i="21" s="1"/>
  <c r="F10" i="21"/>
  <c r="G10" i="21" s="1"/>
  <c r="F9" i="21"/>
  <c r="G9" i="21" s="1"/>
  <c r="F8" i="21"/>
  <c r="G8" i="21" s="1"/>
  <c r="F7" i="21"/>
  <c r="G7" i="21" s="1"/>
  <c r="F6" i="21"/>
  <c r="G6" i="21" s="1"/>
  <c r="F5" i="21"/>
  <c r="G5" i="21" s="1"/>
  <c r="F4" i="21"/>
  <c r="G4" i="21" s="1"/>
  <c r="F20" i="17"/>
  <c r="G20" i="17"/>
  <c r="F19" i="17"/>
  <c r="G19" i="17" s="1"/>
  <c r="F18" i="17"/>
  <c r="G18" i="17"/>
  <c r="F17" i="17"/>
  <c r="G17" i="17" s="1"/>
  <c r="F16" i="17"/>
  <c r="G16" i="17"/>
  <c r="F15" i="17"/>
  <c r="G15" i="17" s="1"/>
  <c r="F14" i="17"/>
  <c r="G14" i="17"/>
  <c r="F13" i="17"/>
  <c r="G13" i="17" s="1"/>
  <c r="F12" i="17"/>
  <c r="G12" i="17"/>
  <c r="F11" i="17"/>
  <c r="G11" i="17" s="1"/>
  <c r="F10" i="17"/>
  <c r="G10" i="17"/>
  <c r="F9" i="17"/>
  <c r="G9" i="17" s="1"/>
  <c r="F8" i="17"/>
  <c r="G8" i="17"/>
  <c r="F7" i="17"/>
  <c r="G7" i="17" s="1"/>
  <c r="F6" i="17"/>
  <c r="G6" i="17"/>
  <c r="F5" i="17"/>
  <c r="G5" i="17" s="1"/>
  <c r="F4" i="17"/>
  <c r="G82" i="21"/>
  <c r="G43" i="21"/>
  <c r="F182" i="17"/>
  <c r="F183" i="17" s="1"/>
  <c r="F102" i="17"/>
  <c r="F103" i="17" s="1"/>
  <c r="F222" i="17"/>
  <c r="F223" i="17" s="1"/>
  <c r="F344" i="17"/>
  <c r="F345" i="17" s="1"/>
  <c r="G366" i="17"/>
  <c r="G326" i="17"/>
  <c r="G284" i="17"/>
  <c r="G204" i="17"/>
  <c r="G164" i="17"/>
  <c r="G84" i="17"/>
  <c r="G4" i="17"/>
  <c r="E19" i="20"/>
  <c r="E20" i="20" s="1"/>
  <c r="D19" i="20"/>
  <c r="D20" i="20" s="1"/>
  <c r="C19" i="20"/>
  <c r="C20" i="20" s="1"/>
  <c r="F18" i="20"/>
  <c r="G18" i="20" s="1"/>
  <c r="F17" i="20"/>
  <c r="G17" i="20" s="1"/>
  <c r="F16" i="20"/>
  <c r="G16" i="20" s="1"/>
  <c r="F15" i="20"/>
  <c r="G15" i="20" s="1"/>
  <c r="F14" i="20"/>
  <c r="G14" i="20" s="1"/>
  <c r="F13" i="20"/>
  <c r="G13" i="20" s="1"/>
  <c r="F12" i="20"/>
  <c r="G12" i="20" s="1"/>
  <c r="F11" i="20"/>
  <c r="G11" i="20" s="1"/>
  <c r="F10" i="20"/>
  <c r="G10" i="20" s="1"/>
  <c r="F9" i="20"/>
  <c r="G9" i="20" s="1"/>
  <c r="F8" i="20"/>
  <c r="G8" i="20" s="1"/>
  <c r="F7" i="20"/>
  <c r="G7" i="20" s="1"/>
  <c r="F6" i="20"/>
  <c r="G6" i="20" s="1"/>
  <c r="F5" i="20"/>
  <c r="G5" i="20" s="1"/>
  <c r="F4" i="20"/>
  <c r="F384" i="17" l="1"/>
  <c r="F385" i="17" s="1"/>
  <c r="F22" i="17"/>
  <c r="F23" i="17" s="1"/>
  <c r="F262" i="17"/>
  <c r="F263" i="17" s="1"/>
  <c r="F142" i="17"/>
  <c r="F143" i="17" s="1"/>
  <c r="F62" i="17"/>
  <c r="F63" i="17" s="1"/>
  <c r="G244" i="17"/>
  <c r="F302" i="17"/>
  <c r="F303" i="17" s="1"/>
  <c r="F215" i="19"/>
  <c r="F216" i="19" s="1"/>
  <c r="F254" i="19"/>
  <c r="F255" i="19" s="1"/>
  <c r="F59" i="19"/>
  <c r="F60" i="19" s="1"/>
  <c r="F293" i="19"/>
  <c r="F294" i="19" s="1"/>
  <c r="F176" i="19"/>
  <c r="F177" i="19" s="1"/>
  <c r="F175" i="20"/>
  <c r="F176" i="20" s="1"/>
  <c r="F292" i="20"/>
  <c r="F293" i="20" s="1"/>
  <c r="F214" i="20"/>
  <c r="F215" i="20" s="1"/>
  <c r="G160" i="20"/>
  <c r="F253" i="20"/>
  <c r="F254" i="20" s="1"/>
  <c r="F97" i="20"/>
  <c r="F98" i="20" s="1"/>
  <c r="F370" i="20"/>
  <c r="F371" i="20" s="1"/>
  <c r="F58" i="20"/>
  <c r="F59" i="20" s="1"/>
  <c r="F136" i="20"/>
  <c r="F137" i="20" s="1"/>
  <c r="F409" i="20"/>
  <c r="F410" i="20" s="1"/>
  <c r="F331" i="20"/>
  <c r="F332" i="20" s="1"/>
  <c r="G355" i="20"/>
  <c r="F19" i="20"/>
  <c r="F20" i="20" s="1"/>
  <c r="F57" i="21"/>
  <c r="F58" i="21" s="1"/>
  <c r="F96" i="21"/>
  <c r="F97" i="21" s="1"/>
  <c r="F369" i="21"/>
  <c r="F370" i="21" s="1"/>
  <c r="F330" i="21"/>
  <c r="F331" i="21" s="1"/>
  <c r="F291" i="21"/>
  <c r="F292" i="21" s="1"/>
  <c r="F252" i="21"/>
  <c r="F253" i="21" s="1"/>
  <c r="F174" i="21"/>
  <c r="F175" i="21" s="1"/>
  <c r="F18" i="21"/>
  <c r="F19" i="21" s="1"/>
  <c r="F367" i="22"/>
  <c r="F368" i="22" s="1"/>
  <c r="F133" i="22"/>
  <c r="F134" i="22" s="1"/>
  <c r="F250" i="22"/>
  <c r="F251" i="22" s="1"/>
  <c r="G121" i="22"/>
  <c r="F16" i="22"/>
  <c r="F17" i="22" s="1"/>
  <c r="G238" i="22"/>
  <c r="F55" i="22"/>
  <c r="F56" i="22" s="1"/>
  <c r="F326" i="23"/>
  <c r="F327" i="23" s="1"/>
  <c r="F248" i="23"/>
  <c r="F249" i="23" s="1"/>
  <c r="G238" i="23"/>
  <c r="F92" i="23"/>
  <c r="F93" i="23" s="1"/>
  <c r="F170" i="23"/>
  <c r="F171" i="23" s="1"/>
  <c r="G160" i="23"/>
  <c r="F14" i="23"/>
  <c r="F15" i="23" s="1"/>
  <c r="G83" i="19"/>
  <c r="F98" i="19"/>
  <c r="F99" i="19" s="1"/>
  <c r="G4" i="20"/>
  <c r="F20" i="19"/>
  <c r="F21" i="19" s="1"/>
  <c r="G124" i="19"/>
  <c r="F137" i="19"/>
  <c r="F138" i="19" s="1"/>
  <c r="F328" i="22"/>
  <c r="F329" i="22" s="1"/>
  <c r="F424" i="17"/>
  <c r="F425" i="17" s="1"/>
  <c r="G406" i="17"/>
  <c r="G43" i="19"/>
  <c r="F332" i="19"/>
  <c r="F333" i="19" s="1"/>
  <c r="F213" i="21"/>
  <c r="F214" i="21" s="1"/>
  <c r="F135" i="21"/>
  <c r="F136" i="21" s="1"/>
  <c r="F211" i="22"/>
  <c r="F212" i="22" s="1"/>
  <c r="F172" i="22"/>
  <c r="F173" i="22" s="1"/>
  <c r="G82" i="22"/>
  <c r="F94" i="22"/>
  <c r="F95" i="22" s="1"/>
  <c r="G279" i="22"/>
  <c r="F289" i="22"/>
  <c r="F290" i="22" s="1"/>
  <c r="F371" i="19"/>
  <c r="F372" i="19" s="1"/>
  <c r="G410" i="19"/>
  <c r="F411" i="19"/>
  <c r="F412" i="19" s="1"/>
  <c r="F53" i="23"/>
  <c r="F54" i="23" s="1"/>
  <c r="F209" i="23"/>
  <c r="F210" i="23" s="1"/>
  <c r="G356" i="23"/>
  <c r="F365" i="23"/>
  <c r="F366" i="23" s="1"/>
  <c r="F131" i="23"/>
  <c r="F132" i="23" s="1"/>
  <c r="G121" i="23"/>
  <c r="G277" i="23"/>
  <c r="F287" i="23"/>
  <c r="F288" i="23" s="1"/>
  <c r="G43" i="23"/>
</calcChain>
</file>

<file path=xl/sharedStrings.xml><?xml version="1.0" encoding="utf-8"?>
<sst xmlns="http://schemas.openxmlformats.org/spreadsheetml/2006/main" count="2055" uniqueCount="164">
  <si>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</si>
  <si>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</si>
  <si>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</si>
  <si>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</si>
  <si>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</si>
  <si>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</si>
  <si>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</si>
  <si>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</si>
  <si>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</si>
  <si>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</si>
  <si>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</si>
  <si>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</si>
  <si>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</si>
  <si>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</si>
  <si>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</si>
  <si>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</si>
  <si>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เด็กชายสิรวิชญ์  พรมคำ</t>
  </si>
  <si>
    <t>เด็กชายนวพล  โนจันทร์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</si>
  <si>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</si>
  <si>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</si>
  <si>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</si>
  <si>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</si>
  <si>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</si>
  <si>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</si>
  <si>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</si>
  <si>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</si>
  <si>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</si>
  <si>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</si>
  <si>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</si>
  <si>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</si>
  <si>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</si>
  <si>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</si>
  <si>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</si>
  <si>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</si>
  <si>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</si>
  <si>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</si>
  <si>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</si>
  <si>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</si>
  <si>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</si>
  <si>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</si>
  <si>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</si>
  <si>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</si>
  <si>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</si>
  <si>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</si>
  <si>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</si>
  <si>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</si>
  <si>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</si>
  <si>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</si>
  <si>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</si>
  <si>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</si>
  <si>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</si>
  <si>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</si>
  <si>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</si>
  <si>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</si>
  <si>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</si>
  <si>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</si>
  <si>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</si>
  <si>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</si>
  <si>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</si>
  <si>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</si>
  <si>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</si>
  <si>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</si>
  <si>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เด็กหญิงอทิชา  กาญจะแสน</t>
  </si>
  <si>
    <t xml:space="preserve"> </t>
  </si>
  <si>
    <t>เด็กชายธีรกานต์  พรมนิมิตร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</si>
  <si>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</si>
  <si>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</si>
  <si>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</si>
  <si>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</si>
  <si>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</si>
  <si>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</si>
  <si>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</si>
  <si>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</si>
  <si>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</si>
  <si>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</si>
  <si>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</si>
  <si>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</si>
  <si>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</si>
  <si>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เด็กชายกตัญญู  นรินทร์</t>
  </si>
  <si>
    <t>เด็กชายอธิภัทร  ณรินทร์</t>
  </si>
  <si>
    <t>เด็กชายพัชรพล พรมปา</t>
  </si>
  <si>
    <t>เด็กชายภาณุวัตร  พรมนิมิตร</t>
  </si>
  <si>
    <t>เด็กหญิงกัลยากร  อนุมะ</t>
  </si>
  <si>
    <t xml:space="preserve">เด็กหญิงนันทิชา  สุทธเขต </t>
  </si>
  <si>
    <t>เด็กหญิงศรันชนา  ยอดรัก</t>
  </si>
  <si>
    <t>เด็กหญิงจิราภา  ทองบุญฤทธิ์</t>
  </si>
  <si>
    <t>เด็กหญิงนิชกานต์  ชาวยอง</t>
  </si>
  <si>
    <t>เด็กหญิงพิชญาภัค  กาญจะแสน</t>
  </si>
  <si>
    <t>เด็กหญิงพีรยา  ญานะคำ</t>
  </si>
  <si>
    <t>เด็กหญิงปภาวรินท์  ไชยตัน</t>
  </si>
  <si>
    <t>เด็กหญิงสุชัญญา  ธินันท์</t>
  </si>
  <si>
    <t>ผลการทดสอบวิชา ภาษาไทย ชั้น ประถมศึกษาปีที่ 6 โรงเรียนบ้านน้ำยาว  ปีการศึกษา 2562</t>
  </si>
  <si>
    <t>ผลการทดสอบวิชา คณิตศาสตร์ชั้น ประถมศึกษาปีที่ 6 โรงเรียนบ้านน้ำยาว  ปีการศึกษา 2562</t>
  </si>
  <si>
    <t>ผลการทดสอบวิชา วิทยาศาสตร์ ชั้น ประถมศึกษาปีที่ 6 โรงเรียนบ้านน้ำยาว  ปีการศึกษา 2562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</si>
  <si>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2562</t>
  </si>
  <si>
    <t>ผลการทดสอบวิชา ประวัติศาสตร์ ชั้น ประถมศึกษาปีที่ 6 โรงเรียนบ้านน้ำยาว  ปีการศึกษา 2562</t>
  </si>
  <si>
    <t>ผลการทดสอบวิชา สุขศึกษาและ พลศึกษา ชั้น ประถมศึกษาปีที่ 6 โรงเรียนบ้านน้ำยาว  ปีการศึกษา 2562</t>
  </si>
  <si>
    <t>ผลการทดสอบวิชา ศิลปะ ชั้น ประถมศึกษาปีที่ 6 โรงเรียนบ้านน้ำยาว  ปีการศึกษา 2562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</si>
  <si>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2562</t>
  </si>
  <si>
    <t>ผลการทดสอบวิชา ภาษาอังกฤษ ชั้น ประถมศึกษาปีที่ 6 โรงเรียนบ้านน้ำยาว  ปีการศึกษา 2562</t>
  </si>
  <si>
    <t>ผลการทดสอบวิชา หน้าที่พลเมือง ชั้น ประถมศึกษาปีที่ 6 โรงเรียนบ้านน้ำยาว  ปีการศึกษา 2562</t>
  </si>
  <si>
    <t>เด็กหญิงเปรมฤดี  มีสินชัย</t>
  </si>
  <si>
    <t>ผลการทดสอบวิชา ภาษาเพื่อการสื่อสาร ชั้น ประถมศึกษาปีที่ 6 โรงเรียนบ้านน้ำยาว  ปีการศึกษา 2562</t>
  </si>
  <si>
    <t>ผลการทดสอบวิชา หน้าที่พลเมือง ชั้น ประถมศึกษาปีที่ 5 โรงเรียนบ้านน้ำยาว  ปีการศึกษา 2562</t>
  </si>
  <si>
    <t>ผลการทดสอบวิชา ภาษาอังกฤษ ชั้น ประถมศึกษาปีที่ 5 โรงเรียนบ้านน้ำยาว  ปีการศึกษา 2562</t>
  </si>
  <si>
    <t>ผลการทดสอบวิชา ศิลปะ ชั้น ประถมศึกษาปีที่ 5 โรงเรียนบ้านน้ำยาว  ปีการศึกษา 2562</t>
  </si>
  <si>
    <t>ผลการทดสอบวิชา สุขศึกษาและ พลศึกษา ชั้น ประถมศึกษาปีที่ 5 โรงเรียนบ้านน้ำยาว  ปีการศึกษา 2562</t>
  </si>
  <si>
    <t>ผลการทดสอบวิชา ประวัติศาสตร์ ชั้น ประถมศึกษาปีที่ 5 โรงเรียนบ้านน้ำยาว  ปีการศึกษา 2562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</si>
  <si>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2562</t>
  </si>
  <si>
    <t>ผลการทดสอบวิชา คณิตศาสตร์ชั้น ประถมศึกษาปีที่ 5 โรงเรียนบ้านน้ำยาว  ปีการศึกษา 2562</t>
  </si>
  <si>
    <t>ผลการทดสอบวิชา ภาษาไทย ชั้น ประถมศึกษาปีที่ 5 โรงเรียนบ้านน้ำยาว  ปีการศึกษา 2562</t>
  </si>
  <si>
    <t>ผลการทดสอบวิชา ภาษาไทย ชั้น ประถมศึกษาปีที่ 4 โรงเรียนบ้านน้ำยาว  ปีการศึกษา 2562</t>
  </si>
  <si>
    <t>ผลการทดสอบวิชา คณิตศาสตร์ชั้น ประถมศึกษาปีที่ 4 โรงเรียนบ้านน้ำยาว  ปีการศึกษา 2562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</si>
  <si>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2562</t>
  </si>
  <si>
    <t>ผลการทดสอบวิชา ประวัติศาสตร์ ชั้น ประถมศึกษาปีที่ 4 โรงเรียนบ้านน้ำยาว  ปีการศึกษา 2562</t>
  </si>
  <si>
    <t>ผลการทดสอบวิชา สุขศึกษาและ พลศึกษา ชั้น ประถมศึกษาปีที่ 4 โรงเรียนบ้านน้ำยาว  ปีการศึกษา 2562</t>
  </si>
  <si>
    <t>ผลการทดสอบวิชา ศิลปะ ชั้น ประถมศึกษาปีที่ 4 โรงเรียนบ้านน้ำยาว  ปีการศึกษา 2562</t>
  </si>
  <si>
    <t>ผลการทดสอบวิชา ภาษาอังกฤษ ชั้น ประถมศึกษาปีที่ 4 โรงเรียนบ้านน้ำยาว  ปีการศึกษา 2562</t>
  </si>
  <si>
    <t>ผลการทดสอบวิชา หน้าที่พลเมือง ชั้น ประถมศึกษาปีที่ 4 โรงเรียนบ้านน้ำยาว  ปีการศึกษา 2562</t>
  </si>
  <si>
    <t>ผลการทดสอบวิชา การเขียนสร้างสรรค์ ชั้น ประถมศึกษาปีที่ 5 โรงเรียนบ้านน้ำยาว  ปีการศึกษา 2562</t>
  </si>
  <si>
    <t>ผลการทดสอบวิชา วรรณกรรมท้องถิ่น ชั้น ประถมศึกษาปีที่ 4 โรงเรียนบ้านน้ำยาว  ปีการศึกษา 2562</t>
  </si>
  <si>
    <t>ผลการทดสอบวิชา ภาษาไทย ชั้น ประถมศึกษาปีที่ 3 โรงเรียนบ้านน้ำยาว  ปีการศึกษา 2562</t>
  </si>
  <si>
    <t>ผลการทดสอบวิชา คณิตศาสตร์ชั้น ประถมศึกษาปีที่ 3 โรงเรียนบ้านน้ำยาว  ปีการศึกษา 2562</t>
  </si>
  <si>
    <t>ผลการทดสอบวิชา วิทยาศาสตร์ ชั้น ประถมศึกษาปีที่ 3 โรงเรียนบ้านน้ำยาว  ปีการศึกษา 2562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</si>
  <si>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2562</t>
  </si>
  <si>
    <t>ผลการทดสอบวิชา ประวัติศาสตร์ ชั้น ประถมศึกษาปีที่ 3 โรงเรียนบ้านน้ำยาว  ปีการศึกษา 2562</t>
  </si>
  <si>
    <t>ผลการทดสอบวิชา สุขศึกษาและ พลศึกษา ชั้น ประถมศึกษาปีที่ 2 โรงเรียนบ้านน้ำยาว  ปีการศึกษา 2562</t>
  </si>
  <si>
    <t>ผลการทดสอบวิชา ศิลปะ ชั้น ประถมศึกษาปีที่ 3 โรงเรียนบ้านน้ำยาว  ปีการศึกษา 2562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</si>
  <si>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2562</t>
  </si>
  <si>
    <t>ผลการทดสอบวิชา ภาษาอังกฤษ ชั้น ประถมศึกษาปีที่ 3 โรงเรียนบ้านน้ำยาว  ปีการศึกษา 2562</t>
  </si>
  <si>
    <t>ผลการทดสอบวิชา หน้าที่พลเมือง ชั้น ประถมศึกษาปีที่ 3 โรงเรียนบ้านน้ำยาว  ปีการศึกษา 2562</t>
  </si>
  <si>
    <t>เด็กหญิงปัณฑารีย์ เจริญชัยพรสิน</t>
  </si>
  <si>
    <t>ผลการทดสอบวิชา ภาษาไทย ชั้น ประถมศึกษาปีที่ 2 โรงเรียนบ้านน้ำยาว  ปีการศึกษา 2562</t>
  </si>
  <si>
    <t>ผลการทดสอบวิชา คณิตศาสตร์ชั้น ประถมศึกษาปีที่ 2 โรงเรียนบ้านน้ำยาว  ปีการศึกษา 2562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</si>
  <si>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2562</t>
  </si>
  <si>
    <t>ผลการทดสอบวิชา ประวัติศาสตร์ ชั้น ประถมศึกษาปีที่ 2 โรงเรียนบ้านน้ำยาว  ปีการศึกษา 2562</t>
  </si>
  <si>
    <t>ผลการทดสอบวิชา ศิลปะ ชั้น ประถมศึกษาปีที่ 2 โรงเรียนบ้านน้ำยาว  ปีการศึกษา 2562</t>
  </si>
  <si>
    <t>ผลการทดสอบวิชา ภาษาอังกฤษ ชั้น ประถมศึกษาปีที่ 2 โรงเรียนบ้านน้ำยาว  ปีการศึกษา 2562</t>
  </si>
  <si>
    <t>ผลการทดสอบวิชา หน้าที่พลเมือง ชั้น ประถมศึกษาปีที่ 2 โรงเรียนบ้านน้ำยาว  ปีการศึกษา 2562</t>
  </si>
  <si>
    <t>ผลการทดสอบวิชา การงานอาชีพ ชั้น ประถมศึกษาปีที่ 2 โรงเรียนบ้านน้ำยาว  ปีการศึกษา 2562</t>
  </si>
  <si>
    <t>ผลการทดสอบวิชา วิทยาศาสตร์และเทคโนโลยี ชั้น ประถมศึกษาปีที่ 2 โรงเรียนบ้านน้ำยาว  ปีการศึกษา 2562</t>
  </si>
  <si>
    <t>ผลการทดสอบวิชา วิทยาศาสตร์และเทคโนโลยี ชั้น ประถมศึกษาปีที่ 4 โรงเรียนบ้านน้ำยาว  ปีการศึกษา 2562</t>
  </si>
  <si>
    <t>ผลการทดสอบวิชา วิทยาศาสตร์และเทคโนโลยี ชั้น ประถมศึกษาปีที่ 5 โรงเรียนบ้านน้ำยาว  ปีการศึกษา 2562</t>
  </si>
  <si>
    <t>ผลการทดสอบวิชา การงานอาชีพ ชั้น ประถมศึกษาปีที่ 5 โรงเรียนบ้านน้ำยาว  ปีการศึกษา 2562</t>
  </si>
  <si>
    <t>ผลการทดสอบวิชา การงานอาชีพ ชั้น ประถมศึกษาปีที่ 4 โรงเรียนบ้านน้ำยาว  ปีการศึกษา 2562</t>
  </si>
  <si>
    <t>ผลการทดสอบวิชา ภาษาไทย ชั้น ประถมศึกษาปีที่ 1 โรงเรียนบ้านน้ำยาว  ปีการศึกษา 2562</t>
  </si>
  <si>
    <t>ผลการทดสอบวิชา คณิตศาสตร์ชั้น ประถมศึกษาปีที่ 1 โรงเรียนบ้านน้ำยาว  ปีการศึกษา 2562</t>
  </si>
  <si>
    <t>ผลการทดสอบวิชา วิทยาศาสตร์และเทคโนโลยี ชั้น ประถมศึกษาปีที่ 1 โรงเรียนบ้านน้ำยาว  ปีการศึกษา 2562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</si>
  <si>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2562</t>
  </si>
  <si>
    <t>ผลการทดสอบวิชา ประวัติศาสตร์ ชั้น ประถมศึกษาปีที่ 1 โรงเรียนบ้านน้ำยาว  ปีการศึกษา 2562</t>
  </si>
  <si>
    <t>ผลการทดสอบวิชา สุขศึกษาและ พลศึกษา ชั้น ประถมศึกษาปีที่ 1 โรงเรียนบ้านน้ำยาว  ปีการศึกษา 2562</t>
  </si>
  <si>
    <t>ผลการทดสอบวิชา ศิลปะ ชั้น ประถมศึกษาปีที่ 1 โรงเรียนบ้านน้ำยาว  ปีการศึกษา 2562</t>
  </si>
  <si>
    <t>ผลการทดสอบวิชา การงานอาชีพ ชั้น ประถมศึกษาปีที่ 1 โรงเรียนบ้านน้ำยาว  ปีการศึกษา 2562</t>
  </si>
  <si>
    <t>ผลการทดสอบวิชา ภาษาอังกฤษ ชั้น ประถมศึกษาปีที่ 1 โรงเรียนบ้านน้ำยาว  ปีการศึกษา 2562</t>
  </si>
  <si>
    <t>ผลการทดสอบวิชา หน้าที่พลเมือง ชั้น ประถมศึกษาปีที่ 1 โรงเรียนบ้านน้ำยาว  ปีการศึกษา 2562</t>
  </si>
  <si>
    <t>เด็กชายสรวิศ  โนจันทร์</t>
  </si>
  <si>
    <t>เด็กชายพลวรรธน์  พรมนิมิตร</t>
  </si>
  <si>
    <t>เด็กชายพลภัทร  พรมนิมิตร</t>
  </si>
  <si>
    <t>เด็กชายฐิติกร  แก้วกัน</t>
  </si>
  <si>
    <t>เด็กชายวิชญพงศ์  แสงศรีจันทร์</t>
  </si>
  <si>
    <t>เด็กชายชูเกียรติ  กุกไชย</t>
  </si>
  <si>
    <t>เด็กหญิงกวินตรา  ลังกาวงศ์</t>
  </si>
  <si>
    <t xml:space="preserve">เด็กหญิงชลทิชา  กาญจะแสน  </t>
  </si>
  <si>
    <t>เด็กหญิงประภาวดี  ไชยตัน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</si>
</sst>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3"/>
      <name val="Cordia New"/>
      <family val="2"/>
    </font>
    <font>
      <sz val="15"/>
      <color theme="0"/>
      <name val="Cordia New"/>
      <family val="2"/>
    </font>
    <font>
      <sz val="14"/>
      <name val="Cordia New"/>
      <family val="2"/>
    </font>
    <font>
      <sz val="15"/>
      <name val="Cordia New"/>
    </font>
    <font>
      <sz val="16"/>
      <name val="TH SarabunPSK"/>
      <family val="2"/>
    </font>
    <font>
      <sz val="10"/>
      <name val="Arial"/>
      <charset val="222"/>
    </font>
    <font>
      <sz val="15"/>
      <name val="CordiaUPC"/>
      <family val="2"/>
      <charset val="222"/>
    </font>
    <font>
      <sz val="15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30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7" fillId="0" borderId="0"/>
    <xf numFmtId="0" fontId="4" fillId="0" borderId="0"/>
    <xf numFmtId="0" fontId="3" fillId="0" borderId="0"/>
    <xf numFmtId="0" fontId="9" fillId="0" borderId="0"/>
    <xf numFmtId="0" fontId="8" fillId="0" borderId="0"/>
    <xf numFmtId="43" fontId="5" fillId="0" borderId="0" applyFont="0" applyFill="0" applyBorder="0" applyAlignment="0" applyProtection="0"/>
    <xf numFmtId="0" fontId="7" fillId="0" borderId="0"/>
    <xf numFmtId="0" fontId="3" fillId="0" borderId="0"/>
    <xf numFmtId="0" fontId="2" fillId="0" borderId="0"/>
    <xf numFmtId="0" fontId="5" fillId="0" borderId="0"/>
    <xf numFmtId="43" fontId="5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15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6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2" fontId="6" fillId="0" borderId="7" xfId="0" applyNumberFormat="1" applyFont="1" applyBorder="1"/>
    <xf numFmtId="0" fontId="6" fillId="0" borderId="0" xfId="0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/>
    <xf numFmtId="0" fontId="6" fillId="0" borderId="0" xfId="0" applyFont="1" applyBorder="1" applyAlignment="1">
      <alignment vertical="top" wrapText="1"/>
    </xf>
    <xf numFmtId="187" fontId="6" fillId="0" borderId="11" xfId="1" applyNumberFormat="1" applyFont="1" applyBorder="1"/>
    <xf numFmtId="0" fontId="6" fillId="0" borderId="11" xfId="0" applyFont="1" applyBorder="1"/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187" fontId="6" fillId="0" borderId="11" xfId="1" applyNumberFormat="1" applyFont="1" applyBorder="1" applyAlignment="1">
      <alignment vertical="center"/>
    </xf>
    <xf numFmtId="2" fontId="6" fillId="0" borderId="7" xfId="0" applyNumberFormat="1" applyFont="1" applyBorder="1" applyAlignment="1">
      <alignment vertical="center"/>
    </xf>
    <xf numFmtId="0" fontId="11" fillId="0" borderId="0" xfId="0" applyFont="1"/>
    <xf numFmtId="0" fontId="6" fillId="2" borderId="0" xfId="0" applyFont="1" applyFill="1"/>
    <xf numFmtId="0" fontId="6" fillId="0" borderId="6" xfId="0" applyFont="1" applyBorder="1" applyAlignment="1">
      <alignment horizontal="center" vertical="top" wrapText="1"/>
    </xf>
    <xf numFmtId="0" fontId="6" fillId="0" borderId="1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4" fillId="0" borderId="2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1" fontId="6" fillId="0" borderId="8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" fontId="16" fillId="0" borderId="5" xfId="21" applyNumberFormat="1" applyFont="1" applyBorder="1" applyAlignment="1">
      <alignment horizontal="center"/>
    </xf>
    <xf numFmtId="0" fontId="16" fillId="0" borderId="5" xfId="21" applyFont="1" applyBorder="1" applyAlignment="1">
      <alignment horizontal="center"/>
    </xf>
    <xf numFmtId="0" fontId="6" fillId="0" borderId="22" xfId="0" applyFont="1" applyBorder="1" applyAlignment="1">
      <alignment vertical="center" wrapText="1"/>
    </xf>
    <xf numFmtId="1" fontId="6" fillId="0" borderId="11" xfId="0" applyNumberFormat="1" applyFont="1" applyBorder="1" applyAlignment="1">
      <alignment horizontal="center"/>
    </xf>
    <xf numFmtId="0" fontId="16" fillId="0" borderId="6" xfId="21" applyFont="1" applyBorder="1" applyAlignment="1">
      <alignment horizontal="center"/>
    </xf>
    <xf numFmtId="1" fontId="6" fillId="0" borderId="23" xfId="0" applyNumberFormat="1" applyFont="1" applyBorder="1" applyAlignment="1">
      <alignment horizontal="center"/>
    </xf>
    <xf numFmtId="1" fontId="16" fillId="0" borderId="6" xfId="21" applyNumberFormat="1" applyFont="1" applyBorder="1" applyAlignment="1">
      <alignment horizontal="center"/>
    </xf>
    <xf numFmtId="0" fontId="6" fillId="0" borderId="24" xfId="0" applyFont="1" applyBorder="1" applyAlignment="1">
      <alignment vertical="center" wrapText="1"/>
    </xf>
    <xf numFmtId="0" fontId="16" fillId="0" borderId="23" xfId="21" applyFont="1" applyBorder="1" applyAlignment="1">
      <alignment horizontal="center"/>
    </xf>
    <xf numFmtId="0" fontId="17" fillId="0" borderId="6" xfId="21" applyFont="1" applyBorder="1" applyAlignment="1">
      <alignment horizontal="center"/>
    </xf>
    <xf numFmtId="1" fontId="16" fillId="0" borderId="9" xfId="2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0">
    <cellStyle name="Comma" xfId="1" builtinId="3"/>
    <cellStyle name="Comma 2" xfId="8"/>
    <cellStyle name="Comma 3" xfId="13"/>
    <cellStyle name="Comma 4" xfId="22"/>
    <cellStyle name="Normal" xfId="0" builtinId="0"/>
    <cellStyle name="Normal 2" xfId="3"/>
    <cellStyle name="Normal 2 2" xfId="6"/>
    <cellStyle name="Normal 2 3" xfId="9"/>
    <cellStyle name="Normal 2 4" xfId="14"/>
    <cellStyle name="Normal 3" xfId="4"/>
    <cellStyle name="Normal 3 2" xfId="10"/>
    <cellStyle name="Normal 3 2 2" xfId="18"/>
    <cellStyle name="Normal 3 2 2 2" xfId="29"/>
    <cellStyle name="Normal 3 2 3" xfId="25"/>
    <cellStyle name="Normal 3 3" xfId="15"/>
    <cellStyle name="Normal 3 3 2" xfId="27"/>
    <cellStyle name="Normal 3 4" xfId="23"/>
    <cellStyle name="Normal 4" xfId="5"/>
    <cellStyle name="Normal 4 2" xfId="16"/>
    <cellStyle name="Normal 4 2 2" xfId="28"/>
    <cellStyle name="Normal 4 3" xfId="24"/>
    <cellStyle name="Normal 5" xfId="7"/>
    <cellStyle name="Normal 5 2" xfId="17"/>
    <cellStyle name="Normal 6" xfId="11"/>
    <cellStyle name="Normal 6 2" xfId="26"/>
    <cellStyle name="Normal 7" xfId="12"/>
    <cellStyle name="Normal 7 2" xfId="19"/>
    <cellStyle name="Normal 8" xfId="21"/>
    <cellStyle name="Normal 9" xfId="2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2"/>
  <sheetViews>
    <sheetView tabSelected="1" view="pageBreakPreview" zoomScaleNormal="100" zoomScaleSheetLayoutView="100" workbookViewId="0">
      <selection activeCell="B2" sqref="B2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9" t="s">
        <v>145</v>
      </c>
      <c r="C1" s="89"/>
      <c r="D1" s="89"/>
      <c r="E1" s="89"/>
      <c r="F1" s="89"/>
      <c r="G1" s="89"/>
      <c r="H1" s="89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5"/>
      <c r="C3" s="5" t="s">
        <v>8</v>
      </c>
      <c r="D3" s="5" t="s">
        <v>9</v>
      </c>
      <c r="E3" s="5" t="s">
        <v>10</v>
      </c>
      <c r="F3" s="5" t="s">
        <v>11</v>
      </c>
      <c r="G3" s="20"/>
      <c r="H3" s="20"/>
    </row>
    <row r="4" spans="1:8" ht="23.25" x14ac:dyDescent="0.55000000000000004">
      <c r="A4" s="37">
        <v>1</v>
      </c>
      <c r="B4" s="68" t="s">
        <v>155</v>
      </c>
      <c r="C4" s="38">
        <v>46</v>
      </c>
      <c r="D4" s="39">
        <v>18</v>
      </c>
      <c r="E4" s="39">
        <v>19</v>
      </c>
      <c r="F4" s="7">
        <f t="shared" ref="F4:F13" si="0">SUM(C4:E4)</f>
        <v>83</v>
      </c>
      <c r="G4" s="8" t="str">
        <f t="shared" ref="G4:G13" si="1">IF(F4&gt;79,"4",IF(F4&gt;74,"3.5",IF(F4&gt;69,"3",IF(F4&gt;64,"2.5",IF(F4&gt;59,"2",IF(F4&gt;54,"1.5",IF(F4&gt;49,"1","0")))))))</f>
        <v>4</v>
      </c>
      <c r="H4" s="21"/>
    </row>
    <row r="5" spans="1:8" ht="23.25" x14ac:dyDescent="0.55000000000000004">
      <c r="A5" s="41">
        <v>2</v>
      </c>
      <c r="B5" s="69" t="s">
        <v>156</v>
      </c>
      <c r="C5" s="42">
        <v>47</v>
      </c>
      <c r="D5" s="40">
        <v>19</v>
      </c>
      <c r="E5" s="40">
        <v>17</v>
      </c>
      <c r="F5" s="8">
        <f t="shared" si="0"/>
        <v>83</v>
      </c>
      <c r="G5" s="8" t="str">
        <f t="shared" si="1"/>
        <v>4</v>
      </c>
      <c r="H5" s="9"/>
    </row>
    <row r="6" spans="1:8" ht="23.25" x14ac:dyDescent="0.55000000000000004">
      <c r="A6" s="41">
        <v>3</v>
      </c>
      <c r="B6" s="70" t="s">
        <v>157</v>
      </c>
      <c r="C6" s="42">
        <v>51</v>
      </c>
      <c r="D6" s="40">
        <v>20</v>
      </c>
      <c r="E6" s="40">
        <v>17</v>
      </c>
      <c r="F6" s="8">
        <f t="shared" si="0"/>
        <v>88</v>
      </c>
      <c r="G6" s="8" t="str">
        <f t="shared" si="1"/>
        <v>4</v>
      </c>
      <c r="H6" s="9"/>
    </row>
    <row r="7" spans="1:8" ht="23.25" x14ac:dyDescent="0.55000000000000004">
      <c r="A7" s="41">
        <v>4</v>
      </c>
      <c r="B7" s="69" t="s">
        <v>158</v>
      </c>
      <c r="C7" s="42">
        <v>38</v>
      </c>
      <c r="D7" s="40">
        <v>16</v>
      </c>
      <c r="E7" s="40">
        <v>14</v>
      </c>
      <c r="F7" s="8">
        <f t="shared" si="0"/>
        <v>68</v>
      </c>
      <c r="G7" s="8" t="str">
        <f t="shared" si="1"/>
        <v>2.5</v>
      </c>
      <c r="H7" s="9"/>
    </row>
    <row r="8" spans="1:8" ht="23.25" x14ac:dyDescent="0.55000000000000004">
      <c r="A8" s="41">
        <v>5</v>
      </c>
      <c r="B8" s="69" t="s">
        <v>159</v>
      </c>
      <c r="C8" s="42">
        <v>53</v>
      </c>
      <c r="D8" s="40">
        <v>19</v>
      </c>
      <c r="E8" s="40">
        <v>15</v>
      </c>
      <c r="F8" s="8">
        <f t="shared" si="0"/>
        <v>87</v>
      </c>
      <c r="G8" s="8" t="str">
        <f t="shared" si="1"/>
        <v>4</v>
      </c>
      <c r="H8" s="9"/>
    </row>
    <row r="9" spans="1:8" ht="23.25" x14ac:dyDescent="0.55000000000000004">
      <c r="A9" s="41">
        <v>6</v>
      </c>
      <c r="B9" s="69" t="s">
        <v>160</v>
      </c>
      <c r="C9" s="42">
        <v>49</v>
      </c>
      <c r="D9" s="40">
        <v>20</v>
      </c>
      <c r="E9" s="40">
        <v>16</v>
      </c>
      <c r="F9" s="8">
        <f t="shared" si="0"/>
        <v>85</v>
      </c>
      <c r="G9" s="8" t="str">
        <f t="shared" si="1"/>
        <v>4</v>
      </c>
      <c r="H9" s="9"/>
    </row>
    <row r="10" spans="1:8" ht="23.25" x14ac:dyDescent="0.55000000000000004">
      <c r="A10" s="41">
        <v>7</v>
      </c>
      <c r="B10" s="70" t="s">
        <v>87</v>
      </c>
      <c r="C10" s="42">
        <v>47</v>
      </c>
      <c r="D10" s="40">
        <v>16</v>
      </c>
      <c r="E10" s="40">
        <v>15</v>
      </c>
      <c r="F10" s="8">
        <f t="shared" si="0"/>
        <v>78</v>
      </c>
      <c r="G10" s="8" t="str">
        <f t="shared" si="1"/>
        <v>3.5</v>
      </c>
      <c r="H10" s="9"/>
    </row>
    <row r="11" spans="1:8" ht="23.25" x14ac:dyDescent="0.55000000000000004">
      <c r="A11" s="41">
        <v>8</v>
      </c>
      <c r="B11" s="71" t="s">
        <v>161</v>
      </c>
      <c r="C11" s="42">
        <v>42</v>
      </c>
      <c r="D11" s="40">
        <v>18</v>
      </c>
      <c r="E11" s="40">
        <v>15</v>
      </c>
      <c r="F11" s="8">
        <f t="shared" si="0"/>
        <v>75</v>
      </c>
      <c r="G11" s="8" t="str">
        <f t="shared" si="1"/>
        <v>3.5</v>
      </c>
      <c r="H11" s="9"/>
    </row>
    <row r="12" spans="1:8" ht="23.25" x14ac:dyDescent="0.55000000000000004">
      <c r="A12" s="41">
        <v>9</v>
      </c>
      <c r="B12" s="69" t="s">
        <v>162</v>
      </c>
      <c r="C12" s="42">
        <v>40</v>
      </c>
      <c r="D12" s="40">
        <v>16</v>
      </c>
      <c r="E12" s="40">
        <v>14</v>
      </c>
      <c r="F12" s="8">
        <f t="shared" si="0"/>
        <v>70</v>
      </c>
      <c r="G12" s="8" t="str">
        <f t="shared" si="1"/>
        <v>3</v>
      </c>
      <c r="H12" s="9"/>
    </row>
    <row r="13" spans="1:8" ht="23.25" x14ac:dyDescent="0.55000000000000004">
      <c r="A13" s="41">
        <v>10</v>
      </c>
      <c r="B13" s="69" t="s">
        <v>163</v>
      </c>
      <c r="C13" s="42">
        <v>42</v>
      </c>
      <c r="D13" s="40">
        <v>16</v>
      </c>
      <c r="E13" s="40">
        <v>14</v>
      </c>
      <c r="F13" s="8">
        <f t="shared" si="0"/>
        <v>72</v>
      </c>
      <c r="G13" s="8" t="str">
        <f t="shared" si="1"/>
        <v>3</v>
      </c>
      <c r="H13" s="9"/>
    </row>
    <row r="14" spans="1:8" ht="23.25" x14ac:dyDescent="0.55000000000000004">
      <c r="A14" s="9"/>
      <c r="B14" s="51" t="s">
        <v>5</v>
      </c>
      <c r="C14" s="23">
        <f>SUM(C4:C13)</f>
        <v>455</v>
      </c>
      <c r="D14" s="23">
        <f>SUM(D4:D13)</f>
        <v>178</v>
      </c>
      <c r="E14" s="23">
        <f>SUM(E4:E13)</f>
        <v>156</v>
      </c>
      <c r="F14" s="23">
        <f>SUM(F4:F13)</f>
        <v>789</v>
      </c>
      <c r="G14" s="23"/>
      <c r="H14" s="24"/>
    </row>
    <row r="15" spans="1:8" ht="23.25" x14ac:dyDescent="0.55000000000000004">
      <c r="A15" s="10"/>
      <c r="B15" s="5" t="s">
        <v>12</v>
      </c>
      <c r="C15" s="11">
        <f>C14/10</f>
        <v>45.5</v>
      </c>
      <c r="D15" s="11">
        <f t="shared" ref="D15:F15" si="2">D14/10</f>
        <v>17.8</v>
      </c>
      <c r="E15" s="11">
        <f t="shared" si="2"/>
        <v>15.6</v>
      </c>
      <c r="F15" s="11">
        <f t="shared" si="2"/>
        <v>78.900000000000006</v>
      </c>
      <c r="G15" s="10"/>
      <c r="H15" s="10"/>
    </row>
    <row r="16" spans="1:8" ht="23.25" x14ac:dyDescent="0.55000000000000004">
      <c r="A16" s="1"/>
      <c r="B16" s="1"/>
      <c r="C16" s="1" t="s">
        <v>13</v>
      </c>
      <c r="D16" s="1"/>
      <c r="E16" s="1"/>
      <c r="F16" s="1"/>
      <c r="G16" s="1"/>
      <c r="H16" s="1"/>
    </row>
    <row r="17" spans="1:8" ht="23.25" x14ac:dyDescent="0.55000000000000004">
      <c r="A17" s="1"/>
      <c r="B17" s="1"/>
      <c r="C17" s="1" t="s">
        <v>14</v>
      </c>
      <c r="D17" s="1"/>
      <c r="E17" s="1"/>
      <c r="F17" s="1"/>
      <c r="G17" s="1"/>
      <c r="H17" s="1"/>
    </row>
    <row r="18" spans="1:8" ht="23.25" x14ac:dyDescent="0.55000000000000004">
      <c r="A18" s="1"/>
      <c r="B18" s="1"/>
      <c r="C18" s="1" t="s">
        <v>15</v>
      </c>
      <c r="D18" s="1"/>
      <c r="E18" s="1"/>
      <c r="F18" s="1"/>
      <c r="G18" s="1"/>
      <c r="H18" s="1"/>
    </row>
    <row r="19" spans="1:8" ht="23.25" x14ac:dyDescent="0.55000000000000004">
      <c r="A19" s="1"/>
      <c r="B19" s="1"/>
      <c r="C19" s="1"/>
      <c r="D19" s="1"/>
      <c r="E19" s="1"/>
      <c r="F19" s="1"/>
      <c r="G19" s="1"/>
      <c r="H19" s="1"/>
    </row>
    <row r="20" spans="1:8" ht="23.25" x14ac:dyDescent="0.55000000000000004">
      <c r="A20" s="1"/>
      <c r="B20" s="1"/>
      <c r="C20" s="1"/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/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/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89" t="s">
        <v>146</v>
      </c>
      <c r="C40" s="89"/>
      <c r="D40" s="89"/>
      <c r="E40" s="89"/>
      <c r="F40" s="89"/>
      <c r="G40" s="89"/>
      <c r="H40" s="8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20"/>
      <c r="H42" s="20"/>
    </row>
    <row r="43" spans="1:8" ht="23.25" x14ac:dyDescent="0.55000000000000004">
      <c r="A43" s="37">
        <v>1</v>
      </c>
      <c r="B43" s="68" t="s">
        <v>155</v>
      </c>
      <c r="C43" s="38">
        <v>53</v>
      </c>
      <c r="D43" s="39">
        <v>19</v>
      </c>
      <c r="E43" s="39">
        <v>17</v>
      </c>
      <c r="F43" s="7">
        <f t="shared" ref="F43:F52" si="3">SUM(C43:E43)</f>
        <v>89</v>
      </c>
      <c r="G43" s="8" t="str">
        <f t="shared" ref="G43:G52" si="4">IF(F43&gt;79,"4",IF(F43&gt;74,"3.5",IF(F43&gt;69,"3",IF(F43&gt;64,"2.5",IF(F43&gt;59,"2",IF(F43&gt;54,"1.5",IF(F43&gt;49,"1","0")))))))</f>
        <v>4</v>
      </c>
      <c r="H43" s="21"/>
    </row>
    <row r="44" spans="1:8" ht="23.25" x14ac:dyDescent="0.55000000000000004">
      <c r="A44" s="41">
        <v>2</v>
      </c>
      <c r="B44" s="69" t="s">
        <v>156</v>
      </c>
      <c r="C44" s="42">
        <v>57</v>
      </c>
      <c r="D44" s="40">
        <v>18</v>
      </c>
      <c r="E44" s="40">
        <v>17</v>
      </c>
      <c r="F44" s="8">
        <f t="shared" si="3"/>
        <v>92</v>
      </c>
      <c r="G44" s="8" t="str">
        <f t="shared" si="4"/>
        <v>4</v>
      </c>
      <c r="H44" s="9"/>
    </row>
    <row r="45" spans="1:8" ht="23.25" x14ac:dyDescent="0.55000000000000004">
      <c r="A45" s="41">
        <v>3</v>
      </c>
      <c r="B45" s="70" t="s">
        <v>157</v>
      </c>
      <c r="C45" s="42">
        <v>58</v>
      </c>
      <c r="D45" s="40">
        <v>18</v>
      </c>
      <c r="E45" s="40">
        <v>18</v>
      </c>
      <c r="F45" s="8">
        <f t="shared" si="3"/>
        <v>94</v>
      </c>
      <c r="G45" s="8" t="str">
        <f t="shared" si="4"/>
        <v>4</v>
      </c>
      <c r="H45" s="9"/>
    </row>
    <row r="46" spans="1:8" ht="23.25" x14ac:dyDescent="0.55000000000000004">
      <c r="A46" s="41">
        <v>4</v>
      </c>
      <c r="B46" s="69" t="s">
        <v>158</v>
      </c>
      <c r="C46" s="42">
        <v>44</v>
      </c>
      <c r="D46" s="40">
        <v>14</v>
      </c>
      <c r="E46" s="40">
        <v>15</v>
      </c>
      <c r="F46" s="8">
        <f t="shared" si="3"/>
        <v>73</v>
      </c>
      <c r="G46" s="8" t="str">
        <f t="shared" si="4"/>
        <v>3</v>
      </c>
      <c r="H46" s="9"/>
    </row>
    <row r="47" spans="1:8" ht="23.25" x14ac:dyDescent="0.55000000000000004">
      <c r="A47" s="41">
        <v>5</v>
      </c>
      <c r="B47" s="69" t="s">
        <v>159</v>
      </c>
      <c r="C47" s="42">
        <v>58</v>
      </c>
      <c r="D47" s="40">
        <v>18</v>
      </c>
      <c r="E47" s="40">
        <v>19</v>
      </c>
      <c r="F47" s="8">
        <f t="shared" si="3"/>
        <v>95</v>
      </c>
      <c r="G47" s="8" t="str">
        <f t="shared" si="4"/>
        <v>4</v>
      </c>
      <c r="H47" s="9"/>
    </row>
    <row r="48" spans="1:8" ht="23.25" x14ac:dyDescent="0.55000000000000004">
      <c r="A48" s="41">
        <v>6</v>
      </c>
      <c r="B48" s="69" t="s">
        <v>160</v>
      </c>
      <c r="C48" s="42">
        <v>55</v>
      </c>
      <c r="D48" s="40">
        <v>18</v>
      </c>
      <c r="E48" s="40">
        <v>17</v>
      </c>
      <c r="F48" s="8">
        <f t="shared" si="3"/>
        <v>90</v>
      </c>
      <c r="G48" s="8" t="str">
        <f t="shared" si="4"/>
        <v>4</v>
      </c>
      <c r="H48" s="9"/>
    </row>
    <row r="49" spans="1:8" ht="23.25" x14ac:dyDescent="0.55000000000000004">
      <c r="A49" s="41">
        <v>7</v>
      </c>
      <c r="B49" s="70" t="s">
        <v>87</v>
      </c>
      <c r="C49" s="42">
        <v>50</v>
      </c>
      <c r="D49" s="40">
        <v>15</v>
      </c>
      <c r="E49" s="40">
        <v>14</v>
      </c>
      <c r="F49" s="8">
        <f t="shared" si="3"/>
        <v>79</v>
      </c>
      <c r="G49" s="8" t="str">
        <f t="shared" si="4"/>
        <v>3.5</v>
      </c>
      <c r="H49" s="9"/>
    </row>
    <row r="50" spans="1:8" ht="23.25" x14ac:dyDescent="0.55000000000000004">
      <c r="A50" s="41">
        <v>8</v>
      </c>
      <c r="B50" s="71" t="s">
        <v>161</v>
      </c>
      <c r="C50" s="42">
        <v>49</v>
      </c>
      <c r="D50" s="40">
        <v>16</v>
      </c>
      <c r="E50" s="40">
        <v>16</v>
      </c>
      <c r="F50" s="8">
        <f t="shared" si="3"/>
        <v>81</v>
      </c>
      <c r="G50" s="8" t="str">
        <f t="shared" si="4"/>
        <v>4</v>
      </c>
      <c r="H50" s="9"/>
    </row>
    <row r="51" spans="1:8" ht="23.25" x14ac:dyDescent="0.55000000000000004">
      <c r="A51" s="41">
        <v>9</v>
      </c>
      <c r="B51" s="69" t="s">
        <v>162</v>
      </c>
      <c r="C51" s="42">
        <v>47</v>
      </c>
      <c r="D51" s="40">
        <v>14</v>
      </c>
      <c r="E51" s="40">
        <v>15</v>
      </c>
      <c r="F51" s="8">
        <f t="shared" si="3"/>
        <v>76</v>
      </c>
      <c r="G51" s="8" t="str">
        <f t="shared" si="4"/>
        <v>3.5</v>
      </c>
      <c r="H51" s="9"/>
    </row>
    <row r="52" spans="1:8" ht="23.25" x14ac:dyDescent="0.55000000000000004">
      <c r="A52" s="41">
        <v>10</v>
      </c>
      <c r="B52" s="69" t="s">
        <v>163</v>
      </c>
      <c r="C52" s="42">
        <v>50</v>
      </c>
      <c r="D52" s="40">
        <v>14</v>
      </c>
      <c r="E52" s="40">
        <v>16</v>
      </c>
      <c r="F52" s="8">
        <f t="shared" si="3"/>
        <v>80</v>
      </c>
      <c r="G52" s="8" t="str">
        <f t="shared" si="4"/>
        <v>4</v>
      </c>
      <c r="H52" s="9"/>
    </row>
    <row r="53" spans="1:8" ht="23.25" x14ac:dyDescent="0.55000000000000004">
      <c r="A53" s="9"/>
      <c r="B53" s="51" t="s">
        <v>5</v>
      </c>
      <c r="C53" s="23">
        <f>SUM(C43:C52)</f>
        <v>521</v>
      </c>
      <c r="D53" s="23">
        <f>SUM(D43:D52)</f>
        <v>164</v>
      </c>
      <c r="E53" s="23">
        <f>SUM(E43:E52)</f>
        <v>164</v>
      </c>
      <c r="F53" s="23">
        <f>SUM(F43:F52)</f>
        <v>849</v>
      </c>
      <c r="G53" s="23"/>
      <c r="H53" s="24"/>
    </row>
    <row r="54" spans="1:8" ht="23.25" x14ac:dyDescent="0.55000000000000004">
      <c r="A54" s="10"/>
      <c r="B54" s="5" t="s">
        <v>12</v>
      </c>
      <c r="C54" s="11">
        <f>C53/10</f>
        <v>52.1</v>
      </c>
      <c r="D54" s="11">
        <f t="shared" ref="D54" si="5">D53/10</f>
        <v>16.399999999999999</v>
      </c>
      <c r="E54" s="11">
        <f t="shared" ref="E54" si="6">E53/10</f>
        <v>16.399999999999999</v>
      </c>
      <c r="F54" s="11">
        <f t="shared" ref="F54" si="7">F53/10</f>
        <v>84.9</v>
      </c>
      <c r="G54" s="10"/>
      <c r="H54" s="10"/>
    </row>
    <row r="55" spans="1:8" ht="21.75" customHeight="1" x14ac:dyDescent="0.55000000000000004">
      <c r="A55" s="1"/>
      <c r="B55" s="1"/>
      <c r="C55" s="1" t="s">
        <v>13</v>
      </c>
      <c r="D55" s="1"/>
      <c r="E55" s="1"/>
      <c r="F55" s="1"/>
      <c r="G55" s="1"/>
      <c r="H55" s="1"/>
    </row>
    <row r="56" spans="1:8" ht="23.25" x14ac:dyDescent="0.55000000000000004">
      <c r="A56" s="1"/>
      <c r="B56" s="1"/>
      <c r="C56" s="1" t="s">
        <v>14</v>
      </c>
      <c r="D56" s="1"/>
      <c r="E56" s="1"/>
      <c r="F56" s="1"/>
      <c r="G56" s="1"/>
      <c r="H56" s="1"/>
    </row>
    <row r="57" spans="1:8" ht="23.25" x14ac:dyDescent="0.55000000000000004">
      <c r="A57" s="1"/>
      <c r="B57" s="1"/>
      <c r="C57" s="1" t="s">
        <v>15</v>
      </c>
      <c r="D57" s="1"/>
      <c r="E57" s="1"/>
      <c r="F57" s="1"/>
      <c r="G57" s="1"/>
      <c r="H57" s="1"/>
    </row>
    <row r="58" spans="1:8" ht="23.25" x14ac:dyDescent="0.55000000000000004">
      <c r="A58" s="1"/>
      <c r="B58" s="1"/>
      <c r="C58" s="1"/>
      <c r="D58" s="1"/>
      <c r="E58" s="1"/>
      <c r="F58" s="1"/>
      <c r="G58" s="1"/>
      <c r="H58" s="1"/>
    </row>
    <row r="59" spans="1:8" ht="23.25" x14ac:dyDescent="0.55000000000000004">
      <c r="A59" s="1"/>
      <c r="B59" s="1"/>
      <c r="C59" s="1"/>
      <c r="D59" s="1"/>
      <c r="E59" s="1"/>
      <c r="F59" s="1"/>
      <c r="G59" s="1"/>
      <c r="H59" s="1"/>
    </row>
    <row r="60" spans="1:8" ht="23.25" x14ac:dyDescent="0.55000000000000004">
      <c r="A60" s="1"/>
      <c r="B60" s="1"/>
      <c r="C60" s="1"/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/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/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49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50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89" t="s">
        <v>147</v>
      </c>
      <c r="C79" s="89"/>
      <c r="D79" s="89"/>
      <c r="E79" s="89"/>
      <c r="F79" s="89"/>
      <c r="G79" s="89"/>
      <c r="H79" s="8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20"/>
      <c r="H81" s="20"/>
    </row>
    <row r="82" spans="1:8" ht="23.25" x14ac:dyDescent="0.55000000000000004">
      <c r="A82" s="37">
        <v>1</v>
      </c>
      <c r="B82" s="68" t="s">
        <v>155</v>
      </c>
      <c r="C82" s="38">
        <v>56</v>
      </c>
      <c r="D82" s="39">
        <v>17</v>
      </c>
      <c r="E82" s="39">
        <v>16</v>
      </c>
      <c r="F82" s="7">
        <f t="shared" ref="F82:F91" si="8">SUM(C82:E82)</f>
        <v>89</v>
      </c>
      <c r="G82" s="8" t="str">
        <f t="shared" ref="G82:G91" si="9">IF(F82&gt;79,"4",IF(F82&gt;74,"3.5",IF(F82&gt;69,"3",IF(F82&gt;64,"2.5",IF(F82&gt;59,"2",IF(F82&gt;54,"1.5",IF(F82&gt;49,"1","0")))))))</f>
        <v>4</v>
      </c>
      <c r="H82" s="21"/>
    </row>
    <row r="83" spans="1:8" ht="23.25" x14ac:dyDescent="0.55000000000000004">
      <c r="A83" s="41">
        <v>2</v>
      </c>
      <c r="B83" s="69" t="s">
        <v>156</v>
      </c>
      <c r="C83" s="42">
        <v>57</v>
      </c>
      <c r="D83" s="40">
        <v>16</v>
      </c>
      <c r="E83" s="40">
        <v>17</v>
      </c>
      <c r="F83" s="8">
        <f t="shared" si="8"/>
        <v>90</v>
      </c>
      <c r="G83" s="8" t="str">
        <f t="shared" si="9"/>
        <v>4</v>
      </c>
      <c r="H83" s="9"/>
    </row>
    <row r="84" spans="1:8" ht="23.25" x14ac:dyDescent="0.55000000000000004">
      <c r="A84" s="41">
        <v>3</v>
      </c>
      <c r="B84" s="70" t="s">
        <v>157</v>
      </c>
      <c r="C84" s="42">
        <v>58</v>
      </c>
      <c r="D84" s="40">
        <v>17</v>
      </c>
      <c r="E84" s="40">
        <v>18</v>
      </c>
      <c r="F84" s="8">
        <f t="shared" si="8"/>
        <v>93</v>
      </c>
      <c r="G84" s="8" t="str">
        <f t="shared" si="9"/>
        <v>4</v>
      </c>
      <c r="H84" s="9"/>
    </row>
    <row r="85" spans="1:8" ht="23.25" x14ac:dyDescent="0.55000000000000004">
      <c r="A85" s="41">
        <v>4</v>
      </c>
      <c r="B85" s="69" t="s">
        <v>158</v>
      </c>
      <c r="C85" s="42">
        <v>45</v>
      </c>
      <c r="D85" s="40">
        <v>13</v>
      </c>
      <c r="E85" s="40">
        <v>14</v>
      </c>
      <c r="F85" s="8">
        <f t="shared" si="8"/>
        <v>72</v>
      </c>
      <c r="G85" s="8" t="str">
        <f t="shared" si="9"/>
        <v>3</v>
      </c>
      <c r="H85" s="9"/>
    </row>
    <row r="86" spans="1:8" ht="23.25" x14ac:dyDescent="0.55000000000000004">
      <c r="A86" s="41">
        <v>5</v>
      </c>
      <c r="B86" s="69" t="s">
        <v>159</v>
      </c>
      <c r="C86" s="42">
        <v>58</v>
      </c>
      <c r="D86" s="40">
        <v>17</v>
      </c>
      <c r="E86" s="40">
        <v>16</v>
      </c>
      <c r="F86" s="8">
        <f t="shared" si="8"/>
        <v>91</v>
      </c>
      <c r="G86" s="8" t="str">
        <f t="shared" si="9"/>
        <v>4</v>
      </c>
      <c r="H86" s="9"/>
    </row>
    <row r="87" spans="1:8" ht="23.25" x14ac:dyDescent="0.55000000000000004">
      <c r="A87" s="41">
        <v>6</v>
      </c>
      <c r="B87" s="69" t="s">
        <v>160</v>
      </c>
      <c r="C87" s="42">
        <v>57</v>
      </c>
      <c r="D87" s="40">
        <v>16</v>
      </c>
      <c r="E87" s="40">
        <v>16</v>
      </c>
      <c r="F87" s="8">
        <f t="shared" si="8"/>
        <v>89</v>
      </c>
      <c r="G87" s="8" t="str">
        <f t="shared" si="9"/>
        <v>4</v>
      </c>
      <c r="H87" s="9"/>
    </row>
    <row r="88" spans="1:8" ht="23.25" x14ac:dyDescent="0.55000000000000004">
      <c r="A88" s="41">
        <v>7</v>
      </c>
      <c r="B88" s="70" t="s">
        <v>87</v>
      </c>
      <c r="C88" s="42">
        <v>53</v>
      </c>
      <c r="D88" s="40">
        <v>15</v>
      </c>
      <c r="E88" s="40">
        <v>15</v>
      </c>
      <c r="F88" s="8">
        <f t="shared" si="8"/>
        <v>83</v>
      </c>
      <c r="G88" s="8" t="str">
        <f t="shared" si="9"/>
        <v>4</v>
      </c>
      <c r="H88" s="9"/>
    </row>
    <row r="89" spans="1:8" ht="23.25" x14ac:dyDescent="0.55000000000000004">
      <c r="A89" s="41">
        <v>8</v>
      </c>
      <c r="B89" s="71" t="s">
        <v>161</v>
      </c>
      <c r="C89" s="42">
        <v>46</v>
      </c>
      <c r="D89" s="40">
        <v>17</v>
      </c>
      <c r="E89" s="40">
        <v>16</v>
      </c>
      <c r="F89" s="8">
        <f t="shared" si="8"/>
        <v>79</v>
      </c>
      <c r="G89" s="8" t="str">
        <f t="shared" si="9"/>
        <v>3.5</v>
      </c>
      <c r="H89" s="9"/>
    </row>
    <row r="90" spans="1:8" ht="23.25" x14ac:dyDescent="0.55000000000000004">
      <c r="A90" s="41">
        <v>9</v>
      </c>
      <c r="B90" s="69" t="s">
        <v>162</v>
      </c>
      <c r="C90" s="42">
        <v>46</v>
      </c>
      <c r="D90" s="40">
        <v>15</v>
      </c>
      <c r="E90" s="40">
        <v>16</v>
      </c>
      <c r="F90" s="8">
        <f t="shared" si="8"/>
        <v>77</v>
      </c>
      <c r="G90" s="8" t="str">
        <f t="shared" si="9"/>
        <v>3.5</v>
      </c>
      <c r="H90" s="9"/>
    </row>
    <row r="91" spans="1:8" ht="23.25" x14ac:dyDescent="0.55000000000000004">
      <c r="A91" s="41">
        <v>10</v>
      </c>
      <c r="B91" s="69" t="s">
        <v>163</v>
      </c>
      <c r="C91" s="42">
        <v>45</v>
      </c>
      <c r="D91" s="40">
        <v>15</v>
      </c>
      <c r="E91" s="40">
        <v>15</v>
      </c>
      <c r="F91" s="8">
        <f t="shared" si="8"/>
        <v>75</v>
      </c>
      <c r="G91" s="8" t="str">
        <f t="shared" si="9"/>
        <v>3.5</v>
      </c>
      <c r="H91" s="9"/>
    </row>
    <row r="92" spans="1:8" ht="23.25" x14ac:dyDescent="0.55000000000000004">
      <c r="A92" s="9"/>
      <c r="B92" s="51" t="s">
        <v>5</v>
      </c>
      <c r="C92" s="23">
        <f>SUM(C82:C91)</f>
        <v>521</v>
      </c>
      <c r="D92" s="23">
        <f>SUM(D82:D91)</f>
        <v>158</v>
      </c>
      <c r="E92" s="23">
        <f>SUM(E82:E91)</f>
        <v>159</v>
      </c>
      <c r="F92" s="23">
        <f>SUM(F82:F91)</f>
        <v>838</v>
      </c>
      <c r="G92" s="23"/>
      <c r="H92" s="24"/>
    </row>
    <row r="93" spans="1:8" ht="23.25" x14ac:dyDescent="0.55000000000000004">
      <c r="A93" s="10"/>
      <c r="B93" s="5" t="s">
        <v>12</v>
      </c>
      <c r="C93" s="11">
        <f>C92/10</f>
        <v>52.1</v>
      </c>
      <c r="D93" s="11">
        <f t="shared" ref="D93" si="10">D92/10</f>
        <v>15.8</v>
      </c>
      <c r="E93" s="11">
        <f t="shared" ref="E93" si="11">E92/10</f>
        <v>15.9</v>
      </c>
      <c r="F93" s="11">
        <f t="shared" ref="F93" si="12">F92/10</f>
        <v>83.8</v>
      </c>
      <c r="G93" s="10"/>
      <c r="H93" s="10"/>
    </row>
    <row r="94" spans="1:8" ht="23.25" x14ac:dyDescent="0.55000000000000004">
      <c r="A94" s="1"/>
      <c r="B94" s="1"/>
      <c r="C94" s="1" t="s">
        <v>13</v>
      </c>
      <c r="D94" s="1"/>
      <c r="E94" s="1"/>
      <c r="F94" s="1"/>
      <c r="G94" s="1"/>
      <c r="H94" s="1"/>
    </row>
    <row r="95" spans="1:8" ht="23.25" x14ac:dyDescent="0.55000000000000004">
      <c r="A95" s="1"/>
      <c r="B95" s="1"/>
      <c r="C95" s="1" t="s">
        <v>14</v>
      </c>
      <c r="D95" s="1"/>
      <c r="E95" s="1"/>
      <c r="F95" s="1"/>
      <c r="G95" s="1"/>
      <c r="H95" s="1"/>
    </row>
    <row r="96" spans="1:8" ht="23.25" x14ac:dyDescent="0.55000000000000004">
      <c r="A96" s="1"/>
      <c r="B96" s="1"/>
      <c r="C96" s="1" t="s">
        <v>15</v>
      </c>
      <c r="D96" s="1"/>
      <c r="E96" s="1"/>
      <c r="F96" s="1"/>
      <c r="G96" s="1"/>
      <c r="H96" s="1"/>
    </row>
    <row r="97" spans="1:8" ht="23.25" x14ac:dyDescent="0.55000000000000004">
      <c r="A97" s="1"/>
      <c r="B97" s="1"/>
      <c r="C97" s="1"/>
      <c r="D97" s="1"/>
      <c r="E97" s="1"/>
      <c r="F97" s="1"/>
      <c r="G97" s="1"/>
      <c r="H97" s="1"/>
    </row>
    <row r="98" spans="1:8" ht="23.25" x14ac:dyDescent="0.55000000000000004">
      <c r="A98" s="1"/>
      <c r="B98" s="1"/>
      <c r="C98" s="1"/>
      <c r="D98" s="1"/>
      <c r="E98" s="1"/>
      <c r="F98" s="1"/>
      <c r="G98" s="1"/>
      <c r="H98" s="1"/>
    </row>
    <row r="99" spans="1:8" ht="23.25" x14ac:dyDescent="0.55000000000000004">
      <c r="A99" s="1"/>
      <c r="B99" s="1"/>
      <c r="C99" s="1"/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/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/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148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20"/>
      <c r="H120" s="20"/>
    </row>
    <row r="121" spans="1:8" ht="23.25" x14ac:dyDescent="0.55000000000000004">
      <c r="A121" s="37">
        <v>1</v>
      </c>
      <c r="B121" s="68" t="s">
        <v>155</v>
      </c>
      <c r="C121" s="38">
        <v>52</v>
      </c>
      <c r="D121" s="39">
        <v>16</v>
      </c>
      <c r="E121" s="39">
        <v>17</v>
      </c>
      <c r="F121" s="7">
        <f t="shared" ref="F121:F130" si="13">SUM(C121:E121)</f>
        <v>85</v>
      </c>
      <c r="G121" s="8" t="str">
        <f t="shared" ref="G121:G130" si="14">IF(F121&gt;79,"4",IF(F121&gt;74,"3.5",IF(F121&gt;69,"3",IF(F121&gt;64,"2.5",IF(F121&gt;59,"2",IF(F121&gt;54,"1.5",IF(F121&gt;49,"1","0")))))))</f>
        <v>4</v>
      </c>
      <c r="H121" s="21"/>
    </row>
    <row r="122" spans="1:8" ht="23.25" x14ac:dyDescent="0.55000000000000004">
      <c r="A122" s="41">
        <v>2</v>
      </c>
      <c r="B122" s="69" t="s">
        <v>156</v>
      </c>
      <c r="C122" s="42">
        <v>54</v>
      </c>
      <c r="D122" s="40">
        <v>17</v>
      </c>
      <c r="E122" s="40">
        <v>18</v>
      </c>
      <c r="F122" s="8">
        <f t="shared" si="13"/>
        <v>89</v>
      </c>
      <c r="G122" s="8" t="str">
        <f t="shared" si="14"/>
        <v>4</v>
      </c>
      <c r="H122" s="9"/>
    </row>
    <row r="123" spans="1:8" ht="23.25" x14ac:dyDescent="0.55000000000000004">
      <c r="A123" s="41">
        <v>3</v>
      </c>
      <c r="B123" s="70" t="s">
        <v>157</v>
      </c>
      <c r="C123" s="42">
        <v>52</v>
      </c>
      <c r="D123" s="40">
        <v>18</v>
      </c>
      <c r="E123" s="40">
        <v>17</v>
      </c>
      <c r="F123" s="8">
        <f t="shared" si="13"/>
        <v>87</v>
      </c>
      <c r="G123" s="8" t="str">
        <f t="shared" si="14"/>
        <v>4</v>
      </c>
      <c r="H123" s="9"/>
    </row>
    <row r="124" spans="1:8" ht="23.25" x14ac:dyDescent="0.55000000000000004">
      <c r="A124" s="41">
        <v>4</v>
      </c>
      <c r="B124" s="69" t="s">
        <v>158</v>
      </c>
      <c r="C124" s="42">
        <v>49</v>
      </c>
      <c r="D124" s="40">
        <v>16</v>
      </c>
      <c r="E124" s="40">
        <v>17</v>
      </c>
      <c r="F124" s="8">
        <f t="shared" si="13"/>
        <v>82</v>
      </c>
      <c r="G124" s="8" t="str">
        <f t="shared" si="14"/>
        <v>4</v>
      </c>
      <c r="H124" s="9"/>
    </row>
    <row r="125" spans="1:8" ht="23.25" x14ac:dyDescent="0.55000000000000004">
      <c r="A125" s="41">
        <v>5</v>
      </c>
      <c r="B125" s="69" t="s">
        <v>159</v>
      </c>
      <c r="C125" s="42">
        <v>53</v>
      </c>
      <c r="D125" s="40">
        <v>18</v>
      </c>
      <c r="E125" s="40">
        <v>18</v>
      </c>
      <c r="F125" s="8">
        <f t="shared" si="13"/>
        <v>89</v>
      </c>
      <c r="G125" s="8" t="str">
        <f t="shared" si="14"/>
        <v>4</v>
      </c>
      <c r="H125" s="9"/>
    </row>
    <row r="126" spans="1:8" ht="23.25" x14ac:dyDescent="0.55000000000000004">
      <c r="A126" s="41">
        <v>6</v>
      </c>
      <c r="B126" s="69" t="s">
        <v>160</v>
      </c>
      <c r="C126" s="42">
        <v>50</v>
      </c>
      <c r="D126" s="40">
        <v>18</v>
      </c>
      <c r="E126" s="40">
        <v>17</v>
      </c>
      <c r="F126" s="8">
        <f t="shared" si="13"/>
        <v>85</v>
      </c>
      <c r="G126" s="8" t="str">
        <f t="shared" si="14"/>
        <v>4</v>
      </c>
      <c r="H126" s="9"/>
    </row>
    <row r="127" spans="1:8" ht="23.25" x14ac:dyDescent="0.55000000000000004">
      <c r="A127" s="41">
        <v>7</v>
      </c>
      <c r="B127" s="70" t="s">
        <v>87</v>
      </c>
      <c r="C127" s="42">
        <v>50</v>
      </c>
      <c r="D127" s="40">
        <v>18</v>
      </c>
      <c r="E127" s="40">
        <v>18</v>
      </c>
      <c r="F127" s="8">
        <f t="shared" si="13"/>
        <v>86</v>
      </c>
      <c r="G127" s="8" t="str">
        <f t="shared" si="14"/>
        <v>4</v>
      </c>
      <c r="H127" s="9"/>
    </row>
    <row r="128" spans="1:8" ht="23.25" x14ac:dyDescent="0.55000000000000004">
      <c r="A128" s="41">
        <v>8</v>
      </c>
      <c r="B128" s="71" t="s">
        <v>161</v>
      </c>
      <c r="C128" s="42">
        <v>50</v>
      </c>
      <c r="D128" s="40">
        <v>19</v>
      </c>
      <c r="E128" s="40">
        <v>19</v>
      </c>
      <c r="F128" s="8">
        <f t="shared" si="13"/>
        <v>88</v>
      </c>
      <c r="G128" s="8" t="str">
        <f t="shared" si="14"/>
        <v>4</v>
      </c>
      <c r="H128" s="9"/>
    </row>
    <row r="129" spans="1:8" ht="23.25" x14ac:dyDescent="0.55000000000000004">
      <c r="A129" s="41">
        <v>9</v>
      </c>
      <c r="B129" s="69" t="s">
        <v>162</v>
      </c>
      <c r="C129" s="42">
        <v>49</v>
      </c>
      <c r="D129" s="40">
        <v>17</v>
      </c>
      <c r="E129" s="40">
        <v>18</v>
      </c>
      <c r="F129" s="8">
        <f t="shared" si="13"/>
        <v>84</v>
      </c>
      <c r="G129" s="8" t="str">
        <f t="shared" si="14"/>
        <v>4</v>
      </c>
      <c r="H129" s="9"/>
    </row>
    <row r="130" spans="1:8" ht="23.25" x14ac:dyDescent="0.55000000000000004">
      <c r="A130" s="41">
        <v>10</v>
      </c>
      <c r="B130" s="69" t="s">
        <v>163</v>
      </c>
      <c r="C130" s="42">
        <v>51</v>
      </c>
      <c r="D130" s="40">
        <v>17</v>
      </c>
      <c r="E130" s="40">
        <v>18</v>
      </c>
      <c r="F130" s="8">
        <f t="shared" si="13"/>
        <v>86</v>
      </c>
      <c r="G130" s="8" t="str">
        <f t="shared" si="14"/>
        <v>4</v>
      </c>
      <c r="H130" s="9"/>
    </row>
    <row r="131" spans="1:8" ht="23.25" x14ac:dyDescent="0.55000000000000004">
      <c r="A131" s="9"/>
      <c r="B131" s="51" t="s">
        <v>5</v>
      </c>
      <c r="C131" s="23">
        <f>SUM(C121:C130)</f>
        <v>510</v>
      </c>
      <c r="D131" s="23">
        <f>SUM(D121:D130)</f>
        <v>174</v>
      </c>
      <c r="E131" s="23">
        <f>SUM(E121:E130)</f>
        <v>177</v>
      </c>
      <c r="F131" s="23">
        <f>SUM(F121:F130)</f>
        <v>861</v>
      </c>
      <c r="G131" s="23"/>
      <c r="H131" s="24"/>
    </row>
    <row r="132" spans="1:8" ht="23.25" x14ac:dyDescent="0.55000000000000004">
      <c r="A132" s="10"/>
      <c r="B132" s="5" t="s">
        <v>12</v>
      </c>
      <c r="C132" s="11">
        <f>C131/10</f>
        <v>51</v>
      </c>
      <c r="D132" s="11">
        <f t="shared" ref="D132" si="15">D131/10</f>
        <v>17.399999999999999</v>
      </c>
      <c r="E132" s="11">
        <f t="shared" ref="E132" si="16">E131/10</f>
        <v>17.7</v>
      </c>
      <c r="F132" s="11">
        <f t="shared" ref="F132" si="17">F131/10</f>
        <v>86.1</v>
      </c>
      <c r="G132" s="10"/>
      <c r="H132" s="10"/>
    </row>
    <row r="133" spans="1:8" ht="23.25" x14ac:dyDescent="0.55000000000000004">
      <c r="A133" s="1"/>
      <c r="B133" s="1"/>
      <c r="C133" s="1" t="s">
        <v>13</v>
      </c>
      <c r="D133" s="1"/>
      <c r="E133" s="1"/>
      <c r="F133" s="1"/>
      <c r="G133" s="1"/>
      <c r="H133" s="1"/>
    </row>
    <row r="134" spans="1:8" ht="23.25" x14ac:dyDescent="0.55000000000000004">
      <c r="A134" s="1"/>
      <c r="B134" s="1"/>
      <c r="C134" s="1" t="s">
        <v>14</v>
      </c>
      <c r="D134" s="1"/>
      <c r="E134" s="1"/>
      <c r="F134" s="1"/>
      <c r="G134" s="1"/>
      <c r="H134" s="1"/>
    </row>
    <row r="135" spans="1:8" ht="23.25" x14ac:dyDescent="0.55000000000000004">
      <c r="A135" s="1"/>
      <c r="B135" s="1"/>
      <c r="C135" s="1" t="s">
        <v>15</v>
      </c>
      <c r="D135" s="1"/>
      <c r="E135" s="1"/>
      <c r="F135" s="1"/>
      <c r="G135" s="1"/>
      <c r="H135" s="1"/>
    </row>
    <row r="136" spans="1:8" ht="23.25" x14ac:dyDescent="0.55000000000000004">
      <c r="A136" s="1"/>
      <c r="B136" s="1"/>
      <c r="C136" s="1"/>
      <c r="D136" s="1"/>
      <c r="E136" s="1"/>
      <c r="F136" s="1"/>
      <c r="G136" s="1"/>
      <c r="H136" s="1"/>
    </row>
    <row r="137" spans="1:8" ht="23.25" x14ac:dyDescent="0.55000000000000004">
      <c r="A137" s="1"/>
      <c r="B137" s="1"/>
      <c r="C137" s="1"/>
      <c r="D137" s="1"/>
      <c r="E137" s="1"/>
      <c r="F137" s="1"/>
      <c r="G137" s="1"/>
      <c r="H137" s="1"/>
    </row>
    <row r="138" spans="1:8" ht="23.25" x14ac:dyDescent="0.55000000000000004">
      <c r="A138" s="1"/>
      <c r="B138" s="1"/>
      <c r="C138" s="1"/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/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/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7" customFormat="1" ht="23.25" x14ac:dyDescent="0.55000000000000004">
      <c r="A157" s="1"/>
      <c r="B157" s="89" t="s">
        <v>149</v>
      </c>
      <c r="C157" s="89"/>
      <c r="D157" s="89"/>
      <c r="E157" s="89"/>
      <c r="F157" s="89"/>
      <c r="G157" s="89"/>
      <c r="H157" s="89"/>
    </row>
    <row r="158" spans="1:8" s="17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7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20"/>
      <c r="H159" s="20"/>
    </row>
    <row r="160" spans="1:8" s="17" customFormat="1" ht="23.25" x14ac:dyDescent="0.55000000000000004">
      <c r="A160" s="37">
        <v>1</v>
      </c>
      <c r="B160" s="68" t="s">
        <v>155</v>
      </c>
      <c r="C160" s="38">
        <v>57</v>
      </c>
      <c r="D160" s="39">
        <v>17</v>
      </c>
      <c r="E160" s="39">
        <v>18</v>
      </c>
      <c r="F160" s="7">
        <f t="shared" ref="F160:F169" si="18">SUM(C160:E160)</f>
        <v>92</v>
      </c>
      <c r="G160" s="8" t="str">
        <f t="shared" ref="G160:G169" si="19">IF(F160&gt;79,"4",IF(F160&gt;74,"3.5",IF(F160&gt;69,"3",IF(F160&gt;64,"2.5",IF(F160&gt;59,"2",IF(F160&gt;54,"1.5",IF(F160&gt;49,"1","0")))))))</f>
        <v>4</v>
      </c>
      <c r="H160" s="21"/>
    </row>
    <row r="161" spans="1:8" s="17" customFormat="1" ht="23.25" x14ac:dyDescent="0.55000000000000004">
      <c r="A161" s="41">
        <v>2</v>
      </c>
      <c r="B161" s="69" t="s">
        <v>156</v>
      </c>
      <c r="C161" s="42">
        <v>57</v>
      </c>
      <c r="D161" s="40">
        <v>17</v>
      </c>
      <c r="E161" s="40">
        <v>15</v>
      </c>
      <c r="F161" s="8">
        <f t="shared" si="18"/>
        <v>89</v>
      </c>
      <c r="G161" s="8" t="str">
        <f t="shared" si="19"/>
        <v>4</v>
      </c>
      <c r="H161" s="9"/>
    </row>
    <row r="162" spans="1:8" s="17" customFormat="1" ht="23.25" x14ac:dyDescent="0.55000000000000004">
      <c r="A162" s="41">
        <v>3</v>
      </c>
      <c r="B162" s="70" t="s">
        <v>157</v>
      </c>
      <c r="C162" s="42">
        <v>58</v>
      </c>
      <c r="D162" s="40">
        <v>19</v>
      </c>
      <c r="E162" s="40">
        <v>17</v>
      </c>
      <c r="F162" s="8">
        <f t="shared" si="18"/>
        <v>94</v>
      </c>
      <c r="G162" s="8" t="str">
        <f t="shared" si="19"/>
        <v>4</v>
      </c>
      <c r="H162" s="9"/>
    </row>
    <row r="163" spans="1:8" s="17" customFormat="1" ht="23.25" x14ac:dyDescent="0.55000000000000004">
      <c r="A163" s="41">
        <v>4</v>
      </c>
      <c r="B163" s="69" t="s">
        <v>158</v>
      </c>
      <c r="C163" s="42">
        <v>42</v>
      </c>
      <c r="D163" s="40">
        <v>15</v>
      </c>
      <c r="E163" s="40">
        <v>17</v>
      </c>
      <c r="F163" s="8">
        <f t="shared" si="18"/>
        <v>74</v>
      </c>
      <c r="G163" s="8" t="str">
        <f t="shared" si="19"/>
        <v>3</v>
      </c>
      <c r="H163" s="9"/>
    </row>
    <row r="164" spans="1:8" s="17" customFormat="1" ht="23.25" x14ac:dyDescent="0.55000000000000004">
      <c r="A164" s="41">
        <v>5</v>
      </c>
      <c r="B164" s="69" t="s">
        <v>159</v>
      </c>
      <c r="C164" s="42">
        <v>58</v>
      </c>
      <c r="D164" s="40">
        <v>19</v>
      </c>
      <c r="E164" s="40">
        <v>16</v>
      </c>
      <c r="F164" s="8">
        <f t="shared" si="18"/>
        <v>93</v>
      </c>
      <c r="G164" s="8" t="str">
        <f t="shared" si="19"/>
        <v>4</v>
      </c>
      <c r="H164" s="9"/>
    </row>
    <row r="165" spans="1:8" s="17" customFormat="1" ht="23.25" x14ac:dyDescent="0.55000000000000004">
      <c r="A165" s="41">
        <v>6</v>
      </c>
      <c r="B165" s="69" t="s">
        <v>160</v>
      </c>
      <c r="C165" s="42">
        <v>57</v>
      </c>
      <c r="D165" s="40">
        <v>18</v>
      </c>
      <c r="E165" s="40">
        <v>15</v>
      </c>
      <c r="F165" s="8">
        <f t="shared" si="18"/>
        <v>90</v>
      </c>
      <c r="G165" s="8" t="str">
        <f t="shared" si="19"/>
        <v>4</v>
      </c>
      <c r="H165" s="9"/>
    </row>
    <row r="166" spans="1:8" s="17" customFormat="1" ht="23.25" x14ac:dyDescent="0.55000000000000004">
      <c r="A166" s="41">
        <v>7</v>
      </c>
      <c r="B166" s="70" t="s">
        <v>87</v>
      </c>
      <c r="C166" s="42">
        <v>50</v>
      </c>
      <c r="D166" s="40">
        <v>17</v>
      </c>
      <c r="E166" s="40">
        <v>18</v>
      </c>
      <c r="F166" s="8">
        <f t="shared" si="18"/>
        <v>85</v>
      </c>
      <c r="G166" s="8" t="str">
        <f t="shared" si="19"/>
        <v>4</v>
      </c>
      <c r="H166" s="9"/>
    </row>
    <row r="167" spans="1:8" s="17" customFormat="1" ht="23.25" x14ac:dyDescent="0.55000000000000004">
      <c r="A167" s="41">
        <v>8</v>
      </c>
      <c r="B167" s="71" t="s">
        <v>161</v>
      </c>
      <c r="C167" s="42">
        <v>47</v>
      </c>
      <c r="D167" s="40">
        <v>17</v>
      </c>
      <c r="E167" s="40">
        <v>17</v>
      </c>
      <c r="F167" s="8">
        <f t="shared" si="18"/>
        <v>81</v>
      </c>
      <c r="G167" s="8" t="str">
        <f t="shared" si="19"/>
        <v>4</v>
      </c>
      <c r="H167" s="9"/>
    </row>
    <row r="168" spans="1:8" s="17" customFormat="1" ht="23.25" x14ac:dyDescent="0.55000000000000004">
      <c r="A168" s="41">
        <v>9</v>
      </c>
      <c r="B168" s="69" t="s">
        <v>162</v>
      </c>
      <c r="C168" s="42">
        <v>47</v>
      </c>
      <c r="D168" s="40">
        <v>16</v>
      </c>
      <c r="E168" s="40">
        <v>15</v>
      </c>
      <c r="F168" s="8">
        <f t="shared" si="18"/>
        <v>78</v>
      </c>
      <c r="G168" s="8" t="str">
        <f t="shared" si="19"/>
        <v>3.5</v>
      </c>
      <c r="H168" s="9"/>
    </row>
    <row r="169" spans="1:8" s="17" customFormat="1" ht="23.25" x14ac:dyDescent="0.55000000000000004">
      <c r="A169" s="41">
        <v>10</v>
      </c>
      <c r="B169" s="69" t="s">
        <v>163</v>
      </c>
      <c r="C169" s="42">
        <v>45</v>
      </c>
      <c r="D169" s="40">
        <v>15</v>
      </c>
      <c r="E169" s="40">
        <v>16</v>
      </c>
      <c r="F169" s="8">
        <f t="shared" si="18"/>
        <v>76</v>
      </c>
      <c r="G169" s="8" t="str">
        <f t="shared" si="19"/>
        <v>3.5</v>
      </c>
      <c r="H169" s="9"/>
    </row>
    <row r="170" spans="1:8" s="17" customFormat="1" ht="23.25" x14ac:dyDescent="0.55000000000000004">
      <c r="A170" s="9"/>
      <c r="B170" s="51" t="s">
        <v>5</v>
      </c>
      <c r="C170" s="23">
        <f>SUM(C160:C169)</f>
        <v>518</v>
      </c>
      <c r="D170" s="23">
        <f>SUM(D160:D169)</f>
        <v>170</v>
      </c>
      <c r="E170" s="23">
        <f>SUM(E160:E169)</f>
        <v>164</v>
      </c>
      <c r="F170" s="23">
        <f>SUM(F160:F169)</f>
        <v>852</v>
      </c>
      <c r="G170" s="23"/>
      <c r="H170" s="24"/>
    </row>
    <row r="171" spans="1:8" s="17" customFormat="1" ht="23.25" x14ac:dyDescent="0.55000000000000004">
      <c r="A171" s="10"/>
      <c r="B171" s="5" t="s">
        <v>12</v>
      </c>
      <c r="C171" s="11">
        <f>C170/10</f>
        <v>51.8</v>
      </c>
      <c r="D171" s="11">
        <f t="shared" ref="D171" si="20">D170/10</f>
        <v>17</v>
      </c>
      <c r="E171" s="11">
        <f t="shared" ref="E171" si="21">E170/10</f>
        <v>16.399999999999999</v>
      </c>
      <c r="F171" s="11">
        <f t="shared" ref="F171" si="22">F170/10</f>
        <v>85.2</v>
      </c>
      <c r="G171" s="10"/>
      <c r="H171" s="10"/>
    </row>
    <row r="172" spans="1:8" s="17" customFormat="1" ht="21" customHeight="1" x14ac:dyDescent="0.55000000000000004">
      <c r="A172" s="1"/>
      <c r="B172" s="1"/>
      <c r="C172" s="1" t="s">
        <v>13</v>
      </c>
      <c r="D172" s="1"/>
      <c r="E172" s="1"/>
      <c r="F172" s="1"/>
      <c r="G172" s="1"/>
      <c r="H172" s="1"/>
    </row>
    <row r="173" spans="1:8" s="17" customFormat="1" ht="23.25" x14ac:dyDescent="0.55000000000000004">
      <c r="A173" s="1"/>
      <c r="B173" s="1"/>
      <c r="C173" s="1" t="s">
        <v>14</v>
      </c>
      <c r="D173" s="1"/>
      <c r="E173" s="1"/>
      <c r="F173" s="1"/>
      <c r="G173" s="1"/>
      <c r="H173" s="1"/>
    </row>
    <row r="174" spans="1:8" s="17" customFormat="1" ht="23.25" x14ac:dyDescent="0.55000000000000004">
      <c r="A174" s="1"/>
      <c r="B174" s="1"/>
      <c r="C174" s="1" t="s">
        <v>15</v>
      </c>
      <c r="D174" s="1"/>
      <c r="E174" s="1"/>
      <c r="F174" s="1"/>
      <c r="G174" s="1"/>
      <c r="H174" s="1"/>
    </row>
    <row r="175" spans="1:8" s="17" customFormat="1" ht="23.25" x14ac:dyDescent="0.55000000000000004">
      <c r="A175" s="1"/>
      <c r="B175" s="1"/>
      <c r="C175" s="1"/>
      <c r="D175" s="1"/>
      <c r="E175" s="1"/>
      <c r="F175" s="1"/>
      <c r="G175" s="1"/>
      <c r="H175" s="1"/>
    </row>
    <row r="176" spans="1:8" s="17" customFormat="1" ht="23.25" x14ac:dyDescent="0.55000000000000004">
      <c r="A176" s="1"/>
      <c r="B176" s="1"/>
      <c r="C176" s="1"/>
      <c r="D176" s="1"/>
      <c r="E176" s="1"/>
      <c r="F176" s="1"/>
      <c r="G176" s="1"/>
      <c r="H176" s="1"/>
    </row>
    <row r="177" spans="1:8" s="17" customFormat="1" ht="23.25" x14ac:dyDescent="0.55000000000000004">
      <c r="A177" s="1"/>
      <c r="B177" s="1"/>
      <c r="C177" s="1"/>
      <c r="D177" s="1"/>
      <c r="E177" s="1"/>
      <c r="F177" s="1"/>
      <c r="G177" s="1"/>
      <c r="H177" s="1"/>
    </row>
    <row r="178" spans="1:8" s="17" customFormat="1" ht="23.25" x14ac:dyDescent="0.55000000000000004">
      <c r="A178" s="1"/>
      <c r="B178" s="1"/>
      <c r="C178" s="1"/>
      <c r="D178" s="1"/>
      <c r="E178" s="1"/>
      <c r="F178" s="1"/>
      <c r="G178" s="1"/>
      <c r="H178" s="1"/>
    </row>
    <row r="179" spans="1:8" s="17" customFormat="1" ht="23.25" x14ac:dyDescent="0.55000000000000004">
      <c r="A179" s="1"/>
      <c r="B179" s="1"/>
      <c r="C179" s="1"/>
      <c r="D179" s="1"/>
      <c r="E179" s="1"/>
      <c r="F179" s="1"/>
      <c r="G179" s="1"/>
      <c r="H179" s="1"/>
    </row>
    <row r="180" spans="1:8" s="17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7" customFormat="1" ht="23.25" x14ac:dyDescent="0.55000000000000004">
      <c r="A181" s="16"/>
      <c r="B181" s="22"/>
      <c r="C181" s="16"/>
      <c r="D181" s="16"/>
      <c r="E181" s="16"/>
      <c r="F181" s="16"/>
      <c r="G181" s="16"/>
      <c r="H181" s="12"/>
    </row>
    <row r="182" spans="1:8" s="17" customFormat="1" ht="23.25" x14ac:dyDescent="0.55000000000000004">
      <c r="A182" s="16"/>
      <c r="B182" s="22"/>
      <c r="C182" s="16"/>
      <c r="D182" s="16"/>
      <c r="E182" s="16"/>
      <c r="F182" s="16"/>
      <c r="G182" s="16"/>
      <c r="H182" s="12"/>
    </row>
    <row r="183" spans="1:8" s="17" customFormat="1" ht="23.25" x14ac:dyDescent="0.55000000000000004">
      <c r="A183" s="16"/>
      <c r="B183" s="22"/>
      <c r="C183" s="16"/>
      <c r="D183" s="16"/>
      <c r="E183" s="16"/>
      <c r="F183" s="16"/>
      <c r="G183" s="16"/>
      <c r="H183" s="12"/>
    </row>
    <row r="184" spans="1:8" s="17" customFormat="1" ht="23.25" x14ac:dyDescent="0.55000000000000004">
      <c r="A184" s="16"/>
      <c r="B184" s="22"/>
      <c r="C184" s="16"/>
      <c r="D184" s="16"/>
      <c r="E184" s="16"/>
      <c r="F184" s="16"/>
      <c r="G184" s="16"/>
      <c r="H184" s="12"/>
    </row>
    <row r="185" spans="1:8" s="17" customFormat="1" ht="23.25" x14ac:dyDescent="0.55000000000000004">
      <c r="A185" s="16"/>
      <c r="B185" s="22"/>
      <c r="C185" s="16"/>
      <c r="D185" s="16"/>
      <c r="E185" s="16"/>
      <c r="F185" s="16"/>
      <c r="G185" s="16"/>
      <c r="H185" s="12"/>
    </row>
    <row r="186" spans="1:8" s="17" customFormat="1" ht="23.25" x14ac:dyDescent="0.55000000000000004">
      <c r="A186" s="16"/>
      <c r="B186" s="22"/>
      <c r="C186" s="16"/>
      <c r="D186" s="16"/>
      <c r="E186" s="16"/>
      <c r="F186" s="16"/>
      <c r="G186" s="16"/>
      <c r="H186" s="12"/>
    </row>
    <row r="187" spans="1:8" s="17" customFormat="1" ht="23.25" x14ac:dyDescent="0.55000000000000004">
      <c r="A187" s="16"/>
      <c r="B187" s="22"/>
      <c r="C187" s="16"/>
      <c r="D187" s="16"/>
      <c r="E187" s="16"/>
      <c r="F187" s="16"/>
      <c r="G187" s="16"/>
      <c r="H187" s="12"/>
    </row>
    <row r="188" spans="1:8" s="17" customFormat="1" ht="23.25" x14ac:dyDescent="0.55000000000000004">
      <c r="A188" s="16"/>
      <c r="B188" s="22"/>
      <c r="C188" s="16"/>
      <c r="D188" s="16"/>
      <c r="E188" s="16"/>
      <c r="F188" s="16"/>
      <c r="G188" s="16"/>
      <c r="H188" s="12"/>
    </row>
    <row r="189" spans="1:8" s="17" customFormat="1" ht="23.25" x14ac:dyDescent="0.55000000000000004">
      <c r="A189" s="16"/>
      <c r="B189" s="22"/>
      <c r="C189" s="16"/>
      <c r="D189" s="16"/>
      <c r="E189" s="16"/>
      <c r="F189" s="16"/>
      <c r="G189" s="16"/>
      <c r="H189" s="12"/>
    </row>
    <row r="190" spans="1:8" s="17" customFormat="1" ht="23.25" x14ac:dyDescent="0.55000000000000004">
      <c r="A190" s="16"/>
      <c r="B190" s="22"/>
      <c r="C190" s="16"/>
      <c r="D190" s="16"/>
      <c r="E190" s="16"/>
      <c r="F190" s="16"/>
      <c r="G190" s="16"/>
      <c r="H190" s="12"/>
    </row>
    <row r="191" spans="1:8" s="17" customFormat="1" ht="23.25" x14ac:dyDescent="0.55000000000000004">
      <c r="A191" s="16"/>
      <c r="B191" s="22"/>
      <c r="C191" s="16"/>
      <c r="D191" s="16"/>
      <c r="E191" s="16"/>
      <c r="F191" s="16"/>
      <c r="G191" s="16"/>
      <c r="H191" s="12"/>
    </row>
    <row r="192" spans="1:8" s="17" customFormat="1" ht="23.25" x14ac:dyDescent="0.55000000000000004">
      <c r="A192" s="16"/>
      <c r="B192" s="22"/>
      <c r="C192" s="16"/>
      <c r="D192" s="16"/>
      <c r="E192" s="16"/>
      <c r="F192" s="16"/>
      <c r="G192" s="16"/>
      <c r="H192" s="12"/>
    </row>
    <row r="193" spans="1:8" s="17" customFormat="1" ht="23.25" x14ac:dyDescent="0.55000000000000004">
      <c r="A193" s="16"/>
      <c r="B193" s="22"/>
      <c r="C193" s="16"/>
      <c r="D193" s="16"/>
      <c r="E193" s="16"/>
      <c r="F193" s="16"/>
      <c r="G193" s="16"/>
      <c r="H193" s="12"/>
    </row>
    <row r="194" spans="1:8" s="17" customFormat="1" ht="23.25" x14ac:dyDescent="0.55000000000000004">
      <c r="A194" s="16"/>
      <c r="B194" s="22"/>
      <c r="C194" s="16"/>
      <c r="D194" s="16"/>
      <c r="E194" s="16"/>
      <c r="F194" s="16"/>
      <c r="G194" s="16"/>
      <c r="H194" s="12"/>
    </row>
    <row r="195" spans="1:8" s="17" customFormat="1" ht="23.25" x14ac:dyDescent="0.55000000000000004">
      <c r="A195" s="16"/>
      <c r="B195" s="22"/>
      <c r="C195" s="16"/>
      <c r="D195" s="16"/>
      <c r="E195" s="16"/>
      <c r="F195" s="16"/>
      <c r="G195" s="16"/>
      <c r="H195" s="12"/>
    </row>
    <row r="196" spans="1:8" ht="23.25" x14ac:dyDescent="0.55000000000000004">
      <c r="A196" s="1"/>
      <c r="B196" s="2" t="s">
        <v>150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20"/>
      <c r="H198" s="20"/>
    </row>
    <row r="199" spans="1:8" ht="23.25" x14ac:dyDescent="0.55000000000000004">
      <c r="A199" s="37">
        <v>1</v>
      </c>
      <c r="B199" s="68" t="s">
        <v>155</v>
      </c>
      <c r="C199" s="38">
        <v>55</v>
      </c>
      <c r="D199" s="39">
        <v>17</v>
      </c>
      <c r="E199" s="39">
        <v>17</v>
      </c>
      <c r="F199" s="7">
        <f t="shared" ref="F199:F208" si="23">SUM(C199:E199)</f>
        <v>89</v>
      </c>
      <c r="G199" s="8" t="str">
        <f t="shared" ref="G199:G208" si="24">IF(F199&gt;79,"4",IF(F199&gt;74,"3.5",IF(F199&gt;69,"3",IF(F199&gt;64,"2.5",IF(F199&gt;59,"2",IF(F199&gt;54,"1.5",IF(F199&gt;49,"1","0")))))))</f>
        <v>4</v>
      </c>
      <c r="H199" s="21"/>
    </row>
    <row r="200" spans="1:8" ht="23.25" x14ac:dyDescent="0.55000000000000004">
      <c r="A200" s="41">
        <v>2</v>
      </c>
      <c r="B200" s="69" t="s">
        <v>156</v>
      </c>
      <c r="C200" s="42">
        <v>53</v>
      </c>
      <c r="D200" s="40">
        <v>17</v>
      </c>
      <c r="E200" s="40">
        <v>17</v>
      </c>
      <c r="F200" s="8">
        <f t="shared" si="23"/>
        <v>87</v>
      </c>
      <c r="G200" s="8" t="str">
        <f t="shared" si="24"/>
        <v>4</v>
      </c>
      <c r="H200" s="9"/>
    </row>
    <row r="201" spans="1:8" ht="23.25" x14ac:dyDescent="0.55000000000000004">
      <c r="A201" s="41">
        <v>3</v>
      </c>
      <c r="B201" s="70" t="s">
        <v>157</v>
      </c>
      <c r="C201" s="42">
        <v>54</v>
      </c>
      <c r="D201" s="40">
        <v>18</v>
      </c>
      <c r="E201" s="40">
        <v>16</v>
      </c>
      <c r="F201" s="8">
        <f t="shared" si="23"/>
        <v>88</v>
      </c>
      <c r="G201" s="8" t="str">
        <f t="shared" si="24"/>
        <v>4</v>
      </c>
      <c r="H201" s="9"/>
    </row>
    <row r="202" spans="1:8" ht="23.25" x14ac:dyDescent="0.55000000000000004">
      <c r="A202" s="41">
        <v>4</v>
      </c>
      <c r="B202" s="69" t="s">
        <v>158</v>
      </c>
      <c r="C202" s="42">
        <v>50</v>
      </c>
      <c r="D202" s="40">
        <v>16</v>
      </c>
      <c r="E202" s="40">
        <v>12</v>
      </c>
      <c r="F202" s="8">
        <f t="shared" si="23"/>
        <v>78</v>
      </c>
      <c r="G202" s="8" t="str">
        <f t="shared" si="24"/>
        <v>3.5</v>
      </c>
      <c r="H202" s="9"/>
    </row>
    <row r="203" spans="1:8" ht="23.25" x14ac:dyDescent="0.55000000000000004">
      <c r="A203" s="41">
        <v>5</v>
      </c>
      <c r="B203" s="69" t="s">
        <v>159</v>
      </c>
      <c r="C203" s="42">
        <v>54</v>
      </c>
      <c r="D203" s="40">
        <v>18</v>
      </c>
      <c r="E203" s="40">
        <v>14</v>
      </c>
      <c r="F203" s="8">
        <f t="shared" si="23"/>
        <v>86</v>
      </c>
      <c r="G203" s="8" t="str">
        <f t="shared" si="24"/>
        <v>4</v>
      </c>
      <c r="H203" s="9"/>
    </row>
    <row r="204" spans="1:8" ht="23.25" x14ac:dyDescent="0.55000000000000004">
      <c r="A204" s="41">
        <v>6</v>
      </c>
      <c r="B204" s="69" t="s">
        <v>160</v>
      </c>
      <c r="C204" s="42">
        <v>52</v>
      </c>
      <c r="D204" s="40">
        <v>17</v>
      </c>
      <c r="E204" s="40">
        <v>15</v>
      </c>
      <c r="F204" s="8">
        <f t="shared" si="23"/>
        <v>84</v>
      </c>
      <c r="G204" s="8" t="str">
        <f t="shared" si="24"/>
        <v>4</v>
      </c>
      <c r="H204" s="9"/>
    </row>
    <row r="205" spans="1:8" ht="23.25" x14ac:dyDescent="0.55000000000000004">
      <c r="A205" s="41">
        <v>7</v>
      </c>
      <c r="B205" s="70" t="s">
        <v>87</v>
      </c>
      <c r="C205" s="42">
        <v>48</v>
      </c>
      <c r="D205" s="40">
        <v>17</v>
      </c>
      <c r="E205" s="40">
        <v>7</v>
      </c>
      <c r="F205" s="8">
        <f t="shared" si="23"/>
        <v>72</v>
      </c>
      <c r="G205" s="8" t="str">
        <f t="shared" si="24"/>
        <v>3</v>
      </c>
      <c r="H205" s="9"/>
    </row>
    <row r="206" spans="1:8" ht="23.25" x14ac:dyDescent="0.55000000000000004">
      <c r="A206" s="41">
        <v>8</v>
      </c>
      <c r="B206" s="71" t="s">
        <v>161</v>
      </c>
      <c r="C206" s="42">
        <v>47</v>
      </c>
      <c r="D206" s="40">
        <v>18</v>
      </c>
      <c r="E206" s="40">
        <v>14</v>
      </c>
      <c r="F206" s="8">
        <f t="shared" si="23"/>
        <v>79</v>
      </c>
      <c r="G206" s="8" t="str">
        <f t="shared" si="24"/>
        <v>3.5</v>
      </c>
      <c r="H206" s="9"/>
    </row>
    <row r="207" spans="1:8" ht="23.25" x14ac:dyDescent="0.55000000000000004">
      <c r="A207" s="41">
        <v>9</v>
      </c>
      <c r="B207" s="69" t="s">
        <v>162</v>
      </c>
      <c r="C207" s="42">
        <v>50</v>
      </c>
      <c r="D207" s="40">
        <v>16</v>
      </c>
      <c r="E207" s="40">
        <v>12</v>
      </c>
      <c r="F207" s="8">
        <f t="shared" si="23"/>
        <v>78</v>
      </c>
      <c r="G207" s="8" t="str">
        <f t="shared" si="24"/>
        <v>3.5</v>
      </c>
      <c r="H207" s="9"/>
    </row>
    <row r="208" spans="1:8" ht="23.25" x14ac:dyDescent="0.55000000000000004">
      <c r="A208" s="41">
        <v>10</v>
      </c>
      <c r="B208" s="69" t="s">
        <v>163</v>
      </c>
      <c r="C208" s="42">
        <v>50</v>
      </c>
      <c r="D208" s="40">
        <v>17</v>
      </c>
      <c r="E208" s="40">
        <v>17</v>
      </c>
      <c r="F208" s="8">
        <f t="shared" si="23"/>
        <v>84</v>
      </c>
      <c r="G208" s="8" t="str">
        <f t="shared" si="24"/>
        <v>4</v>
      </c>
      <c r="H208" s="9"/>
    </row>
    <row r="209" spans="1:8" ht="23.25" x14ac:dyDescent="0.55000000000000004">
      <c r="A209" s="9"/>
      <c r="B209" s="51" t="s">
        <v>5</v>
      </c>
      <c r="C209" s="23">
        <f>SUM(C199:C208)</f>
        <v>513</v>
      </c>
      <c r="D209" s="23">
        <f>SUM(D199:D208)</f>
        <v>171</v>
      </c>
      <c r="E209" s="23">
        <f>SUM(E199:E208)</f>
        <v>141</v>
      </c>
      <c r="F209" s="23">
        <f>SUM(F199:F208)</f>
        <v>825</v>
      </c>
      <c r="G209" s="23"/>
      <c r="H209" s="24"/>
    </row>
    <row r="210" spans="1:8" ht="23.25" x14ac:dyDescent="0.55000000000000004">
      <c r="A210" s="10"/>
      <c r="B210" s="5" t="s">
        <v>12</v>
      </c>
      <c r="C210" s="11">
        <f>C209/10</f>
        <v>51.3</v>
      </c>
      <c r="D210" s="11">
        <f t="shared" ref="D210" si="25">D209/10</f>
        <v>17.100000000000001</v>
      </c>
      <c r="E210" s="11">
        <f t="shared" ref="E210" si="26">E209/10</f>
        <v>14.1</v>
      </c>
      <c r="F210" s="11">
        <f t="shared" ref="F210" si="27">F209/10</f>
        <v>82.5</v>
      </c>
      <c r="G210" s="10"/>
      <c r="H210" s="10"/>
    </row>
    <row r="211" spans="1:8" ht="21" customHeight="1" x14ac:dyDescent="0.55000000000000004">
      <c r="A211" s="1"/>
      <c r="B211" s="1"/>
      <c r="C211" s="1" t="s">
        <v>13</v>
      </c>
      <c r="D211" s="1"/>
      <c r="E211" s="1"/>
      <c r="F211" s="1"/>
      <c r="G211" s="1"/>
      <c r="H211" s="1"/>
    </row>
    <row r="212" spans="1:8" ht="23.25" x14ac:dyDescent="0.55000000000000004">
      <c r="A212" s="1"/>
      <c r="B212" s="1"/>
      <c r="C212" s="1" t="s">
        <v>14</v>
      </c>
      <c r="D212" s="1"/>
      <c r="E212" s="1"/>
      <c r="F212" s="1"/>
      <c r="G212" s="1"/>
      <c r="H212" s="1"/>
    </row>
    <row r="213" spans="1:8" ht="23.25" x14ac:dyDescent="0.55000000000000004">
      <c r="A213" s="1"/>
      <c r="B213" s="1"/>
      <c r="C213" s="1" t="s">
        <v>15</v>
      </c>
      <c r="D213" s="1"/>
      <c r="E213" s="1"/>
      <c r="F213" s="1"/>
      <c r="G213" s="1"/>
      <c r="H213" s="1"/>
    </row>
    <row r="214" spans="1:8" ht="23.25" x14ac:dyDescent="0.55000000000000004">
      <c r="A214" s="1"/>
      <c r="B214" s="1"/>
      <c r="C214" s="1"/>
      <c r="D214" s="1"/>
      <c r="E214" s="1"/>
      <c r="F214" s="1"/>
      <c r="G214" s="1"/>
      <c r="H214" s="1"/>
    </row>
    <row r="215" spans="1:8" ht="23.25" x14ac:dyDescent="0.55000000000000004">
      <c r="A215" s="1"/>
      <c r="B215" s="1"/>
      <c r="C215" s="1"/>
      <c r="D215" s="1"/>
      <c r="E215" s="1"/>
      <c r="F215" s="1"/>
      <c r="G215" s="1"/>
      <c r="H215" s="1"/>
    </row>
    <row r="216" spans="1:8" ht="23.25" x14ac:dyDescent="0.55000000000000004">
      <c r="A216" s="1"/>
      <c r="B216" s="1"/>
      <c r="C216" s="1"/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/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/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89" t="s">
        <v>151</v>
      </c>
      <c r="C235" s="89"/>
      <c r="D235" s="89"/>
      <c r="E235" s="89"/>
      <c r="F235" s="89"/>
      <c r="G235" s="89"/>
      <c r="H235" s="8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20"/>
      <c r="H237" s="20"/>
    </row>
    <row r="238" spans="1:8" ht="23.25" x14ac:dyDescent="0.55000000000000004">
      <c r="A238" s="37">
        <v>1</v>
      </c>
      <c r="B238" s="68" t="s">
        <v>155</v>
      </c>
      <c r="C238" s="38">
        <v>50</v>
      </c>
      <c r="D238" s="39">
        <v>15</v>
      </c>
      <c r="E238" s="39">
        <v>17</v>
      </c>
      <c r="F238" s="7">
        <f t="shared" ref="F238:F247" si="28">SUM(C238:E238)</f>
        <v>82</v>
      </c>
      <c r="G238" s="8" t="str">
        <f t="shared" ref="G238:G247" si="29">IF(F238&gt;79,"4",IF(F238&gt;74,"3.5",IF(F238&gt;69,"3",IF(F238&gt;64,"2.5",IF(F238&gt;59,"2",IF(F238&gt;54,"1.5",IF(F238&gt;49,"1","0")))))))</f>
        <v>4</v>
      </c>
      <c r="H238" s="21"/>
    </row>
    <row r="239" spans="1:8" ht="23.25" x14ac:dyDescent="0.55000000000000004">
      <c r="A239" s="41">
        <v>2</v>
      </c>
      <c r="B239" s="69" t="s">
        <v>156</v>
      </c>
      <c r="C239" s="42">
        <v>50</v>
      </c>
      <c r="D239" s="40">
        <v>14</v>
      </c>
      <c r="E239" s="40">
        <v>20</v>
      </c>
      <c r="F239" s="8">
        <f t="shared" si="28"/>
        <v>84</v>
      </c>
      <c r="G239" s="8" t="str">
        <f t="shared" si="29"/>
        <v>4</v>
      </c>
      <c r="H239" s="9"/>
    </row>
    <row r="240" spans="1:8" ht="23.25" x14ac:dyDescent="0.55000000000000004">
      <c r="A240" s="41">
        <v>3</v>
      </c>
      <c r="B240" s="70" t="s">
        <v>157</v>
      </c>
      <c r="C240" s="42">
        <v>56</v>
      </c>
      <c r="D240" s="40">
        <v>17</v>
      </c>
      <c r="E240" s="40">
        <v>20</v>
      </c>
      <c r="F240" s="8">
        <f t="shared" si="28"/>
        <v>93</v>
      </c>
      <c r="G240" s="8" t="str">
        <f t="shared" si="29"/>
        <v>4</v>
      </c>
      <c r="H240" s="9"/>
    </row>
    <row r="241" spans="1:8" ht="23.25" x14ac:dyDescent="0.55000000000000004">
      <c r="A241" s="41">
        <v>4</v>
      </c>
      <c r="B241" s="69" t="s">
        <v>158</v>
      </c>
      <c r="C241" s="42">
        <v>41</v>
      </c>
      <c r="D241" s="40">
        <v>14</v>
      </c>
      <c r="E241" s="40">
        <v>15</v>
      </c>
      <c r="F241" s="8">
        <f t="shared" si="28"/>
        <v>70</v>
      </c>
      <c r="G241" s="8" t="str">
        <f t="shared" si="29"/>
        <v>3</v>
      </c>
      <c r="H241" s="9"/>
    </row>
    <row r="242" spans="1:8" ht="23.25" x14ac:dyDescent="0.55000000000000004">
      <c r="A242" s="41">
        <v>5</v>
      </c>
      <c r="B242" s="69" t="s">
        <v>159</v>
      </c>
      <c r="C242" s="42">
        <v>57</v>
      </c>
      <c r="D242" s="40">
        <v>14</v>
      </c>
      <c r="E242" s="40">
        <v>20</v>
      </c>
      <c r="F242" s="8">
        <f t="shared" si="28"/>
        <v>91</v>
      </c>
      <c r="G242" s="8" t="str">
        <f t="shared" si="29"/>
        <v>4</v>
      </c>
      <c r="H242" s="9"/>
    </row>
    <row r="243" spans="1:8" ht="23.25" x14ac:dyDescent="0.55000000000000004">
      <c r="A243" s="41">
        <v>6</v>
      </c>
      <c r="B243" s="69" t="s">
        <v>160</v>
      </c>
      <c r="C243" s="42">
        <v>52</v>
      </c>
      <c r="D243" s="40">
        <v>19</v>
      </c>
      <c r="E243" s="40">
        <v>20</v>
      </c>
      <c r="F243" s="8">
        <f t="shared" si="28"/>
        <v>91</v>
      </c>
      <c r="G243" s="8" t="str">
        <f t="shared" si="29"/>
        <v>4</v>
      </c>
      <c r="H243" s="9"/>
    </row>
    <row r="244" spans="1:8" ht="23.25" x14ac:dyDescent="0.55000000000000004">
      <c r="A244" s="41">
        <v>7</v>
      </c>
      <c r="B244" s="70" t="s">
        <v>87</v>
      </c>
      <c r="C244" s="42">
        <v>47</v>
      </c>
      <c r="D244" s="40">
        <v>14</v>
      </c>
      <c r="E244" s="40">
        <v>20</v>
      </c>
      <c r="F244" s="8">
        <f t="shared" si="28"/>
        <v>81</v>
      </c>
      <c r="G244" s="8" t="str">
        <f t="shared" si="29"/>
        <v>4</v>
      </c>
      <c r="H244" s="9"/>
    </row>
    <row r="245" spans="1:8" ht="23.25" x14ac:dyDescent="0.55000000000000004">
      <c r="A245" s="41">
        <v>8</v>
      </c>
      <c r="B245" s="71" t="s">
        <v>161</v>
      </c>
      <c r="C245" s="42">
        <v>49</v>
      </c>
      <c r="D245" s="40">
        <v>14</v>
      </c>
      <c r="E245" s="40">
        <v>20</v>
      </c>
      <c r="F245" s="8">
        <f t="shared" si="28"/>
        <v>83</v>
      </c>
      <c r="G245" s="8" t="str">
        <f t="shared" si="29"/>
        <v>4</v>
      </c>
      <c r="H245" s="9"/>
    </row>
    <row r="246" spans="1:8" ht="23.25" x14ac:dyDescent="0.55000000000000004">
      <c r="A246" s="41">
        <v>9</v>
      </c>
      <c r="B246" s="69" t="s">
        <v>162</v>
      </c>
      <c r="C246" s="42">
        <v>46</v>
      </c>
      <c r="D246" s="40">
        <v>14</v>
      </c>
      <c r="E246" s="40">
        <v>20</v>
      </c>
      <c r="F246" s="8">
        <f t="shared" si="28"/>
        <v>80</v>
      </c>
      <c r="G246" s="8" t="str">
        <f t="shared" si="29"/>
        <v>4</v>
      </c>
      <c r="H246" s="9"/>
    </row>
    <row r="247" spans="1:8" ht="23.25" x14ac:dyDescent="0.55000000000000004">
      <c r="A247" s="41">
        <v>10</v>
      </c>
      <c r="B247" s="69" t="s">
        <v>163</v>
      </c>
      <c r="C247" s="42">
        <v>50</v>
      </c>
      <c r="D247" s="40">
        <v>15</v>
      </c>
      <c r="E247" s="40">
        <v>20</v>
      </c>
      <c r="F247" s="8">
        <f t="shared" si="28"/>
        <v>85</v>
      </c>
      <c r="G247" s="8" t="str">
        <f t="shared" si="29"/>
        <v>4</v>
      </c>
      <c r="H247" s="9"/>
    </row>
    <row r="248" spans="1:8" ht="23.25" x14ac:dyDescent="0.55000000000000004">
      <c r="A248" s="9"/>
      <c r="B248" s="51" t="s">
        <v>5</v>
      </c>
      <c r="C248" s="23">
        <f>SUM(C238:C247)</f>
        <v>498</v>
      </c>
      <c r="D248" s="23">
        <f>SUM(D238:D247)</f>
        <v>150</v>
      </c>
      <c r="E248" s="23">
        <f>SUM(E238:E247)</f>
        <v>192</v>
      </c>
      <c r="F248" s="23">
        <f>SUM(F238:F247)</f>
        <v>840</v>
      </c>
      <c r="G248" s="23"/>
      <c r="H248" s="24"/>
    </row>
    <row r="249" spans="1:8" ht="23.25" x14ac:dyDescent="0.55000000000000004">
      <c r="A249" s="10"/>
      <c r="B249" s="5" t="s">
        <v>12</v>
      </c>
      <c r="C249" s="11">
        <f>C248/10</f>
        <v>49.8</v>
      </c>
      <c r="D249" s="11">
        <f t="shared" ref="D249" si="30">D248/10</f>
        <v>15</v>
      </c>
      <c r="E249" s="11">
        <f t="shared" ref="E249" si="31">E248/10</f>
        <v>19.2</v>
      </c>
      <c r="F249" s="11">
        <f t="shared" ref="F249" si="32">F248/10</f>
        <v>84</v>
      </c>
      <c r="G249" s="10"/>
      <c r="H249" s="10"/>
    </row>
    <row r="250" spans="1:8" ht="23.25" customHeight="1" x14ac:dyDescent="0.55000000000000004">
      <c r="A250" s="1"/>
      <c r="B250" s="1"/>
      <c r="C250" s="1" t="s">
        <v>13</v>
      </c>
      <c r="D250" s="1"/>
      <c r="E250" s="1"/>
      <c r="F250" s="1"/>
      <c r="G250" s="1"/>
      <c r="H250" s="1"/>
    </row>
    <row r="251" spans="1:8" ht="23.25" x14ac:dyDescent="0.55000000000000004">
      <c r="A251" s="1"/>
      <c r="B251" s="1"/>
      <c r="C251" s="1" t="s">
        <v>14</v>
      </c>
      <c r="D251" s="1"/>
      <c r="E251" s="1"/>
      <c r="F251" s="1"/>
      <c r="G251" s="1"/>
      <c r="H251" s="1"/>
    </row>
    <row r="252" spans="1:8" ht="23.25" x14ac:dyDescent="0.55000000000000004">
      <c r="A252" s="1"/>
      <c r="B252" s="1"/>
      <c r="C252" s="1" t="s">
        <v>15</v>
      </c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/>
      <c r="D253" s="1"/>
      <c r="E253" s="1"/>
      <c r="F253" s="1"/>
      <c r="G253" s="1"/>
      <c r="H253" s="1"/>
    </row>
    <row r="254" spans="1:8" ht="23.25" x14ac:dyDescent="0.55000000000000004">
      <c r="A254" s="1"/>
      <c r="B254" s="1"/>
      <c r="C254" s="1"/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/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/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152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20"/>
      <c r="H276" s="20"/>
    </row>
    <row r="277" spans="1:8" ht="23.25" x14ac:dyDescent="0.55000000000000004">
      <c r="A277" s="37">
        <v>1</v>
      </c>
      <c r="B277" s="68" t="s">
        <v>155</v>
      </c>
      <c r="C277" s="38">
        <v>57</v>
      </c>
      <c r="D277" s="39">
        <v>16</v>
      </c>
      <c r="E277" s="39">
        <v>15</v>
      </c>
      <c r="F277" s="7">
        <f t="shared" ref="F277:F286" si="33">SUM(C277:E277)</f>
        <v>88</v>
      </c>
      <c r="G277" s="8" t="str">
        <f t="shared" ref="G277:G286" si="34">IF(F277&gt;79,"4",IF(F277&gt;74,"3.5",IF(F277&gt;69,"3",IF(F277&gt;64,"2.5",IF(F277&gt;59,"2",IF(F277&gt;54,"1.5",IF(F277&gt;49,"1","0")))))))</f>
        <v>4</v>
      </c>
      <c r="H277" s="21"/>
    </row>
    <row r="278" spans="1:8" ht="23.25" x14ac:dyDescent="0.55000000000000004">
      <c r="A278" s="41">
        <v>2</v>
      </c>
      <c r="B278" s="69" t="s">
        <v>156</v>
      </c>
      <c r="C278" s="42">
        <v>50</v>
      </c>
      <c r="D278" s="40">
        <v>16</v>
      </c>
      <c r="E278" s="40">
        <v>17</v>
      </c>
      <c r="F278" s="8">
        <f t="shared" si="33"/>
        <v>83</v>
      </c>
      <c r="G278" s="8" t="str">
        <f t="shared" si="34"/>
        <v>4</v>
      </c>
      <c r="H278" s="9"/>
    </row>
    <row r="279" spans="1:8" ht="23.25" x14ac:dyDescent="0.55000000000000004">
      <c r="A279" s="41">
        <v>3</v>
      </c>
      <c r="B279" s="70" t="s">
        <v>157</v>
      </c>
      <c r="C279" s="42">
        <v>52</v>
      </c>
      <c r="D279" s="40">
        <v>19</v>
      </c>
      <c r="E279" s="40">
        <v>17</v>
      </c>
      <c r="F279" s="8">
        <f t="shared" si="33"/>
        <v>88</v>
      </c>
      <c r="G279" s="8" t="str">
        <f t="shared" si="34"/>
        <v>4</v>
      </c>
      <c r="H279" s="9"/>
    </row>
    <row r="280" spans="1:8" ht="23.25" x14ac:dyDescent="0.55000000000000004">
      <c r="A280" s="41">
        <v>4</v>
      </c>
      <c r="B280" s="69" t="s">
        <v>158</v>
      </c>
      <c r="C280" s="42">
        <v>45</v>
      </c>
      <c r="D280" s="40">
        <v>12</v>
      </c>
      <c r="E280" s="40">
        <v>13</v>
      </c>
      <c r="F280" s="8">
        <f t="shared" si="33"/>
        <v>70</v>
      </c>
      <c r="G280" s="8" t="str">
        <f t="shared" si="34"/>
        <v>3</v>
      </c>
      <c r="H280" s="9"/>
    </row>
    <row r="281" spans="1:8" ht="23.25" x14ac:dyDescent="0.55000000000000004">
      <c r="A281" s="41">
        <v>5</v>
      </c>
      <c r="B281" s="69" t="s">
        <v>159</v>
      </c>
      <c r="C281" s="42">
        <v>50</v>
      </c>
      <c r="D281" s="40">
        <v>20</v>
      </c>
      <c r="E281" s="40">
        <v>18</v>
      </c>
      <c r="F281" s="8">
        <f t="shared" si="33"/>
        <v>88</v>
      </c>
      <c r="G281" s="8" t="str">
        <f t="shared" si="34"/>
        <v>4</v>
      </c>
      <c r="H281" s="9"/>
    </row>
    <row r="282" spans="1:8" ht="23.25" x14ac:dyDescent="0.55000000000000004">
      <c r="A282" s="41">
        <v>6</v>
      </c>
      <c r="B282" s="69" t="s">
        <v>160</v>
      </c>
      <c r="C282" s="42">
        <v>51</v>
      </c>
      <c r="D282" s="40">
        <v>17</v>
      </c>
      <c r="E282" s="40">
        <v>20</v>
      </c>
      <c r="F282" s="8">
        <f t="shared" si="33"/>
        <v>88</v>
      </c>
      <c r="G282" s="8" t="str">
        <f t="shared" si="34"/>
        <v>4</v>
      </c>
      <c r="H282" s="9"/>
    </row>
    <row r="283" spans="1:8" ht="23.25" x14ac:dyDescent="0.55000000000000004">
      <c r="A283" s="41">
        <v>7</v>
      </c>
      <c r="B283" s="70" t="s">
        <v>87</v>
      </c>
      <c r="C283" s="42">
        <v>51</v>
      </c>
      <c r="D283" s="40">
        <v>15</v>
      </c>
      <c r="E283" s="40">
        <v>14</v>
      </c>
      <c r="F283" s="8">
        <f t="shared" si="33"/>
        <v>80</v>
      </c>
      <c r="G283" s="8" t="str">
        <f t="shared" si="34"/>
        <v>4</v>
      </c>
      <c r="H283" s="9"/>
    </row>
    <row r="284" spans="1:8" ht="23.25" x14ac:dyDescent="0.55000000000000004">
      <c r="A284" s="41">
        <v>8</v>
      </c>
      <c r="B284" s="71" t="s">
        <v>161</v>
      </c>
      <c r="C284" s="42">
        <v>50</v>
      </c>
      <c r="D284" s="40">
        <v>16</v>
      </c>
      <c r="E284" s="40">
        <v>14</v>
      </c>
      <c r="F284" s="8">
        <f t="shared" si="33"/>
        <v>80</v>
      </c>
      <c r="G284" s="8" t="str">
        <f t="shared" si="34"/>
        <v>4</v>
      </c>
      <c r="H284" s="9"/>
    </row>
    <row r="285" spans="1:8" ht="23.25" x14ac:dyDescent="0.55000000000000004">
      <c r="A285" s="41">
        <v>9</v>
      </c>
      <c r="B285" s="69" t="s">
        <v>162</v>
      </c>
      <c r="C285" s="42">
        <v>50</v>
      </c>
      <c r="D285" s="40">
        <v>15</v>
      </c>
      <c r="E285" s="40">
        <v>15</v>
      </c>
      <c r="F285" s="8">
        <f t="shared" si="33"/>
        <v>80</v>
      </c>
      <c r="G285" s="8" t="str">
        <f t="shared" si="34"/>
        <v>4</v>
      </c>
      <c r="H285" s="9"/>
    </row>
    <row r="286" spans="1:8" ht="23.25" x14ac:dyDescent="0.55000000000000004">
      <c r="A286" s="41">
        <v>10</v>
      </c>
      <c r="B286" s="69" t="s">
        <v>163</v>
      </c>
      <c r="C286" s="42">
        <v>50</v>
      </c>
      <c r="D286" s="40">
        <v>14</v>
      </c>
      <c r="E286" s="40">
        <v>16</v>
      </c>
      <c r="F286" s="8">
        <f t="shared" si="33"/>
        <v>80</v>
      </c>
      <c r="G286" s="8" t="str">
        <f t="shared" si="34"/>
        <v>4</v>
      </c>
      <c r="H286" s="9"/>
    </row>
    <row r="287" spans="1:8" ht="23.25" x14ac:dyDescent="0.55000000000000004">
      <c r="A287" s="9"/>
      <c r="B287" s="51" t="s">
        <v>5</v>
      </c>
      <c r="C287" s="23">
        <f>SUM(C277:C286)</f>
        <v>506</v>
      </c>
      <c r="D287" s="23">
        <f>SUM(D277:D286)</f>
        <v>160</v>
      </c>
      <c r="E287" s="23">
        <f>SUM(E277:E286)</f>
        <v>159</v>
      </c>
      <c r="F287" s="23">
        <f>SUM(F277:F286)</f>
        <v>825</v>
      </c>
      <c r="G287" s="23"/>
      <c r="H287" s="24"/>
    </row>
    <row r="288" spans="1:8" ht="23.25" x14ac:dyDescent="0.55000000000000004">
      <c r="A288" s="10"/>
      <c r="B288" s="5" t="s">
        <v>12</v>
      </c>
      <c r="C288" s="11">
        <f>C287/10</f>
        <v>50.6</v>
      </c>
      <c r="D288" s="11">
        <f t="shared" ref="D288" si="35">D287/10</f>
        <v>16</v>
      </c>
      <c r="E288" s="11">
        <f t="shared" ref="E288" si="36">E287/10</f>
        <v>15.9</v>
      </c>
      <c r="F288" s="11">
        <f t="shared" ref="F288" si="37">F287/10</f>
        <v>82.5</v>
      </c>
      <c r="G288" s="10"/>
      <c r="H288" s="10"/>
    </row>
    <row r="289" spans="1:8" ht="21.75" customHeight="1" x14ac:dyDescent="0.55000000000000004">
      <c r="A289" s="1"/>
      <c r="B289" s="1"/>
      <c r="C289" s="1" t="s">
        <v>13</v>
      </c>
      <c r="D289" s="1"/>
      <c r="E289" s="1"/>
      <c r="F289" s="1"/>
      <c r="G289" s="1"/>
      <c r="H289" s="1"/>
    </row>
    <row r="290" spans="1:8" ht="23.25" x14ac:dyDescent="0.55000000000000004">
      <c r="A290" s="1"/>
      <c r="B290" s="1"/>
      <c r="C290" s="1" t="s">
        <v>14</v>
      </c>
      <c r="D290" s="1"/>
      <c r="E290" s="1"/>
      <c r="F290" s="1"/>
      <c r="G290" s="1"/>
      <c r="H290" s="1"/>
    </row>
    <row r="291" spans="1:8" ht="23.25" x14ac:dyDescent="0.55000000000000004">
      <c r="A291" s="1"/>
      <c r="B291" s="1"/>
      <c r="C291" s="1" t="s">
        <v>15</v>
      </c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/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/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89" t="s">
        <v>153</v>
      </c>
      <c r="C313" s="89"/>
      <c r="D313" s="89"/>
      <c r="E313" s="89"/>
      <c r="F313" s="89"/>
      <c r="G313" s="89"/>
      <c r="H313" s="8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20"/>
      <c r="H315" s="20"/>
    </row>
    <row r="316" spans="1:8" ht="23.25" x14ac:dyDescent="0.55000000000000004">
      <c r="A316" s="37">
        <v>1</v>
      </c>
      <c r="B316" s="68" t="s">
        <v>155</v>
      </c>
      <c r="C316" s="38">
        <v>50</v>
      </c>
      <c r="D316" s="39">
        <v>12</v>
      </c>
      <c r="E316" s="39">
        <v>15</v>
      </c>
      <c r="F316" s="7">
        <f t="shared" ref="F316:F325" si="38">SUM(C316:E316)</f>
        <v>77</v>
      </c>
      <c r="G316" s="8" t="str">
        <f t="shared" ref="G316:G325" si="39">IF(F316&gt;79,"4",IF(F316&gt;74,"3.5",IF(F316&gt;69,"3",IF(F316&gt;64,"2.5",IF(F316&gt;59,"2",IF(F316&gt;54,"1.5",IF(F316&gt;49,"1","0")))))))</f>
        <v>3.5</v>
      </c>
      <c r="H316" s="21"/>
    </row>
    <row r="317" spans="1:8" ht="23.25" x14ac:dyDescent="0.55000000000000004">
      <c r="A317" s="41">
        <v>2</v>
      </c>
      <c r="B317" s="69" t="s">
        <v>156</v>
      </c>
      <c r="C317" s="42">
        <v>54</v>
      </c>
      <c r="D317" s="40">
        <v>19</v>
      </c>
      <c r="E317" s="40">
        <v>18</v>
      </c>
      <c r="F317" s="8">
        <f t="shared" si="38"/>
        <v>91</v>
      </c>
      <c r="G317" s="8" t="str">
        <f t="shared" si="39"/>
        <v>4</v>
      </c>
      <c r="H317" s="9"/>
    </row>
    <row r="318" spans="1:8" ht="23.25" x14ac:dyDescent="0.55000000000000004">
      <c r="A318" s="41">
        <v>3</v>
      </c>
      <c r="B318" s="70" t="s">
        <v>157</v>
      </c>
      <c r="C318" s="42">
        <v>55</v>
      </c>
      <c r="D318" s="40">
        <v>17</v>
      </c>
      <c r="E318" s="40">
        <v>18</v>
      </c>
      <c r="F318" s="8">
        <f t="shared" si="38"/>
        <v>90</v>
      </c>
      <c r="G318" s="8" t="str">
        <f t="shared" si="39"/>
        <v>4</v>
      </c>
      <c r="H318" s="9"/>
    </row>
    <row r="319" spans="1:8" ht="23.25" x14ac:dyDescent="0.55000000000000004">
      <c r="A319" s="41">
        <v>4</v>
      </c>
      <c r="B319" s="69" t="s">
        <v>158</v>
      </c>
      <c r="C319" s="42">
        <v>52</v>
      </c>
      <c r="D319" s="40">
        <v>11</v>
      </c>
      <c r="E319" s="40">
        <v>5</v>
      </c>
      <c r="F319" s="8">
        <f t="shared" si="38"/>
        <v>68</v>
      </c>
      <c r="G319" s="8" t="str">
        <f t="shared" si="39"/>
        <v>2.5</v>
      </c>
      <c r="H319" s="9"/>
    </row>
    <row r="320" spans="1:8" ht="23.25" x14ac:dyDescent="0.55000000000000004">
      <c r="A320" s="41">
        <v>5</v>
      </c>
      <c r="B320" s="69" t="s">
        <v>159</v>
      </c>
      <c r="C320" s="42">
        <v>56</v>
      </c>
      <c r="D320" s="40">
        <v>15</v>
      </c>
      <c r="E320" s="40">
        <v>14</v>
      </c>
      <c r="F320" s="8">
        <f t="shared" si="38"/>
        <v>85</v>
      </c>
      <c r="G320" s="8" t="str">
        <f t="shared" si="39"/>
        <v>4</v>
      </c>
      <c r="H320" s="9"/>
    </row>
    <row r="321" spans="1:8" ht="23.25" x14ac:dyDescent="0.55000000000000004">
      <c r="A321" s="41">
        <v>6</v>
      </c>
      <c r="B321" s="69" t="s">
        <v>160</v>
      </c>
      <c r="C321" s="42">
        <v>49</v>
      </c>
      <c r="D321" s="40">
        <v>17</v>
      </c>
      <c r="E321" s="40">
        <v>13</v>
      </c>
      <c r="F321" s="8">
        <f t="shared" si="38"/>
        <v>79</v>
      </c>
      <c r="G321" s="8" t="str">
        <f t="shared" si="39"/>
        <v>3.5</v>
      </c>
      <c r="H321" s="9"/>
    </row>
    <row r="322" spans="1:8" ht="23.25" x14ac:dyDescent="0.55000000000000004">
      <c r="A322" s="41">
        <v>7</v>
      </c>
      <c r="B322" s="70" t="s">
        <v>87</v>
      </c>
      <c r="C322" s="42">
        <v>52</v>
      </c>
      <c r="D322" s="40">
        <v>17</v>
      </c>
      <c r="E322" s="40">
        <v>14</v>
      </c>
      <c r="F322" s="8">
        <f t="shared" si="38"/>
        <v>83</v>
      </c>
      <c r="G322" s="8" t="str">
        <f t="shared" si="39"/>
        <v>4</v>
      </c>
      <c r="H322" s="9"/>
    </row>
    <row r="323" spans="1:8" ht="23.25" x14ac:dyDescent="0.55000000000000004">
      <c r="A323" s="41">
        <v>8</v>
      </c>
      <c r="B323" s="71" t="s">
        <v>161</v>
      </c>
      <c r="C323" s="42">
        <v>49</v>
      </c>
      <c r="D323" s="40">
        <v>15</v>
      </c>
      <c r="E323" s="40">
        <v>11</v>
      </c>
      <c r="F323" s="8">
        <f t="shared" si="38"/>
        <v>75</v>
      </c>
      <c r="G323" s="8" t="str">
        <f t="shared" si="39"/>
        <v>3.5</v>
      </c>
      <c r="H323" s="9"/>
    </row>
    <row r="324" spans="1:8" ht="23.25" x14ac:dyDescent="0.55000000000000004">
      <c r="A324" s="41">
        <v>9</v>
      </c>
      <c r="B324" s="69" t="s">
        <v>162</v>
      </c>
      <c r="C324" s="42">
        <v>45</v>
      </c>
      <c r="D324" s="40">
        <v>14</v>
      </c>
      <c r="E324" s="40">
        <v>10</v>
      </c>
      <c r="F324" s="8">
        <f t="shared" si="38"/>
        <v>69</v>
      </c>
      <c r="G324" s="8" t="str">
        <f t="shared" si="39"/>
        <v>2.5</v>
      </c>
      <c r="H324" s="9"/>
    </row>
    <row r="325" spans="1:8" ht="23.25" x14ac:dyDescent="0.55000000000000004">
      <c r="A325" s="41">
        <v>10</v>
      </c>
      <c r="B325" s="69" t="s">
        <v>163</v>
      </c>
      <c r="C325" s="42">
        <v>47</v>
      </c>
      <c r="D325" s="40">
        <v>14</v>
      </c>
      <c r="E325" s="40">
        <v>11</v>
      </c>
      <c r="F325" s="8">
        <f t="shared" si="38"/>
        <v>72</v>
      </c>
      <c r="G325" s="8" t="str">
        <f t="shared" si="39"/>
        <v>3</v>
      </c>
      <c r="H325" s="9"/>
    </row>
    <row r="326" spans="1:8" ht="23.25" x14ac:dyDescent="0.55000000000000004">
      <c r="A326" s="9"/>
      <c r="B326" s="51" t="s">
        <v>5</v>
      </c>
      <c r="C326" s="23">
        <f>SUM(C316:C325)</f>
        <v>509</v>
      </c>
      <c r="D326" s="23">
        <f>SUM(D316:D325)</f>
        <v>151</v>
      </c>
      <c r="E326" s="23">
        <f>SUM(E316:E325)</f>
        <v>129</v>
      </c>
      <c r="F326" s="23">
        <f>SUM(F316:F325)</f>
        <v>789</v>
      </c>
      <c r="G326" s="23"/>
      <c r="H326" s="24"/>
    </row>
    <row r="327" spans="1:8" ht="23.25" x14ac:dyDescent="0.55000000000000004">
      <c r="A327" s="10"/>
      <c r="B327" s="5" t="s">
        <v>12</v>
      </c>
      <c r="C327" s="11">
        <f>C326/10</f>
        <v>50.9</v>
      </c>
      <c r="D327" s="11">
        <f t="shared" ref="D327" si="40">D326/10</f>
        <v>15.1</v>
      </c>
      <c r="E327" s="11">
        <f t="shared" ref="E327" si="41">E326/10</f>
        <v>12.9</v>
      </c>
      <c r="F327" s="11">
        <f t="shared" ref="F327" si="42">F326/10</f>
        <v>78.900000000000006</v>
      </c>
      <c r="G327" s="10"/>
      <c r="H327" s="10"/>
    </row>
    <row r="328" spans="1:8" ht="21" customHeight="1" x14ac:dyDescent="0.55000000000000004">
      <c r="A328" s="1"/>
      <c r="B328" s="1"/>
      <c r="C328" s="1" t="s">
        <v>13</v>
      </c>
      <c r="D328" s="1"/>
      <c r="E328" s="1"/>
      <c r="F328" s="1"/>
      <c r="G328" s="1"/>
      <c r="H328" s="1"/>
    </row>
    <row r="329" spans="1:8" ht="23.25" x14ac:dyDescent="0.55000000000000004">
      <c r="A329" s="1"/>
      <c r="B329" s="1"/>
      <c r="C329" s="1" t="s">
        <v>14</v>
      </c>
      <c r="D329" s="1"/>
      <c r="E329" s="1"/>
      <c r="F329" s="1"/>
      <c r="G329" s="1"/>
      <c r="H329" s="1"/>
    </row>
    <row r="330" spans="1:8" ht="23.25" x14ac:dyDescent="0.55000000000000004">
      <c r="A330" s="1"/>
      <c r="B330" s="1"/>
      <c r="C330" s="1" t="s">
        <v>15</v>
      </c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/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/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89" t="s">
        <v>154</v>
      </c>
      <c r="C352" s="89"/>
      <c r="D352" s="89"/>
      <c r="E352" s="89"/>
      <c r="F352" s="89"/>
      <c r="G352" s="89"/>
      <c r="H352" s="8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20"/>
      <c r="H354" s="20"/>
    </row>
    <row r="355" spans="1:8" ht="23.25" x14ac:dyDescent="0.55000000000000004">
      <c r="A355" s="37">
        <v>1</v>
      </c>
      <c r="B355" s="68" t="s">
        <v>155</v>
      </c>
      <c r="C355" s="38">
        <v>54</v>
      </c>
      <c r="D355" s="39">
        <v>17</v>
      </c>
      <c r="E355" s="39">
        <v>18</v>
      </c>
      <c r="F355" s="7">
        <f t="shared" ref="F355:F364" si="43">SUM(C355:E355)</f>
        <v>89</v>
      </c>
      <c r="G355" s="8" t="str">
        <f t="shared" ref="G355:G364" si="44">IF(F355&gt;79,"4",IF(F355&gt;74,"3.5",IF(F355&gt;69,"3",IF(F355&gt;64,"2.5",IF(F355&gt;59,"2",IF(F355&gt;54,"1.5",IF(F355&gt;49,"1","0")))))))</f>
        <v>4</v>
      </c>
      <c r="H355" s="21"/>
    </row>
    <row r="356" spans="1:8" ht="23.25" x14ac:dyDescent="0.55000000000000004">
      <c r="A356" s="41">
        <v>2</v>
      </c>
      <c r="B356" s="69" t="s">
        <v>156</v>
      </c>
      <c r="C356" s="42">
        <v>56</v>
      </c>
      <c r="D356" s="40">
        <v>18</v>
      </c>
      <c r="E356" s="40">
        <v>19</v>
      </c>
      <c r="F356" s="8">
        <f t="shared" si="43"/>
        <v>93</v>
      </c>
      <c r="G356" s="8" t="str">
        <f t="shared" si="44"/>
        <v>4</v>
      </c>
      <c r="H356" s="9"/>
    </row>
    <row r="357" spans="1:8" ht="23.25" x14ac:dyDescent="0.55000000000000004">
      <c r="A357" s="41">
        <v>3</v>
      </c>
      <c r="B357" s="70" t="s">
        <v>157</v>
      </c>
      <c r="C357" s="42">
        <v>55</v>
      </c>
      <c r="D357" s="40">
        <v>17</v>
      </c>
      <c r="E357" s="40">
        <v>18</v>
      </c>
      <c r="F357" s="8">
        <f t="shared" si="43"/>
        <v>90</v>
      </c>
      <c r="G357" s="8" t="str">
        <f t="shared" si="44"/>
        <v>4</v>
      </c>
      <c r="H357" s="9"/>
    </row>
    <row r="358" spans="1:8" ht="23.25" x14ac:dyDescent="0.55000000000000004">
      <c r="A358" s="41">
        <v>4</v>
      </c>
      <c r="B358" s="69" t="s">
        <v>158</v>
      </c>
      <c r="C358" s="42">
        <v>48</v>
      </c>
      <c r="D358" s="40">
        <v>14</v>
      </c>
      <c r="E358" s="40">
        <v>15</v>
      </c>
      <c r="F358" s="8">
        <f t="shared" si="43"/>
        <v>77</v>
      </c>
      <c r="G358" s="8" t="str">
        <f t="shared" si="44"/>
        <v>3.5</v>
      </c>
      <c r="H358" s="9"/>
    </row>
    <row r="359" spans="1:8" ht="23.25" x14ac:dyDescent="0.55000000000000004">
      <c r="A359" s="41">
        <v>5</v>
      </c>
      <c r="B359" s="69" t="s">
        <v>159</v>
      </c>
      <c r="C359" s="42">
        <v>57</v>
      </c>
      <c r="D359" s="40">
        <v>18</v>
      </c>
      <c r="E359" s="40">
        <v>19</v>
      </c>
      <c r="F359" s="8">
        <f t="shared" si="43"/>
        <v>94</v>
      </c>
      <c r="G359" s="8" t="str">
        <f t="shared" si="44"/>
        <v>4</v>
      </c>
      <c r="H359" s="9"/>
    </row>
    <row r="360" spans="1:8" ht="23.25" x14ac:dyDescent="0.55000000000000004">
      <c r="A360" s="41">
        <v>6</v>
      </c>
      <c r="B360" s="69" t="s">
        <v>160</v>
      </c>
      <c r="C360" s="42">
        <v>54</v>
      </c>
      <c r="D360" s="40">
        <v>17</v>
      </c>
      <c r="E360" s="40">
        <v>18</v>
      </c>
      <c r="F360" s="8">
        <f t="shared" si="43"/>
        <v>89</v>
      </c>
      <c r="G360" s="8" t="str">
        <f t="shared" si="44"/>
        <v>4</v>
      </c>
      <c r="H360" s="9"/>
    </row>
    <row r="361" spans="1:8" ht="23.25" x14ac:dyDescent="0.55000000000000004">
      <c r="A361" s="41">
        <v>7</v>
      </c>
      <c r="B361" s="70" t="s">
        <v>87</v>
      </c>
      <c r="C361" s="42">
        <v>54</v>
      </c>
      <c r="D361" s="40">
        <v>16</v>
      </c>
      <c r="E361" s="40">
        <v>17</v>
      </c>
      <c r="F361" s="8">
        <f t="shared" si="43"/>
        <v>87</v>
      </c>
      <c r="G361" s="8" t="str">
        <f t="shared" si="44"/>
        <v>4</v>
      </c>
      <c r="H361" s="9"/>
    </row>
    <row r="362" spans="1:8" ht="23.25" x14ac:dyDescent="0.55000000000000004">
      <c r="A362" s="41">
        <v>8</v>
      </c>
      <c r="B362" s="71" t="s">
        <v>161</v>
      </c>
      <c r="C362" s="42">
        <v>54</v>
      </c>
      <c r="D362" s="40">
        <v>18</v>
      </c>
      <c r="E362" s="40">
        <v>18</v>
      </c>
      <c r="F362" s="8">
        <f t="shared" si="43"/>
        <v>90</v>
      </c>
      <c r="G362" s="8" t="str">
        <f t="shared" si="44"/>
        <v>4</v>
      </c>
      <c r="H362" s="9"/>
    </row>
    <row r="363" spans="1:8" ht="23.25" x14ac:dyDescent="0.55000000000000004">
      <c r="A363" s="41">
        <v>9</v>
      </c>
      <c r="B363" s="69" t="s">
        <v>162</v>
      </c>
      <c r="C363" s="42">
        <v>53</v>
      </c>
      <c r="D363" s="40">
        <v>16</v>
      </c>
      <c r="E363" s="40">
        <v>17</v>
      </c>
      <c r="F363" s="8">
        <f t="shared" si="43"/>
        <v>86</v>
      </c>
      <c r="G363" s="8" t="str">
        <f t="shared" si="44"/>
        <v>4</v>
      </c>
      <c r="H363" s="9"/>
    </row>
    <row r="364" spans="1:8" ht="23.25" x14ac:dyDescent="0.55000000000000004">
      <c r="A364" s="41">
        <v>10</v>
      </c>
      <c r="B364" s="69" t="s">
        <v>163</v>
      </c>
      <c r="C364" s="42">
        <v>55</v>
      </c>
      <c r="D364" s="40">
        <v>17</v>
      </c>
      <c r="E364" s="40">
        <v>18</v>
      </c>
      <c r="F364" s="8">
        <f t="shared" si="43"/>
        <v>90</v>
      </c>
      <c r="G364" s="8" t="str">
        <f t="shared" si="44"/>
        <v>4</v>
      </c>
      <c r="H364" s="9"/>
    </row>
    <row r="365" spans="1:8" ht="23.25" x14ac:dyDescent="0.55000000000000004">
      <c r="A365" s="9"/>
      <c r="B365" s="51" t="s">
        <v>5</v>
      </c>
      <c r="C365" s="23">
        <f>SUM(C355:C364)</f>
        <v>540</v>
      </c>
      <c r="D365" s="23">
        <f>SUM(D355:D364)</f>
        <v>168</v>
      </c>
      <c r="E365" s="23">
        <f>SUM(E355:E364)</f>
        <v>177</v>
      </c>
      <c r="F365" s="23">
        <f>SUM(F355:F364)</f>
        <v>885</v>
      </c>
      <c r="G365" s="23"/>
      <c r="H365" s="24"/>
    </row>
    <row r="366" spans="1:8" ht="23.25" x14ac:dyDescent="0.55000000000000004">
      <c r="A366" s="10"/>
      <c r="B366" s="5" t="s">
        <v>12</v>
      </c>
      <c r="C366" s="11">
        <f>C365/10</f>
        <v>54</v>
      </c>
      <c r="D366" s="11">
        <f t="shared" ref="D366" si="45">D365/10</f>
        <v>16.8</v>
      </c>
      <c r="E366" s="11">
        <f t="shared" ref="E366" si="46">E365/10</f>
        <v>17.7</v>
      </c>
      <c r="F366" s="11">
        <f t="shared" ref="F366" si="47">F365/10</f>
        <v>88.5</v>
      </c>
      <c r="G366" s="10"/>
      <c r="H366" s="10"/>
    </row>
    <row r="367" spans="1:8" ht="22.5" customHeight="1" x14ac:dyDescent="0.55000000000000004">
      <c r="A367" s="1"/>
      <c r="B367" s="1"/>
      <c r="C367" s="1" t="s">
        <v>13</v>
      </c>
      <c r="D367" s="1"/>
      <c r="E367" s="1"/>
      <c r="F367" s="1"/>
      <c r="G367" s="1"/>
      <c r="H367" s="1"/>
    </row>
    <row r="368" spans="1:8" ht="23.25" x14ac:dyDescent="0.55000000000000004">
      <c r="A368" s="1"/>
      <c r="B368" s="1"/>
      <c r="C368" s="1" t="s">
        <v>14</v>
      </c>
      <c r="D368" s="1"/>
      <c r="E368" s="1"/>
      <c r="F368" s="1"/>
      <c r="G368" s="1"/>
      <c r="H368" s="1"/>
    </row>
    <row r="369" spans="1:8" ht="23.25" x14ac:dyDescent="0.55000000000000004">
      <c r="A369" s="1"/>
      <c r="B369" s="1"/>
      <c r="C369" s="1" t="s">
        <v>15</v>
      </c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/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/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Views>
    <sheetView view="pageBreakPreview" zoomScaleNormal="100" zoomScaleSheetLayoutView="100" workbookViewId="0">
      <selection activeCell="D5" sqref="D5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9" t="s">
        <v>132</v>
      </c>
      <c r="C1" s="89"/>
      <c r="D1" s="89"/>
      <c r="E1" s="89"/>
      <c r="F1" s="89"/>
      <c r="G1" s="89"/>
      <c r="H1" s="89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5"/>
      <c r="C3" s="5" t="s">
        <v>8</v>
      </c>
      <c r="D3" s="5" t="s">
        <v>9</v>
      </c>
      <c r="E3" s="5" t="s">
        <v>10</v>
      </c>
      <c r="F3" s="5" t="s">
        <v>11</v>
      </c>
      <c r="G3" s="20"/>
      <c r="H3" s="20"/>
    </row>
    <row r="4" spans="1:8" ht="23.25" x14ac:dyDescent="0.55000000000000004">
      <c r="A4" s="37">
        <v>1</v>
      </c>
      <c r="B4" s="25" t="s">
        <v>78</v>
      </c>
      <c r="C4" s="38">
        <v>60</v>
      </c>
      <c r="D4" s="39">
        <v>20</v>
      </c>
      <c r="E4" s="39">
        <v>20</v>
      </c>
      <c r="F4" s="7">
        <f t="shared" ref="F4:F15" si="0">SUM(C4:E4)</f>
        <v>100</v>
      </c>
      <c r="G4" s="8" t="str">
        <f t="shared" ref="G4:G15" si="1">IF(F4&gt;79,"4",IF(F4&gt;74,"3.5",IF(F4&gt;69,"3",IF(F4&gt;64,"2.5",IF(F4&gt;59,"2",IF(F4&gt;54,"1.5",IF(F4&gt;49,"1","0")))))))</f>
        <v>4</v>
      </c>
      <c r="H4" s="21"/>
    </row>
    <row r="5" spans="1:8" ht="23.25" x14ac:dyDescent="0.55000000000000004">
      <c r="A5" s="41">
        <v>2</v>
      </c>
      <c r="B5" s="26" t="s">
        <v>79</v>
      </c>
      <c r="C5" s="42">
        <v>30</v>
      </c>
      <c r="D5" s="40">
        <v>10</v>
      </c>
      <c r="E5" s="40">
        <v>14</v>
      </c>
      <c r="F5" s="8">
        <f t="shared" si="0"/>
        <v>54</v>
      </c>
      <c r="G5" s="8" t="str">
        <f t="shared" si="1"/>
        <v>1</v>
      </c>
      <c r="H5" s="9"/>
    </row>
    <row r="6" spans="1:8" ht="23.25" x14ac:dyDescent="0.55000000000000004">
      <c r="A6" s="41">
        <v>3</v>
      </c>
      <c r="B6" s="26" t="s">
        <v>80</v>
      </c>
      <c r="C6" s="42">
        <v>60</v>
      </c>
      <c r="D6" s="40">
        <v>20</v>
      </c>
      <c r="E6" s="40">
        <v>20</v>
      </c>
      <c r="F6" s="8">
        <f t="shared" si="0"/>
        <v>100</v>
      </c>
      <c r="G6" s="8" t="str">
        <f t="shared" si="1"/>
        <v>4</v>
      </c>
      <c r="H6" s="9"/>
    </row>
    <row r="7" spans="1:8" ht="23.25" x14ac:dyDescent="0.55000000000000004">
      <c r="A7" s="41">
        <v>4</v>
      </c>
      <c r="B7" s="26" t="s">
        <v>81</v>
      </c>
      <c r="C7" s="42">
        <v>54</v>
      </c>
      <c r="D7" s="40">
        <v>14</v>
      </c>
      <c r="E7" s="40">
        <v>16</v>
      </c>
      <c r="F7" s="8">
        <f t="shared" si="0"/>
        <v>84</v>
      </c>
      <c r="G7" s="8" t="str">
        <f t="shared" si="1"/>
        <v>4</v>
      </c>
      <c r="H7" s="9"/>
    </row>
    <row r="8" spans="1:8" ht="23.25" x14ac:dyDescent="0.55000000000000004">
      <c r="A8" s="41">
        <v>5</v>
      </c>
      <c r="B8" s="28" t="s">
        <v>82</v>
      </c>
      <c r="C8" s="42">
        <v>53</v>
      </c>
      <c r="D8" s="40">
        <v>18</v>
      </c>
      <c r="E8" s="40">
        <v>14</v>
      </c>
      <c r="F8" s="8">
        <f t="shared" si="0"/>
        <v>85</v>
      </c>
      <c r="G8" s="8" t="str">
        <f t="shared" si="1"/>
        <v>4</v>
      </c>
      <c r="H8" s="9"/>
    </row>
    <row r="9" spans="1:8" ht="23.25" x14ac:dyDescent="0.55000000000000004">
      <c r="A9" s="41">
        <v>6</v>
      </c>
      <c r="B9" s="26" t="s">
        <v>83</v>
      </c>
      <c r="C9" s="42">
        <v>57</v>
      </c>
      <c r="D9" s="40">
        <v>20</v>
      </c>
      <c r="E9" s="40">
        <v>20</v>
      </c>
      <c r="F9" s="8">
        <f t="shared" si="0"/>
        <v>97</v>
      </c>
      <c r="G9" s="8" t="str">
        <f t="shared" si="1"/>
        <v>4</v>
      </c>
      <c r="H9" s="9"/>
    </row>
    <row r="10" spans="1:8" ht="23.25" x14ac:dyDescent="0.55000000000000004">
      <c r="A10" s="41">
        <v>7</v>
      </c>
      <c r="B10" s="26" t="s">
        <v>84</v>
      </c>
      <c r="C10" s="42">
        <v>45</v>
      </c>
      <c r="D10" s="40">
        <v>16</v>
      </c>
      <c r="E10" s="40">
        <v>14</v>
      </c>
      <c r="F10" s="8">
        <f t="shared" si="0"/>
        <v>75</v>
      </c>
      <c r="G10" s="8" t="str">
        <f t="shared" si="1"/>
        <v>3.5</v>
      </c>
      <c r="H10" s="9"/>
    </row>
    <row r="11" spans="1:8" ht="23.25" x14ac:dyDescent="0.55000000000000004">
      <c r="A11" s="41">
        <v>8</v>
      </c>
      <c r="B11" s="26" t="s">
        <v>85</v>
      </c>
      <c r="C11" s="42">
        <v>50</v>
      </c>
      <c r="D11" s="40">
        <v>17</v>
      </c>
      <c r="E11" s="40">
        <v>18</v>
      </c>
      <c r="F11" s="8">
        <f t="shared" si="0"/>
        <v>85</v>
      </c>
      <c r="G11" s="8" t="str">
        <f t="shared" si="1"/>
        <v>4</v>
      </c>
      <c r="H11" s="9"/>
    </row>
    <row r="12" spans="1:8" ht="23.25" x14ac:dyDescent="0.55000000000000004">
      <c r="A12" s="41">
        <v>9</v>
      </c>
      <c r="B12" s="28" t="s">
        <v>86</v>
      </c>
      <c r="C12" s="42">
        <v>60</v>
      </c>
      <c r="D12" s="40">
        <v>20</v>
      </c>
      <c r="E12" s="40">
        <v>20</v>
      </c>
      <c r="F12" s="8">
        <f t="shared" si="0"/>
        <v>100</v>
      </c>
      <c r="G12" s="8" t="str">
        <f t="shared" si="1"/>
        <v>4</v>
      </c>
      <c r="H12" s="9"/>
    </row>
    <row r="13" spans="1:8" ht="23.25" x14ac:dyDescent="0.55000000000000004">
      <c r="A13" s="41">
        <v>10</v>
      </c>
      <c r="B13" s="28" t="s">
        <v>88</v>
      </c>
      <c r="C13" s="42">
        <v>60</v>
      </c>
      <c r="D13" s="40">
        <v>20</v>
      </c>
      <c r="E13" s="40">
        <v>20</v>
      </c>
      <c r="F13" s="8">
        <f t="shared" si="0"/>
        <v>100</v>
      </c>
      <c r="G13" s="8" t="str">
        <f t="shared" si="1"/>
        <v>4</v>
      </c>
      <c r="H13" s="9"/>
    </row>
    <row r="14" spans="1:8" ht="23.25" x14ac:dyDescent="0.55000000000000004">
      <c r="A14" s="41">
        <v>11</v>
      </c>
      <c r="B14" s="26" t="s">
        <v>89</v>
      </c>
      <c r="C14" s="42">
        <v>57</v>
      </c>
      <c r="D14" s="40">
        <v>18</v>
      </c>
      <c r="E14" s="40">
        <v>18</v>
      </c>
      <c r="F14" s="8">
        <f t="shared" si="0"/>
        <v>93</v>
      </c>
      <c r="G14" s="8" t="str">
        <f t="shared" si="1"/>
        <v>4</v>
      </c>
      <c r="H14" s="9"/>
    </row>
    <row r="15" spans="1:8" ht="23.25" x14ac:dyDescent="0.55000000000000004">
      <c r="A15" s="41">
        <v>12</v>
      </c>
      <c r="B15" s="27" t="s">
        <v>90</v>
      </c>
      <c r="C15" s="42">
        <v>56</v>
      </c>
      <c r="D15" s="40">
        <v>16</v>
      </c>
      <c r="E15" s="40">
        <v>15</v>
      </c>
      <c r="F15" s="8">
        <f t="shared" si="0"/>
        <v>87</v>
      </c>
      <c r="G15" s="8" t="str">
        <f t="shared" si="1"/>
        <v>4</v>
      </c>
      <c r="H15" s="9"/>
    </row>
    <row r="16" spans="1:8" ht="23.25" x14ac:dyDescent="0.55000000000000004">
      <c r="A16" s="9"/>
      <c r="B16" s="51" t="s">
        <v>5</v>
      </c>
      <c r="C16" s="23">
        <f>SUM(C4:C15)</f>
        <v>642</v>
      </c>
      <c r="D16" s="23">
        <f>SUM(D4:D15)</f>
        <v>209</v>
      </c>
      <c r="E16" s="23">
        <f>SUM(E4:E15)</f>
        <v>209</v>
      </c>
      <c r="F16" s="23">
        <f>SUM(F4:F15)</f>
        <v>1060</v>
      </c>
      <c r="G16" s="23"/>
      <c r="H16" s="24"/>
    </row>
    <row r="17" spans="1:8" ht="23.25" x14ac:dyDescent="0.55000000000000004">
      <c r="A17" s="10"/>
      <c r="B17" s="5" t="s">
        <v>12</v>
      </c>
      <c r="C17" s="11">
        <f>C16/12</f>
        <v>53.5</v>
      </c>
      <c r="D17" s="11">
        <f t="shared" ref="D17:F17" si="2">D16/12</f>
        <v>17.416666666666668</v>
      </c>
      <c r="E17" s="11">
        <f t="shared" si="2"/>
        <v>17.416666666666668</v>
      </c>
      <c r="F17" s="11">
        <f t="shared" si="2"/>
        <v>88.333333333333329</v>
      </c>
      <c r="G17" s="10"/>
      <c r="H17" s="10"/>
    </row>
    <row r="18" spans="1:8" ht="23.25" x14ac:dyDescent="0.55000000000000004">
      <c r="A18" s="1"/>
      <c r="B18" s="1"/>
      <c r="C18" s="1" t="s">
        <v>13</v>
      </c>
      <c r="D18" s="1"/>
      <c r="E18" s="1"/>
      <c r="F18" s="1"/>
      <c r="G18" s="1"/>
      <c r="H18" s="1"/>
    </row>
    <row r="19" spans="1:8" ht="23.25" x14ac:dyDescent="0.55000000000000004">
      <c r="A19" s="1"/>
      <c r="B19" s="1"/>
      <c r="C19" s="1" t="s">
        <v>14</v>
      </c>
      <c r="D19" s="1"/>
      <c r="E19" s="1"/>
      <c r="F19" s="1"/>
      <c r="G19" s="1"/>
      <c r="H19" s="1"/>
    </row>
    <row r="20" spans="1:8" ht="23.25" x14ac:dyDescent="0.55000000000000004">
      <c r="A20" s="1"/>
      <c r="B20" s="1"/>
      <c r="C20" s="1" t="s">
        <v>15</v>
      </c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/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/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89" t="s">
        <v>133</v>
      </c>
      <c r="C40" s="89"/>
      <c r="D40" s="89"/>
      <c r="E40" s="89"/>
      <c r="F40" s="89"/>
      <c r="G40" s="89"/>
      <c r="H40" s="8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20"/>
      <c r="H42" s="20"/>
    </row>
    <row r="43" spans="1:8" ht="23.25" x14ac:dyDescent="0.55000000000000004">
      <c r="A43" s="37">
        <v>1</v>
      </c>
      <c r="B43" s="25" t="s">
        <v>78</v>
      </c>
      <c r="C43" s="38">
        <v>57</v>
      </c>
      <c r="D43" s="39">
        <v>19</v>
      </c>
      <c r="E43" s="39">
        <v>19</v>
      </c>
      <c r="F43" s="7">
        <f t="shared" ref="F43:F54" si="3">SUM(C43:E43)</f>
        <v>95</v>
      </c>
      <c r="G43" s="8" t="str">
        <f t="shared" ref="G43:G54" si="4">IF(F43&gt;79,"4",IF(F43&gt;74,"3.5",IF(F43&gt;69,"3",IF(F43&gt;64,"2.5",IF(F43&gt;59,"2",IF(F43&gt;54,"1.5",IF(F43&gt;49,"1","0")))))))</f>
        <v>4</v>
      </c>
      <c r="H43" s="21"/>
    </row>
    <row r="44" spans="1:8" ht="23.25" x14ac:dyDescent="0.55000000000000004">
      <c r="A44" s="41">
        <v>2</v>
      </c>
      <c r="B44" s="26" t="s">
        <v>79</v>
      </c>
      <c r="C44" s="42">
        <v>30</v>
      </c>
      <c r="D44" s="40">
        <v>12</v>
      </c>
      <c r="E44" s="40">
        <v>11</v>
      </c>
      <c r="F44" s="8">
        <f t="shared" si="3"/>
        <v>53</v>
      </c>
      <c r="G44" s="8" t="str">
        <f t="shared" si="4"/>
        <v>1</v>
      </c>
      <c r="H44" s="9"/>
    </row>
    <row r="45" spans="1:8" ht="23.25" x14ac:dyDescent="0.55000000000000004">
      <c r="A45" s="41">
        <v>3</v>
      </c>
      <c r="B45" s="26" t="s">
        <v>80</v>
      </c>
      <c r="C45" s="42">
        <v>58</v>
      </c>
      <c r="D45" s="40">
        <v>20</v>
      </c>
      <c r="E45" s="40">
        <v>20</v>
      </c>
      <c r="F45" s="8">
        <f t="shared" si="3"/>
        <v>98</v>
      </c>
      <c r="G45" s="8" t="str">
        <f t="shared" si="4"/>
        <v>4</v>
      </c>
      <c r="H45" s="9"/>
    </row>
    <row r="46" spans="1:8" ht="23.25" x14ac:dyDescent="0.55000000000000004">
      <c r="A46" s="41">
        <v>4</v>
      </c>
      <c r="B46" s="26" t="s">
        <v>81</v>
      </c>
      <c r="C46" s="42">
        <v>45</v>
      </c>
      <c r="D46" s="40">
        <v>18</v>
      </c>
      <c r="E46" s="40">
        <v>18</v>
      </c>
      <c r="F46" s="8">
        <f t="shared" si="3"/>
        <v>81</v>
      </c>
      <c r="G46" s="8" t="str">
        <f t="shared" si="4"/>
        <v>4</v>
      </c>
      <c r="H46" s="9"/>
    </row>
    <row r="47" spans="1:8" ht="23.25" x14ac:dyDescent="0.55000000000000004">
      <c r="A47" s="41">
        <v>5</v>
      </c>
      <c r="B47" s="28" t="s">
        <v>82</v>
      </c>
      <c r="C47" s="42">
        <v>50</v>
      </c>
      <c r="D47" s="40">
        <v>16</v>
      </c>
      <c r="E47" s="40">
        <v>16</v>
      </c>
      <c r="F47" s="8">
        <f t="shared" si="3"/>
        <v>82</v>
      </c>
      <c r="G47" s="8" t="str">
        <f t="shared" si="4"/>
        <v>4</v>
      </c>
      <c r="H47" s="9"/>
    </row>
    <row r="48" spans="1:8" ht="23.25" x14ac:dyDescent="0.55000000000000004">
      <c r="A48" s="41">
        <v>6</v>
      </c>
      <c r="B48" s="26" t="s">
        <v>83</v>
      </c>
      <c r="C48" s="42">
        <v>55</v>
      </c>
      <c r="D48" s="40">
        <v>20</v>
      </c>
      <c r="E48" s="40">
        <v>20</v>
      </c>
      <c r="F48" s="8">
        <f t="shared" si="3"/>
        <v>95</v>
      </c>
      <c r="G48" s="8" t="str">
        <f t="shared" si="4"/>
        <v>4</v>
      </c>
      <c r="H48" s="9"/>
    </row>
    <row r="49" spans="1:8" ht="23.25" x14ac:dyDescent="0.55000000000000004">
      <c r="A49" s="41">
        <v>7</v>
      </c>
      <c r="B49" s="26" t="s">
        <v>84</v>
      </c>
      <c r="C49" s="42">
        <v>53</v>
      </c>
      <c r="D49" s="40">
        <v>14</v>
      </c>
      <c r="E49" s="40">
        <v>14</v>
      </c>
      <c r="F49" s="8">
        <f t="shared" si="3"/>
        <v>81</v>
      </c>
      <c r="G49" s="8" t="str">
        <f t="shared" si="4"/>
        <v>4</v>
      </c>
      <c r="H49" s="9"/>
    </row>
    <row r="50" spans="1:8" ht="23.25" x14ac:dyDescent="0.55000000000000004">
      <c r="A50" s="41">
        <v>8</v>
      </c>
      <c r="B50" s="26" t="s">
        <v>85</v>
      </c>
      <c r="C50" s="42">
        <v>56</v>
      </c>
      <c r="D50" s="40">
        <v>13</v>
      </c>
      <c r="E50" s="40">
        <v>13</v>
      </c>
      <c r="F50" s="8">
        <f t="shared" si="3"/>
        <v>82</v>
      </c>
      <c r="G50" s="8" t="str">
        <f t="shared" si="4"/>
        <v>4</v>
      </c>
      <c r="H50" s="9"/>
    </row>
    <row r="51" spans="1:8" ht="23.25" x14ac:dyDescent="0.55000000000000004">
      <c r="A51" s="41">
        <v>9</v>
      </c>
      <c r="B51" s="28" t="s">
        <v>86</v>
      </c>
      <c r="C51" s="42">
        <v>52</v>
      </c>
      <c r="D51" s="40">
        <v>19</v>
      </c>
      <c r="E51" s="40">
        <v>19</v>
      </c>
      <c r="F51" s="8">
        <f t="shared" si="3"/>
        <v>90</v>
      </c>
      <c r="G51" s="8" t="str">
        <f t="shared" si="4"/>
        <v>4</v>
      </c>
      <c r="H51" s="9"/>
    </row>
    <row r="52" spans="1:8" ht="23.25" x14ac:dyDescent="0.55000000000000004">
      <c r="A52" s="41">
        <v>10</v>
      </c>
      <c r="B52" s="28" t="s">
        <v>88</v>
      </c>
      <c r="C52" s="42">
        <v>52</v>
      </c>
      <c r="D52" s="40">
        <v>19</v>
      </c>
      <c r="E52" s="40">
        <v>19</v>
      </c>
      <c r="F52" s="8">
        <f t="shared" si="3"/>
        <v>90</v>
      </c>
      <c r="G52" s="8" t="str">
        <f t="shared" si="4"/>
        <v>4</v>
      </c>
      <c r="H52" s="9"/>
    </row>
    <row r="53" spans="1:8" ht="23.25" x14ac:dyDescent="0.55000000000000004">
      <c r="A53" s="41">
        <v>11</v>
      </c>
      <c r="B53" s="26" t="s">
        <v>89</v>
      </c>
      <c r="C53" s="42">
        <v>44</v>
      </c>
      <c r="D53" s="40">
        <v>20</v>
      </c>
      <c r="E53" s="40">
        <v>20</v>
      </c>
      <c r="F53" s="8">
        <f t="shared" si="3"/>
        <v>84</v>
      </c>
      <c r="G53" s="8" t="str">
        <f t="shared" si="4"/>
        <v>4</v>
      </c>
      <c r="H53" s="9"/>
    </row>
    <row r="54" spans="1:8" ht="23.25" x14ac:dyDescent="0.55000000000000004">
      <c r="A54" s="41">
        <v>12</v>
      </c>
      <c r="B54" s="27" t="s">
        <v>90</v>
      </c>
      <c r="C54" s="42">
        <v>44</v>
      </c>
      <c r="D54" s="40">
        <v>18</v>
      </c>
      <c r="E54" s="40">
        <v>18</v>
      </c>
      <c r="F54" s="8">
        <f t="shared" si="3"/>
        <v>80</v>
      </c>
      <c r="G54" s="8" t="str">
        <f t="shared" si="4"/>
        <v>4</v>
      </c>
      <c r="H54" s="9"/>
    </row>
    <row r="55" spans="1:8" ht="23.25" x14ac:dyDescent="0.55000000000000004">
      <c r="A55" s="9"/>
      <c r="B55" s="51" t="s">
        <v>5</v>
      </c>
      <c r="C55" s="23">
        <f>SUM(C43:C54)</f>
        <v>596</v>
      </c>
      <c r="D55" s="23">
        <f>SUM(D43:D54)</f>
        <v>208</v>
      </c>
      <c r="E55" s="23">
        <f>SUM(E43:E54)</f>
        <v>207</v>
      </c>
      <c r="F55" s="23">
        <f>SUM(F43:F54)</f>
        <v>1011</v>
      </c>
      <c r="G55" s="23"/>
      <c r="H55" s="24"/>
    </row>
    <row r="56" spans="1:8" ht="23.25" x14ac:dyDescent="0.55000000000000004">
      <c r="A56" s="10"/>
      <c r="B56" s="5" t="s">
        <v>12</v>
      </c>
      <c r="C56" s="11">
        <f>C55/12</f>
        <v>49.666666666666664</v>
      </c>
      <c r="D56" s="11">
        <f t="shared" ref="D56" si="5">D55/12</f>
        <v>17.333333333333332</v>
      </c>
      <c r="E56" s="11">
        <f t="shared" ref="E56" si="6">E55/12</f>
        <v>17.25</v>
      </c>
      <c r="F56" s="11">
        <f>F55/12</f>
        <v>84.25</v>
      </c>
      <c r="G56" s="10"/>
      <c r="H56" s="10"/>
    </row>
    <row r="57" spans="1:8" ht="21.75" customHeight="1" x14ac:dyDescent="0.55000000000000004">
      <c r="A57" s="1"/>
      <c r="B57" s="1"/>
      <c r="C57" s="1" t="s">
        <v>13</v>
      </c>
      <c r="D57" s="1"/>
      <c r="E57" s="1"/>
      <c r="F57" s="1"/>
      <c r="G57" s="1"/>
      <c r="H57" s="1"/>
    </row>
    <row r="58" spans="1:8" ht="23.25" x14ac:dyDescent="0.55000000000000004">
      <c r="A58" s="1"/>
      <c r="B58" s="1"/>
      <c r="C58" s="1" t="s">
        <v>14</v>
      </c>
      <c r="D58" s="1"/>
      <c r="E58" s="1"/>
      <c r="F58" s="1"/>
      <c r="G58" s="1"/>
      <c r="H58" s="1"/>
    </row>
    <row r="59" spans="1:8" ht="23.25" x14ac:dyDescent="0.55000000000000004">
      <c r="A59" s="1"/>
      <c r="B59" s="1"/>
      <c r="C59" s="1" t="s">
        <v>15</v>
      </c>
      <c r="D59" s="1"/>
      <c r="E59" s="1"/>
      <c r="F59" s="1"/>
      <c r="G59" s="1"/>
      <c r="H59" s="1"/>
    </row>
    <row r="60" spans="1:8" ht="23.25" x14ac:dyDescent="0.55000000000000004">
      <c r="A60" s="1"/>
      <c r="B60" s="1"/>
      <c r="C60" s="1"/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/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/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49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50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89" t="s">
        <v>140</v>
      </c>
      <c r="C79" s="89"/>
      <c r="D79" s="89"/>
      <c r="E79" s="89"/>
      <c r="F79" s="89"/>
      <c r="G79" s="89"/>
      <c r="H79" s="8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20"/>
      <c r="H81" s="20"/>
    </row>
    <row r="82" spans="1:8" ht="23.25" x14ac:dyDescent="0.55000000000000004">
      <c r="A82" s="37">
        <v>1</v>
      </c>
      <c r="B82" s="25" t="s">
        <v>78</v>
      </c>
      <c r="C82" s="38">
        <v>54</v>
      </c>
      <c r="D82" s="39">
        <v>16</v>
      </c>
      <c r="E82" s="39">
        <v>18</v>
      </c>
      <c r="F82" s="7">
        <f t="shared" ref="F82:F93" si="7">SUM(C82:E82)</f>
        <v>88</v>
      </c>
      <c r="G82" s="8" t="str">
        <f t="shared" ref="G82:G93" si="8">IF(F82&gt;79,"4",IF(F82&gt;74,"3.5",IF(F82&gt;69,"3",IF(F82&gt;64,"2.5",IF(F82&gt;59,"2",IF(F82&gt;54,"1.5",IF(F82&gt;49,"1","0")))))))</f>
        <v>4</v>
      </c>
      <c r="H82" s="21"/>
    </row>
    <row r="83" spans="1:8" ht="23.25" x14ac:dyDescent="0.55000000000000004">
      <c r="A83" s="41">
        <v>2</v>
      </c>
      <c r="B83" s="26" t="s">
        <v>79</v>
      </c>
      <c r="C83" s="42">
        <v>46</v>
      </c>
      <c r="D83" s="40">
        <v>13</v>
      </c>
      <c r="E83" s="40">
        <v>15</v>
      </c>
      <c r="F83" s="8">
        <f t="shared" si="7"/>
        <v>74</v>
      </c>
      <c r="G83" s="8" t="str">
        <f t="shared" si="8"/>
        <v>3</v>
      </c>
      <c r="H83" s="9"/>
    </row>
    <row r="84" spans="1:8" ht="23.25" x14ac:dyDescent="0.55000000000000004">
      <c r="A84" s="41">
        <v>3</v>
      </c>
      <c r="B84" s="26" t="s">
        <v>80</v>
      </c>
      <c r="C84" s="42">
        <v>58</v>
      </c>
      <c r="D84" s="40">
        <v>19</v>
      </c>
      <c r="E84" s="40">
        <v>19</v>
      </c>
      <c r="F84" s="8">
        <f t="shared" si="7"/>
        <v>96</v>
      </c>
      <c r="G84" s="8" t="str">
        <f t="shared" si="8"/>
        <v>4</v>
      </c>
      <c r="H84" s="9"/>
    </row>
    <row r="85" spans="1:8" ht="23.25" x14ac:dyDescent="0.55000000000000004">
      <c r="A85" s="41">
        <v>4</v>
      </c>
      <c r="B85" s="26" t="s">
        <v>81</v>
      </c>
      <c r="C85" s="42">
        <v>45</v>
      </c>
      <c r="D85" s="40">
        <v>19</v>
      </c>
      <c r="E85" s="40">
        <v>16</v>
      </c>
      <c r="F85" s="8">
        <f t="shared" si="7"/>
        <v>80</v>
      </c>
      <c r="G85" s="8" t="str">
        <f t="shared" si="8"/>
        <v>4</v>
      </c>
      <c r="H85" s="9"/>
    </row>
    <row r="86" spans="1:8" ht="23.25" x14ac:dyDescent="0.55000000000000004">
      <c r="A86" s="41">
        <v>5</v>
      </c>
      <c r="B86" s="28" t="s">
        <v>82</v>
      </c>
      <c r="C86" s="42">
        <v>54</v>
      </c>
      <c r="D86" s="40">
        <v>18</v>
      </c>
      <c r="E86" s="40">
        <v>18</v>
      </c>
      <c r="F86" s="8">
        <f t="shared" si="7"/>
        <v>90</v>
      </c>
      <c r="G86" s="8" t="str">
        <f t="shared" si="8"/>
        <v>4</v>
      </c>
      <c r="H86" s="9"/>
    </row>
    <row r="87" spans="1:8" ht="23.25" x14ac:dyDescent="0.55000000000000004">
      <c r="A87" s="41">
        <v>6</v>
      </c>
      <c r="B87" s="26" t="s">
        <v>83</v>
      </c>
      <c r="C87" s="42">
        <v>57</v>
      </c>
      <c r="D87" s="40">
        <v>19</v>
      </c>
      <c r="E87" s="40">
        <v>18</v>
      </c>
      <c r="F87" s="8">
        <f t="shared" si="7"/>
        <v>94</v>
      </c>
      <c r="G87" s="8" t="str">
        <f t="shared" si="8"/>
        <v>4</v>
      </c>
      <c r="H87" s="9"/>
    </row>
    <row r="88" spans="1:8" ht="23.25" x14ac:dyDescent="0.55000000000000004">
      <c r="A88" s="41">
        <v>7</v>
      </c>
      <c r="B88" s="26" t="s">
        <v>84</v>
      </c>
      <c r="C88" s="42">
        <v>47</v>
      </c>
      <c r="D88" s="40">
        <v>16</v>
      </c>
      <c r="E88" s="40">
        <v>17</v>
      </c>
      <c r="F88" s="8">
        <f t="shared" si="7"/>
        <v>80</v>
      </c>
      <c r="G88" s="8" t="str">
        <f t="shared" si="8"/>
        <v>4</v>
      </c>
      <c r="H88" s="9"/>
    </row>
    <row r="89" spans="1:8" ht="23.25" x14ac:dyDescent="0.55000000000000004">
      <c r="A89" s="41">
        <v>8</v>
      </c>
      <c r="B89" s="26" t="s">
        <v>85</v>
      </c>
      <c r="C89" s="42">
        <v>55</v>
      </c>
      <c r="D89" s="40">
        <v>17</v>
      </c>
      <c r="E89" s="40">
        <v>18</v>
      </c>
      <c r="F89" s="8">
        <f t="shared" si="7"/>
        <v>90</v>
      </c>
      <c r="G89" s="8" t="str">
        <f t="shared" si="8"/>
        <v>4</v>
      </c>
      <c r="H89" s="9"/>
    </row>
    <row r="90" spans="1:8" ht="23.25" x14ac:dyDescent="0.55000000000000004">
      <c r="A90" s="41">
        <v>9</v>
      </c>
      <c r="B90" s="28" t="s">
        <v>86</v>
      </c>
      <c r="C90" s="42">
        <v>57</v>
      </c>
      <c r="D90" s="40">
        <v>17</v>
      </c>
      <c r="E90" s="40">
        <v>18</v>
      </c>
      <c r="F90" s="8">
        <f t="shared" si="7"/>
        <v>92</v>
      </c>
      <c r="G90" s="8" t="str">
        <f t="shared" si="8"/>
        <v>4</v>
      </c>
      <c r="H90" s="9"/>
    </row>
    <row r="91" spans="1:8" ht="23.25" x14ac:dyDescent="0.55000000000000004">
      <c r="A91" s="41">
        <v>10</v>
      </c>
      <c r="B91" s="28" t="s">
        <v>88</v>
      </c>
      <c r="C91" s="42">
        <v>51</v>
      </c>
      <c r="D91" s="40">
        <v>16</v>
      </c>
      <c r="E91" s="40">
        <v>17</v>
      </c>
      <c r="F91" s="8">
        <f t="shared" si="7"/>
        <v>84</v>
      </c>
      <c r="G91" s="8" t="str">
        <f t="shared" si="8"/>
        <v>4</v>
      </c>
      <c r="H91" s="9"/>
    </row>
    <row r="92" spans="1:8" ht="23.25" x14ac:dyDescent="0.55000000000000004">
      <c r="A92" s="41">
        <v>11</v>
      </c>
      <c r="B92" s="26" t="s">
        <v>89</v>
      </c>
      <c r="C92" s="42">
        <v>46</v>
      </c>
      <c r="D92" s="40">
        <v>20</v>
      </c>
      <c r="E92" s="40">
        <v>16</v>
      </c>
      <c r="F92" s="8">
        <f t="shared" si="7"/>
        <v>82</v>
      </c>
      <c r="G92" s="8" t="str">
        <f t="shared" si="8"/>
        <v>4</v>
      </c>
      <c r="H92" s="9"/>
    </row>
    <row r="93" spans="1:8" ht="23.25" x14ac:dyDescent="0.55000000000000004">
      <c r="A93" s="41">
        <v>12</v>
      </c>
      <c r="B93" s="27" t="s">
        <v>90</v>
      </c>
      <c r="C93" s="42">
        <v>48</v>
      </c>
      <c r="D93" s="40">
        <v>16</v>
      </c>
      <c r="E93" s="40">
        <v>16</v>
      </c>
      <c r="F93" s="8">
        <f t="shared" si="7"/>
        <v>80</v>
      </c>
      <c r="G93" s="8" t="str">
        <f t="shared" si="8"/>
        <v>4</v>
      </c>
      <c r="H93" s="9"/>
    </row>
    <row r="94" spans="1:8" ht="23.25" x14ac:dyDescent="0.55000000000000004">
      <c r="A94" s="9"/>
      <c r="B94" s="51" t="s">
        <v>5</v>
      </c>
      <c r="C94" s="23">
        <f>SUM(C82:C93)</f>
        <v>618</v>
      </c>
      <c r="D94" s="23">
        <f>SUM(D82:D93)</f>
        <v>206</v>
      </c>
      <c r="E94" s="23">
        <f>SUM(E82:E93)</f>
        <v>206</v>
      </c>
      <c r="F94" s="23">
        <f>SUM(F82:F93)</f>
        <v>1030</v>
      </c>
      <c r="G94" s="23"/>
      <c r="H94" s="24"/>
    </row>
    <row r="95" spans="1:8" ht="23.25" x14ac:dyDescent="0.55000000000000004">
      <c r="A95" s="10"/>
      <c r="B95" s="5" t="s">
        <v>12</v>
      </c>
      <c r="C95" s="11">
        <f>C94/12</f>
        <v>51.5</v>
      </c>
      <c r="D95" s="11">
        <f t="shared" ref="D95" si="9">D94/12</f>
        <v>17.166666666666668</v>
      </c>
      <c r="E95" s="11">
        <f t="shared" ref="E95" si="10">E94/12</f>
        <v>17.166666666666668</v>
      </c>
      <c r="F95" s="11">
        <f>F94/12</f>
        <v>85.833333333333329</v>
      </c>
      <c r="G95" s="10"/>
      <c r="H95" s="10"/>
    </row>
    <row r="96" spans="1:8" ht="23.25" x14ac:dyDescent="0.55000000000000004">
      <c r="A96" s="1"/>
      <c r="B96" s="1"/>
      <c r="C96" s="1" t="s">
        <v>13</v>
      </c>
      <c r="D96" s="1"/>
      <c r="E96" s="1"/>
      <c r="F96" s="1"/>
      <c r="G96" s="1"/>
      <c r="H96" s="1"/>
    </row>
    <row r="97" spans="1:8" ht="23.25" x14ac:dyDescent="0.55000000000000004">
      <c r="A97" s="1"/>
      <c r="B97" s="1"/>
      <c r="C97" s="1" t="s">
        <v>14</v>
      </c>
      <c r="D97" s="1"/>
      <c r="E97" s="1"/>
      <c r="F97" s="1"/>
      <c r="G97" s="1"/>
      <c r="H97" s="1"/>
    </row>
    <row r="98" spans="1:8" ht="23.25" x14ac:dyDescent="0.55000000000000004">
      <c r="A98" s="1"/>
      <c r="B98" s="1"/>
      <c r="C98" s="1" t="s">
        <v>15</v>
      </c>
      <c r="D98" s="1"/>
      <c r="E98" s="1"/>
      <c r="F98" s="1"/>
      <c r="G98" s="1"/>
      <c r="H98" s="1"/>
    </row>
    <row r="99" spans="1:8" ht="23.25" x14ac:dyDescent="0.55000000000000004">
      <c r="A99" s="1"/>
      <c r="B99" s="1"/>
      <c r="C99" s="1"/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/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/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134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20"/>
      <c r="H120" s="20"/>
    </row>
    <row r="121" spans="1:8" ht="23.25" x14ac:dyDescent="0.55000000000000004">
      <c r="A121" s="37">
        <v>1</v>
      </c>
      <c r="B121" s="25" t="s">
        <v>78</v>
      </c>
      <c r="C121" s="38">
        <v>52</v>
      </c>
      <c r="D121" s="39">
        <v>18</v>
      </c>
      <c r="E121" s="39">
        <v>18</v>
      </c>
      <c r="F121" s="7">
        <f t="shared" ref="F121:F132" si="11">SUM(C121:E121)</f>
        <v>88</v>
      </c>
      <c r="G121" s="8" t="str">
        <f t="shared" ref="G121:G132" si="12">IF(F121&gt;79,"4",IF(F121&gt;74,"3.5",IF(F121&gt;69,"3",IF(F121&gt;64,"2.5",IF(F121&gt;59,"2",IF(F121&gt;54,"1.5",IF(F121&gt;49,"1","0")))))))</f>
        <v>4</v>
      </c>
      <c r="H121" s="21"/>
    </row>
    <row r="122" spans="1:8" ht="23.25" x14ac:dyDescent="0.55000000000000004">
      <c r="A122" s="41">
        <v>2</v>
      </c>
      <c r="B122" s="26" t="s">
        <v>79</v>
      </c>
      <c r="C122" s="42">
        <v>45</v>
      </c>
      <c r="D122" s="40">
        <v>10</v>
      </c>
      <c r="E122" s="40">
        <v>10</v>
      </c>
      <c r="F122" s="8">
        <f t="shared" si="11"/>
        <v>65</v>
      </c>
      <c r="G122" s="8" t="str">
        <f t="shared" si="12"/>
        <v>2.5</v>
      </c>
      <c r="H122" s="9"/>
    </row>
    <row r="123" spans="1:8" ht="23.25" x14ac:dyDescent="0.55000000000000004">
      <c r="A123" s="41">
        <v>3</v>
      </c>
      <c r="B123" s="26" t="s">
        <v>80</v>
      </c>
      <c r="C123" s="42">
        <v>54</v>
      </c>
      <c r="D123" s="40">
        <v>18</v>
      </c>
      <c r="E123" s="40">
        <v>19</v>
      </c>
      <c r="F123" s="8">
        <f t="shared" si="11"/>
        <v>91</v>
      </c>
      <c r="G123" s="8" t="str">
        <f t="shared" si="12"/>
        <v>4</v>
      </c>
      <c r="H123" s="9"/>
    </row>
    <row r="124" spans="1:8" ht="23.25" x14ac:dyDescent="0.55000000000000004">
      <c r="A124" s="41">
        <v>4</v>
      </c>
      <c r="B124" s="26" t="s">
        <v>81</v>
      </c>
      <c r="C124" s="42">
        <v>50</v>
      </c>
      <c r="D124" s="40">
        <v>17</v>
      </c>
      <c r="E124" s="40">
        <v>16</v>
      </c>
      <c r="F124" s="8">
        <f t="shared" si="11"/>
        <v>83</v>
      </c>
      <c r="G124" s="8" t="str">
        <f t="shared" si="12"/>
        <v>4</v>
      </c>
      <c r="H124" s="9"/>
    </row>
    <row r="125" spans="1:8" ht="23.25" x14ac:dyDescent="0.55000000000000004">
      <c r="A125" s="41">
        <v>5</v>
      </c>
      <c r="B125" s="28" t="s">
        <v>82</v>
      </c>
      <c r="C125" s="42">
        <v>49</v>
      </c>
      <c r="D125" s="40">
        <v>16</v>
      </c>
      <c r="E125" s="40">
        <v>17</v>
      </c>
      <c r="F125" s="8">
        <f t="shared" si="11"/>
        <v>82</v>
      </c>
      <c r="G125" s="8" t="str">
        <f t="shared" si="12"/>
        <v>4</v>
      </c>
      <c r="H125" s="9"/>
    </row>
    <row r="126" spans="1:8" ht="23.25" x14ac:dyDescent="0.55000000000000004">
      <c r="A126" s="41">
        <v>6</v>
      </c>
      <c r="B126" s="26" t="s">
        <v>83</v>
      </c>
      <c r="C126" s="42">
        <v>52</v>
      </c>
      <c r="D126" s="40">
        <v>17</v>
      </c>
      <c r="E126" s="40">
        <v>18</v>
      </c>
      <c r="F126" s="8">
        <f t="shared" si="11"/>
        <v>87</v>
      </c>
      <c r="G126" s="8" t="str">
        <f t="shared" si="12"/>
        <v>4</v>
      </c>
      <c r="H126" s="9"/>
    </row>
    <row r="127" spans="1:8" ht="23.25" x14ac:dyDescent="0.55000000000000004">
      <c r="A127" s="41">
        <v>7</v>
      </c>
      <c r="B127" s="26" t="s">
        <v>84</v>
      </c>
      <c r="C127" s="42">
        <v>48</v>
      </c>
      <c r="D127" s="40">
        <v>16</v>
      </c>
      <c r="E127" s="40">
        <v>15</v>
      </c>
      <c r="F127" s="8">
        <f t="shared" si="11"/>
        <v>79</v>
      </c>
      <c r="G127" s="8" t="str">
        <f t="shared" si="12"/>
        <v>3.5</v>
      </c>
      <c r="H127" s="9"/>
    </row>
    <row r="128" spans="1:8" ht="23.25" x14ac:dyDescent="0.55000000000000004">
      <c r="A128" s="41">
        <v>8</v>
      </c>
      <c r="B128" s="26" t="s">
        <v>85</v>
      </c>
      <c r="C128" s="42">
        <v>48</v>
      </c>
      <c r="D128" s="40">
        <v>16</v>
      </c>
      <c r="E128" s="40">
        <v>15</v>
      </c>
      <c r="F128" s="8">
        <f t="shared" si="11"/>
        <v>79</v>
      </c>
      <c r="G128" s="8" t="str">
        <f t="shared" si="12"/>
        <v>3.5</v>
      </c>
      <c r="H128" s="9"/>
    </row>
    <row r="129" spans="1:8" ht="23.25" x14ac:dyDescent="0.55000000000000004">
      <c r="A129" s="41">
        <v>9</v>
      </c>
      <c r="B129" s="28" t="s">
        <v>86</v>
      </c>
      <c r="C129" s="42">
        <v>51</v>
      </c>
      <c r="D129" s="40">
        <v>17</v>
      </c>
      <c r="E129" s="40">
        <v>18</v>
      </c>
      <c r="F129" s="8">
        <f t="shared" si="11"/>
        <v>86</v>
      </c>
      <c r="G129" s="8" t="str">
        <f t="shared" si="12"/>
        <v>4</v>
      </c>
      <c r="H129" s="9"/>
    </row>
    <row r="130" spans="1:8" ht="23.25" x14ac:dyDescent="0.55000000000000004">
      <c r="A130" s="41">
        <v>10</v>
      </c>
      <c r="B130" s="28" t="s">
        <v>88</v>
      </c>
      <c r="C130" s="42">
        <v>50</v>
      </c>
      <c r="D130" s="40">
        <v>17</v>
      </c>
      <c r="E130" s="40">
        <v>16</v>
      </c>
      <c r="F130" s="8">
        <f t="shared" si="11"/>
        <v>83</v>
      </c>
      <c r="G130" s="8" t="str">
        <f t="shared" si="12"/>
        <v>4</v>
      </c>
      <c r="H130" s="9"/>
    </row>
    <row r="131" spans="1:8" ht="23.25" x14ac:dyDescent="0.55000000000000004">
      <c r="A131" s="41">
        <v>11</v>
      </c>
      <c r="B131" s="26" t="s">
        <v>89</v>
      </c>
      <c r="C131" s="42">
        <v>50</v>
      </c>
      <c r="D131" s="40">
        <v>17</v>
      </c>
      <c r="E131" s="40">
        <v>17</v>
      </c>
      <c r="F131" s="8">
        <f t="shared" si="11"/>
        <v>84</v>
      </c>
      <c r="G131" s="8" t="str">
        <f t="shared" si="12"/>
        <v>4</v>
      </c>
      <c r="H131" s="9"/>
    </row>
    <row r="132" spans="1:8" ht="23.25" x14ac:dyDescent="0.55000000000000004">
      <c r="A132" s="41">
        <v>12</v>
      </c>
      <c r="B132" s="27" t="s">
        <v>90</v>
      </c>
      <c r="C132" s="42">
        <v>51</v>
      </c>
      <c r="D132" s="40">
        <v>16</v>
      </c>
      <c r="E132" s="40">
        <v>17</v>
      </c>
      <c r="F132" s="8">
        <f t="shared" si="11"/>
        <v>84</v>
      </c>
      <c r="G132" s="8" t="str">
        <f t="shared" si="12"/>
        <v>4</v>
      </c>
      <c r="H132" s="9"/>
    </row>
    <row r="133" spans="1:8" ht="23.25" x14ac:dyDescent="0.55000000000000004">
      <c r="A133" s="9"/>
      <c r="B133" s="51" t="s">
        <v>5</v>
      </c>
      <c r="C133" s="23">
        <f>SUM(C121:C132)</f>
        <v>600</v>
      </c>
      <c r="D133" s="23">
        <f>SUM(D121:D132)</f>
        <v>195</v>
      </c>
      <c r="E133" s="23">
        <f>SUM(E121:E132)</f>
        <v>196</v>
      </c>
      <c r="F133" s="23">
        <f>SUM(F121:F132)</f>
        <v>991</v>
      </c>
      <c r="G133" s="23"/>
      <c r="H133" s="24"/>
    </row>
    <row r="134" spans="1:8" ht="23.25" x14ac:dyDescent="0.55000000000000004">
      <c r="A134" s="10"/>
      <c r="B134" s="5" t="s">
        <v>12</v>
      </c>
      <c r="C134" s="11">
        <f>C133/12</f>
        <v>50</v>
      </c>
      <c r="D134" s="11">
        <f t="shared" ref="D134" si="13">D133/12</f>
        <v>16.25</v>
      </c>
      <c r="E134" s="11">
        <f t="shared" ref="E134" si="14">E133/12</f>
        <v>16.333333333333332</v>
      </c>
      <c r="F134" s="11">
        <f>F133/12</f>
        <v>82.583333333333329</v>
      </c>
      <c r="G134" s="10"/>
      <c r="H134" s="10"/>
    </row>
    <row r="135" spans="1:8" ht="23.25" x14ac:dyDescent="0.55000000000000004">
      <c r="A135" s="1"/>
      <c r="B135" s="1"/>
      <c r="C135" s="1" t="s">
        <v>13</v>
      </c>
      <c r="D135" s="1"/>
      <c r="E135" s="1"/>
      <c r="F135" s="1"/>
      <c r="G135" s="1"/>
      <c r="H135" s="1"/>
    </row>
    <row r="136" spans="1:8" ht="23.25" x14ac:dyDescent="0.55000000000000004">
      <c r="A136" s="1"/>
      <c r="B136" s="1"/>
      <c r="C136" s="1" t="s">
        <v>14</v>
      </c>
      <c r="D136" s="1"/>
      <c r="E136" s="1"/>
      <c r="F136" s="1"/>
      <c r="G136" s="1"/>
      <c r="H136" s="1"/>
    </row>
    <row r="137" spans="1:8" ht="23.25" x14ac:dyDescent="0.55000000000000004">
      <c r="A137" s="1"/>
      <c r="B137" s="1"/>
      <c r="C137" s="1" t="s">
        <v>15</v>
      </c>
      <c r="D137" s="1"/>
      <c r="E137" s="1"/>
      <c r="F137" s="1"/>
      <c r="G137" s="1"/>
      <c r="H137" s="1"/>
    </row>
    <row r="138" spans="1:8" ht="23.25" x14ac:dyDescent="0.55000000000000004">
      <c r="A138" s="1"/>
      <c r="B138" s="1"/>
      <c r="C138" s="1"/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/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/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7" customFormat="1" ht="23.25" x14ac:dyDescent="0.55000000000000004">
      <c r="A157" s="1"/>
      <c r="B157" s="89" t="s">
        <v>135</v>
      </c>
      <c r="C157" s="89"/>
      <c r="D157" s="89"/>
      <c r="E157" s="89"/>
      <c r="F157" s="89"/>
      <c r="G157" s="89"/>
      <c r="H157" s="89"/>
    </row>
    <row r="158" spans="1:8" s="17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7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20"/>
      <c r="H159" s="20"/>
    </row>
    <row r="160" spans="1:8" s="17" customFormat="1" ht="23.25" x14ac:dyDescent="0.55000000000000004">
      <c r="A160" s="37">
        <v>1</v>
      </c>
      <c r="B160" s="25" t="s">
        <v>78</v>
      </c>
      <c r="C160" s="38">
        <v>52</v>
      </c>
      <c r="D160" s="39">
        <v>17</v>
      </c>
      <c r="E160" s="39">
        <v>18</v>
      </c>
      <c r="F160" s="7">
        <f t="shared" ref="F160:F171" si="15">SUM(C160:E160)</f>
        <v>87</v>
      </c>
      <c r="G160" s="8" t="str">
        <f t="shared" ref="G160:G171" si="16">IF(F160&gt;79,"4",IF(F160&gt;74,"3.5",IF(F160&gt;69,"3",IF(F160&gt;64,"2.5",IF(F160&gt;59,"2",IF(F160&gt;54,"1.5",IF(F160&gt;49,"1","0")))))))</f>
        <v>4</v>
      </c>
      <c r="H160" s="21"/>
    </row>
    <row r="161" spans="1:8" s="17" customFormat="1" ht="23.25" x14ac:dyDescent="0.55000000000000004">
      <c r="A161" s="41">
        <v>2</v>
      </c>
      <c r="B161" s="26" t="s">
        <v>79</v>
      </c>
      <c r="C161" s="42">
        <v>40</v>
      </c>
      <c r="D161" s="40">
        <v>15</v>
      </c>
      <c r="E161" s="40">
        <v>14</v>
      </c>
      <c r="F161" s="8">
        <f t="shared" si="15"/>
        <v>69</v>
      </c>
      <c r="G161" s="8" t="str">
        <f t="shared" si="16"/>
        <v>2.5</v>
      </c>
      <c r="H161" s="9"/>
    </row>
    <row r="162" spans="1:8" s="17" customFormat="1" ht="23.25" x14ac:dyDescent="0.55000000000000004">
      <c r="A162" s="41">
        <v>3</v>
      </c>
      <c r="B162" s="26" t="s">
        <v>80</v>
      </c>
      <c r="C162" s="42">
        <v>54</v>
      </c>
      <c r="D162" s="40">
        <v>17</v>
      </c>
      <c r="E162" s="40">
        <v>18</v>
      </c>
      <c r="F162" s="8">
        <f t="shared" si="15"/>
        <v>89</v>
      </c>
      <c r="G162" s="8" t="str">
        <f t="shared" si="16"/>
        <v>4</v>
      </c>
      <c r="H162" s="9"/>
    </row>
    <row r="163" spans="1:8" s="17" customFormat="1" ht="23.25" x14ac:dyDescent="0.55000000000000004">
      <c r="A163" s="41">
        <v>4</v>
      </c>
      <c r="B163" s="26" t="s">
        <v>81</v>
      </c>
      <c r="C163" s="42">
        <v>49</v>
      </c>
      <c r="D163" s="40">
        <v>16</v>
      </c>
      <c r="E163" s="40">
        <v>16</v>
      </c>
      <c r="F163" s="8">
        <f t="shared" si="15"/>
        <v>81</v>
      </c>
      <c r="G163" s="8" t="str">
        <f t="shared" si="16"/>
        <v>4</v>
      </c>
      <c r="H163" s="9"/>
    </row>
    <row r="164" spans="1:8" s="17" customFormat="1" ht="23.25" x14ac:dyDescent="0.55000000000000004">
      <c r="A164" s="41">
        <v>5</v>
      </c>
      <c r="B164" s="28" t="s">
        <v>82</v>
      </c>
      <c r="C164" s="42">
        <v>49</v>
      </c>
      <c r="D164" s="40">
        <v>15</v>
      </c>
      <c r="E164" s="40">
        <v>16</v>
      </c>
      <c r="F164" s="8">
        <f t="shared" si="15"/>
        <v>80</v>
      </c>
      <c r="G164" s="8" t="str">
        <f t="shared" si="16"/>
        <v>4</v>
      </c>
      <c r="H164" s="9"/>
    </row>
    <row r="165" spans="1:8" s="17" customFormat="1" ht="23.25" x14ac:dyDescent="0.55000000000000004">
      <c r="A165" s="41">
        <v>6</v>
      </c>
      <c r="B165" s="26" t="s">
        <v>83</v>
      </c>
      <c r="C165" s="42">
        <v>53</v>
      </c>
      <c r="D165" s="40">
        <v>17</v>
      </c>
      <c r="E165" s="40">
        <v>18</v>
      </c>
      <c r="F165" s="8">
        <f t="shared" si="15"/>
        <v>88</v>
      </c>
      <c r="G165" s="8" t="str">
        <f t="shared" si="16"/>
        <v>4</v>
      </c>
      <c r="H165" s="9"/>
    </row>
    <row r="166" spans="1:8" s="17" customFormat="1" ht="23.25" x14ac:dyDescent="0.55000000000000004">
      <c r="A166" s="41">
        <v>7</v>
      </c>
      <c r="B166" s="26" t="s">
        <v>84</v>
      </c>
      <c r="C166" s="42">
        <v>49</v>
      </c>
      <c r="D166" s="40">
        <v>15</v>
      </c>
      <c r="E166" s="40">
        <v>14</v>
      </c>
      <c r="F166" s="8">
        <f t="shared" si="15"/>
        <v>78</v>
      </c>
      <c r="G166" s="8" t="str">
        <f t="shared" si="16"/>
        <v>3.5</v>
      </c>
      <c r="H166" s="9"/>
    </row>
    <row r="167" spans="1:8" s="17" customFormat="1" ht="23.25" x14ac:dyDescent="0.55000000000000004">
      <c r="A167" s="41">
        <v>8</v>
      </c>
      <c r="B167" s="26" t="s">
        <v>85</v>
      </c>
      <c r="C167" s="42">
        <v>51</v>
      </c>
      <c r="D167" s="40">
        <v>15</v>
      </c>
      <c r="E167" s="40">
        <v>16</v>
      </c>
      <c r="F167" s="8">
        <f t="shared" si="15"/>
        <v>82</v>
      </c>
      <c r="G167" s="8" t="str">
        <f t="shared" si="16"/>
        <v>4</v>
      </c>
      <c r="H167" s="9"/>
    </row>
    <row r="168" spans="1:8" s="17" customFormat="1" ht="23.25" x14ac:dyDescent="0.55000000000000004">
      <c r="A168" s="41">
        <v>9</v>
      </c>
      <c r="B168" s="28" t="s">
        <v>86</v>
      </c>
      <c r="C168" s="42">
        <v>52</v>
      </c>
      <c r="D168" s="40">
        <v>17</v>
      </c>
      <c r="E168" s="40">
        <v>18</v>
      </c>
      <c r="F168" s="8">
        <f t="shared" si="15"/>
        <v>87</v>
      </c>
      <c r="G168" s="8" t="str">
        <f t="shared" si="16"/>
        <v>4</v>
      </c>
      <c r="H168" s="9"/>
    </row>
    <row r="169" spans="1:8" s="17" customFormat="1" ht="23.25" x14ac:dyDescent="0.55000000000000004">
      <c r="A169" s="41">
        <v>10</v>
      </c>
      <c r="B169" s="28" t="s">
        <v>88</v>
      </c>
      <c r="C169" s="42">
        <v>50</v>
      </c>
      <c r="D169" s="40">
        <v>16</v>
      </c>
      <c r="E169" s="40">
        <v>16</v>
      </c>
      <c r="F169" s="8">
        <f t="shared" si="15"/>
        <v>82</v>
      </c>
      <c r="G169" s="8" t="str">
        <f t="shared" si="16"/>
        <v>4</v>
      </c>
      <c r="H169" s="9"/>
    </row>
    <row r="170" spans="1:8" s="17" customFormat="1" ht="23.25" x14ac:dyDescent="0.55000000000000004">
      <c r="A170" s="41">
        <v>11</v>
      </c>
      <c r="B170" s="26" t="s">
        <v>89</v>
      </c>
      <c r="C170" s="42">
        <v>50</v>
      </c>
      <c r="D170" s="40">
        <v>15</v>
      </c>
      <c r="E170" s="40">
        <v>16</v>
      </c>
      <c r="F170" s="8">
        <f t="shared" si="15"/>
        <v>81</v>
      </c>
      <c r="G170" s="8" t="str">
        <f t="shared" si="16"/>
        <v>4</v>
      </c>
      <c r="H170" s="9"/>
    </row>
    <row r="171" spans="1:8" s="17" customFormat="1" ht="23.25" x14ac:dyDescent="0.55000000000000004">
      <c r="A171" s="41">
        <v>12</v>
      </c>
      <c r="B171" s="27" t="s">
        <v>90</v>
      </c>
      <c r="C171" s="42">
        <v>49</v>
      </c>
      <c r="D171" s="40">
        <v>15</v>
      </c>
      <c r="E171" s="40">
        <v>16</v>
      </c>
      <c r="F171" s="8">
        <f t="shared" si="15"/>
        <v>80</v>
      </c>
      <c r="G171" s="8" t="str">
        <f t="shared" si="16"/>
        <v>4</v>
      </c>
      <c r="H171" s="9"/>
    </row>
    <row r="172" spans="1:8" s="17" customFormat="1" ht="23.25" x14ac:dyDescent="0.55000000000000004">
      <c r="A172" s="9"/>
      <c r="B172" s="51" t="s">
        <v>5</v>
      </c>
      <c r="C172" s="23">
        <f>SUM(C160:C171)</f>
        <v>598</v>
      </c>
      <c r="D172" s="23">
        <f>SUM(D160:D171)</f>
        <v>190</v>
      </c>
      <c r="E172" s="23">
        <f>SUM(E160:E171)</f>
        <v>196</v>
      </c>
      <c r="F172" s="23">
        <f>SUM(F160:F171)</f>
        <v>984</v>
      </c>
      <c r="G172" s="23"/>
      <c r="H172" s="24"/>
    </row>
    <row r="173" spans="1:8" s="17" customFormat="1" ht="23.25" x14ac:dyDescent="0.55000000000000004">
      <c r="A173" s="10"/>
      <c r="B173" s="5" t="s">
        <v>12</v>
      </c>
      <c r="C173" s="11">
        <f>C172/12</f>
        <v>49.833333333333336</v>
      </c>
      <c r="D173" s="11">
        <f t="shared" ref="D173" si="17">D172/12</f>
        <v>15.833333333333334</v>
      </c>
      <c r="E173" s="11">
        <f t="shared" ref="E173" si="18">E172/12</f>
        <v>16.333333333333332</v>
      </c>
      <c r="F173" s="11">
        <f>F172/12</f>
        <v>82</v>
      </c>
      <c r="G173" s="10"/>
      <c r="H173" s="10"/>
    </row>
    <row r="174" spans="1:8" s="17" customFormat="1" ht="21" customHeight="1" x14ac:dyDescent="0.55000000000000004">
      <c r="A174" s="1"/>
      <c r="B174" s="1"/>
      <c r="C174" s="1" t="s">
        <v>13</v>
      </c>
      <c r="D174" s="1"/>
      <c r="E174" s="1"/>
      <c r="F174" s="1"/>
      <c r="G174" s="1"/>
      <c r="H174" s="1"/>
    </row>
    <row r="175" spans="1:8" s="17" customFormat="1" ht="23.25" x14ac:dyDescent="0.55000000000000004">
      <c r="A175" s="1"/>
      <c r="B175" s="1"/>
      <c r="C175" s="1" t="s">
        <v>14</v>
      </c>
      <c r="D175" s="1"/>
      <c r="E175" s="1"/>
      <c r="F175" s="1"/>
      <c r="G175" s="1"/>
      <c r="H175" s="1"/>
    </row>
    <row r="176" spans="1:8" s="17" customFormat="1" ht="23.25" x14ac:dyDescent="0.55000000000000004">
      <c r="A176" s="1"/>
      <c r="B176" s="1"/>
      <c r="C176" s="1" t="s">
        <v>15</v>
      </c>
      <c r="D176" s="1"/>
      <c r="E176" s="1"/>
      <c r="F176" s="1"/>
      <c r="G176" s="1"/>
      <c r="H176" s="1"/>
    </row>
    <row r="177" spans="1:8" s="17" customFormat="1" ht="23.25" x14ac:dyDescent="0.55000000000000004">
      <c r="A177" s="1"/>
      <c r="B177" s="1"/>
      <c r="C177" s="1"/>
      <c r="D177" s="1"/>
      <c r="E177" s="1"/>
      <c r="F177" s="1"/>
      <c r="G177" s="1"/>
      <c r="H177" s="1"/>
    </row>
    <row r="178" spans="1:8" s="17" customFormat="1" ht="23.25" x14ac:dyDescent="0.55000000000000004">
      <c r="A178" s="1"/>
      <c r="B178" s="1"/>
      <c r="C178" s="1"/>
      <c r="D178" s="1"/>
      <c r="E178" s="1"/>
      <c r="F178" s="1"/>
      <c r="G178" s="1"/>
      <c r="H178" s="1"/>
    </row>
    <row r="179" spans="1:8" s="17" customFormat="1" ht="23.25" x14ac:dyDescent="0.55000000000000004">
      <c r="A179" s="1"/>
      <c r="B179" s="1"/>
      <c r="C179" s="1"/>
      <c r="D179" s="1"/>
      <c r="E179" s="1"/>
      <c r="F179" s="1"/>
      <c r="G179" s="1"/>
      <c r="H179" s="1"/>
    </row>
    <row r="180" spans="1:8" s="17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7" customFormat="1" ht="23.25" x14ac:dyDescent="0.55000000000000004">
      <c r="A181" s="16"/>
      <c r="B181" s="22"/>
      <c r="C181" s="16"/>
      <c r="D181" s="16"/>
      <c r="E181" s="16"/>
      <c r="F181" s="16"/>
      <c r="G181" s="16"/>
      <c r="H181" s="12"/>
    </row>
    <row r="182" spans="1:8" s="17" customFormat="1" ht="23.25" x14ac:dyDescent="0.55000000000000004">
      <c r="A182" s="16"/>
      <c r="B182" s="22"/>
      <c r="C182" s="16"/>
      <c r="D182" s="16"/>
      <c r="E182" s="16"/>
      <c r="F182" s="16"/>
      <c r="G182" s="16"/>
      <c r="H182" s="12"/>
    </row>
    <row r="183" spans="1:8" s="17" customFormat="1" ht="23.25" x14ac:dyDescent="0.55000000000000004">
      <c r="A183" s="16"/>
      <c r="B183" s="22"/>
      <c r="C183" s="16"/>
      <c r="D183" s="16"/>
      <c r="E183" s="16"/>
      <c r="F183" s="16"/>
      <c r="G183" s="16"/>
      <c r="H183" s="12"/>
    </row>
    <row r="184" spans="1:8" s="17" customFormat="1" ht="23.25" x14ac:dyDescent="0.55000000000000004">
      <c r="A184" s="16"/>
      <c r="B184" s="22"/>
      <c r="C184" s="16"/>
      <c r="D184" s="16"/>
      <c r="E184" s="16"/>
      <c r="F184" s="16"/>
      <c r="G184" s="16"/>
      <c r="H184" s="12"/>
    </row>
    <row r="185" spans="1:8" s="17" customFormat="1" ht="23.25" x14ac:dyDescent="0.55000000000000004">
      <c r="A185" s="16"/>
      <c r="B185" s="22"/>
      <c r="C185" s="16"/>
      <c r="D185" s="16"/>
      <c r="E185" s="16"/>
      <c r="F185" s="16"/>
      <c r="G185" s="16"/>
      <c r="H185" s="12"/>
    </row>
    <row r="186" spans="1:8" s="17" customFormat="1" ht="23.25" x14ac:dyDescent="0.55000000000000004">
      <c r="A186" s="16"/>
      <c r="B186" s="22"/>
      <c r="C186" s="16"/>
      <c r="D186" s="16"/>
      <c r="E186" s="16"/>
      <c r="F186" s="16"/>
      <c r="G186" s="16"/>
      <c r="H186" s="12"/>
    </row>
    <row r="187" spans="1:8" s="17" customFormat="1" ht="23.25" x14ac:dyDescent="0.55000000000000004">
      <c r="A187" s="16"/>
      <c r="B187" s="22"/>
      <c r="C187" s="16"/>
      <c r="D187" s="16"/>
      <c r="E187" s="16"/>
      <c r="F187" s="16"/>
      <c r="G187" s="16"/>
      <c r="H187" s="12"/>
    </row>
    <row r="188" spans="1:8" s="17" customFormat="1" ht="23.25" x14ac:dyDescent="0.55000000000000004">
      <c r="A188" s="16"/>
      <c r="B188" s="22"/>
      <c r="C188" s="16"/>
      <c r="D188" s="16"/>
      <c r="E188" s="16"/>
      <c r="F188" s="16"/>
      <c r="G188" s="16"/>
      <c r="H188" s="12"/>
    </row>
    <row r="189" spans="1:8" s="17" customFormat="1" ht="23.25" x14ac:dyDescent="0.55000000000000004">
      <c r="A189" s="16"/>
      <c r="B189" s="22"/>
      <c r="C189" s="16"/>
      <c r="D189" s="16"/>
      <c r="E189" s="16"/>
      <c r="F189" s="16"/>
      <c r="G189" s="16"/>
      <c r="H189" s="12"/>
    </row>
    <row r="190" spans="1:8" s="17" customFormat="1" ht="23.25" x14ac:dyDescent="0.55000000000000004">
      <c r="A190" s="16"/>
      <c r="B190" s="22"/>
      <c r="C190" s="16"/>
      <c r="D190" s="16"/>
      <c r="E190" s="16"/>
      <c r="F190" s="16"/>
      <c r="G190" s="16"/>
      <c r="H190" s="12"/>
    </row>
    <row r="191" spans="1:8" s="17" customFormat="1" ht="23.25" x14ac:dyDescent="0.55000000000000004">
      <c r="A191" s="16"/>
      <c r="B191" s="22"/>
      <c r="C191" s="16"/>
      <c r="D191" s="16"/>
      <c r="E191" s="16"/>
      <c r="F191" s="16"/>
      <c r="G191" s="16"/>
      <c r="H191" s="12"/>
    </row>
    <row r="192" spans="1:8" s="17" customFormat="1" ht="23.25" x14ac:dyDescent="0.55000000000000004">
      <c r="A192" s="16"/>
      <c r="B192" s="22"/>
      <c r="C192" s="16"/>
      <c r="D192" s="16"/>
      <c r="E192" s="16"/>
      <c r="F192" s="16"/>
      <c r="G192" s="16"/>
      <c r="H192" s="12"/>
    </row>
    <row r="193" spans="1:8" s="17" customFormat="1" ht="23.25" x14ac:dyDescent="0.55000000000000004">
      <c r="A193" s="16"/>
      <c r="B193" s="22"/>
      <c r="C193" s="16"/>
      <c r="D193" s="16"/>
      <c r="E193" s="16"/>
      <c r="F193" s="16"/>
      <c r="G193" s="16"/>
      <c r="H193" s="12"/>
    </row>
    <row r="194" spans="1:8" s="17" customFormat="1" ht="23.25" x14ac:dyDescent="0.55000000000000004">
      <c r="A194" s="16"/>
      <c r="B194" s="22"/>
      <c r="C194" s="16"/>
      <c r="D194" s="16"/>
      <c r="E194" s="16"/>
      <c r="F194" s="16"/>
      <c r="G194" s="16"/>
      <c r="H194" s="12"/>
    </row>
    <row r="195" spans="1:8" s="17" customFormat="1" ht="23.25" x14ac:dyDescent="0.55000000000000004">
      <c r="A195" s="16"/>
      <c r="B195" s="22"/>
      <c r="C195" s="16"/>
      <c r="D195" s="16"/>
      <c r="E195" s="16"/>
      <c r="F195" s="16"/>
      <c r="G195" s="16"/>
      <c r="H195" s="12"/>
    </row>
    <row r="196" spans="1:8" ht="23.25" x14ac:dyDescent="0.55000000000000004">
      <c r="A196" s="1"/>
      <c r="B196" s="2" t="s">
        <v>126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20"/>
      <c r="H198" s="20"/>
    </row>
    <row r="199" spans="1:8" ht="23.25" x14ac:dyDescent="0.55000000000000004">
      <c r="A199" s="37">
        <v>1</v>
      </c>
      <c r="B199" s="25" t="s">
        <v>78</v>
      </c>
      <c r="C199" s="38">
        <v>52</v>
      </c>
      <c r="D199" s="39">
        <v>15</v>
      </c>
      <c r="E199" s="39">
        <v>16</v>
      </c>
      <c r="F199" s="7">
        <f t="shared" ref="F199:F210" si="19">SUM(C199:E199)</f>
        <v>83</v>
      </c>
      <c r="G199" s="8" t="str">
        <f t="shared" ref="G199:G210" si="20">IF(F199&gt;79,"4",IF(F199&gt;74,"3.5",IF(F199&gt;69,"3",IF(F199&gt;64,"2.5",IF(F199&gt;59,"2",IF(F199&gt;54,"1.5",IF(F199&gt;49,"1","0")))))))</f>
        <v>4</v>
      </c>
      <c r="H199" s="21"/>
    </row>
    <row r="200" spans="1:8" ht="23.25" x14ac:dyDescent="0.55000000000000004">
      <c r="A200" s="41">
        <v>2</v>
      </c>
      <c r="B200" s="26" t="s">
        <v>79</v>
      </c>
      <c r="C200" s="42">
        <v>35</v>
      </c>
      <c r="D200" s="40">
        <v>10</v>
      </c>
      <c r="E200" s="40">
        <v>10</v>
      </c>
      <c r="F200" s="8">
        <f t="shared" si="19"/>
        <v>55</v>
      </c>
      <c r="G200" s="8" t="str">
        <f t="shared" si="20"/>
        <v>1.5</v>
      </c>
      <c r="H200" s="9"/>
    </row>
    <row r="201" spans="1:8" ht="23.25" x14ac:dyDescent="0.55000000000000004">
      <c r="A201" s="41">
        <v>3</v>
      </c>
      <c r="B201" s="26" t="s">
        <v>80</v>
      </c>
      <c r="C201" s="42">
        <v>55</v>
      </c>
      <c r="D201" s="40">
        <v>18</v>
      </c>
      <c r="E201" s="40">
        <v>19</v>
      </c>
      <c r="F201" s="8">
        <f t="shared" si="19"/>
        <v>92</v>
      </c>
      <c r="G201" s="8" t="str">
        <f t="shared" si="20"/>
        <v>4</v>
      </c>
      <c r="H201" s="9"/>
    </row>
    <row r="202" spans="1:8" ht="23.25" x14ac:dyDescent="0.55000000000000004">
      <c r="A202" s="41">
        <v>4</v>
      </c>
      <c r="B202" s="26" t="s">
        <v>81</v>
      </c>
      <c r="C202" s="42">
        <v>49</v>
      </c>
      <c r="D202" s="40">
        <v>15</v>
      </c>
      <c r="E202" s="40">
        <v>16</v>
      </c>
      <c r="F202" s="8">
        <f t="shared" si="19"/>
        <v>80</v>
      </c>
      <c r="G202" s="8" t="str">
        <f t="shared" si="20"/>
        <v>4</v>
      </c>
      <c r="H202" s="9"/>
    </row>
    <row r="203" spans="1:8" ht="23.25" x14ac:dyDescent="0.55000000000000004">
      <c r="A203" s="41">
        <v>5</v>
      </c>
      <c r="B203" s="28" t="s">
        <v>82</v>
      </c>
      <c r="C203" s="42">
        <v>55</v>
      </c>
      <c r="D203" s="40">
        <v>17</v>
      </c>
      <c r="E203" s="40">
        <v>18</v>
      </c>
      <c r="F203" s="8">
        <f t="shared" si="19"/>
        <v>90</v>
      </c>
      <c r="G203" s="8" t="str">
        <f t="shared" si="20"/>
        <v>4</v>
      </c>
      <c r="H203" s="9"/>
    </row>
    <row r="204" spans="1:8" ht="23.25" x14ac:dyDescent="0.55000000000000004">
      <c r="A204" s="41">
        <v>6</v>
      </c>
      <c r="B204" s="26" t="s">
        <v>83</v>
      </c>
      <c r="C204" s="42">
        <v>53</v>
      </c>
      <c r="D204" s="40">
        <v>17</v>
      </c>
      <c r="E204" s="40">
        <v>17</v>
      </c>
      <c r="F204" s="8">
        <f t="shared" si="19"/>
        <v>87</v>
      </c>
      <c r="G204" s="8" t="str">
        <f t="shared" si="20"/>
        <v>4</v>
      </c>
      <c r="H204" s="9"/>
    </row>
    <row r="205" spans="1:8" ht="23.25" x14ac:dyDescent="0.55000000000000004">
      <c r="A205" s="41">
        <v>7</v>
      </c>
      <c r="B205" s="26" t="s">
        <v>84</v>
      </c>
      <c r="C205" s="42">
        <v>34</v>
      </c>
      <c r="D205" s="40">
        <v>11</v>
      </c>
      <c r="E205" s="40">
        <v>12</v>
      </c>
      <c r="F205" s="8">
        <f t="shared" si="19"/>
        <v>57</v>
      </c>
      <c r="G205" s="8" t="str">
        <f t="shared" si="20"/>
        <v>1.5</v>
      </c>
      <c r="H205" s="9"/>
    </row>
    <row r="206" spans="1:8" ht="23.25" x14ac:dyDescent="0.55000000000000004">
      <c r="A206" s="41">
        <v>8</v>
      </c>
      <c r="B206" s="26" t="s">
        <v>85</v>
      </c>
      <c r="C206" s="42">
        <v>48</v>
      </c>
      <c r="D206" s="40">
        <v>18</v>
      </c>
      <c r="E206" s="40">
        <v>15</v>
      </c>
      <c r="F206" s="8">
        <f t="shared" si="19"/>
        <v>81</v>
      </c>
      <c r="G206" s="8" t="str">
        <f t="shared" si="20"/>
        <v>4</v>
      </c>
      <c r="H206" s="9"/>
    </row>
    <row r="207" spans="1:8" ht="23.25" x14ac:dyDescent="0.55000000000000004">
      <c r="A207" s="41">
        <v>9</v>
      </c>
      <c r="B207" s="28" t="s">
        <v>86</v>
      </c>
      <c r="C207" s="42">
        <v>52</v>
      </c>
      <c r="D207" s="40">
        <v>15</v>
      </c>
      <c r="E207" s="40">
        <v>17</v>
      </c>
      <c r="F207" s="8">
        <f t="shared" si="19"/>
        <v>84</v>
      </c>
      <c r="G207" s="8" t="str">
        <f t="shared" si="20"/>
        <v>4</v>
      </c>
      <c r="H207" s="9"/>
    </row>
    <row r="208" spans="1:8" ht="23.25" x14ac:dyDescent="0.55000000000000004">
      <c r="A208" s="41">
        <v>10</v>
      </c>
      <c r="B208" s="28" t="s">
        <v>88</v>
      </c>
      <c r="C208" s="42">
        <v>56</v>
      </c>
      <c r="D208" s="40">
        <v>19</v>
      </c>
      <c r="E208" s="40">
        <v>18</v>
      </c>
      <c r="F208" s="8">
        <f t="shared" si="19"/>
        <v>93</v>
      </c>
      <c r="G208" s="8" t="str">
        <f t="shared" si="20"/>
        <v>4</v>
      </c>
      <c r="H208" s="9"/>
    </row>
    <row r="209" spans="1:8" ht="23.25" x14ac:dyDescent="0.55000000000000004">
      <c r="A209" s="41">
        <v>11</v>
      </c>
      <c r="B209" s="26" t="s">
        <v>89</v>
      </c>
      <c r="C209" s="42">
        <v>50</v>
      </c>
      <c r="D209" s="40">
        <v>18</v>
      </c>
      <c r="E209" s="40">
        <v>18</v>
      </c>
      <c r="F209" s="8">
        <f t="shared" si="19"/>
        <v>86</v>
      </c>
      <c r="G209" s="8" t="str">
        <f t="shared" si="20"/>
        <v>4</v>
      </c>
      <c r="H209" s="9"/>
    </row>
    <row r="210" spans="1:8" ht="23.25" x14ac:dyDescent="0.55000000000000004">
      <c r="A210" s="41">
        <v>12</v>
      </c>
      <c r="B210" s="27" t="s">
        <v>90</v>
      </c>
      <c r="C210" s="42">
        <v>51</v>
      </c>
      <c r="D210" s="40">
        <v>12</v>
      </c>
      <c r="E210" s="40">
        <v>18</v>
      </c>
      <c r="F210" s="8">
        <f t="shared" si="19"/>
        <v>81</v>
      </c>
      <c r="G210" s="8" t="str">
        <f t="shared" si="20"/>
        <v>4</v>
      </c>
      <c r="H210" s="9"/>
    </row>
    <row r="211" spans="1:8" ht="23.25" x14ac:dyDescent="0.55000000000000004">
      <c r="A211" s="9"/>
      <c r="B211" s="51" t="s">
        <v>5</v>
      </c>
      <c r="C211" s="23">
        <f>SUM(C199:C210)</f>
        <v>590</v>
      </c>
      <c r="D211" s="23">
        <f>SUM(D199:D210)</f>
        <v>185</v>
      </c>
      <c r="E211" s="23">
        <f>SUM(E199:E210)</f>
        <v>194</v>
      </c>
      <c r="F211" s="23">
        <f>SUM(F199:F210)</f>
        <v>969</v>
      </c>
      <c r="G211" s="23"/>
      <c r="H211" s="24"/>
    </row>
    <row r="212" spans="1:8" ht="23.25" x14ac:dyDescent="0.55000000000000004">
      <c r="A212" s="10"/>
      <c r="B212" s="5" t="s">
        <v>12</v>
      </c>
      <c r="C212" s="11">
        <f>C211/12</f>
        <v>49.166666666666664</v>
      </c>
      <c r="D212" s="11">
        <f t="shared" ref="D212" si="21">D211/12</f>
        <v>15.416666666666666</v>
      </c>
      <c r="E212" s="11">
        <f t="shared" ref="E212" si="22">E211/12</f>
        <v>16.166666666666668</v>
      </c>
      <c r="F212" s="11">
        <f>F211/12</f>
        <v>80.75</v>
      </c>
      <c r="G212" s="10"/>
      <c r="H212" s="10"/>
    </row>
    <row r="213" spans="1:8" ht="21" customHeight="1" x14ac:dyDescent="0.55000000000000004">
      <c r="A213" s="1"/>
      <c r="B213" s="1"/>
      <c r="C213" s="1" t="s">
        <v>13</v>
      </c>
      <c r="D213" s="1"/>
      <c r="E213" s="1"/>
      <c r="F213" s="1"/>
      <c r="G213" s="1"/>
      <c r="H213" s="1"/>
    </row>
    <row r="214" spans="1:8" ht="23.25" x14ac:dyDescent="0.55000000000000004">
      <c r="A214" s="1"/>
      <c r="B214" s="1"/>
      <c r="C214" s="1" t="s">
        <v>14</v>
      </c>
      <c r="D214" s="1"/>
      <c r="E214" s="1"/>
      <c r="F214" s="1"/>
      <c r="G214" s="1"/>
      <c r="H214" s="1"/>
    </row>
    <row r="215" spans="1:8" ht="23.25" x14ac:dyDescent="0.55000000000000004">
      <c r="A215" s="1"/>
      <c r="B215" s="1"/>
      <c r="C215" s="1" t="s">
        <v>15</v>
      </c>
      <c r="D215" s="1"/>
      <c r="E215" s="1"/>
      <c r="F215" s="1"/>
      <c r="G215" s="1"/>
      <c r="H215" s="1"/>
    </row>
    <row r="216" spans="1:8" ht="23.25" x14ac:dyDescent="0.55000000000000004">
      <c r="A216" s="1"/>
      <c r="B216" s="1"/>
      <c r="C216" s="1"/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/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/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89" t="s">
        <v>136</v>
      </c>
      <c r="C235" s="89"/>
      <c r="D235" s="89"/>
      <c r="E235" s="89"/>
      <c r="F235" s="89"/>
      <c r="G235" s="89"/>
      <c r="H235" s="8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20"/>
      <c r="H237" s="20"/>
    </row>
    <row r="238" spans="1:8" ht="23.25" x14ac:dyDescent="0.55000000000000004">
      <c r="A238" s="37">
        <v>1</v>
      </c>
      <c r="B238" s="25" t="s">
        <v>78</v>
      </c>
      <c r="C238" s="38">
        <v>57</v>
      </c>
      <c r="D238" s="39">
        <v>20</v>
      </c>
      <c r="E238" s="39">
        <v>20</v>
      </c>
      <c r="F238" s="7">
        <f t="shared" ref="F238:F249" si="23">SUM(C238:E238)</f>
        <v>97</v>
      </c>
      <c r="G238" s="8" t="str">
        <f t="shared" ref="G238:G249" si="24">IF(F238&gt;79,"4",IF(F238&gt;74,"3.5",IF(F238&gt;69,"3",IF(F238&gt;64,"2.5",IF(F238&gt;59,"2",IF(F238&gt;54,"1.5",IF(F238&gt;49,"1","0")))))))</f>
        <v>4</v>
      </c>
      <c r="H238" s="21"/>
    </row>
    <row r="239" spans="1:8" ht="23.25" x14ac:dyDescent="0.55000000000000004">
      <c r="A239" s="41">
        <v>2</v>
      </c>
      <c r="B239" s="26" t="s">
        <v>79</v>
      </c>
      <c r="C239" s="42">
        <v>31</v>
      </c>
      <c r="D239" s="40">
        <v>10</v>
      </c>
      <c r="E239" s="40">
        <v>14</v>
      </c>
      <c r="F239" s="8">
        <f t="shared" si="23"/>
        <v>55</v>
      </c>
      <c r="G239" s="8" t="str">
        <f t="shared" si="24"/>
        <v>1.5</v>
      </c>
      <c r="H239" s="9"/>
    </row>
    <row r="240" spans="1:8" ht="23.25" x14ac:dyDescent="0.55000000000000004">
      <c r="A240" s="41">
        <v>3</v>
      </c>
      <c r="B240" s="26" t="s">
        <v>80</v>
      </c>
      <c r="C240" s="42">
        <v>54</v>
      </c>
      <c r="D240" s="40">
        <v>20</v>
      </c>
      <c r="E240" s="40">
        <v>18</v>
      </c>
      <c r="F240" s="8">
        <f t="shared" si="23"/>
        <v>92</v>
      </c>
      <c r="G240" s="8" t="str">
        <f t="shared" si="24"/>
        <v>4</v>
      </c>
      <c r="H240" s="9"/>
    </row>
    <row r="241" spans="1:8" ht="23.25" x14ac:dyDescent="0.55000000000000004">
      <c r="A241" s="41">
        <v>4</v>
      </c>
      <c r="B241" s="26" t="s">
        <v>81</v>
      </c>
      <c r="C241" s="42">
        <v>50</v>
      </c>
      <c r="D241" s="40">
        <v>20</v>
      </c>
      <c r="E241" s="40">
        <v>18</v>
      </c>
      <c r="F241" s="8">
        <f t="shared" si="23"/>
        <v>88</v>
      </c>
      <c r="G241" s="8" t="str">
        <f t="shared" si="24"/>
        <v>4</v>
      </c>
      <c r="H241" s="9"/>
    </row>
    <row r="242" spans="1:8" ht="23.25" x14ac:dyDescent="0.55000000000000004">
      <c r="A242" s="41">
        <v>5</v>
      </c>
      <c r="B242" s="28" t="s">
        <v>82</v>
      </c>
      <c r="C242" s="42">
        <v>54</v>
      </c>
      <c r="D242" s="40">
        <v>20</v>
      </c>
      <c r="E242" s="40">
        <v>18</v>
      </c>
      <c r="F242" s="8">
        <f t="shared" si="23"/>
        <v>92</v>
      </c>
      <c r="G242" s="8" t="str">
        <f t="shared" si="24"/>
        <v>4</v>
      </c>
      <c r="H242" s="9"/>
    </row>
    <row r="243" spans="1:8" ht="23.25" x14ac:dyDescent="0.55000000000000004">
      <c r="A243" s="41">
        <v>6</v>
      </c>
      <c r="B243" s="26" t="s">
        <v>83</v>
      </c>
      <c r="C243" s="42">
        <v>56</v>
      </c>
      <c r="D243" s="40">
        <v>20</v>
      </c>
      <c r="E243" s="40">
        <v>17</v>
      </c>
      <c r="F243" s="8">
        <f t="shared" si="23"/>
        <v>93</v>
      </c>
      <c r="G243" s="8" t="str">
        <f t="shared" si="24"/>
        <v>4</v>
      </c>
      <c r="H243" s="9"/>
    </row>
    <row r="244" spans="1:8" ht="23.25" x14ac:dyDescent="0.55000000000000004">
      <c r="A244" s="41">
        <v>7</v>
      </c>
      <c r="B244" s="26" t="s">
        <v>84</v>
      </c>
      <c r="C244" s="42">
        <v>51</v>
      </c>
      <c r="D244" s="40">
        <v>16</v>
      </c>
      <c r="E244" s="40">
        <v>17</v>
      </c>
      <c r="F244" s="8">
        <f t="shared" si="23"/>
        <v>84</v>
      </c>
      <c r="G244" s="8" t="str">
        <f t="shared" si="24"/>
        <v>4</v>
      </c>
      <c r="H244" s="9"/>
    </row>
    <row r="245" spans="1:8" ht="23.25" x14ac:dyDescent="0.55000000000000004">
      <c r="A245" s="41">
        <v>8</v>
      </c>
      <c r="B245" s="26" t="s">
        <v>85</v>
      </c>
      <c r="C245" s="42">
        <v>52</v>
      </c>
      <c r="D245" s="40">
        <v>19</v>
      </c>
      <c r="E245" s="40">
        <v>17</v>
      </c>
      <c r="F245" s="8">
        <f t="shared" si="23"/>
        <v>88</v>
      </c>
      <c r="G245" s="8" t="str">
        <f t="shared" si="24"/>
        <v>4</v>
      </c>
      <c r="H245" s="9"/>
    </row>
    <row r="246" spans="1:8" ht="23.25" x14ac:dyDescent="0.55000000000000004">
      <c r="A246" s="41">
        <v>9</v>
      </c>
      <c r="B246" s="28" t="s">
        <v>86</v>
      </c>
      <c r="C246" s="42">
        <v>52</v>
      </c>
      <c r="D246" s="40">
        <v>20</v>
      </c>
      <c r="E246" s="40">
        <v>18</v>
      </c>
      <c r="F246" s="8">
        <f t="shared" si="23"/>
        <v>90</v>
      </c>
      <c r="G246" s="8" t="str">
        <f t="shared" si="24"/>
        <v>4</v>
      </c>
      <c r="H246" s="9"/>
    </row>
    <row r="247" spans="1:8" ht="23.25" x14ac:dyDescent="0.55000000000000004">
      <c r="A247" s="41">
        <v>10</v>
      </c>
      <c r="B247" s="28" t="s">
        <v>88</v>
      </c>
      <c r="C247" s="42">
        <v>54</v>
      </c>
      <c r="D247" s="40">
        <v>20</v>
      </c>
      <c r="E247" s="40">
        <v>18</v>
      </c>
      <c r="F247" s="8">
        <f t="shared" si="23"/>
        <v>92</v>
      </c>
      <c r="G247" s="8" t="str">
        <f t="shared" si="24"/>
        <v>4</v>
      </c>
      <c r="H247" s="9"/>
    </row>
    <row r="248" spans="1:8" ht="23.25" x14ac:dyDescent="0.55000000000000004">
      <c r="A248" s="41">
        <v>11</v>
      </c>
      <c r="B248" s="26" t="s">
        <v>89</v>
      </c>
      <c r="C248" s="42">
        <v>52</v>
      </c>
      <c r="D248" s="40">
        <v>16</v>
      </c>
      <c r="E248" s="40">
        <v>17</v>
      </c>
      <c r="F248" s="8">
        <f t="shared" si="23"/>
        <v>85</v>
      </c>
      <c r="G248" s="8" t="str">
        <f t="shared" si="24"/>
        <v>4</v>
      </c>
      <c r="H248" s="9"/>
    </row>
    <row r="249" spans="1:8" ht="23.25" x14ac:dyDescent="0.55000000000000004">
      <c r="A249" s="41">
        <v>12</v>
      </c>
      <c r="B249" s="27" t="s">
        <v>90</v>
      </c>
      <c r="C249" s="42">
        <v>51</v>
      </c>
      <c r="D249" s="40">
        <v>20</v>
      </c>
      <c r="E249" s="40">
        <v>17</v>
      </c>
      <c r="F249" s="8">
        <f t="shared" si="23"/>
        <v>88</v>
      </c>
      <c r="G249" s="8" t="str">
        <f t="shared" si="24"/>
        <v>4</v>
      </c>
      <c r="H249" s="9"/>
    </row>
    <row r="250" spans="1:8" ht="23.25" x14ac:dyDescent="0.55000000000000004">
      <c r="A250" s="9"/>
      <c r="B250" s="51" t="s">
        <v>5</v>
      </c>
      <c r="C250" s="23">
        <f>SUM(C238:C249)</f>
        <v>614</v>
      </c>
      <c r="D250" s="23">
        <f>SUM(D238:D249)</f>
        <v>221</v>
      </c>
      <c r="E250" s="23">
        <f>SUM(E238:E249)</f>
        <v>209</v>
      </c>
      <c r="F250" s="23">
        <f>SUM(F238:F249)</f>
        <v>1044</v>
      </c>
      <c r="G250" s="23"/>
      <c r="H250" s="24"/>
    </row>
    <row r="251" spans="1:8" ht="23.25" x14ac:dyDescent="0.55000000000000004">
      <c r="A251" s="10"/>
      <c r="B251" s="5" t="s">
        <v>12</v>
      </c>
      <c r="C251" s="11">
        <f>C250/12</f>
        <v>51.166666666666664</v>
      </c>
      <c r="D251" s="11">
        <f t="shared" ref="D251" si="25">D250/12</f>
        <v>18.416666666666668</v>
      </c>
      <c r="E251" s="11">
        <f t="shared" ref="E251" si="26">E250/12</f>
        <v>17.416666666666668</v>
      </c>
      <c r="F251" s="11">
        <f>F250/12</f>
        <v>87</v>
      </c>
      <c r="G251" s="10"/>
      <c r="H251" s="10"/>
    </row>
    <row r="252" spans="1:8" ht="23.25" customHeight="1" x14ac:dyDescent="0.55000000000000004">
      <c r="A252" s="1"/>
      <c r="B252" s="1"/>
      <c r="C252" s="1" t="s">
        <v>13</v>
      </c>
      <c r="D252" s="1"/>
      <c r="E252" s="1"/>
      <c r="F252" s="1"/>
      <c r="G252" s="1"/>
      <c r="H252" s="1"/>
    </row>
    <row r="253" spans="1:8" ht="23.25" x14ac:dyDescent="0.55000000000000004">
      <c r="A253" s="1"/>
      <c r="B253" s="1"/>
      <c r="C253" s="1" t="s">
        <v>14</v>
      </c>
      <c r="D253" s="1"/>
      <c r="E253" s="1"/>
      <c r="F253" s="1"/>
      <c r="G253" s="1"/>
      <c r="H253" s="1"/>
    </row>
    <row r="254" spans="1:8" ht="23.25" x14ac:dyDescent="0.55000000000000004">
      <c r="A254" s="1"/>
      <c r="B254" s="1"/>
      <c r="C254" s="1" t="s">
        <v>15</v>
      </c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/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/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139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20"/>
      <c r="H276" s="20"/>
    </row>
    <row r="277" spans="1:8" ht="23.25" x14ac:dyDescent="0.55000000000000004">
      <c r="A277" s="37">
        <v>1</v>
      </c>
      <c r="B277" s="25" t="s">
        <v>78</v>
      </c>
      <c r="C277" s="38">
        <v>59</v>
      </c>
      <c r="D277" s="39">
        <v>20</v>
      </c>
      <c r="E277" s="39">
        <v>18</v>
      </c>
      <c r="F277" s="7">
        <f t="shared" ref="F277:F288" si="27">SUM(C277:E277)</f>
        <v>97</v>
      </c>
      <c r="G277" s="8" t="str">
        <f t="shared" ref="G277:G288" si="28">IF(F277&gt;79,"4",IF(F277&gt;74,"3.5",IF(F277&gt;69,"3",IF(F277&gt;64,"2.5",IF(F277&gt;59,"2",IF(F277&gt;54,"1.5",IF(F277&gt;49,"1","0")))))))</f>
        <v>4</v>
      </c>
      <c r="H277" s="21"/>
    </row>
    <row r="278" spans="1:8" ht="23.25" x14ac:dyDescent="0.55000000000000004">
      <c r="A278" s="41">
        <v>2</v>
      </c>
      <c r="B278" s="26" t="s">
        <v>79</v>
      </c>
      <c r="C278" s="42">
        <v>33</v>
      </c>
      <c r="D278" s="40">
        <v>10</v>
      </c>
      <c r="E278" s="40">
        <v>10</v>
      </c>
      <c r="F278" s="8">
        <f t="shared" si="27"/>
        <v>53</v>
      </c>
      <c r="G278" s="8" t="str">
        <f t="shared" si="28"/>
        <v>1</v>
      </c>
      <c r="H278" s="9"/>
    </row>
    <row r="279" spans="1:8" ht="23.25" x14ac:dyDescent="0.55000000000000004">
      <c r="A279" s="41">
        <v>3</v>
      </c>
      <c r="B279" s="26" t="s">
        <v>80</v>
      </c>
      <c r="C279" s="42">
        <v>55</v>
      </c>
      <c r="D279" s="40">
        <v>20</v>
      </c>
      <c r="E279" s="40">
        <v>19</v>
      </c>
      <c r="F279" s="8">
        <f t="shared" si="27"/>
        <v>94</v>
      </c>
      <c r="G279" s="8" t="str">
        <f t="shared" si="28"/>
        <v>4</v>
      </c>
      <c r="H279" s="9"/>
    </row>
    <row r="280" spans="1:8" ht="23.25" x14ac:dyDescent="0.55000000000000004">
      <c r="A280" s="41">
        <v>4</v>
      </c>
      <c r="B280" s="26" t="s">
        <v>81</v>
      </c>
      <c r="C280" s="42">
        <v>55</v>
      </c>
      <c r="D280" s="40">
        <v>19</v>
      </c>
      <c r="E280" s="40">
        <v>19</v>
      </c>
      <c r="F280" s="8">
        <f t="shared" si="27"/>
        <v>93</v>
      </c>
      <c r="G280" s="8" t="str">
        <f t="shared" si="28"/>
        <v>4</v>
      </c>
      <c r="H280" s="9"/>
    </row>
    <row r="281" spans="1:8" ht="23.25" x14ac:dyDescent="0.55000000000000004">
      <c r="A281" s="41">
        <v>5</v>
      </c>
      <c r="B281" s="28" t="s">
        <v>82</v>
      </c>
      <c r="C281" s="42">
        <v>59</v>
      </c>
      <c r="D281" s="40">
        <v>20</v>
      </c>
      <c r="E281" s="40">
        <v>19</v>
      </c>
      <c r="F281" s="8">
        <f t="shared" si="27"/>
        <v>98</v>
      </c>
      <c r="G281" s="8" t="str">
        <f t="shared" si="28"/>
        <v>4</v>
      </c>
      <c r="H281" s="9"/>
    </row>
    <row r="282" spans="1:8" ht="23.25" x14ac:dyDescent="0.55000000000000004">
      <c r="A282" s="41">
        <v>6</v>
      </c>
      <c r="B282" s="26" t="s">
        <v>83</v>
      </c>
      <c r="C282" s="42">
        <v>59</v>
      </c>
      <c r="D282" s="40">
        <v>20</v>
      </c>
      <c r="E282" s="40">
        <v>16</v>
      </c>
      <c r="F282" s="8">
        <f t="shared" si="27"/>
        <v>95</v>
      </c>
      <c r="G282" s="8" t="str">
        <f t="shared" si="28"/>
        <v>4</v>
      </c>
      <c r="H282" s="9"/>
    </row>
    <row r="283" spans="1:8" ht="23.25" x14ac:dyDescent="0.55000000000000004">
      <c r="A283" s="41">
        <v>7</v>
      </c>
      <c r="B283" s="26" t="s">
        <v>84</v>
      </c>
      <c r="C283" s="42">
        <v>49</v>
      </c>
      <c r="D283" s="40">
        <v>20</v>
      </c>
      <c r="E283" s="40">
        <v>16</v>
      </c>
      <c r="F283" s="8">
        <f t="shared" si="27"/>
        <v>85</v>
      </c>
      <c r="G283" s="8" t="str">
        <f t="shared" si="28"/>
        <v>4</v>
      </c>
      <c r="H283" s="9"/>
    </row>
    <row r="284" spans="1:8" ht="23.25" x14ac:dyDescent="0.55000000000000004">
      <c r="A284" s="41">
        <v>8</v>
      </c>
      <c r="B284" s="26" t="s">
        <v>85</v>
      </c>
      <c r="C284" s="42">
        <v>52</v>
      </c>
      <c r="D284" s="40">
        <v>19</v>
      </c>
      <c r="E284" s="40">
        <v>17</v>
      </c>
      <c r="F284" s="8">
        <f t="shared" si="27"/>
        <v>88</v>
      </c>
      <c r="G284" s="8" t="str">
        <f t="shared" si="28"/>
        <v>4</v>
      </c>
      <c r="H284" s="9"/>
    </row>
    <row r="285" spans="1:8" ht="23.25" x14ac:dyDescent="0.55000000000000004">
      <c r="A285" s="41">
        <v>9</v>
      </c>
      <c r="B285" s="28" t="s">
        <v>86</v>
      </c>
      <c r="C285" s="42">
        <v>60</v>
      </c>
      <c r="D285" s="40">
        <v>20</v>
      </c>
      <c r="E285" s="40">
        <v>19</v>
      </c>
      <c r="F285" s="8">
        <f t="shared" si="27"/>
        <v>99</v>
      </c>
      <c r="G285" s="8" t="str">
        <f t="shared" si="28"/>
        <v>4</v>
      </c>
      <c r="H285" s="9"/>
    </row>
    <row r="286" spans="1:8" ht="23.25" x14ac:dyDescent="0.55000000000000004">
      <c r="A286" s="41">
        <v>10</v>
      </c>
      <c r="B286" s="28" t="s">
        <v>88</v>
      </c>
      <c r="C286" s="42">
        <v>60</v>
      </c>
      <c r="D286" s="40">
        <v>20</v>
      </c>
      <c r="E286" s="40">
        <v>19</v>
      </c>
      <c r="F286" s="8">
        <f t="shared" si="27"/>
        <v>99</v>
      </c>
      <c r="G286" s="8" t="str">
        <f t="shared" si="28"/>
        <v>4</v>
      </c>
      <c r="H286" s="9"/>
    </row>
    <row r="287" spans="1:8" ht="23.25" x14ac:dyDescent="0.55000000000000004">
      <c r="A287" s="41">
        <v>11</v>
      </c>
      <c r="B287" s="26" t="s">
        <v>89</v>
      </c>
      <c r="C287" s="42">
        <v>54</v>
      </c>
      <c r="D287" s="40">
        <v>19</v>
      </c>
      <c r="E287" s="40">
        <v>20</v>
      </c>
      <c r="F287" s="8">
        <f t="shared" si="27"/>
        <v>93</v>
      </c>
      <c r="G287" s="8" t="str">
        <f t="shared" si="28"/>
        <v>4</v>
      </c>
      <c r="H287" s="9"/>
    </row>
    <row r="288" spans="1:8" ht="23.25" x14ac:dyDescent="0.55000000000000004">
      <c r="A288" s="41">
        <v>12</v>
      </c>
      <c r="B288" s="27" t="s">
        <v>90</v>
      </c>
      <c r="C288" s="42">
        <v>53</v>
      </c>
      <c r="D288" s="40">
        <v>18</v>
      </c>
      <c r="E288" s="40">
        <v>19</v>
      </c>
      <c r="F288" s="8">
        <f t="shared" si="27"/>
        <v>90</v>
      </c>
      <c r="G288" s="8" t="str">
        <f t="shared" si="28"/>
        <v>4</v>
      </c>
      <c r="H288" s="9"/>
    </row>
    <row r="289" spans="1:8" ht="23.25" x14ac:dyDescent="0.55000000000000004">
      <c r="A289" s="9"/>
      <c r="B289" s="51" t="s">
        <v>5</v>
      </c>
      <c r="C289" s="23">
        <f>SUM(C277:C288)</f>
        <v>648</v>
      </c>
      <c r="D289" s="23">
        <f>SUM(D277:D288)</f>
        <v>225</v>
      </c>
      <c r="E289" s="23">
        <f>SUM(E277:E288)</f>
        <v>211</v>
      </c>
      <c r="F289" s="23">
        <f>SUM(F277:F288)</f>
        <v>1084</v>
      </c>
      <c r="G289" s="23"/>
      <c r="H289" s="24"/>
    </row>
    <row r="290" spans="1:8" ht="23.25" x14ac:dyDescent="0.55000000000000004">
      <c r="A290" s="10"/>
      <c r="B290" s="5" t="s">
        <v>12</v>
      </c>
      <c r="C290" s="11">
        <f>C289/12</f>
        <v>54</v>
      </c>
      <c r="D290" s="11">
        <f t="shared" ref="D290" si="29">D289/12</f>
        <v>18.75</v>
      </c>
      <c r="E290" s="11">
        <f t="shared" ref="E290" si="30">E289/12</f>
        <v>17.583333333333332</v>
      </c>
      <c r="F290" s="11">
        <f>F289/12</f>
        <v>90.333333333333329</v>
      </c>
      <c r="G290" s="10"/>
      <c r="H290" s="10"/>
    </row>
    <row r="291" spans="1:8" ht="21.75" customHeight="1" x14ac:dyDescent="0.55000000000000004">
      <c r="A291" s="1"/>
      <c r="B291" s="1"/>
      <c r="C291" s="1" t="s">
        <v>13</v>
      </c>
      <c r="D291" s="1"/>
      <c r="E291" s="1"/>
      <c r="F291" s="1"/>
      <c r="G291" s="1"/>
      <c r="H291" s="1"/>
    </row>
    <row r="292" spans="1:8" ht="23.25" x14ac:dyDescent="0.55000000000000004">
      <c r="A292" s="1"/>
      <c r="B292" s="1"/>
      <c r="C292" s="1" t="s">
        <v>14</v>
      </c>
      <c r="D292" s="1"/>
      <c r="E292" s="1"/>
      <c r="F292" s="1"/>
      <c r="G292" s="1"/>
      <c r="H292" s="1"/>
    </row>
    <row r="293" spans="1:8" ht="23.25" x14ac:dyDescent="0.55000000000000004">
      <c r="A293" s="1"/>
      <c r="B293" s="1"/>
      <c r="C293" s="1" t="s">
        <v>15</v>
      </c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/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/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89" t="s">
        <v>137</v>
      </c>
      <c r="C313" s="89"/>
      <c r="D313" s="89"/>
      <c r="E313" s="89"/>
      <c r="F313" s="89"/>
      <c r="G313" s="89"/>
      <c r="H313" s="8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20"/>
      <c r="H315" s="20"/>
    </row>
    <row r="316" spans="1:8" ht="23.25" x14ac:dyDescent="0.55000000000000004">
      <c r="A316" s="37">
        <v>1</v>
      </c>
      <c r="B316" s="25" t="s">
        <v>78</v>
      </c>
      <c r="C316" s="38">
        <v>51</v>
      </c>
      <c r="D316" s="39">
        <v>20</v>
      </c>
      <c r="E316" s="39">
        <v>20</v>
      </c>
      <c r="F316" s="7">
        <f t="shared" ref="F316:F327" si="31">SUM(C316:E316)</f>
        <v>91</v>
      </c>
      <c r="G316" s="8" t="str">
        <f t="shared" ref="G316:G327" si="32">IF(F316&gt;79,"4",IF(F316&gt;74,"3.5",IF(F316&gt;69,"3",IF(F316&gt;64,"2.5",IF(F316&gt;59,"2",IF(F316&gt;54,"1.5",IF(F316&gt;49,"1","0")))))))</f>
        <v>4</v>
      </c>
      <c r="H316" s="21"/>
    </row>
    <row r="317" spans="1:8" ht="23.25" x14ac:dyDescent="0.55000000000000004">
      <c r="A317" s="41">
        <v>2</v>
      </c>
      <c r="B317" s="26" t="s">
        <v>79</v>
      </c>
      <c r="C317" s="42">
        <v>32</v>
      </c>
      <c r="D317" s="40">
        <v>8</v>
      </c>
      <c r="E317" s="40">
        <v>10</v>
      </c>
      <c r="F317" s="8">
        <f t="shared" si="31"/>
        <v>50</v>
      </c>
      <c r="G317" s="8" t="str">
        <f t="shared" si="32"/>
        <v>1</v>
      </c>
      <c r="H317" s="9"/>
    </row>
    <row r="318" spans="1:8" ht="23.25" x14ac:dyDescent="0.55000000000000004">
      <c r="A318" s="41">
        <v>3</v>
      </c>
      <c r="B318" s="26" t="s">
        <v>80</v>
      </c>
      <c r="C318" s="42">
        <v>54</v>
      </c>
      <c r="D318" s="40">
        <v>20</v>
      </c>
      <c r="E318" s="40">
        <v>20</v>
      </c>
      <c r="F318" s="8">
        <f t="shared" si="31"/>
        <v>94</v>
      </c>
      <c r="G318" s="8" t="str">
        <f t="shared" si="32"/>
        <v>4</v>
      </c>
      <c r="H318" s="9"/>
    </row>
    <row r="319" spans="1:8" ht="23.25" x14ac:dyDescent="0.55000000000000004">
      <c r="A319" s="41">
        <v>4</v>
      </c>
      <c r="B319" s="26" t="s">
        <v>81</v>
      </c>
      <c r="C319" s="42">
        <v>43</v>
      </c>
      <c r="D319" s="40">
        <v>14</v>
      </c>
      <c r="E319" s="40">
        <v>14</v>
      </c>
      <c r="F319" s="8">
        <f t="shared" si="31"/>
        <v>71</v>
      </c>
      <c r="G319" s="8" t="str">
        <f t="shared" si="32"/>
        <v>3</v>
      </c>
      <c r="H319" s="9"/>
    </row>
    <row r="320" spans="1:8" ht="23.25" x14ac:dyDescent="0.55000000000000004">
      <c r="A320" s="41">
        <v>5</v>
      </c>
      <c r="B320" s="28" t="s">
        <v>82</v>
      </c>
      <c r="C320" s="42">
        <v>51</v>
      </c>
      <c r="D320" s="40">
        <v>19</v>
      </c>
      <c r="E320" s="40">
        <v>16</v>
      </c>
      <c r="F320" s="8">
        <f t="shared" si="31"/>
        <v>86</v>
      </c>
      <c r="G320" s="8" t="str">
        <f t="shared" si="32"/>
        <v>4</v>
      </c>
      <c r="H320" s="9"/>
    </row>
    <row r="321" spans="1:8" ht="23.25" x14ac:dyDescent="0.55000000000000004">
      <c r="A321" s="41">
        <v>6</v>
      </c>
      <c r="B321" s="26" t="s">
        <v>83</v>
      </c>
      <c r="C321" s="42">
        <v>55</v>
      </c>
      <c r="D321" s="40">
        <v>18</v>
      </c>
      <c r="E321" s="40">
        <v>20</v>
      </c>
      <c r="F321" s="8">
        <f t="shared" si="31"/>
        <v>93</v>
      </c>
      <c r="G321" s="8" t="str">
        <f t="shared" si="32"/>
        <v>4</v>
      </c>
      <c r="H321" s="9"/>
    </row>
    <row r="322" spans="1:8" ht="23.25" x14ac:dyDescent="0.55000000000000004">
      <c r="A322" s="41">
        <v>7</v>
      </c>
      <c r="B322" s="26" t="s">
        <v>84</v>
      </c>
      <c r="C322" s="42">
        <v>43</v>
      </c>
      <c r="D322" s="40">
        <v>14</v>
      </c>
      <c r="E322" s="40">
        <v>13</v>
      </c>
      <c r="F322" s="8">
        <f t="shared" si="31"/>
        <v>70</v>
      </c>
      <c r="G322" s="8" t="str">
        <f t="shared" si="32"/>
        <v>3</v>
      </c>
      <c r="H322" s="9"/>
    </row>
    <row r="323" spans="1:8" ht="23.25" x14ac:dyDescent="0.55000000000000004">
      <c r="A323" s="41">
        <v>8</v>
      </c>
      <c r="B323" s="26" t="s">
        <v>85</v>
      </c>
      <c r="C323" s="42">
        <v>43</v>
      </c>
      <c r="D323" s="40">
        <v>14</v>
      </c>
      <c r="E323" s="40">
        <v>16</v>
      </c>
      <c r="F323" s="8">
        <f t="shared" si="31"/>
        <v>73</v>
      </c>
      <c r="G323" s="8" t="str">
        <f t="shared" si="32"/>
        <v>3</v>
      </c>
      <c r="H323" s="9"/>
    </row>
    <row r="324" spans="1:8" ht="23.25" x14ac:dyDescent="0.55000000000000004">
      <c r="A324" s="41">
        <v>9</v>
      </c>
      <c r="B324" s="28" t="s">
        <v>86</v>
      </c>
      <c r="C324" s="42">
        <v>51</v>
      </c>
      <c r="D324" s="40">
        <v>17</v>
      </c>
      <c r="E324" s="40">
        <v>19</v>
      </c>
      <c r="F324" s="8">
        <f t="shared" si="31"/>
        <v>87</v>
      </c>
      <c r="G324" s="8" t="str">
        <f t="shared" si="32"/>
        <v>4</v>
      </c>
      <c r="H324" s="9"/>
    </row>
    <row r="325" spans="1:8" ht="23.25" x14ac:dyDescent="0.55000000000000004">
      <c r="A325" s="41">
        <v>10</v>
      </c>
      <c r="B325" s="28" t="s">
        <v>88</v>
      </c>
      <c r="C325" s="42">
        <v>51</v>
      </c>
      <c r="D325" s="40">
        <v>18</v>
      </c>
      <c r="E325" s="40">
        <v>19</v>
      </c>
      <c r="F325" s="8">
        <f t="shared" si="31"/>
        <v>88</v>
      </c>
      <c r="G325" s="8" t="str">
        <f t="shared" si="32"/>
        <v>4</v>
      </c>
      <c r="H325" s="9"/>
    </row>
    <row r="326" spans="1:8" ht="23.25" x14ac:dyDescent="0.55000000000000004">
      <c r="A326" s="41">
        <v>11</v>
      </c>
      <c r="B326" s="26" t="s">
        <v>89</v>
      </c>
      <c r="C326" s="42">
        <v>52</v>
      </c>
      <c r="D326" s="40">
        <v>14</v>
      </c>
      <c r="E326" s="40">
        <v>17</v>
      </c>
      <c r="F326" s="8">
        <f t="shared" si="31"/>
        <v>83</v>
      </c>
      <c r="G326" s="8" t="str">
        <f t="shared" si="32"/>
        <v>4</v>
      </c>
      <c r="H326" s="9"/>
    </row>
    <row r="327" spans="1:8" ht="23.25" x14ac:dyDescent="0.55000000000000004">
      <c r="A327" s="41">
        <v>12</v>
      </c>
      <c r="B327" s="27" t="s">
        <v>90</v>
      </c>
      <c r="C327" s="42">
        <v>51</v>
      </c>
      <c r="D327" s="40">
        <v>14</v>
      </c>
      <c r="E327" s="40">
        <v>18</v>
      </c>
      <c r="F327" s="8">
        <f t="shared" si="31"/>
        <v>83</v>
      </c>
      <c r="G327" s="8" t="str">
        <f t="shared" si="32"/>
        <v>4</v>
      </c>
      <c r="H327" s="9"/>
    </row>
    <row r="328" spans="1:8" ht="23.25" x14ac:dyDescent="0.55000000000000004">
      <c r="A328" s="9"/>
      <c r="B328" s="51" t="s">
        <v>5</v>
      </c>
      <c r="C328" s="23">
        <f>SUM(C316:C327)</f>
        <v>577</v>
      </c>
      <c r="D328" s="23">
        <f>SUM(D316:D327)</f>
        <v>190</v>
      </c>
      <c r="E328" s="23">
        <f>SUM(E316:E327)</f>
        <v>202</v>
      </c>
      <c r="F328" s="23">
        <f>SUM(F316:F327)</f>
        <v>969</v>
      </c>
      <c r="G328" s="23"/>
      <c r="H328" s="24"/>
    </row>
    <row r="329" spans="1:8" ht="23.25" x14ac:dyDescent="0.55000000000000004">
      <c r="A329" s="10"/>
      <c r="B329" s="5" t="s">
        <v>12</v>
      </c>
      <c r="C329" s="11">
        <f>C328/12</f>
        <v>48.083333333333336</v>
      </c>
      <c r="D329" s="11">
        <f t="shared" ref="D329" si="33">D328/12</f>
        <v>15.833333333333334</v>
      </c>
      <c r="E329" s="11">
        <f t="shared" ref="E329" si="34">E328/12</f>
        <v>16.833333333333332</v>
      </c>
      <c r="F329" s="11">
        <f>F328/12</f>
        <v>80.75</v>
      </c>
      <c r="G329" s="10"/>
      <c r="H329" s="10"/>
    </row>
    <row r="330" spans="1:8" ht="21" customHeight="1" x14ac:dyDescent="0.55000000000000004">
      <c r="A330" s="1"/>
      <c r="B330" s="1"/>
      <c r="C330" s="1" t="s">
        <v>13</v>
      </c>
      <c r="D330" s="1"/>
      <c r="E330" s="1"/>
      <c r="F330" s="1"/>
      <c r="G330" s="1"/>
      <c r="H330" s="1"/>
    </row>
    <row r="331" spans="1:8" ht="23.25" x14ac:dyDescent="0.55000000000000004">
      <c r="A331" s="1"/>
      <c r="B331" s="1"/>
      <c r="C331" s="1" t="s">
        <v>14</v>
      </c>
      <c r="D331" s="1"/>
      <c r="E331" s="1"/>
      <c r="F331" s="1"/>
      <c r="G331" s="1"/>
      <c r="H331" s="1"/>
    </row>
    <row r="332" spans="1:8" ht="23.25" x14ac:dyDescent="0.55000000000000004">
      <c r="A332" s="1"/>
      <c r="B332" s="1"/>
      <c r="C332" s="1" t="s">
        <v>15</v>
      </c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/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/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89" t="s">
        <v>138</v>
      </c>
      <c r="C352" s="89"/>
      <c r="D352" s="89"/>
      <c r="E352" s="89"/>
      <c r="F352" s="89"/>
      <c r="G352" s="89"/>
      <c r="H352" s="8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20"/>
      <c r="H354" s="20"/>
    </row>
    <row r="355" spans="1:8" ht="23.25" x14ac:dyDescent="0.55000000000000004">
      <c r="A355" s="37">
        <v>1</v>
      </c>
      <c r="B355" s="25" t="s">
        <v>78</v>
      </c>
      <c r="C355" s="38">
        <v>52</v>
      </c>
      <c r="D355" s="39">
        <v>16</v>
      </c>
      <c r="E355" s="39">
        <v>17</v>
      </c>
      <c r="F355" s="7">
        <f t="shared" ref="F355:F366" si="35">SUM(C355:E355)</f>
        <v>85</v>
      </c>
      <c r="G355" s="8" t="str">
        <f t="shared" ref="G355:G366" si="36">IF(F355&gt;79,"4",IF(F355&gt;74,"3.5",IF(F355&gt;69,"3",IF(F355&gt;64,"2.5",IF(F355&gt;59,"2",IF(F355&gt;54,"1.5",IF(F355&gt;49,"1","0")))))))</f>
        <v>4</v>
      </c>
      <c r="H355" s="21"/>
    </row>
    <row r="356" spans="1:8" ht="23.25" x14ac:dyDescent="0.55000000000000004">
      <c r="A356" s="41">
        <v>2</v>
      </c>
      <c r="B356" s="26" t="s">
        <v>79</v>
      </c>
      <c r="C356" s="42">
        <v>40</v>
      </c>
      <c r="D356" s="40">
        <v>12</v>
      </c>
      <c r="E356" s="40">
        <v>11</v>
      </c>
      <c r="F356" s="8">
        <f t="shared" si="35"/>
        <v>63</v>
      </c>
      <c r="G356" s="8" t="str">
        <f t="shared" si="36"/>
        <v>2</v>
      </c>
      <c r="H356" s="9"/>
    </row>
    <row r="357" spans="1:8" ht="23.25" x14ac:dyDescent="0.55000000000000004">
      <c r="A357" s="41">
        <v>3</v>
      </c>
      <c r="B357" s="26" t="s">
        <v>80</v>
      </c>
      <c r="C357" s="42">
        <v>53</v>
      </c>
      <c r="D357" s="40">
        <v>18</v>
      </c>
      <c r="E357" s="40">
        <v>17</v>
      </c>
      <c r="F357" s="8">
        <f>SUM(C357:E357)</f>
        <v>88</v>
      </c>
      <c r="G357" s="8" t="str">
        <f t="shared" si="36"/>
        <v>4</v>
      </c>
      <c r="H357" s="9"/>
    </row>
    <row r="358" spans="1:8" ht="23.25" x14ac:dyDescent="0.55000000000000004">
      <c r="A358" s="41">
        <v>4</v>
      </c>
      <c r="B358" s="26" t="s">
        <v>81</v>
      </c>
      <c r="C358" s="42">
        <v>49</v>
      </c>
      <c r="D358" s="40">
        <v>15</v>
      </c>
      <c r="E358" s="40">
        <v>17</v>
      </c>
      <c r="F358" s="8">
        <f>SUM(C358:E358)</f>
        <v>81</v>
      </c>
      <c r="G358" s="8" t="str">
        <f t="shared" si="36"/>
        <v>4</v>
      </c>
      <c r="H358" s="9"/>
    </row>
    <row r="359" spans="1:8" ht="23.25" x14ac:dyDescent="0.55000000000000004">
      <c r="A359" s="41">
        <v>5</v>
      </c>
      <c r="B359" s="28" t="s">
        <v>82</v>
      </c>
      <c r="C359" s="42">
        <v>48</v>
      </c>
      <c r="D359" s="40">
        <v>16</v>
      </c>
      <c r="E359" s="40">
        <v>16</v>
      </c>
      <c r="F359" s="8">
        <f>SUM(C359:E359)</f>
        <v>80</v>
      </c>
      <c r="G359" s="8" t="str">
        <f t="shared" si="36"/>
        <v>4</v>
      </c>
      <c r="H359" s="9"/>
    </row>
    <row r="360" spans="1:8" ht="23.25" x14ac:dyDescent="0.55000000000000004">
      <c r="A360" s="41">
        <v>6</v>
      </c>
      <c r="B360" s="26" t="s">
        <v>83</v>
      </c>
      <c r="C360" s="42">
        <v>52</v>
      </c>
      <c r="D360" s="40">
        <v>17</v>
      </c>
      <c r="E360" s="40">
        <v>18</v>
      </c>
      <c r="F360" s="8">
        <f t="shared" si="35"/>
        <v>87</v>
      </c>
      <c r="G360" s="8" t="str">
        <f t="shared" si="36"/>
        <v>4</v>
      </c>
      <c r="H360" s="9"/>
    </row>
    <row r="361" spans="1:8" ht="23.25" x14ac:dyDescent="0.55000000000000004">
      <c r="A361" s="41">
        <v>7</v>
      </c>
      <c r="B361" s="26" t="s">
        <v>84</v>
      </c>
      <c r="C361" s="42">
        <v>49</v>
      </c>
      <c r="D361" s="40">
        <v>14</v>
      </c>
      <c r="E361" s="40">
        <v>15</v>
      </c>
      <c r="F361" s="8">
        <f t="shared" si="35"/>
        <v>78</v>
      </c>
      <c r="G361" s="8" t="str">
        <f t="shared" si="36"/>
        <v>3.5</v>
      </c>
      <c r="H361" s="9"/>
    </row>
    <row r="362" spans="1:8" ht="23.25" x14ac:dyDescent="0.55000000000000004">
      <c r="A362" s="41">
        <v>8</v>
      </c>
      <c r="B362" s="26" t="s">
        <v>85</v>
      </c>
      <c r="C362" s="42">
        <v>48</v>
      </c>
      <c r="D362" s="40">
        <v>16</v>
      </c>
      <c r="E362" s="40">
        <v>17</v>
      </c>
      <c r="F362" s="8">
        <f t="shared" si="35"/>
        <v>81</v>
      </c>
      <c r="G362" s="8" t="str">
        <f t="shared" si="36"/>
        <v>4</v>
      </c>
      <c r="H362" s="9"/>
    </row>
    <row r="363" spans="1:8" ht="23.25" x14ac:dyDescent="0.55000000000000004">
      <c r="A363" s="41">
        <v>9</v>
      </c>
      <c r="B363" s="28" t="s">
        <v>86</v>
      </c>
      <c r="C363" s="42">
        <v>50</v>
      </c>
      <c r="D363" s="40">
        <v>17</v>
      </c>
      <c r="E363" s="40">
        <v>18</v>
      </c>
      <c r="F363" s="8">
        <f t="shared" si="35"/>
        <v>85</v>
      </c>
      <c r="G363" s="8" t="str">
        <f t="shared" si="36"/>
        <v>4</v>
      </c>
      <c r="H363" s="9"/>
    </row>
    <row r="364" spans="1:8" ht="23.25" x14ac:dyDescent="0.55000000000000004">
      <c r="A364" s="41">
        <v>10</v>
      </c>
      <c r="B364" s="28" t="s">
        <v>88</v>
      </c>
      <c r="C364" s="42">
        <v>50</v>
      </c>
      <c r="D364" s="40">
        <v>16</v>
      </c>
      <c r="E364" s="40">
        <v>15</v>
      </c>
      <c r="F364" s="8">
        <f t="shared" si="35"/>
        <v>81</v>
      </c>
      <c r="G364" s="8" t="str">
        <f t="shared" si="36"/>
        <v>4</v>
      </c>
      <c r="H364" s="9"/>
    </row>
    <row r="365" spans="1:8" ht="23.25" x14ac:dyDescent="0.55000000000000004">
      <c r="A365" s="41">
        <v>11</v>
      </c>
      <c r="B365" s="26" t="s">
        <v>89</v>
      </c>
      <c r="C365" s="42">
        <v>49</v>
      </c>
      <c r="D365" s="40">
        <v>15</v>
      </c>
      <c r="E365" s="40">
        <v>16</v>
      </c>
      <c r="F365" s="8">
        <f t="shared" si="35"/>
        <v>80</v>
      </c>
      <c r="G365" s="8" t="str">
        <f t="shared" si="36"/>
        <v>4</v>
      </c>
      <c r="H365" s="9"/>
    </row>
    <row r="366" spans="1:8" ht="23.25" x14ac:dyDescent="0.55000000000000004">
      <c r="A366" s="41">
        <v>12</v>
      </c>
      <c r="B366" s="27" t="s">
        <v>90</v>
      </c>
      <c r="C366" s="42">
        <v>48</v>
      </c>
      <c r="D366" s="40">
        <v>15</v>
      </c>
      <c r="E366" s="40">
        <v>16</v>
      </c>
      <c r="F366" s="8">
        <f t="shared" si="35"/>
        <v>79</v>
      </c>
      <c r="G366" s="8" t="str">
        <f t="shared" si="36"/>
        <v>3.5</v>
      </c>
      <c r="H366" s="9"/>
    </row>
    <row r="367" spans="1:8" ht="23.25" x14ac:dyDescent="0.55000000000000004">
      <c r="A367" s="9"/>
      <c r="B367" s="51" t="s">
        <v>5</v>
      </c>
      <c r="C367" s="23">
        <f>SUM(C355:C366)</f>
        <v>588</v>
      </c>
      <c r="D367" s="23">
        <f>SUM(D355:D366)</f>
        <v>187</v>
      </c>
      <c r="E367" s="23">
        <f>SUM(E355:E366)</f>
        <v>193</v>
      </c>
      <c r="F367" s="23">
        <f>SUM(F355:F366)</f>
        <v>968</v>
      </c>
      <c r="G367" s="23"/>
      <c r="H367" s="24"/>
    </row>
    <row r="368" spans="1:8" ht="23.25" x14ac:dyDescent="0.55000000000000004">
      <c r="A368" s="10"/>
      <c r="B368" s="5" t="s">
        <v>12</v>
      </c>
      <c r="C368" s="11">
        <f>C367/12</f>
        <v>49</v>
      </c>
      <c r="D368" s="11">
        <f t="shared" ref="D368" si="37">D367/12</f>
        <v>15.583333333333334</v>
      </c>
      <c r="E368" s="11">
        <f t="shared" ref="E368" si="38">E367/12</f>
        <v>16.083333333333332</v>
      </c>
      <c r="F368" s="11">
        <f>F367/12</f>
        <v>80.666666666666671</v>
      </c>
      <c r="G368" s="10"/>
      <c r="H368" s="10"/>
    </row>
    <row r="369" spans="1:8" ht="22.5" customHeight="1" x14ac:dyDescent="0.55000000000000004">
      <c r="A369" s="1"/>
      <c r="B369" s="1"/>
      <c r="C369" s="1" t="s">
        <v>13</v>
      </c>
      <c r="D369" s="1"/>
      <c r="E369" s="1"/>
      <c r="F369" s="1"/>
      <c r="G369" s="1"/>
      <c r="H369" s="1"/>
    </row>
    <row r="370" spans="1:8" ht="23.25" x14ac:dyDescent="0.55000000000000004">
      <c r="A370" s="1"/>
      <c r="B370" s="1"/>
      <c r="C370" s="1" t="s">
        <v>14</v>
      </c>
      <c r="D370" s="1"/>
      <c r="E370" s="1"/>
      <c r="F370" s="1"/>
      <c r="G370" s="1"/>
      <c r="H370" s="1"/>
    </row>
    <row r="371" spans="1:8" ht="23.25" x14ac:dyDescent="0.55000000000000004">
      <c r="A371" s="1"/>
      <c r="B371" s="1"/>
      <c r="C371" s="1" t="s">
        <v>15</v>
      </c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/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/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/>
      <c r="D374" s="1"/>
      <c r="E374" s="1"/>
      <c r="F374" s="1"/>
      <c r="G374" s="1"/>
      <c r="H374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1" orientation="portrait" horizontalDpi="4294967294" verticalDpi="360" r:id="rId1"/>
  <headerFooter alignWithMargins="0"/>
  <rowBreaks count="2" manualBreakCount="2">
    <brk id="120" max="7" man="1"/>
    <brk id="1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6"/>
  <sheetViews>
    <sheetView view="pageBreakPreview" zoomScaleSheetLayoutView="100" workbookViewId="0">
      <selection activeCell="E8" sqref="E8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9" t="s">
        <v>121</v>
      </c>
      <c r="C1" s="89"/>
      <c r="D1" s="89"/>
      <c r="E1" s="89"/>
      <c r="F1" s="89"/>
      <c r="G1" s="89"/>
      <c r="H1" s="89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0"/>
      <c r="H3" s="20"/>
    </row>
    <row r="4" spans="1:8" ht="23.25" x14ac:dyDescent="0.55000000000000004">
      <c r="A4" s="39">
        <v>1</v>
      </c>
      <c r="B4" s="54" t="s">
        <v>65</v>
      </c>
      <c r="C4" s="38">
        <v>56</v>
      </c>
      <c r="D4" s="39">
        <v>19</v>
      </c>
      <c r="E4" s="39">
        <v>19</v>
      </c>
      <c r="F4" s="7">
        <f t="shared" ref="F4:F17" si="0">SUM(C4:E4)</f>
        <v>94</v>
      </c>
      <c r="G4" s="8" t="str">
        <f t="shared" ref="G4:G17" si="1">IF(F4&gt;79,"4",IF(F4&gt;74,"3.5",IF(F4&gt;69,"3",IF(F4&gt;64,"2.5",IF(F4&gt;59,"2",IF(F4&gt;54,"1.5",IF(F4&gt;49,"1","0")))))))</f>
        <v>4</v>
      </c>
      <c r="H4" s="21"/>
    </row>
    <row r="5" spans="1:8" ht="23.25" x14ac:dyDescent="0.55000000000000004">
      <c r="A5" s="40">
        <v>2</v>
      </c>
      <c r="B5" s="31" t="s">
        <v>66</v>
      </c>
      <c r="C5" s="42">
        <v>45</v>
      </c>
      <c r="D5" s="40">
        <v>15</v>
      </c>
      <c r="E5" s="40">
        <v>15</v>
      </c>
      <c r="F5" s="8">
        <f t="shared" si="0"/>
        <v>75</v>
      </c>
      <c r="G5" s="8" t="str">
        <f t="shared" si="1"/>
        <v>3.5</v>
      </c>
      <c r="H5" s="9"/>
    </row>
    <row r="6" spans="1:8" ht="23.25" x14ac:dyDescent="0.55000000000000004">
      <c r="A6" s="40">
        <v>3</v>
      </c>
      <c r="B6" s="52" t="s">
        <v>67</v>
      </c>
      <c r="C6" s="42">
        <v>51</v>
      </c>
      <c r="D6" s="40">
        <v>17</v>
      </c>
      <c r="E6" s="40">
        <v>19</v>
      </c>
      <c r="F6" s="8">
        <f t="shared" si="0"/>
        <v>87</v>
      </c>
      <c r="G6" s="8" t="str">
        <f t="shared" si="1"/>
        <v>4</v>
      </c>
      <c r="H6" s="9"/>
    </row>
    <row r="7" spans="1:8" ht="23.25" x14ac:dyDescent="0.55000000000000004">
      <c r="A7" s="40">
        <v>4</v>
      </c>
      <c r="B7" s="30" t="s">
        <v>68</v>
      </c>
      <c r="C7" s="42">
        <v>47</v>
      </c>
      <c r="D7" s="40">
        <v>15</v>
      </c>
      <c r="E7" s="40">
        <v>17</v>
      </c>
      <c r="F7" s="8">
        <f t="shared" si="0"/>
        <v>79</v>
      </c>
      <c r="G7" s="8" t="str">
        <f t="shared" si="1"/>
        <v>3.5</v>
      </c>
      <c r="H7" s="9"/>
    </row>
    <row r="8" spans="1:8" ht="23.25" x14ac:dyDescent="0.55000000000000004">
      <c r="A8" s="40">
        <v>5</v>
      </c>
      <c r="B8" s="52" t="s">
        <v>69</v>
      </c>
      <c r="C8" s="42">
        <v>36</v>
      </c>
      <c r="D8" s="40">
        <v>13</v>
      </c>
      <c r="E8" s="40">
        <v>13</v>
      </c>
      <c r="F8" s="8">
        <f t="shared" si="0"/>
        <v>62</v>
      </c>
      <c r="G8" s="8" t="str">
        <f t="shared" si="1"/>
        <v>2</v>
      </c>
      <c r="H8" s="9"/>
    </row>
    <row r="9" spans="1:8" ht="23.25" x14ac:dyDescent="0.55000000000000004">
      <c r="A9" s="40">
        <v>6</v>
      </c>
      <c r="B9" s="30" t="s">
        <v>70</v>
      </c>
      <c r="C9" s="42">
        <v>56</v>
      </c>
      <c r="D9" s="40">
        <v>18</v>
      </c>
      <c r="E9" s="40">
        <v>20</v>
      </c>
      <c r="F9" s="8">
        <f t="shared" si="0"/>
        <v>94</v>
      </c>
      <c r="G9" s="8" t="str">
        <f t="shared" si="1"/>
        <v>4</v>
      </c>
      <c r="H9" s="9"/>
    </row>
    <row r="10" spans="1:8" ht="23.25" x14ac:dyDescent="0.55000000000000004">
      <c r="A10" s="40">
        <v>7</v>
      </c>
      <c r="B10" s="30" t="s">
        <v>71</v>
      </c>
      <c r="C10" s="42">
        <v>54</v>
      </c>
      <c r="D10" s="40">
        <v>19</v>
      </c>
      <c r="E10" s="40">
        <v>18</v>
      </c>
      <c r="F10" s="8">
        <f t="shared" si="0"/>
        <v>91</v>
      </c>
      <c r="G10" s="8" t="str">
        <f t="shared" si="1"/>
        <v>4</v>
      </c>
      <c r="H10" s="9"/>
    </row>
    <row r="11" spans="1:8" ht="23.25" x14ac:dyDescent="0.55000000000000004">
      <c r="A11" s="40">
        <v>8</v>
      </c>
      <c r="B11" s="30" t="s">
        <v>72</v>
      </c>
      <c r="C11" s="42">
        <v>55</v>
      </c>
      <c r="D11" s="40">
        <v>18</v>
      </c>
      <c r="E11" s="40">
        <v>19</v>
      </c>
      <c r="F11" s="8">
        <f t="shared" si="0"/>
        <v>92</v>
      </c>
      <c r="G11" s="8" t="str">
        <f t="shared" si="1"/>
        <v>4</v>
      </c>
      <c r="H11" s="9"/>
    </row>
    <row r="12" spans="1:8" ht="23.25" x14ac:dyDescent="0.55000000000000004">
      <c r="A12" s="40">
        <v>9</v>
      </c>
      <c r="B12" s="30" t="s">
        <v>73</v>
      </c>
      <c r="C12" s="42">
        <v>56</v>
      </c>
      <c r="D12" s="40">
        <v>17</v>
      </c>
      <c r="E12" s="40">
        <v>19</v>
      </c>
      <c r="F12" s="8">
        <f t="shared" si="0"/>
        <v>92</v>
      </c>
      <c r="G12" s="8" t="str">
        <f t="shared" si="1"/>
        <v>4</v>
      </c>
      <c r="H12" s="9"/>
    </row>
    <row r="13" spans="1:8" ht="23.25" x14ac:dyDescent="0.55000000000000004">
      <c r="A13" s="40">
        <v>10</v>
      </c>
      <c r="B13" s="30" t="s">
        <v>74</v>
      </c>
      <c r="C13" s="42">
        <v>47</v>
      </c>
      <c r="D13" s="40">
        <v>15</v>
      </c>
      <c r="E13" s="40">
        <v>17</v>
      </c>
      <c r="F13" s="8">
        <f t="shared" si="0"/>
        <v>79</v>
      </c>
      <c r="G13" s="8" t="str">
        <f t="shared" si="1"/>
        <v>3.5</v>
      </c>
      <c r="H13" s="9"/>
    </row>
    <row r="14" spans="1:8" ht="23.25" x14ac:dyDescent="0.55000000000000004">
      <c r="A14" s="40">
        <v>11</v>
      </c>
      <c r="B14" s="52" t="s">
        <v>75</v>
      </c>
      <c r="C14" s="42">
        <v>56</v>
      </c>
      <c r="D14" s="40">
        <v>18</v>
      </c>
      <c r="E14" s="40">
        <v>20</v>
      </c>
      <c r="F14" s="8">
        <f t="shared" si="0"/>
        <v>94</v>
      </c>
      <c r="G14" s="8" t="str">
        <f t="shared" si="1"/>
        <v>4</v>
      </c>
      <c r="H14" s="9"/>
    </row>
    <row r="15" spans="1:8" ht="23.25" customHeight="1" x14ac:dyDescent="0.55000000000000004">
      <c r="A15" s="40">
        <v>12</v>
      </c>
      <c r="B15" s="55" t="s">
        <v>131</v>
      </c>
      <c r="C15" s="42">
        <v>55</v>
      </c>
      <c r="D15" s="40">
        <v>19</v>
      </c>
      <c r="E15" s="40">
        <v>18</v>
      </c>
      <c r="F15" s="8">
        <f t="shared" si="0"/>
        <v>92</v>
      </c>
      <c r="G15" s="8" t="str">
        <f t="shared" si="1"/>
        <v>4</v>
      </c>
      <c r="H15" s="9"/>
    </row>
    <row r="16" spans="1:8" ht="23.25" x14ac:dyDescent="0.55000000000000004">
      <c r="A16" s="40">
        <v>13</v>
      </c>
      <c r="B16" s="30" t="s">
        <v>76</v>
      </c>
      <c r="C16" s="42">
        <v>56</v>
      </c>
      <c r="D16" s="40">
        <v>18</v>
      </c>
      <c r="E16" s="40">
        <v>19</v>
      </c>
      <c r="F16" s="8">
        <f t="shared" si="0"/>
        <v>93</v>
      </c>
      <c r="G16" s="8" t="str">
        <f t="shared" si="1"/>
        <v>4</v>
      </c>
      <c r="H16" s="9"/>
    </row>
    <row r="17" spans="1:8" ht="22.5" customHeight="1" x14ac:dyDescent="0.55000000000000004">
      <c r="A17" s="40">
        <v>14</v>
      </c>
      <c r="B17" s="55" t="s">
        <v>77</v>
      </c>
      <c r="C17" s="42">
        <v>57</v>
      </c>
      <c r="D17" s="40">
        <v>18</v>
      </c>
      <c r="E17" s="40">
        <v>17</v>
      </c>
      <c r="F17" s="8">
        <f t="shared" si="0"/>
        <v>92</v>
      </c>
      <c r="G17" s="8" t="str">
        <f t="shared" si="1"/>
        <v>4</v>
      </c>
      <c r="H17" s="9"/>
    </row>
    <row r="18" spans="1:8" ht="23.25" x14ac:dyDescent="0.55000000000000004">
      <c r="A18" s="9"/>
      <c r="B18" s="19" t="s">
        <v>5</v>
      </c>
      <c r="C18" s="23">
        <f>SUM(C4:C17)</f>
        <v>727</v>
      </c>
      <c r="D18" s="23">
        <f>SUM(D4:D17)</f>
        <v>239</v>
      </c>
      <c r="E18" s="23">
        <f>SUM(E4:E17)</f>
        <v>250</v>
      </c>
      <c r="F18" s="23">
        <f>SUM(F4:F17)</f>
        <v>1216</v>
      </c>
      <c r="G18" s="23"/>
      <c r="H18" s="24"/>
    </row>
    <row r="19" spans="1:8" ht="23.25" x14ac:dyDescent="0.55000000000000004">
      <c r="A19" s="10"/>
      <c r="B19" s="5" t="s">
        <v>12</v>
      </c>
      <c r="C19" s="11">
        <f>C18/14</f>
        <v>51.928571428571431</v>
      </c>
      <c r="D19" s="11">
        <f t="shared" ref="D19:F19" si="2">D18/14</f>
        <v>17.071428571428573</v>
      </c>
      <c r="E19" s="11">
        <f t="shared" si="2"/>
        <v>17.857142857142858</v>
      </c>
      <c r="F19" s="11">
        <f t="shared" si="2"/>
        <v>86.857142857142861</v>
      </c>
      <c r="G19" s="10"/>
      <c r="H19" s="10"/>
    </row>
    <row r="20" spans="1:8" ht="23.25" x14ac:dyDescent="0.55000000000000004">
      <c r="A20" s="1"/>
      <c r="B20" s="1"/>
      <c r="C20" s="1" t="s">
        <v>13</v>
      </c>
      <c r="D20" s="1"/>
      <c r="E20" s="1"/>
      <c r="F20" s="1"/>
      <c r="G20" s="1"/>
      <c r="H20" s="1"/>
    </row>
    <row r="21" spans="1:8" ht="23.25" x14ac:dyDescent="0.55000000000000004">
      <c r="A21" s="1"/>
      <c r="B21" s="1"/>
      <c r="C21" s="1" t="s">
        <v>14</v>
      </c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 t="s">
        <v>15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/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89" t="s">
        <v>122</v>
      </c>
      <c r="C40" s="89"/>
      <c r="D40" s="89"/>
      <c r="E40" s="89"/>
      <c r="F40" s="89"/>
      <c r="G40" s="89"/>
      <c r="H40" s="8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20"/>
      <c r="H42" s="20"/>
    </row>
    <row r="43" spans="1:8" ht="23.25" x14ac:dyDescent="0.55000000000000004">
      <c r="A43" s="39">
        <v>1</v>
      </c>
      <c r="B43" s="54" t="s">
        <v>65</v>
      </c>
      <c r="C43" s="38">
        <v>59</v>
      </c>
      <c r="D43" s="39">
        <v>19</v>
      </c>
      <c r="E43" s="39">
        <v>20</v>
      </c>
      <c r="F43" s="7">
        <f t="shared" ref="F43:F56" si="3">SUM(C43:E43)</f>
        <v>98</v>
      </c>
      <c r="G43" s="8" t="str">
        <f t="shared" ref="G43:G56" si="4">IF(F43&gt;79,"4",IF(F43&gt;74,"3.5",IF(F43&gt;69,"3",IF(F43&gt;64,"2.5",IF(F43&gt;59,"2",IF(F43&gt;54,"1.5",IF(F43&gt;49,"1","0")))))))</f>
        <v>4</v>
      </c>
      <c r="H43" s="21"/>
    </row>
    <row r="44" spans="1:8" ht="23.25" x14ac:dyDescent="0.55000000000000004">
      <c r="A44" s="40">
        <v>2</v>
      </c>
      <c r="B44" s="31" t="s">
        <v>66</v>
      </c>
      <c r="C44" s="42">
        <v>38</v>
      </c>
      <c r="D44" s="40">
        <v>14</v>
      </c>
      <c r="E44" s="40">
        <v>17</v>
      </c>
      <c r="F44" s="8">
        <f t="shared" si="3"/>
        <v>69</v>
      </c>
      <c r="G44" s="8" t="str">
        <f t="shared" si="4"/>
        <v>2.5</v>
      </c>
      <c r="H44" s="9"/>
    </row>
    <row r="45" spans="1:8" ht="23.25" x14ac:dyDescent="0.55000000000000004">
      <c r="A45" s="40">
        <v>3</v>
      </c>
      <c r="B45" s="52" t="s">
        <v>67</v>
      </c>
      <c r="C45" s="42">
        <v>58</v>
      </c>
      <c r="D45" s="40">
        <v>19</v>
      </c>
      <c r="E45" s="40">
        <v>20</v>
      </c>
      <c r="F45" s="8">
        <f t="shared" si="3"/>
        <v>97</v>
      </c>
      <c r="G45" s="8" t="str">
        <f t="shared" si="4"/>
        <v>4</v>
      </c>
      <c r="H45" s="9"/>
    </row>
    <row r="46" spans="1:8" ht="23.25" x14ac:dyDescent="0.55000000000000004">
      <c r="A46" s="40">
        <v>4</v>
      </c>
      <c r="B46" s="30" t="s">
        <v>68</v>
      </c>
      <c r="C46" s="42">
        <v>44</v>
      </c>
      <c r="D46" s="40">
        <v>16</v>
      </c>
      <c r="E46" s="40">
        <v>14</v>
      </c>
      <c r="F46" s="8">
        <f t="shared" si="3"/>
        <v>74</v>
      </c>
      <c r="G46" s="8" t="str">
        <f t="shared" si="4"/>
        <v>3</v>
      </c>
      <c r="H46" s="9"/>
    </row>
    <row r="47" spans="1:8" ht="23.25" x14ac:dyDescent="0.55000000000000004">
      <c r="A47" s="40">
        <v>5</v>
      </c>
      <c r="B47" s="52" t="s">
        <v>69</v>
      </c>
      <c r="C47" s="42">
        <v>30</v>
      </c>
      <c r="D47" s="40">
        <v>11</v>
      </c>
      <c r="E47" s="40">
        <v>13</v>
      </c>
      <c r="F47" s="8">
        <f t="shared" si="3"/>
        <v>54</v>
      </c>
      <c r="G47" s="8" t="str">
        <f t="shared" si="4"/>
        <v>1</v>
      </c>
      <c r="H47" s="9"/>
    </row>
    <row r="48" spans="1:8" ht="23.25" x14ac:dyDescent="0.55000000000000004">
      <c r="A48" s="40">
        <v>6</v>
      </c>
      <c r="B48" s="30" t="s">
        <v>70</v>
      </c>
      <c r="C48" s="42">
        <v>58</v>
      </c>
      <c r="D48" s="40">
        <v>19</v>
      </c>
      <c r="E48" s="40">
        <v>20</v>
      </c>
      <c r="F48" s="8">
        <f t="shared" si="3"/>
        <v>97</v>
      </c>
      <c r="G48" s="8" t="str">
        <f t="shared" si="4"/>
        <v>4</v>
      </c>
      <c r="H48" s="9"/>
    </row>
    <row r="49" spans="1:8" ht="23.25" x14ac:dyDescent="0.55000000000000004">
      <c r="A49" s="40">
        <v>7</v>
      </c>
      <c r="B49" s="30" t="s">
        <v>71</v>
      </c>
      <c r="C49" s="42">
        <v>57</v>
      </c>
      <c r="D49" s="40">
        <v>19</v>
      </c>
      <c r="E49" s="40">
        <v>19</v>
      </c>
      <c r="F49" s="8">
        <f t="shared" si="3"/>
        <v>95</v>
      </c>
      <c r="G49" s="8" t="str">
        <f t="shared" si="4"/>
        <v>4</v>
      </c>
      <c r="H49" s="9"/>
    </row>
    <row r="50" spans="1:8" ht="23.25" x14ac:dyDescent="0.55000000000000004">
      <c r="A50" s="40">
        <v>8</v>
      </c>
      <c r="B50" s="30" t="s">
        <v>72</v>
      </c>
      <c r="C50" s="42">
        <v>58</v>
      </c>
      <c r="D50" s="40">
        <v>19</v>
      </c>
      <c r="E50" s="40">
        <v>19</v>
      </c>
      <c r="F50" s="8">
        <f t="shared" si="3"/>
        <v>96</v>
      </c>
      <c r="G50" s="8" t="str">
        <f t="shared" si="4"/>
        <v>4</v>
      </c>
      <c r="H50" s="9"/>
    </row>
    <row r="51" spans="1:8" ht="23.25" x14ac:dyDescent="0.55000000000000004">
      <c r="A51" s="40">
        <v>9</v>
      </c>
      <c r="B51" s="30" t="s">
        <v>73</v>
      </c>
      <c r="C51" s="42">
        <v>57</v>
      </c>
      <c r="D51" s="40">
        <v>19</v>
      </c>
      <c r="E51" s="40">
        <v>19</v>
      </c>
      <c r="F51" s="8">
        <f t="shared" si="3"/>
        <v>95</v>
      </c>
      <c r="G51" s="8" t="str">
        <f t="shared" si="4"/>
        <v>4</v>
      </c>
      <c r="H51" s="9"/>
    </row>
    <row r="52" spans="1:8" ht="23.25" x14ac:dyDescent="0.55000000000000004">
      <c r="A52" s="40">
        <v>10</v>
      </c>
      <c r="B52" s="30" t="s">
        <v>74</v>
      </c>
      <c r="C52" s="42">
        <v>40</v>
      </c>
      <c r="D52" s="40">
        <v>16</v>
      </c>
      <c r="E52" s="40">
        <v>18</v>
      </c>
      <c r="F52" s="8">
        <f t="shared" si="3"/>
        <v>74</v>
      </c>
      <c r="G52" s="8" t="str">
        <f t="shared" si="4"/>
        <v>3</v>
      </c>
      <c r="H52" s="9"/>
    </row>
    <row r="53" spans="1:8" ht="23.25" x14ac:dyDescent="0.55000000000000004">
      <c r="A53" s="40">
        <v>11</v>
      </c>
      <c r="B53" s="52" t="s">
        <v>75</v>
      </c>
      <c r="C53" s="42">
        <v>58</v>
      </c>
      <c r="D53" s="40">
        <v>19</v>
      </c>
      <c r="E53" s="40">
        <v>20</v>
      </c>
      <c r="F53" s="8">
        <f t="shared" si="3"/>
        <v>97</v>
      </c>
      <c r="G53" s="8" t="str">
        <f t="shared" si="4"/>
        <v>4</v>
      </c>
      <c r="H53" s="9"/>
    </row>
    <row r="54" spans="1:8" ht="23.25" x14ac:dyDescent="0.55000000000000004">
      <c r="A54" s="40">
        <v>12</v>
      </c>
      <c r="B54" s="55" t="s">
        <v>131</v>
      </c>
      <c r="C54" s="42">
        <v>57</v>
      </c>
      <c r="D54" s="40">
        <v>18</v>
      </c>
      <c r="E54" s="40">
        <v>18</v>
      </c>
      <c r="F54" s="8">
        <f t="shared" si="3"/>
        <v>93</v>
      </c>
      <c r="G54" s="8" t="str">
        <f t="shared" si="4"/>
        <v>4</v>
      </c>
      <c r="H54" s="9"/>
    </row>
    <row r="55" spans="1:8" ht="23.25" x14ac:dyDescent="0.55000000000000004">
      <c r="A55" s="40">
        <v>13</v>
      </c>
      <c r="B55" s="30" t="s">
        <v>76</v>
      </c>
      <c r="C55" s="42">
        <v>57</v>
      </c>
      <c r="D55" s="40">
        <v>16</v>
      </c>
      <c r="E55" s="40">
        <v>18</v>
      </c>
      <c r="F55" s="8">
        <f t="shared" si="3"/>
        <v>91</v>
      </c>
      <c r="G55" s="8" t="str">
        <f t="shared" si="4"/>
        <v>4</v>
      </c>
      <c r="H55" s="9"/>
    </row>
    <row r="56" spans="1:8" ht="21.75" customHeight="1" x14ac:dyDescent="0.55000000000000004">
      <c r="A56" s="40">
        <v>14</v>
      </c>
      <c r="B56" s="55" t="s">
        <v>77</v>
      </c>
      <c r="C56" s="42">
        <v>57</v>
      </c>
      <c r="D56" s="40">
        <v>19</v>
      </c>
      <c r="E56" s="40">
        <v>20</v>
      </c>
      <c r="F56" s="8">
        <f t="shared" si="3"/>
        <v>96</v>
      </c>
      <c r="G56" s="8" t="str">
        <f t="shared" si="4"/>
        <v>4</v>
      </c>
      <c r="H56" s="9"/>
    </row>
    <row r="57" spans="1:8" ht="23.25" x14ac:dyDescent="0.55000000000000004">
      <c r="A57" s="9"/>
      <c r="B57" s="19" t="s">
        <v>5</v>
      </c>
      <c r="C57" s="23">
        <f>SUM(C43:C56)</f>
        <v>728</v>
      </c>
      <c r="D57" s="23">
        <f>SUM(D43:D56)</f>
        <v>243</v>
      </c>
      <c r="E57" s="23">
        <f>SUM(E43:E56)</f>
        <v>255</v>
      </c>
      <c r="F57" s="23">
        <f>SUM(F43:F56)</f>
        <v>1226</v>
      </c>
      <c r="G57" s="23"/>
      <c r="H57" s="24"/>
    </row>
    <row r="58" spans="1:8" ht="23.25" x14ac:dyDescent="0.55000000000000004">
      <c r="A58" s="10"/>
      <c r="B58" s="5" t="s">
        <v>12</v>
      </c>
      <c r="C58" s="11">
        <f>C57/14</f>
        <v>52</v>
      </c>
      <c r="D58" s="11">
        <f t="shared" ref="D58" si="5">D57/14</f>
        <v>17.357142857142858</v>
      </c>
      <c r="E58" s="11">
        <f t="shared" ref="E58" si="6">E57/14</f>
        <v>18.214285714285715</v>
      </c>
      <c r="F58" s="11">
        <f t="shared" ref="F58" si="7">F57/14</f>
        <v>87.571428571428569</v>
      </c>
      <c r="G58" s="10"/>
      <c r="H58" s="10"/>
    </row>
    <row r="59" spans="1:8" ht="21.75" customHeight="1" x14ac:dyDescent="0.55000000000000004">
      <c r="A59" s="1"/>
      <c r="B59" s="1"/>
      <c r="C59" s="1" t="s">
        <v>13</v>
      </c>
      <c r="D59" s="1"/>
      <c r="E59" s="1"/>
      <c r="F59" s="1"/>
      <c r="G59" s="1"/>
      <c r="H59" s="1"/>
    </row>
    <row r="60" spans="1:8" ht="23.25" x14ac:dyDescent="0.55000000000000004">
      <c r="A60" s="1"/>
      <c r="B60" s="1"/>
      <c r="C60" s="1" t="s">
        <v>14</v>
      </c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 t="s">
        <v>15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/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49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50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89" t="s">
        <v>123</v>
      </c>
      <c r="C79" s="89"/>
      <c r="D79" s="89"/>
      <c r="E79" s="89"/>
      <c r="F79" s="89"/>
      <c r="G79" s="89"/>
      <c r="H79" s="8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20"/>
      <c r="H81" s="20"/>
    </row>
    <row r="82" spans="1:8" ht="23.25" x14ac:dyDescent="0.55000000000000004">
      <c r="A82" s="39">
        <v>1</v>
      </c>
      <c r="B82" s="54" t="s">
        <v>65</v>
      </c>
      <c r="C82" s="38">
        <v>57</v>
      </c>
      <c r="D82" s="39">
        <v>16</v>
      </c>
      <c r="E82" s="39">
        <v>17</v>
      </c>
      <c r="F82" s="7">
        <f t="shared" ref="F82:F95" si="8">SUM(C82:E82)</f>
        <v>90</v>
      </c>
      <c r="G82" s="8" t="str">
        <f t="shared" ref="G82:G95" si="9">IF(F82&gt;79,"4",IF(F82&gt;74,"3.5",IF(F82&gt;69,"3",IF(F82&gt;64,"2.5",IF(F82&gt;59,"2",IF(F82&gt;54,"1.5",IF(F82&gt;49,"1","0")))))))</f>
        <v>4</v>
      </c>
      <c r="H82" s="21"/>
    </row>
    <row r="83" spans="1:8" ht="23.25" x14ac:dyDescent="0.55000000000000004">
      <c r="A83" s="40">
        <v>2</v>
      </c>
      <c r="B83" s="31" t="s">
        <v>66</v>
      </c>
      <c r="C83" s="42">
        <v>39</v>
      </c>
      <c r="D83" s="40">
        <v>10</v>
      </c>
      <c r="E83" s="40">
        <v>11</v>
      </c>
      <c r="F83" s="8">
        <f t="shared" si="8"/>
        <v>60</v>
      </c>
      <c r="G83" s="8" t="str">
        <f t="shared" si="9"/>
        <v>2</v>
      </c>
      <c r="H83" s="9"/>
    </row>
    <row r="84" spans="1:8" ht="23.25" x14ac:dyDescent="0.55000000000000004">
      <c r="A84" s="40">
        <v>3</v>
      </c>
      <c r="B84" s="52" t="s">
        <v>67</v>
      </c>
      <c r="C84" s="42">
        <v>49</v>
      </c>
      <c r="D84" s="40">
        <v>15</v>
      </c>
      <c r="E84" s="40">
        <v>16</v>
      </c>
      <c r="F84" s="8">
        <f t="shared" si="8"/>
        <v>80</v>
      </c>
      <c r="G84" s="8" t="str">
        <f t="shared" si="9"/>
        <v>4</v>
      </c>
      <c r="H84" s="9"/>
    </row>
    <row r="85" spans="1:8" ht="23.25" x14ac:dyDescent="0.55000000000000004">
      <c r="A85" s="40">
        <v>4</v>
      </c>
      <c r="B85" s="30" t="s">
        <v>68</v>
      </c>
      <c r="C85" s="42">
        <v>46</v>
      </c>
      <c r="D85" s="40">
        <v>15</v>
      </c>
      <c r="E85" s="40">
        <v>16</v>
      </c>
      <c r="F85" s="8">
        <f t="shared" si="8"/>
        <v>77</v>
      </c>
      <c r="G85" s="8" t="str">
        <f t="shared" si="9"/>
        <v>3.5</v>
      </c>
      <c r="H85" s="9"/>
    </row>
    <row r="86" spans="1:8" ht="23.25" x14ac:dyDescent="0.55000000000000004">
      <c r="A86" s="40">
        <v>5</v>
      </c>
      <c r="B86" s="52" t="s">
        <v>69</v>
      </c>
      <c r="C86" s="42">
        <v>35</v>
      </c>
      <c r="D86" s="40">
        <v>10</v>
      </c>
      <c r="E86" s="40">
        <v>11</v>
      </c>
      <c r="F86" s="8">
        <f t="shared" si="8"/>
        <v>56</v>
      </c>
      <c r="G86" s="8" t="str">
        <f t="shared" si="9"/>
        <v>1.5</v>
      </c>
      <c r="H86" s="9"/>
    </row>
    <row r="87" spans="1:8" ht="23.25" x14ac:dyDescent="0.55000000000000004">
      <c r="A87" s="40">
        <v>6</v>
      </c>
      <c r="B87" s="30" t="s">
        <v>70</v>
      </c>
      <c r="C87" s="42">
        <v>50</v>
      </c>
      <c r="D87" s="40">
        <v>16</v>
      </c>
      <c r="E87" s="40">
        <v>15</v>
      </c>
      <c r="F87" s="8">
        <f t="shared" si="8"/>
        <v>81</v>
      </c>
      <c r="G87" s="8" t="str">
        <f t="shared" si="9"/>
        <v>4</v>
      </c>
      <c r="H87" s="9"/>
    </row>
    <row r="88" spans="1:8" ht="23.25" x14ac:dyDescent="0.55000000000000004">
      <c r="A88" s="40">
        <v>7</v>
      </c>
      <c r="B88" s="30" t="s">
        <v>71</v>
      </c>
      <c r="C88" s="42">
        <v>49</v>
      </c>
      <c r="D88" s="40">
        <v>17</v>
      </c>
      <c r="E88" s="40">
        <v>18</v>
      </c>
      <c r="F88" s="8">
        <f t="shared" si="8"/>
        <v>84</v>
      </c>
      <c r="G88" s="8" t="str">
        <f t="shared" si="9"/>
        <v>4</v>
      </c>
      <c r="H88" s="9"/>
    </row>
    <row r="89" spans="1:8" ht="23.25" x14ac:dyDescent="0.55000000000000004">
      <c r="A89" s="40">
        <v>8</v>
      </c>
      <c r="B89" s="30" t="s">
        <v>72</v>
      </c>
      <c r="C89" s="42">
        <v>50</v>
      </c>
      <c r="D89" s="40">
        <v>16</v>
      </c>
      <c r="E89" s="40">
        <v>15</v>
      </c>
      <c r="F89" s="8">
        <f t="shared" si="8"/>
        <v>81</v>
      </c>
      <c r="G89" s="8" t="str">
        <f t="shared" si="9"/>
        <v>4</v>
      </c>
      <c r="H89" s="9"/>
    </row>
    <row r="90" spans="1:8" ht="23.25" x14ac:dyDescent="0.55000000000000004">
      <c r="A90" s="40">
        <v>9</v>
      </c>
      <c r="B90" s="30" t="s">
        <v>73</v>
      </c>
      <c r="C90" s="42">
        <v>49</v>
      </c>
      <c r="D90" s="40">
        <v>16</v>
      </c>
      <c r="E90" s="40">
        <v>17</v>
      </c>
      <c r="F90" s="8">
        <f t="shared" si="8"/>
        <v>82</v>
      </c>
      <c r="G90" s="8" t="str">
        <f t="shared" si="9"/>
        <v>4</v>
      </c>
      <c r="H90" s="9"/>
    </row>
    <row r="91" spans="1:8" ht="23.25" x14ac:dyDescent="0.55000000000000004">
      <c r="A91" s="40">
        <v>10</v>
      </c>
      <c r="B91" s="30" t="s">
        <v>74</v>
      </c>
      <c r="C91" s="42">
        <v>42</v>
      </c>
      <c r="D91" s="40">
        <v>15</v>
      </c>
      <c r="E91" s="40">
        <v>14</v>
      </c>
      <c r="F91" s="8">
        <f t="shared" si="8"/>
        <v>71</v>
      </c>
      <c r="G91" s="8" t="str">
        <f t="shared" si="9"/>
        <v>3</v>
      </c>
      <c r="H91" s="9"/>
    </row>
    <row r="92" spans="1:8" ht="23.25" x14ac:dyDescent="0.55000000000000004">
      <c r="A92" s="40">
        <v>11</v>
      </c>
      <c r="B92" s="52" t="s">
        <v>75</v>
      </c>
      <c r="C92" s="42">
        <v>60</v>
      </c>
      <c r="D92" s="40">
        <v>17</v>
      </c>
      <c r="E92" s="40">
        <v>18</v>
      </c>
      <c r="F92" s="8">
        <f t="shared" si="8"/>
        <v>95</v>
      </c>
      <c r="G92" s="8" t="str">
        <f t="shared" si="9"/>
        <v>4</v>
      </c>
      <c r="H92" s="9"/>
    </row>
    <row r="93" spans="1:8" ht="23.25" x14ac:dyDescent="0.55000000000000004">
      <c r="A93" s="40">
        <v>12</v>
      </c>
      <c r="B93" s="55" t="s">
        <v>131</v>
      </c>
      <c r="C93" s="42">
        <v>47</v>
      </c>
      <c r="D93" s="40">
        <v>17</v>
      </c>
      <c r="E93" s="40">
        <v>18</v>
      </c>
      <c r="F93" s="8">
        <f t="shared" si="8"/>
        <v>82</v>
      </c>
      <c r="G93" s="8" t="str">
        <f t="shared" si="9"/>
        <v>4</v>
      </c>
      <c r="H93" s="9"/>
    </row>
    <row r="94" spans="1:8" ht="23.25" x14ac:dyDescent="0.55000000000000004">
      <c r="A94" s="40">
        <v>13</v>
      </c>
      <c r="B94" s="30" t="s">
        <v>76</v>
      </c>
      <c r="C94" s="42">
        <v>51</v>
      </c>
      <c r="D94" s="40">
        <v>15</v>
      </c>
      <c r="E94" s="40">
        <v>16</v>
      </c>
      <c r="F94" s="8">
        <f t="shared" si="8"/>
        <v>82</v>
      </c>
      <c r="G94" s="8" t="str">
        <f t="shared" si="9"/>
        <v>4</v>
      </c>
      <c r="H94" s="9"/>
    </row>
    <row r="95" spans="1:8" ht="23.25" customHeight="1" x14ac:dyDescent="0.55000000000000004">
      <c r="A95" s="40">
        <v>14</v>
      </c>
      <c r="B95" s="55" t="s">
        <v>77</v>
      </c>
      <c r="C95" s="42">
        <v>49</v>
      </c>
      <c r="D95" s="40">
        <v>15</v>
      </c>
      <c r="E95" s="40">
        <v>16</v>
      </c>
      <c r="F95" s="8">
        <f t="shared" si="8"/>
        <v>80</v>
      </c>
      <c r="G95" s="8" t="str">
        <f t="shared" si="9"/>
        <v>4</v>
      </c>
      <c r="H95" s="9"/>
    </row>
    <row r="96" spans="1:8" ht="23.25" x14ac:dyDescent="0.55000000000000004">
      <c r="A96" s="9"/>
      <c r="B96" s="19" t="s">
        <v>5</v>
      </c>
      <c r="C96" s="23">
        <f>SUM(C82:C95)</f>
        <v>673</v>
      </c>
      <c r="D96" s="23">
        <f>SUM(D82:D95)</f>
        <v>210</v>
      </c>
      <c r="E96" s="23">
        <f>SUM(E82:E95)</f>
        <v>218</v>
      </c>
      <c r="F96" s="23">
        <f>SUM(F82:F95)</f>
        <v>1101</v>
      </c>
      <c r="G96" s="23"/>
      <c r="H96" s="24"/>
    </row>
    <row r="97" spans="1:8" ht="23.25" x14ac:dyDescent="0.55000000000000004">
      <c r="A97" s="10"/>
      <c r="B97" s="5" t="s">
        <v>12</v>
      </c>
      <c r="C97" s="11">
        <f>C96/14</f>
        <v>48.071428571428569</v>
      </c>
      <c r="D97" s="11">
        <f t="shared" ref="D97" si="10">D96/14</f>
        <v>15</v>
      </c>
      <c r="E97" s="11">
        <f t="shared" ref="E97" si="11">E96/14</f>
        <v>15.571428571428571</v>
      </c>
      <c r="F97" s="11">
        <f t="shared" ref="F97" si="12">F96/14</f>
        <v>78.642857142857139</v>
      </c>
      <c r="G97" s="10"/>
      <c r="H97" s="10"/>
    </row>
    <row r="98" spans="1:8" ht="23.25" x14ac:dyDescent="0.55000000000000004">
      <c r="A98" s="1"/>
      <c r="B98" s="1"/>
      <c r="C98" s="1" t="s">
        <v>13</v>
      </c>
      <c r="D98" s="1"/>
      <c r="E98" s="1"/>
      <c r="F98" s="1"/>
      <c r="G98" s="1"/>
      <c r="H98" s="1"/>
    </row>
    <row r="99" spans="1:8" ht="23.25" x14ac:dyDescent="0.55000000000000004">
      <c r="A99" s="1"/>
      <c r="B99" s="1"/>
      <c r="C99" s="1" t="s">
        <v>13</v>
      </c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/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124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20"/>
      <c r="H120" s="20"/>
    </row>
    <row r="121" spans="1:8" ht="23.25" x14ac:dyDescent="0.55000000000000004">
      <c r="A121" s="39">
        <v>1</v>
      </c>
      <c r="B121" s="54" t="s">
        <v>65</v>
      </c>
      <c r="C121" s="38">
        <v>58</v>
      </c>
      <c r="D121" s="39">
        <v>19</v>
      </c>
      <c r="E121" s="39">
        <v>19</v>
      </c>
      <c r="F121" s="7">
        <f t="shared" ref="F121:F134" si="13">SUM(C121:E121)</f>
        <v>96</v>
      </c>
      <c r="G121" s="8" t="str">
        <f t="shared" ref="G121:G134" si="14">IF(F121&gt;79,"4",IF(F121&gt;74,"3.5",IF(F121&gt;69,"3",IF(F121&gt;64,"2.5",IF(F121&gt;59,"2",IF(F121&gt;54,"1.5",IF(F121&gt;49,"1","0")))))))</f>
        <v>4</v>
      </c>
      <c r="H121" s="21"/>
    </row>
    <row r="122" spans="1:8" ht="23.25" x14ac:dyDescent="0.55000000000000004">
      <c r="A122" s="40">
        <v>2</v>
      </c>
      <c r="B122" s="31" t="s">
        <v>66</v>
      </c>
      <c r="C122" s="42">
        <v>50</v>
      </c>
      <c r="D122" s="40">
        <v>16</v>
      </c>
      <c r="E122" s="40">
        <v>17</v>
      </c>
      <c r="F122" s="8">
        <f t="shared" si="13"/>
        <v>83</v>
      </c>
      <c r="G122" s="8" t="str">
        <f t="shared" si="14"/>
        <v>4</v>
      </c>
      <c r="H122" s="9"/>
    </row>
    <row r="123" spans="1:8" ht="23.25" x14ac:dyDescent="0.55000000000000004">
      <c r="A123" s="40">
        <v>3</v>
      </c>
      <c r="B123" s="52" t="s">
        <v>67</v>
      </c>
      <c r="C123" s="42">
        <v>55</v>
      </c>
      <c r="D123" s="40">
        <v>18</v>
      </c>
      <c r="E123" s="40">
        <v>18</v>
      </c>
      <c r="F123" s="8">
        <f t="shared" si="13"/>
        <v>91</v>
      </c>
      <c r="G123" s="8" t="str">
        <f t="shared" si="14"/>
        <v>4</v>
      </c>
      <c r="H123" s="9"/>
    </row>
    <row r="124" spans="1:8" ht="23.25" x14ac:dyDescent="0.55000000000000004">
      <c r="A124" s="40">
        <v>4</v>
      </c>
      <c r="B124" s="30" t="s">
        <v>68</v>
      </c>
      <c r="C124" s="42">
        <v>48</v>
      </c>
      <c r="D124" s="40">
        <v>16</v>
      </c>
      <c r="E124" s="40">
        <v>17</v>
      </c>
      <c r="F124" s="8">
        <f t="shared" si="13"/>
        <v>81</v>
      </c>
      <c r="G124" s="8" t="str">
        <f t="shared" si="14"/>
        <v>4</v>
      </c>
      <c r="H124" s="9"/>
    </row>
    <row r="125" spans="1:8" ht="23.25" x14ac:dyDescent="0.55000000000000004">
      <c r="A125" s="40">
        <v>5</v>
      </c>
      <c r="B125" s="52" t="s">
        <v>69</v>
      </c>
      <c r="C125" s="42">
        <v>50</v>
      </c>
      <c r="D125" s="40">
        <v>12</v>
      </c>
      <c r="E125" s="40">
        <v>13</v>
      </c>
      <c r="F125" s="8">
        <f t="shared" si="13"/>
        <v>75</v>
      </c>
      <c r="G125" s="8" t="str">
        <f t="shared" si="14"/>
        <v>3.5</v>
      </c>
      <c r="H125" s="9"/>
    </row>
    <row r="126" spans="1:8" ht="23.25" x14ac:dyDescent="0.55000000000000004">
      <c r="A126" s="40">
        <v>6</v>
      </c>
      <c r="B126" s="30" t="s">
        <v>70</v>
      </c>
      <c r="C126" s="42">
        <v>58</v>
      </c>
      <c r="D126" s="40">
        <v>19</v>
      </c>
      <c r="E126" s="40">
        <v>19</v>
      </c>
      <c r="F126" s="8">
        <f t="shared" si="13"/>
        <v>96</v>
      </c>
      <c r="G126" s="8" t="str">
        <f t="shared" si="14"/>
        <v>4</v>
      </c>
      <c r="H126" s="9"/>
    </row>
    <row r="127" spans="1:8" ht="23.25" x14ac:dyDescent="0.55000000000000004">
      <c r="A127" s="40">
        <v>7</v>
      </c>
      <c r="B127" s="30" t="s">
        <v>71</v>
      </c>
      <c r="C127" s="42">
        <v>58</v>
      </c>
      <c r="D127" s="40">
        <v>20</v>
      </c>
      <c r="E127" s="40">
        <v>18</v>
      </c>
      <c r="F127" s="8">
        <f t="shared" si="13"/>
        <v>96</v>
      </c>
      <c r="G127" s="8" t="str">
        <f t="shared" si="14"/>
        <v>4</v>
      </c>
      <c r="H127" s="9"/>
    </row>
    <row r="128" spans="1:8" ht="23.25" x14ac:dyDescent="0.55000000000000004">
      <c r="A128" s="40">
        <v>8</v>
      </c>
      <c r="B128" s="30" t="s">
        <v>72</v>
      </c>
      <c r="C128" s="42">
        <v>58</v>
      </c>
      <c r="D128" s="40">
        <v>20</v>
      </c>
      <c r="E128" s="40">
        <v>18</v>
      </c>
      <c r="F128" s="8">
        <f t="shared" si="13"/>
        <v>96</v>
      </c>
      <c r="G128" s="8" t="str">
        <f t="shared" si="14"/>
        <v>4</v>
      </c>
      <c r="H128" s="9"/>
    </row>
    <row r="129" spans="1:8" ht="23.25" x14ac:dyDescent="0.55000000000000004">
      <c r="A129" s="40">
        <v>9</v>
      </c>
      <c r="B129" s="30" t="s">
        <v>73</v>
      </c>
      <c r="C129" s="42">
        <v>58</v>
      </c>
      <c r="D129" s="40">
        <v>18</v>
      </c>
      <c r="E129" s="40">
        <v>19</v>
      </c>
      <c r="F129" s="8">
        <f t="shared" si="13"/>
        <v>95</v>
      </c>
      <c r="G129" s="8" t="str">
        <f t="shared" si="14"/>
        <v>4</v>
      </c>
      <c r="H129" s="9"/>
    </row>
    <row r="130" spans="1:8" ht="23.25" x14ac:dyDescent="0.55000000000000004">
      <c r="A130" s="40">
        <v>10</v>
      </c>
      <c r="B130" s="30" t="s">
        <v>74</v>
      </c>
      <c r="C130" s="42">
        <v>52</v>
      </c>
      <c r="D130" s="40">
        <v>16</v>
      </c>
      <c r="E130" s="40">
        <v>17</v>
      </c>
      <c r="F130" s="8">
        <f t="shared" si="13"/>
        <v>85</v>
      </c>
      <c r="G130" s="8" t="str">
        <f t="shared" si="14"/>
        <v>4</v>
      </c>
      <c r="H130" s="9"/>
    </row>
    <row r="131" spans="1:8" ht="23.25" x14ac:dyDescent="0.55000000000000004">
      <c r="A131" s="40">
        <v>11</v>
      </c>
      <c r="B131" s="52" t="s">
        <v>75</v>
      </c>
      <c r="C131" s="42">
        <v>58</v>
      </c>
      <c r="D131" s="40">
        <v>18</v>
      </c>
      <c r="E131" s="40">
        <v>19</v>
      </c>
      <c r="F131" s="8">
        <f t="shared" si="13"/>
        <v>95</v>
      </c>
      <c r="G131" s="8" t="str">
        <f t="shared" si="14"/>
        <v>4</v>
      </c>
      <c r="H131" s="9"/>
    </row>
    <row r="132" spans="1:8" ht="23.25" x14ac:dyDescent="0.55000000000000004">
      <c r="A132" s="40">
        <v>12</v>
      </c>
      <c r="B132" s="55" t="s">
        <v>131</v>
      </c>
      <c r="C132" s="42">
        <v>56</v>
      </c>
      <c r="D132" s="40">
        <v>18</v>
      </c>
      <c r="E132" s="40">
        <v>18</v>
      </c>
      <c r="F132" s="8">
        <f t="shared" si="13"/>
        <v>92</v>
      </c>
      <c r="G132" s="8" t="str">
        <f t="shared" si="14"/>
        <v>4</v>
      </c>
      <c r="H132" s="9"/>
    </row>
    <row r="133" spans="1:8" ht="23.25" x14ac:dyDescent="0.55000000000000004">
      <c r="A133" s="40">
        <v>13</v>
      </c>
      <c r="B133" s="30" t="s">
        <v>76</v>
      </c>
      <c r="C133" s="42">
        <v>56</v>
      </c>
      <c r="D133" s="40">
        <v>18</v>
      </c>
      <c r="E133" s="40">
        <v>18</v>
      </c>
      <c r="F133" s="8">
        <f t="shared" si="13"/>
        <v>92</v>
      </c>
      <c r="G133" s="8" t="str">
        <f t="shared" si="14"/>
        <v>4</v>
      </c>
      <c r="H133" s="9"/>
    </row>
    <row r="134" spans="1:8" ht="22.5" customHeight="1" x14ac:dyDescent="0.55000000000000004">
      <c r="A134" s="40">
        <v>14</v>
      </c>
      <c r="B134" s="55" t="s">
        <v>77</v>
      </c>
      <c r="C134" s="42">
        <v>56</v>
      </c>
      <c r="D134" s="40">
        <v>18</v>
      </c>
      <c r="E134" s="40">
        <v>17</v>
      </c>
      <c r="F134" s="8">
        <f t="shared" si="13"/>
        <v>91</v>
      </c>
      <c r="G134" s="8" t="str">
        <f t="shared" si="14"/>
        <v>4</v>
      </c>
      <c r="H134" s="9"/>
    </row>
    <row r="135" spans="1:8" ht="23.25" x14ac:dyDescent="0.55000000000000004">
      <c r="A135" s="9"/>
      <c r="B135" s="19" t="s">
        <v>5</v>
      </c>
      <c r="C135" s="23">
        <f>SUM(C121:C134)</f>
        <v>771</v>
      </c>
      <c r="D135" s="23">
        <f>SUM(D121:D134)</f>
        <v>246</v>
      </c>
      <c r="E135" s="23">
        <f>SUM(E121:E134)</f>
        <v>247</v>
      </c>
      <c r="F135" s="23">
        <f>SUM(F121:F134)</f>
        <v>1264</v>
      </c>
      <c r="G135" s="23"/>
      <c r="H135" s="24"/>
    </row>
    <row r="136" spans="1:8" ht="23.25" x14ac:dyDescent="0.55000000000000004">
      <c r="A136" s="10"/>
      <c r="B136" s="5" t="s">
        <v>12</v>
      </c>
      <c r="C136" s="11">
        <f>C135/14</f>
        <v>55.071428571428569</v>
      </c>
      <c r="D136" s="11">
        <f t="shared" ref="D136:F136" si="15">D135/14</f>
        <v>17.571428571428573</v>
      </c>
      <c r="E136" s="11">
        <f t="shared" si="15"/>
        <v>17.642857142857142</v>
      </c>
      <c r="F136" s="11">
        <f t="shared" si="15"/>
        <v>90.285714285714292</v>
      </c>
      <c r="G136" s="10"/>
      <c r="H136" s="10"/>
    </row>
    <row r="137" spans="1:8" ht="23.25" x14ac:dyDescent="0.55000000000000004">
      <c r="A137" s="1"/>
      <c r="B137" s="1"/>
      <c r="C137" s="1" t="s">
        <v>13</v>
      </c>
      <c r="D137" s="1"/>
      <c r="E137" s="1"/>
      <c r="F137" s="1"/>
      <c r="G137" s="1"/>
      <c r="H137" s="1"/>
    </row>
    <row r="138" spans="1:8" ht="23.25" x14ac:dyDescent="0.55000000000000004">
      <c r="A138" s="1"/>
      <c r="B138" s="1"/>
      <c r="C138" s="1" t="s">
        <v>14</v>
      </c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 t="s">
        <v>15</v>
      </c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/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7" customFormat="1" ht="23.25" x14ac:dyDescent="0.55000000000000004">
      <c r="A157" s="1"/>
      <c r="B157" s="89" t="s">
        <v>125</v>
      </c>
      <c r="C157" s="89"/>
      <c r="D157" s="89"/>
      <c r="E157" s="89"/>
      <c r="F157" s="89"/>
      <c r="G157" s="89"/>
      <c r="H157" s="89"/>
    </row>
    <row r="158" spans="1:8" s="17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7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20"/>
      <c r="H159" s="20"/>
    </row>
    <row r="160" spans="1:8" s="17" customFormat="1" ht="23.25" x14ac:dyDescent="0.55000000000000004">
      <c r="A160" s="39">
        <v>1</v>
      </c>
      <c r="B160" s="54" t="s">
        <v>65</v>
      </c>
      <c r="C160" s="38">
        <v>58</v>
      </c>
      <c r="D160" s="39">
        <v>18</v>
      </c>
      <c r="E160" s="39">
        <v>19</v>
      </c>
      <c r="F160" s="7">
        <f t="shared" ref="F160:F173" si="16">SUM(C160:E160)</f>
        <v>95</v>
      </c>
      <c r="G160" s="8" t="str">
        <f t="shared" ref="G160:G173" si="17">IF(F160&gt;79,"4",IF(F160&gt;74,"3.5",IF(F160&gt;69,"3",IF(F160&gt;64,"2.5",IF(F160&gt;59,"2",IF(F160&gt;54,"1.5",IF(F160&gt;49,"1","0")))))))</f>
        <v>4</v>
      </c>
      <c r="H160" s="21"/>
    </row>
    <row r="161" spans="1:8" s="17" customFormat="1" ht="23.25" x14ac:dyDescent="0.55000000000000004">
      <c r="A161" s="40">
        <v>2</v>
      </c>
      <c r="B161" s="31" t="s">
        <v>66</v>
      </c>
      <c r="C161" s="42">
        <v>50</v>
      </c>
      <c r="D161" s="40">
        <v>14</v>
      </c>
      <c r="E161" s="40">
        <v>14</v>
      </c>
      <c r="F161" s="8">
        <f t="shared" si="16"/>
        <v>78</v>
      </c>
      <c r="G161" s="8" t="str">
        <f t="shared" si="17"/>
        <v>3.5</v>
      </c>
      <c r="H161" s="9"/>
    </row>
    <row r="162" spans="1:8" s="17" customFormat="1" ht="23.25" x14ac:dyDescent="0.55000000000000004">
      <c r="A162" s="40">
        <v>3</v>
      </c>
      <c r="B162" s="52" t="s">
        <v>67</v>
      </c>
      <c r="C162" s="42">
        <v>56</v>
      </c>
      <c r="D162" s="40">
        <v>18</v>
      </c>
      <c r="E162" s="40">
        <v>18</v>
      </c>
      <c r="F162" s="8">
        <f t="shared" si="16"/>
        <v>92</v>
      </c>
      <c r="G162" s="8" t="str">
        <f t="shared" si="17"/>
        <v>4</v>
      </c>
      <c r="H162" s="9"/>
    </row>
    <row r="163" spans="1:8" s="17" customFormat="1" ht="23.25" x14ac:dyDescent="0.55000000000000004">
      <c r="A163" s="40">
        <v>4</v>
      </c>
      <c r="B163" s="30" t="s">
        <v>68</v>
      </c>
      <c r="C163" s="42">
        <v>50</v>
      </c>
      <c r="D163" s="40">
        <v>14</v>
      </c>
      <c r="E163" s="40">
        <v>14</v>
      </c>
      <c r="F163" s="8">
        <f t="shared" si="16"/>
        <v>78</v>
      </c>
      <c r="G163" s="8" t="str">
        <f t="shared" si="17"/>
        <v>3.5</v>
      </c>
      <c r="H163" s="9"/>
    </row>
    <row r="164" spans="1:8" s="17" customFormat="1" ht="23.25" x14ac:dyDescent="0.55000000000000004">
      <c r="A164" s="40">
        <v>5</v>
      </c>
      <c r="B164" s="52" t="s">
        <v>69</v>
      </c>
      <c r="C164" s="42">
        <v>40</v>
      </c>
      <c r="D164" s="40">
        <v>13</v>
      </c>
      <c r="E164" s="40">
        <v>14</v>
      </c>
      <c r="F164" s="8">
        <f t="shared" si="16"/>
        <v>67</v>
      </c>
      <c r="G164" s="8" t="str">
        <f t="shared" si="17"/>
        <v>2.5</v>
      </c>
      <c r="H164" s="9"/>
    </row>
    <row r="165" spans="1:8" s="17" customFormat="1" ht="23.25" x14ac:dyDescent="0.55000000000000004">
      <c r="A165" s="40">
        <v>6</v>
      </c>
      <c r="B165" s="30" t="s">
        <v>70</v>
      </c>
      <c r="C165" s="42">
        <v>58</v>
      </c>
      <c r="D165" s="40">
        <v>18</v>
      </c>
      <c r="E165" s="40">
        <v>19</v>
      </c>
      <c r="F165" s="8">
        <f t="shared" si="16"/>
        <v>95</v>
      </c>
      <c r="G165" s="8" t="str">
        <f t="shared" si="17"/>
        <v>4</v>
      </c>
      <c r="H165" s="9"/>
    </row>
    <row r="166" spans="1:8" s="17" customFormat="1" ht="23.25" x14ac:dyDescent="0.55000000000000004">
      <c r="A166" s="40">
        <v>7</v>
      </c>
      <c r="B166" s="30" t="s">
        <v>71</v>
      </c>
      <c r="C166" s="42">
        <v>57</v>
      </c>
      <c r="D166" s="40">
        <v>19</v>
      </c>
      <c r="E166" s="40">
        <v>19</v>
      </c>
      <c r="F166" s="8">
        <f t="shared" si="16"/>
        <v>95</v>
      </c>
      <c r="G166" s="8" t="str">
        <f t="shared" si="17"/>
        <v>4</v>
      </c>
      <c r="H166" s="9"/>
    </row>
    <row r="167" spans="1:8" s="17" customFormat="1" ht="23.25" x14ac:dyDescent="0.55000000000000004">
      <c r="A167" s="40">
        <v>8</v>
      </c>
      <c r="B167" s="30" t="s">
        <v>72</v>
      </c>
      <c r="C167" s="42">
        <v>57</v>
      </c>
      <c r="D167" s="40">
        <v>19</v>
      </c>
      <c r="E167" s="40">
        <v>19</v>
      </c>
      <c r="F167" s="8">
        <f t="shared" si="16"/>
        <v>95</v>
      </c>
      <c r="G167" s="8" t="str">
        <f t="shared" si="17"/>
        <v>4</v>
      </c>
      <c r="H167" s="9"/>
    </row>
    <row r="168" spans="1:8" s="17" customFormat="1" ht="23.25" x14ac:dyDescent="0.55000000000000004">
      <c r="A168" s="40">
        <v>9</v>
      </c>
      <c r="B168" s="30" t="s">
        <v>73</v>
      </c>
      <c r="C168" s="42">
        <v>56</v>
      </c>
      <c r="D168" s="40">
        <v>19</v>
      </c>
      <c r="E168" s="40">
        <v>18</v>
      </c>
      <c r="F168" s="8">
        <f t="shared" si="16"/>
        <v>93</v>
      </c>
      <c r="G168" s="8" t="str">
        <f t="shared" si="17"/>
        <v>4</v>
      </c>
      <c r="H168" s="9"/>
    </row>
    <row r="169" spans="1:8" s="17" customFormat="1" ht="23.25" x14ac:dyDescent="0.55000000000000004">
      <c r="A169" s="40">
        <v>10</v>
      </c>
      <c r="B169" s="30" t="s">
        <v>74</v>
      </c>
      <c r="C169" s="42">
        <v>55</v>
      </c>
      <c r="D169" s="40">
        <v>16</v>
      </c>
      <c r="E169" s="40">
        <v>17</v>
      </c>
      <c r="F169" s="8">
        <f t="shared" si="16"/>
        <v>88</v>
      </c>
      <c r="G169" s="8" t="str">
        <f t="shared" si="17"/>
        <v>4</v>
      </c>
      <c r="H169" s="9"/>
    </row>
    <row r="170" spans="1:8" s="17" customFormat="1" ht="23.25" x14ac:dyDescent="0.55000000000000004">
      <c r="A170" s="40">
        <v>11</v>
      </c>
      <c r="B170" s="52" t="s">
        <v>75</v>
      </c>
      <c r="C170" s="42">
        <v>57</v>
      </c>
      <c r="D170" s="40">
        <v>19</v>
      </c>
      <c r="E170" s="40">
        <v>19</v>
      </c>
      <c r="F170" s="8">
        <f t="shared" si="16"/>
        <v>95</v>
      </c>
      <c r="G170" s="8" t="str">
        <f t="shared" si="17"/>
        <v>4</v>
      </c>
      <c r="H170" s="9"/>
    </row>
    <row r="171" spans="1:8" s="17" customFormat="1" ht="23.25" x14ac:dyDescent="0.55000000000000004">
      <c r="A171" s="40">
        <v>12</v>
      </c>
      <c r="B171" s="55" t="s">
        <v>131</v>
      </c>
      <c r="C171" s="42">
        <v>57</v>
      </c>
      <c r="D171" s="40">
        <v>18</v>
      </c>
      <c r="E171" s="40">
        <v>19</v>
      </c>
      <c r="F171" s="8">
        <f t="shared" si="16"/>
        <v>94</v>
      </c>
      <c r="G171" s="8" t="str">
        <f t="shared" si="17"/>
        <v>4</v>
      </c>
      <c r="H171" s="9"/>
    </row>
    <row r="172" spans="1:8" s="17" customFormat="1" ht="23.25" x14ac:dyDescent="0.55000000000000004">
      <c r="A172" s="40">
        <v>13</v>
      </c>
      <c r="B172" s="30" t="s">
        <v>76</v>
      </c>
      <c r="C172" s="42">
        <v>56</v>
      </c>
      <c r="D172" s="40">
        <v>18</v>
      </c>
      <c r="E172" s="40">
        <v>18</v>
      </c>
      <c r="F172" s="8">
        <f t="shared" si="16"/>
        <v>92</v>
      </c>
      <c r="G172" s="8" t="str">
        <f t="shared" si="17"/>
        <v>4</v>
      </c>
      <c r="H172" s="9"/>
    </row>
    <row r="173" spans="1:8" s="17" customFormat="1" ht="23.25" customHeight="1" x14ac:dyDescent="0.55000000000000004">
      <c r="A173" s="40">
        <v>14</v>
      </c>
      <c r="B173" s="55" t="s">
        <v>77</v>
      </c>
      <c r="C173" s="42">
        <v>56</v>
      </c>
      <c r="D173" s="40">
        <v>18</v>
      </c>
      <c r="E173" s="40">
        <v>18</v>
      </c>
      <c r="F173" s="8">
        <f t="shared" si="16"/>
        <v>92</v>
      </c>
      <c r="G173" s="8" t="str">
        <f t="shared" si="17"/>
        <v>4</v>
      </c>
      <c r="H173" s="9"/>
    </row>
    <row r="174" spans="1:8" s="17" customFormat="1" ht="23.25" x14ac:dyDescent="0.55000000000000004">
      <c r="A174" s="9"/>
      <c r="B174" s="19" t="s">
        <v>5</v>
      </c>
      <c r="C174" s="23">
        <f>SUM(C160:C173)</f>
        <v>763</v>
      </c>
      <c r="D174" s="23">
        <f>SUM(D160:D173)</f>
        <v>241</v>
      </c>
      <c r="E174" s="23">
        <f>SUM(E160:E173)</f>
        <v>245</v>
      </c>
      <c r="F174" s="23">
        <f>SUM(F160:F173)</f>
        <v>1249</v>
      </c>
      <c r="G174" s="23"/>
      <c r="H174" s="24"/>
    </row>
    <row r="175" spans="1:8" s="17" customFormat="1" ht="23.25" x14ac:dyDescent="0.55000000000000004">
      <c r="A175" s="10"/>
      <c r="B175" s="5" t="s">
        <v>12</v>
      </c>
      <c r="C175" s="11">
        <f>C174/14</f>
        <v>54.5</v>
      </c>
      <c r="D175" s="11">
        <f t="shared" ref="D175:F175" si="18">D174/14</f>
        <v>17.214285714285715</v>
      </c>
      <c r="E175" s="11">
        <f t="shared" si="18"/>
        <v>17.5</v>
      </c>
      <c r="F175" s="11">
        <f t="shared" si="18"/>
        <v>89.214285714285708</v>
      </c>
      <c r="G175" s="10"/>
      <c r="H175" s="10"/>
    </row>
    <row r="176" spans="1:8" s="17" customFormat="1" ht="21" customHeight="1" x14ac:dyDescent="0.55000000000000004">
      <c r="A176" s="1"/>
      <c r="B176" s="1"/>
      <c r="C176" s="1" t="s">
        <v>13</v>
      </c>
      <c r="D176" s="1"/>
      <c r="E176" s="1"/>
      <c r="F176" s="1"/>
      <c r="G176" s="1"/>
      <c r="H176" s="1"/>
    </row>
    <row r="177" spans="1:8" s="17" customFormat="1" ht="23.25" x14ac:dyDescent="0.55000000000000004">
      <c r="A177" s="1"/>
      <c r="B177" s="1"/>
      <c r="C177" s="1" t="s">
        <v>14</v>
      </c>
      <c r="D177" s="1"/>
      <c r="E177" s="1"/>
      <c r="F177" s="1"/>
      <c r="G177" s="1"/>
      <c r="H177" s="1"/>
    </row>
    <row r="178" spans="1:8" s="17" customFormat="1" ht="23.25" x14ac:dyDescent="0.55000000000000004">
      <c r="A178" s="1"/>
      <c r="B178" s="1"/>
      <c r="C178" s="1" t="s">
        <v>15</v>
      </c>
      <c r="D178" s="1"/>
      <c r="E178" s="1"/>
      <c r="F178" s="1"/>
      <c r="G178" s="1"/>
      <c r="H178" s="1"/>
    </row>
    <row r="179" spans="1:8" s="17" customFormat="1" ht="23.25" x14ac:dyDescent="0.55000000000000004">
      <c r="A179" s="1"/>
      <c r="B179" s="1"/>
      <c r="C179" s="1"/>
      <c r="D179" s="1"/>
      <c r="E179" s="1"/>
      <c r="F179" s="1"/>
      <c r="G179" s="1"/>
      <c r="H179" s="1"/>
    </row>
    <row r="180" spans="1:8" s="17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7" customFormat="1" ht="23.25" x14ac:dyDescent="0.55000000000000004">
      <c r="A181" s="1"/>
      <c r="B181" s="1"/>
      <c r="C181" s="1"/>
      <c r="D181" s="1"/>
      <c r="E181" s="1"/>
      <c r="F181" s="1"/>
      <c r="G181" s="1"/>
      <c r="H181" s="1"/>
    </row>
    <row r="182" spans="1:8" s="17" customFormat="1" ht="23.25" x14ac:dyDescent="0.55000000000000004">
      <c r="A182" s="1"/>
      <c r="B182" s="1"/>
      <c r="C182" s="1"/>
      <c r="D182" s="1"/>
      <c r="E182" s="1"/>
      <c r="F182" s="1"/>
      <c r="G182" s="1"/>
      <c r="H182" s="1"/>
    </row>
    <row r="183" spans="1:8" s="17" customFormat="1" ht="23.25" x14ac:dyDescent="0.55000000000000004">
      <c r="A183" s="16"/>
      <c r="B183" s="22"/>
      <c r="C183" s="16"/>
      <c r="D183" s="16"/>
      <c r="E183" s="16"/>
      <c r="F183" s="16"/>
      <c r="G183" s="16"/>
      <c r="H183" s="12"/>
    </row>
    <row r="184" spans="1:8" s="17" customFormat="1" ht="23.25" x14ac:dyDescent="0.55000000000000004">
      <c r="A184" s="16"/>
      <c r="B184" s="22"/>
      <c r="C184" s="16"/>
      <c r="D184" s="16"/>
      <c r="E184" s="16"/>
      <c r="F184" s="16"/>
      <c r="G184" s="16"/>
      <c r="H184" s="12"/>
    </row>
    <row r="185" spans="1:8" s="17" customFormat="1" ht="23.25" x14ac:dyDescent="0.55000000000000004">
      <c r="A185" s="16"/>
      <c r="B185" s="22"/>
      <c r="C185" s="16"/>
      <c r="D185" s="16"/>
      <c r="E185" s="16"/>
      <c r="F185" s="16"/>
      <c r="G185" s="16"/>
      <c r="H185" s="12"/>
    </row>
    <row r="186" spans="1:8" s="17" customFormat="1" ht="23.25" x14ac:dyDescent="0.55000000000000004">
      <c r="A186" s="16"/>
      <c r="B186" s="22"/>
      <c r="C186" s="16"/>
      <c r="D186" s="16"/>
      <c r="E186" s="16"/>
      <c r="F186" s="16"/>
      <c r="G186" s="16"/>
      <c r="H186" s="12"/>
    </row>
    <row r="187" spans="1:8" s="17" customFormat="1" ht="23.25" x14ac:dyDescent="0.55000000000000004">
      <c r="A187" s="16"/>
      <c r="B187" s="22"/>
      <c r="C187" s="16"/>
      <c r="D187" s="16"/>
      <c r="E187" s="16"/>
      <c r="F187" s="16"/>
      <c r="G187" s="16"/>
      <c r="H187" s="12"/>
    </row>
    <row r="188" spans="1:8" s="17" customFormat="1" ht="23.25" x14ac:dyDescent="0.55000000000000004">
      <c r="A188" s="16"/>
      <c r="B188" s="22"/>
      <c r="C188" s="16"/>
      <c r="D188" s="16"/>
      <c r="E188" s="16"/>
      <c r="F188" s="16"/>
      <c r="G188" s="16"/>
      <c r="H188" s="12"/>
    </row>
    <row r="189" spans="1:8" s="17" customFormat="1" ht="23.25" x14ac:dyDescent="0.55000000000000004">
      <c r="A189" s="16"/>
      <c r="B189" s="22"/>
      <c r="C189" s="16"/>
      <c r="D189" s="16"/>
      <c r="E189" s="16"/>
      <c r="F189" s="16"/>
      <c r="G189" s="16"/>
      <c r="H189" s="12"/>
    </row>
    <row r="190" spans="1:8" s="17" customFormat="1" ht="23.25" x14ac:dyDescent="0.55000000000000004">
      <c r="A190" s="16"/>
      <c r="B190" s="22"/>
      <c r="C190" s="16"/>
      <c r="D190" s="16"/>
      <c r="E190" s="16"/>
      <c r="F190" s="16"/>
      <c r="G190" s="16"/>
      <c r="H190" s="12"/>
    </row>
    <row r="191" spans="1:8" s="17" customFormat="1" ht="23.25" x14ac:dyDescent="0.55000000000000004">
      <c r="A191" s="16"/>
      <c r="B191" s="22"/>
      <c r="C191" s="16"/>
      <c r="D191" s="16"/>
      <c r="E191" s="16"/>
      <c r="F191" s="16"/>
      <c r="G191" s="16"/>
      <c r="H191" s="12"/>
    </row>
    <row r="192" spans="1:8" s="17" customFormat="1" ht="23.25" x14ac:dyDescent="0.55000000000000004">
      <c r="A192" s="16"/>
      <c r="B192" s="22"/>
      <c r="C192" s="16"/>
      <c r="D192" s="16"/>
      <c r="E192" s="16"/>
      <c r="F192" s="16"/>
      <c r="G192" s="16"/>
      <c r="H192" s="12"/>
    </row>
    <row r="193" spans="1:8" s="17" customFormat="1" ht="23.25" x14ac:dyDescent="0.55000000000000004">
      <c r="A193" s="16"/>
      <c r="B193" s="22"/>
      <c r="C193" s="16"/>
      <c r="D193" s="16"/>
      <c r="E193" s="16"/>
      <c r="F193" s="16"/>
      <c r="G193" s="16"/>
      <c r="H193" s="12"/>
    </row>
    <row r="194" spans="1:8" s="17" customFormat="1" ht="23.25" x14ac:dyDescent="0.55000000000000004">
      <c r="A194" s="16"/>
      <c r="B194" s="22"/>
      <c r="C194" s="16"/>
      <c r="D194" s="16"/>
      <c r="E194" s="16"/>
      <c r="F194" s="16"/>
      <c r="G194" s="16"/>
      <c r="H194" s="12"/>
    </row>
    <row r="195" spans="1:8" s="17" customFormat="1" ht="23.25" x14ac:dyDescent="0.55000000000000004">
      <c r="A195" s="16"/>
      <c r="B195" s="22"/>
      <c r="C195" s="16"/>
      <c r="D195" s="16"/>
      <c r="E195" s="16"/>
      <c r="F195" s="16"/>
      <c r="G195" s="16"/>
      <c r="H195" s="12"/>
    </row>
    <row r="196" spans="1:8" ht="23.25" x14ac:dyDescent="0.55000000000000004">
      <c r="A196" s="1"/>
      <c r="B196" s="2" t="s">
        <v>126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20"/>
      <c r="H198" s="20"/>
    </row>
    <row r="199" spans="1:8" ht="23.25" x14ac:dyDescent="0.55000000000000004">
      <c r="A199" s="39">
        <v>1</v>
      </c>
      <c r="B199" s="54" t="s">
        <v>65</v>
      </c>
      <c r="C199" s="38">
        <v>50</v>
      </c>
      <c r="D199" s="39">
        <v>17</v>
      </c>
      <c r="E199" s="39">
        <v>18</v>
      </c>
      <c r="F199" s="7">
        <f t="shared" ref="F199:F212" si="19">SUM(C199:E199)</f>
        <v>85</v>
      </c>
      <c r="G199" s="8" t="str">
        <f t="shared" ref="G199:G212" si="20">IF(F199&gt;79,"4",IF(F199&gt;74,"3.5",IF(F199&gt;69,"3",IF(F199&gt;64,"2.5",IF(F199&gt;59,"2",IF(F199&gt;54,"1.5",IF(F199&gt;49,"1","0")))))))</f>
        <v>4</v>
      </c>
      <c r="H199" s="21"/>
    </row>
    <row r="200" spans="1:8" ht="23.25" x14ac:dyDescent="0.55000000000000004">
      <c r="A200" s="40">
        <v>2</v>
      </c>
      <c r="B200" s="31" t="s">
        <v>66</v>
      </c>
      <c r="C200" s="42">
        <v>42</v>
      </c>
      <c r="D200" s="40">
        <v>11</v>
      </c>
      <c r="E200" s="40">
        <v>12</v>
      </c>
      <c r="F200" s="8">
        <f t="shared" si="19"/>
        <v>65</v>
      </c>
      <c r="G200" s="8" t="str">
        <f t="shared" si="20"/>
        <v>2.5</v>
      </c>
      <c r="H200" s="9"/>
    </row>
    <row r="201" spans="1:8" ht="23.25" x14ac:dyDescent="0.55000000000000004">
      <c r="A201" s="40">
        <v>3</v>
      </c>
      <c r="B201" s="52" t="s">
        <v>67</v>
      </c>
      <c r="C201" s="42">
        <v>50</v>
      </c>
      <c r="D201" s="40">
        <v>17</v>
      </c>
      <c r="E201" s="40">
        <v>16</v>
      </c>
      <c r="F201" s="8">
        <f t="shared" si="19"/>
        <v>83</v>
      </c>
      <c r="G201" s="8" t="str">
        <f t="shared" si="20"/>
        <v>4</v>
      </c>
      <c r="H201" s="9"/>
    </row>
    <row r="202" spans="1:8" ht="23.25" x14ac:dyDescent="0.55000000000000004">
      <c r="A202" s="40">
        <v>4</v>
      </c>
      <c r="B202" s="30" t="s">
        <v>68</v>
      </c>
      <c r="C202" s="42">
        <v>42</v>
      </c>
      <c r="D202" s="40">
        <v>13</v>
      </c>
      <c r="E202" s="40">
        <v>15</v>
      </c>
      <c r="F202" s="8">
        <f t="shared" si="19"/>
        <v>70</v>
      </c>
      <c r="G202" s="8" t="str">
        <f t="shared" si="20"/>
        <v>3</v>
      </c>
      <c r="H202" s="9"/>
    </row>
    <row r="203" spans="1:8" ht="23.25" x14ac:dyDescent="0.55000000000000004">
      <c r="A203" s="40">
        <v>5</v>
      </c>
      <c r="B203" s="52" t="s">
        <v>69</v>
      </c>
      <c r="C203" s="42">
        <v>36</v>
      </c>
      <c r="D203" s="40">
        <v>13</v>
      </c>
      <c r="E203" s="40">
        <v>12</v>
      </c>
      <c r="F203" s="8">
        <f t="shared" si="19"/>
        <v>61</v>
      </c>
      <c r="G203" s="8" t="str">
        <f t="shared" si="20"/>
        <v>2</v>
      </c>
      <c r="H203" s="9"/>
    </row>
    <row r="204" spans="1:8" ht="23.25" x14ac:dyDescent="0.55000000000000004">
      <c r="A204" s="40">
        <v>6</v>
      </c>
      <c r="B204" s="30" t="s">
        <v>70</v>
      </c>
      <c r="C204" s="42">
        <v>54</v>
      </c>
      <c r="D204" s="40">
        <v>16</v>
      </c>
      <c r="E204" s="40">
        <v>15</v>
      </c>
      <c r="F204" s="8">
        <f t="shared" si="19"/>
        <v>85</v>
      </c>
      <c r="G204" s="8" t="str">
        <f t="shared" si="20"/>
        <v>4</v>
      </c>
      <c r="H204" s="9"/>
    </row>
    <row r="205" spans="1:8" ht="23.25" x14ac:dyDescent="0.55000000000000004">
      <c r="A205" s="40">
        <v>7</v>
      </c>
      <c r="B205" s="30" t="s">
        <v>71</v>
      </c>
      <c r="C205" s="42">
        <v>51</v>
      </c>
      <c r="D205" s="40">
        <v>16</v>
      </c>
      <c r="E205" s="40">
        <v>15</v>
      </c>
      <c r="F205" s="8">
        <f t="shared" si="19"/>
        <v>82</v>
      </c>
      <c r="G205" s="8" t="str">
        <f t="shared" si="20"/>
        <v>4</v>
      </c>
      <c r="H205" s="9"/>
    </row>
    <row r="206" spans="1:8" ht="23.25" x14ac:dyDescent="0.55000000000000004">
      <c r="A206" s="40">
        <v>8</v>
      </c>
      <c r="B206" s="30" t="s">
        <v>72</v>
      </c>
      <c r="C206" s="42">
        <v>54</v>
      </c>
      <c r="D206" s="40">
        <v>16</v>
      </c>
      <c r="E206" s="40">
        <v>16</v>
      </c>
      <c r="F206" s="8">
        <f t="shared" si="19"/>
        <v>86</v>
      </c>
      <c r="G206" s="8" t="str">
        <f t="shared" si="20"/>
        <v>4</v>
      </c>
      <c r="H206" s="9"/>
    </row>
    <row r="207" spans="1:8" ht="23.25" x14ac:dyDescent="0.55000000000000004">
      <c r="A207" s="40">
        <v>9</v>
      </c>
      <c r="B207" s="30" t="s">
        <v>73</v>
      </c>
      <c r="C207" s="42">
        <v>50</v>
      </c>
      <c r="D207" s="40">
        <v>16</v>
      </c>
      <c r="E207" s="40">
        <v>15</v>
      </c>
      <c r="F207" s="8">
        <f t="shared" si="19"/>
        <v>81</v>
      </c>
      <c r="G207" s="8" t="str">
        <f t="shared" si="20"/>
        <v>4</v>
      </c>
      <c r="H207" s="9"/>
    </row>
    <row r="208" spans="1:8" ht="23.25" x14ac:dyDescent="0.55000000000000004">
      <c r="A208" s="40">
        <v>10</v>
      </c>
      <c r="B208" s="30" t="s">
        <v>74</v>
      </c>
      <c r="C208" s="42">
        <v>49</v>
      </c>
      <c r="D208" s="40">
        <v>15</v>
      </c>
      <c r="E208" s="40">
        <v>13</v>
      </c>
      <c r="F208" s="8">
        <f t="shared" si="19"/>
        <v>77</v>
      </c>
      <c r="G208" s="8" t="str">
        <f t="shared" si="20"/>
        <v>3.5</v>
      </c>
      <c r="H208" s="9"/>
    </row>
    <row r="209" spans="1:8" ht="23.25" x14ac:dyDescent="0.55000000000000004">
      <c r="A209" s="40">
        <v>11</v>
      </c>
      <c r="B209" s="52" t="s">
        <v>75</v>
      </c>
      <c r="C209" s="42">
        <v>56</v>
      </c>
      <c r="D209" s="40">
        <v>18</v>
      </c>
      <c r="E209" s="40">
        <v>18</v>
      </c>
      <c r="F209" s="8">
        <f t="shared" si="19"/>
        <v>92</v>
      </c>
      <c r="G209" s="8" t="str">
        <f t="shared" si="20"/>
        <v>4</v>
      </c>
      <c r="H209" s="9"/>
    </row>
    <row r="210" spans="1:8" ht="23.25" x14ac:dyDescent="0.55000000000000004">
      <c r="A210" s="40">
        <v>12</v>
      </c>
      <c r="B210" s="55" t="s">
        <v>131</v>
      </c>
      <c r="C210" s="42">
        <v>56</v>
      </c>
      <c r="D210" s="40">
        <v>16</v>
      </c>
      <c r="E210" s="40">
        <v>17</v>
      </c>
      <c r="F210" s="8">
        <f t="shared" si="19"/>
        <v>89</v>
      </c>
      <c r="G210" s="8" t="str">
        <f t="shared" si="20"/>
        <v>4</v>
      </c>
      <c r="H210" s="9"/>
    </row>
    <row r="211" spans="1:8" ht="23.25" x14ac:dyDescent="0.55000000000000004">
      <c r="A211" s="40">
        <v>13</v>
      </c>
      <c r="B211" s="30" t="s">
        <v>76</v>
      </c>
      <c r="C211" s="42">
        <v>52</v>
      </c>
      <c r="D211" s="40">
        <v>17</v>
      </c>
      <c r="E211" s="40">
        <v>18</v>
      </c>
      <c r="F211" s="8">
        <f t="shared" si="19"/>
        <v>87</v>
      </c>
      <c r="G211" s="8" t="str">
        <f t="shared" si="20"/>
        <v>4</v>
      </c>
      <c r="H211" s="9"/>
    </row>
    <row r="212" spans="1:8" ht="22.5" customHeight="1" x14ac:dyDescent="0.55000000000000004">
      <c r="A212" s="40">
        <v>14</v>
      </c>
      <c r="B212" s="55" t="s">
        <v>77</v>
      </c>
      <c r="C212" s="42">
        <v>50</v>
      </c>
      <c r="D212" s="40">
        <v>15</v>
      </c>
      <c r="E212" s="40">
        <v>16</v>
      </c>
      <c r="F212" s="8">
        <f t="shared" si="19"/>
        <v>81</v>
      </c>
      <c r="G212" s="8" t="str">
        <f t="shared" si="20"/>
        <v>4</v>
      </c>
      <c r="H212" s="9"/>
    </row>
    <row r="213" spans="1:8" ht="23.25" x14ac:dyDescent="0.55000000000000004">
      <c r="A213" s="9"/>
      <c r="B213" s="19" t="s">
        <v>5</v>
      </c>
      <c r="C213" s="23">
        <f>SUM(C199:C212)</f>
        <v>692</v>
      </c>
      <c r="D213" s="23">
        <f>SUM(D199:D212)</f>
        <v>216</v>
      </c>
      <c r="E213" s="23">
        <f>SUM(E199:E212)</f>
        <v>216</v>
      </c>
      <c r="F213" s="23">
        <f>SUM(F199:F212)</f>
        <v>1124</v>
      </c>
      <c r="G213" s="23"/>
      <c r="H213" s="24"/>
    </row>
    <row r="214" spans="1:8" ht="23.25" x14ac:dyDescent="0.55000000000000004">
      <c r="A214" s="10"/>
      <c r="B214" s="5" t="s">
        <v>12</v>
      </c>
      <c r="C214" s="11">
        <f>C213/14</f>
        <v>49.428571428571431</v>
      </c>
      <c r="D214" s="11">
        <f t="shared" ref="D214:F214" si="21">D213/14</f>
        <v>15.428571428571429</v>
      </c>
      <c r="E214" s="11">
        <f t="shared" si="21"/>
        <v>15.428571428571429</v>
      </c>
      <c r="F214" s="11">
        <f t="shared" si="21"/>
        <v>80.285714285714292</v>
      </c>
      <c r="G214" s="10"/>
      <c r="H214" s="10"/>
    </row>
    <row r="215" spans="1:8" ht="21" customHeight="1" x14ac:dyDescent="0.55000000000000004">
      <c r="A215" s="1"/>
      <c r="B215" s="1"/>
      <c r="C215" s="1" t="s">
        <v>13</v>
      </c>
      <c r="D215" s="1"/>
      <c r="E215" s="1"/>
      <c r="F215" s="1"/>
      <c r="G215" s="1"/>
      <c r="H215" s="1"/>
    </row>
    <row r="216" spans="1:8" ht="23.25" x14ac:dyDescent="0.55000000000000004">
      <c r="A216" s="1"/>
      <c r="B216" s="1"/>
      <c r="C216" s="1" t="s">
        <v>14</v>
      </c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 t="s">
        <v>15</v>
      </c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/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89" t="s">
        <v>127</v>
      </c>
      <c r="C235" s="89"/>
      <c r="D235" s="89"/>
      <c r="E235" s="89"/>
      <c r="F235" s="89"/>
      <c r="G235" s="89"/>
      <c r="H235" s="8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20"/>
      <c r="H237" s="20"/>
    </row>
    <row r="238" spans="1:8" ht="23.25" x14ac:dyDescent="0.55000000000000004">
      <c r="A238" s="39">
        <v>1</v>
      </c>
      <c r="B238" s="54" t="s">
        <v>65</v>
      </c>
      <c r="C238" s="38">
        <v>57</v>
      </c>
      <c r="D238" s="39">
        <v>17</v>
      </c>
      <c r="E238" s="39">
        <v>18</v>
      </c>
      <c r="F238" s="7">
        <f t="shared" ref="F238:F251" si="22">SUM(C238:E238)</f>
        <v>92</v>
      </c>
      <c r="G238" s="8" t="str">
        <f t="shared" ref="G238:G251" si="23">IF(F238&gt;79,"4",IF(F238&gt;74,"3.5",IF(F238&gt;69,"3",IF(F238&gt;64,"2.5",IF(F238&gt;59,"2",IF(F238&gt;54,"1.5",IF(F238&gt;49,"1","0")))))))</f>
        <v>4</v>
      </c>
      <c r="H238" s="21"/>
    </row>
    <row r="239" spans="1:8" ht="23.25" x14ac:dyDescent="0.55000000000000004">
      <c r="A239" s="40">
        <v>2</v>
      </c>
      <c r="B239" s="31" t="s">
        <v>66</v>
      </c>
      <c r="C239" s="42">
        <v>50</v>
      </c>
      <c r="D239" s="40">
        <v>15</v>
      </c>
      <c r="E239" s="40">
        <v>15</v>
      </c>
      <c r="F239" s="8">
        <f t="shared" si="22"/>
        <v>80</v>
      </c>
      <c r="G239" s="8" t="str">
        <f t="shared" si="23"/>
        <v>4</v>
      </c>
      <c r="H239" s="9"/>
    </row>
    <row r="240" spans="1:8" ht="23.25" x14ac:dyDescent="0.55000000000000004">
      <c r="A240" s="40">
        <v>3</v>
      </c>
      <c r="B240" s="52" t="s">
        <v>67</v>
      </c>
      <c r="C240" s="42">
        <v>51</v>
      </c>
      <c r="D240" s="40">
        <v>15</v>
      </c>
      <c r="E240" s="40">
        <v>15</v>
      </c>
      <c r="F240" s="8">
        <f t="shared" si="22"/>
        <v>81</v>
      </c>
      <c r="G240" s="8" t="str">
        <f t="shared" si="23"/>
        <v>4</v>
      </c>
      <c r="H240" s="9"/>
    </row>
    <row r="241" spans="1:8" ht="23.25" x14ac:dyDescent="0.55000000000000004">
      <c r="A241" s="40">
        <v>4</v>
      </c>
      <c r="B241" s="30" t="s">
        <v>68</v>
      </c>
      <c r="C241" s="42">
        <v>50</v>
      </c>
      <c r="D241" s="40">
        <v>14</v>
      </c>
      <c r="E241" s="40">
        <v>14</v>
      </c>
      <c r="F241" s="8">
        <f t="shared" si="22"/>
        <v>78</v>
      </c>
      <c r="G241" s="8" t="str">
        <f t="shared" si="23"/>
        <v>3.5</v>
      </c>
      <c r="H241" s="9"/>
    </row>
    <row r="242" spans="1:8" ht="23.25" x14ac:dyDescent="0.55000000000000004">
      <c r="A242" s="40">
        <v>5</v>
      </c>
      <c r="B242" s="52" t="s">
        <v>69</v>
      </c>
      <c r="C242" s="42">
        <v>40</v>
      </c>
      <c r="D242" s="40">
        <v>15</v>
      </c>
      <c r="E242" s="40">
        <v>15</v>
      </c>
      <c r="F242" s="8">
        <f t="shared" si="22"/>
        <v>70</v>
      </c>
      <c r="G242" s="8" t="str">
        <f t="shared" si="23"/>
        <v>3</v>
      </c>
      <c r="H242" s="9"/>
    </row>
    <row r="243" spans="1:8" ht="23.25" x14ac:dyDescent="0.55000000000000004">
      <c r="A243" s="40">
        <v>6</v>
      </c>
      <c r="B243" s="30" t="s">
        <v>70</v>
      </c>
      <c r="C243" s="42">
        <v>56</v>
      </c>
      <c r="D243" s="40">
        <v>17</v>
      </c>
      <c r="E243" s="40">
        <v>17</v>
      </c>
      <c r="F243" s="8">
        <f t="shared" si="22"/>
        <v>90</v>
      </c>
      <c r="G243" s="8" t="str">
        <f t="shared" si="23"/>
        <v>4</v>
      </c>
      <c r="H243" s="9"/>
    </row>
    <row r="244" spans="1:8" ht="23.25" x14ac:dyDescent="0.55000000000000004">
      <c r="A244" s="40">
        <v>7</v>
      </c>
      <c r="B244" s="30" t="s">
        <v>71</v>
      </c>
      <c r="C244" s="42">
        <v>55</v>
      </c>
      <c r="D244" s="40">
        <v>18</v>
      </c>
      <c r="E244" s="40">
        <v>17</v>
      </c>
      <c r="F244" s="8">
        <f t="shared" si="22"/>
        <v>90</v>
      </c>
      <c r="G244" s="8" t="str">
        <f t="shared" si="23"/>
        <v>4</v>
      </c>
      <c r="H244" s="9"/>
    </row>
    <row r="245" spans="1:8" ht="23.25" x14ac:dyDescent="0.55000000000000004">
      <c r="A245" s="40">
        <v>8</v>
      </c>
      <c r="B245" s="30" t="s">
        <v>72</v>
      </c>
      <c r="C245" s="42">
        <v>56</v>
      </c>
      <c r="D245" s="40">
        <v>18</v>
      </c>
      <c r="E245" s="40">
        <v>18</v>
      </c>
      <c r="F245" s="8">
        <f t="shared" si="22"/>
        <v>92</v>
      </c>
      <c r="G245" s="8" t="str">
        <f t="shared" si="23"/>
        <v>4</v>
      </c>
      <c r="H245" s="9"/>
    </row>
    <row r="246" spans="1:8" ht="23.25" x14ac:dyDescent="0.55000000000000004">
      <c r="A246" s="40">
        <v>9</v>
      </c>
      <c r="B246" s="30" t="s">
        <v>73</v>
      </c>
      <c r="C246" s="42">
        <v>51</v>
      </c>
      <c r="D246" s="40">
        <v>17</v>
      </c>
      <c r="E246" s="40">
        <v>17</v>
      </c>
      <c r="F246" s="8">
        <f t="shared" si="22"/>
        <v>85</v>
      </c>
      <c r="G246" s="8" t="str">
        <f t="shared" si="23"/>
        <v>4</v>
      </c>
      <c r="H246" s="9"/>
    </row>
    <row r="247" spans="1:8" ht="23.25" x14ac:dyDescent="0.55000000000000004">
      <c r="A247" s="40">
        <v>10</v>
      </c>
      <c r="B247" s="30" t="s">
        <v>74</v>
      </c>
      <c r="C247" s="42">
        <v>50</v>
      </c>
      <c r="D247" s="40">
        <v>15</v>
      </c>
      <c r="E247" s="40">
        <v>15</v>
      </c>
      <c r="F247" s="8">
        <f t="shared" si="22"/>
        <v>80</v>
      </c>
      <c r="G247" s="8" t="str">
        <f t="shared" si="23"/>
        <v>4</v>
      </c>
      <c r="H247" s="9"/>
    </row>
    <row r="248" spans="1:8" ht="23.25" x14ac:dyDescent="0.55000000000000004">
      <c r="A248" s="40">
        <v>11</v>
      </c>
      <c r="B248" s="52" t="s">
        <v>75</v>
      </c>
      <c r="C248" s="42">
        <v>55</v>
      </c>
      <c r="D248" s="40">
        <v>17</v>
      </c>
      <c r="E248" s="40">
        <v>17</v>
      </c>
      <c r="F248" s="8">
        <f t="shared" si="22"/>
        <v>89</v>
      </c>
      <c r="G248" s="8" t="str">
        <f t="shared" si="23"/>
        <v>4</v>
      </c>
      <c r="H248" s="9"/>
    </row>
    <row r="249" spans="1:8" ht="23.25" x14ac:dyDescent="0.55000000000000004">
      <c r="A249" s="40">
        <v>12</v>
      </c>
      <c r="B249" s="55" t="s">
        <v>131</v>
      </c>
      <c r="C249" s="42">
        <v>55</v>
      </c>
      <c r="D249" s="40">
        <v>17</v>
      </c>
      <c r="E249" s="40">
        <v>16</v>
      </c>
      <c r="F249" s="8">
        <f t="shared" si="22"/>
        <v>88</v>
      </c>
      <c r="G249" s="8" t="str">
        <f t="shared" si="23"/>
        <v>4</v>
      </c>
      <c r="H249" s="9"/>
    </row>
    <row r="250" spans="1:8" ht="23.25" x14ac:dyDescent="0.55000000000000004">
      <c r="A250" s="40">
        <v>13</v>
      </c>
      <c r="B250" s="30" t="s">
        <v>76</v>
      </c>
      <c r="C250" s="42">
        <v>55</v>
      </c>
      <c r="D250" s="40">
        <v>16</v>
      </c>
      <c r="E250" s="40">
        <v>17</v>
      </c>
      <c r="F250" s="8">
        <f t="shared" si="22"/>
        <v>88</v>
      </c>
      <c r="G250" s="8" t="str">
        <f t="shared" si="23"/>
        <v>4</v>
      </c>
      <c r="H250" s="9"/>
    </row>
    <row r="251" spans="1:8" ht="23.25" customHeight="1" x14ac:dyDescent="0.55000000000000004">
      <c r="A251" s="40">
        <v>14</v>
      </c>
      <c r="B251" s="55" t="s">
        <v>77</v>
      </c>
      <c r="C251" s="42">
        <v>51</v>
      </c>
      <c r="D251" s="40">
        <v>14</v>
      </c>
      <c r="E251" s="40">
        <v>15</v>
      </c>
      <c r="F251" s="8">
        <f t="shared" si="22"/>
        <v>80</v>
      </c>
      <c r="G251" s="8" t="str">
        <f t="shared" si="23"/>
        <v>4</v>
      </c>
      <c r="H251" s="9"/>
    </row>
    <row r="252" spans="1:8" ht="23.25" x14ac:dyDescent="0.55000000000000004">
      <c r="A252" s="9"/>
      <c r="B252" s="19" t="s">
        <v>5</v>
      </c>
      <c r="C252" s="23">
        <f>SUM(C238:C251)</f>
        <v>732</v>
      </c>
      <c r="D252" s="23">
        <f>SUM(D238:D251)</f>
        <v>225</v>
      </c>
      <c r="E252" s="23">
        <f>SUM(E238:E251)</f>
        <v>226</v>
      </c>
      <c r="F252" s="23">
        <f>SUM(F238:F251)</f>
        <v>1183</v>
      </c>
      <c r="G252" s="23"/>
      <c r="H252" s="24"/>
    </row>
    <row r="253" spans="1:8" ht="23.25" x14ac:dyDescent="0.55000000000000004">
      <c r="A253" s="10"/>
      <c r="B253" s="5" t="s">
        <v>12</v>
      </c>
      <c r="C253" s="11">
        <f>C252/14</f>
        <v>52.285714285714285</v>
      </c>
      <c r="D253" s="11">
        <f t="shared" ref="D253" si="24">D252/14</f>
        <v>16.071428571428573</v>
      </c>
      <c r="E253" s="11">
        <f t="shared" ref="E253" si="25">E252/14</f>
        <v>16.142857142857142</v>
      </c>
      <c r="F253" s="11">
        <f t="shared" ref="F253" si="26">F252/14</f>
        <v>84.5</v>
      </c>
      <c r="G253" s="10"/>
      <c r="H253" s="10"/>
    </row>
    <row r="254" spans="1:8" ht="23.25" customHeight="1" x14ac:dyDescent="0.55000000000000004">
      <c r="A254" s="1"/>
      <c r="B254" s="1"/>
      <c r="C254" s="1" t="s">
        <v>13</v>
      </c>
      <c r="D254" s="1"/>
      <c r="E254" s="1"/>
      <c r="F254" s="1"/>
      <c r="G254" s="1"/>
      <c r="H254" s="1"/>
    </row>
    <row r="255" spans="1:8" ht="23.25" x14ac:dyDescent="0.55000000000000004">
      <c r="A255" s="1"/>
      <c r="B255" s="1"/>
      <c r="C255" s="1" t="s">
        <v>14</v>
      </c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 t="s">
        <v>15</v>
      </c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/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128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20"/>
      <c r="H276" s="20"/>
    </row>
    <row r="277" spans="1:8" ht="23.25" x14ac:dyDescent="0.55000000000000004">
      <c r="A277" s="39">
        <v>1</v>
      </c>
      <c r="B277" s="54" t="s">
        <v>65</v>
      </c>
      <c r="C277" s="78">
        <v>55</v>
      </c>
      <c r="D277" s="79">
        <v>19</v>
      </c>
      <c r="E277" s="79">
        <v>20</v>
      </c>
      <c r="F277" s="73">
        <f t="shared" ref="F277:F290" si="27">SUM(C277:E277)</f>
        <v>94</v>
      </c>
      <c r="G277" s="8" t="str">
        <f t="shared" ref="G277:G290" si="28">IF(F277&gt;79,"4",IF(F277&gt;74,"3.5",IF(F277&gt;69,"3",IF(F277&gt;64,"2.5",IF(F277&gt;59,"2",IF(F277&gt;54,"1.5",IF(F277&gt;49,"1","0")))))))</f>
        <v>4</v>
      </c>
      <c r="H277" s="21"/>
    </row>
    <row r="278" spans="1:8" ht="23.25" x14ac:dyDescent="0.55000000000000004">
      <c r="A278" s="40">
        <v>2</v>
      </c>
      <c r="B278" s="80" t="s">
        <v>66</v>
      </c>
      <c r="C278" s="84">
        <v>54.666666666666671</v>
      </c>
      <c r="D278" s="82">
        <v>18</v>
      </c>
      <c r="E278" s="82">
        <v>18</v>
      </c>
      <c r="F278" s="83">
        <f t="shared" si="27"/>
        <v>90.666666666666671</v>
      </c>
      <c r="G278" s="14" t="str">
        <f t="shared" si="28"/>
        <v>4</v>
      </c>
      <c r="H278" s="9"/>
    </row>
    <row r="279" spans="1:8" ht="23.25" x14ac:dyDescent="0.55000000000000004">
      <c r="A279" s="40">
        <v>3</v>
      </c>
      <c r="B279" s="52" t="s">
        <v>67</v>
      </c>
      <c r="C279" s="84">
        <v>48</v>
      </c>
      <c r="D279" s="82">
        <v>18</v>
      </c>
      <c r="E279" s="82">
        <v>18</v>
      </c>
      <c r="F279" s="81">
        <f t="shared" si="27"/>
        <v>84</v>
      </c>
      <c r="G279" s="8" t="str">
        <f t="shared" si="28"/>
        <v>4</v>
      </c>
      <c r="H279" s="9"/>
    </row>
    <row r="280" spans="1:8" ht="23.25" x14ac:dyDescent="0.55000000000000004">
      <c r="A280" s="40">
        <v>4</v>
      </c>
      <c r="B280" s="85" t="s">
        <v>68</v>
      </c>
      <c r="C280" s="84">
        <v>51.333333333333343</v>
      </c>
      <c r="D280" s="82">
        <v>17</v>
      </c>
      <c r="E280" s="86">
        <v>18</v>
      </c>
      <c r="F280" s="74">
        <f t="shared" si="27"/>
        <v>86.333333333333343</v>
      </c>
      <c r="G280" s="8" t="str">
        <f t="shared" si="28"/>
        <v>4</v>
      </c>
      <c r="H280" s="9"/>
    </row>
    <row r="281" spans="1:8" ht="23.25" x14ac:dyDescent="0.55000000000000004">
      <c r="A281" s="40">
        <v>5</v>
      </c>
      <c r="B281" s="52" t="s">
        <v>69</v>
      </c>
      <c r="C281" s="84">
        <v>49.166666666666671</v>
      </c>
      <c r="D281" s="82">
        <v>16</v>
      </c>
      <c r="E281" s="82">
        <v>15</v>
      </c>
      <c r="F281" s="75">
        <f t="shared" si="27"/>
        <v>80.166666666666671</v>
      </c>
      <c r="G281" s="8" t="str">
        <f t="shared" si="28"/>
        <v>4</v>
      </c>
      <c r="H281" s="9"/>
    </row>
    <row r="282" spans="1:8" ht="23.25" x14ac:dyDescent="0.55000000000000004">
      <c r="A282" s="40">
        <v>6</v>
      </c>
      <c r="B282" s="30" t="s">
        <v>70</v>
      </c>
      <c r="C282" s="84">
        <v>45.166666666666671</v>
      </c>
      <c r="D282" s="82">
        <v>19</v>
      </c>
      <c r="E282" s="82">
        <v>20</v>
      </c>
      <c r="F282" s="75">
        <f t="shared" si="27"/>
        <v>84.166666666666671</v>
      </c>
      <c r="G282" s="8" t="str">
        <f t="shared" si="28"/>
        <v>4</v>
      </c>
      <c r="H282" s="9"/>
    </row>
    <row r="283" spans="1:8" ht="23.25" x14ac:dyDescent="0.55000000000000004">
      <c r="A283" s="40">
        <v>7</v>
      </c>
      <c r="B283" s="30" t="s">
        <v>71</v>
      </c>
      <c r="C283" s="84">
        <v>55.5</v>
      </c>
      <c r="D283" s="82">
        <v>18</v>
      </c>
      <c r="E283" s="82">
        <v>19</v>
      </c>
      <c r="F283" s="75">
        <f t="shared" si="27"/>
        <v>92.5</v>
      </c>
      <c r="G283" s="8" t="str">
        <f t="shared" si="28"/>
        <v>4</v>
      </c>
      <c r="H283" s="9"/>
    </row>
    <row r="284" spans="1:8" ht="23.25" x14ac:dyDescent="0.55000000000000004">
      <c r="A284" s="40">
        <v>8</v>
      </c>
      <c r="B284" s="30" t="s">
        <v>72</v>
      </c>
      <c r="C284" s="84">
        <v>53.166666666666671</v>
      </c>
      <c r="D284" s="82">
        <v>19</v>
      </c>
      <c r="E284" s="82">
        <v>19</v>
      </c>
      <c r="F284" s="75">
        <f t="shared" si="27"/>
        <v>91.166666666666671</v>
      </c>
      <c r="G284" s="8" t="str">
        <f t="shared" si="28"/>
        <v>4</v>
      </c>
      <c r="H284" s="9"/>
    </row>
    <row r="285" spans="1:8" ht="23.25" x14ac:dyDescent="0.55000000000000004">
      <c r="A285" s="40">
        <v>9</v>
      </c>
      <c r="B285" s="30" t="s">
        <v>73</v>
      </c>
      <c r="C285" s="84">
        <v>53</v>
      </c>
      <c r="D285" s="82">
        <v>18</v>
      </c>
      <c r="E285" s="82">
        <v>18</v>
      </c>
      <c r="F285" s="75">
        <f t="shared" si="27"/>
        <v>89</v>
      </c>
      <c r="G285" s="8" t="str">
        <f t="shared" si="28"/>
        <v>4</v>
      </c>
      <c r="H285" s="9"/>
    </row>
    <row r="286" spans="1:8" ht="23.25" x14ac:dyDescent="0.55000000000000004">
      <c r="A286" s="40">
        <v>10</v>
      </c>
      <c r="B286" s="30" t="s">
        <v>74</v>
      </c>
      <c r="C286" s="84">
        <v>52.333333333333343</v>
      </c>
      <c r="D286" s="82">
        <v>18</v>
      </c>
      <c r="E286" s="82">
        <v>18</v>
      </c>
      <c r="F286" s="75">
        <f t="shared" si="27"/>
        <v>88.333333333333343</v>
      </c>
      <c r="G286" s="8" t="str">
        <f t="shared" si="28"/>
        <v>4</v>
      </c>
      <c r="H286" s="9"/>
    </row>
    <row r="287" spans="1:8" ht="23.25" x14ac:dyDescent="0.55000000000000004">
      <c r="A287" s="40">
        <v>11</v>
      </c>
      <c r="B287" s="52" t="s">
        <v>75</v>
      </c>
      <c r="C287" s="84">
        <v>48.666666666666671</v>
      </c>
      <c r="D287" s="82">
        <v>20</v>
      </c>
      <c r="E287" s="82">
        <v>19</v>
      </c>
      <c r="F287" s="75">
        <f t="shared" si="27"/>
        <v>87.666666666666671</v>
      </c>
      <c r="G287" s="8" t="str">
        <f t="shared" si="28"/>
        <v>4</v>
      </c>
      <c r="H287" s="9"/>
    </row>
    <row r="288" spans="1:8" ht="23.25" x14ac:dyDescent="0.55000000000000004">
      <c r="A288" s="40">
        <v>12</v>
      </c>
      <c r="B288" s="55" t="s">
        <v>131</v>
      </c>
      <c r="C288" s="84">
        <v>54.666666666666671</v>
      </c>
      <c r="D288" s="82">
        <v>19</v>
      </c>
      <c r="E288" s="82">
        <v>19</v>
      </c>
      <c r="F288" s="75">
        <f t="shared" si="27"/>
        <v>92.666666666666671</v>
      </c>
      <c r="G288" s="8" t="str">
        <f t="shared" si="28"/>
        <v>4</v>
      </c>
      <c r="H288" s="9"/>
    </row>
    <row r="289" spans="1:8" ht="23.25" x14ac:dyDescent="0.55000000000000004">
      <c r="A289" s="40">
        <v>13</v>
      </c>
      <c r="B289" s="26" t="s">
        <v>76</v>
      </c>
      <c r="C289" s="88">
        <v>51.666666666666671</v>
      </c>
      <c r="D289" s="82">
        <v>19</v>
      </c>
      <c r="E289" s="82">
        <v>18</v>
      </c>
      <c r="F289" s="74">
        <f t="shared" si="27"/>
        <v>88.666666666666671</v>
      </c>
      <c r="G289" s="8" t="str">
        <f t="shared" si="28"/>
        <v>4</v>
      </c>
      <c r="H289" s="9"/>
    </row>
    <row r="290" spans="1:8" ht="22.5" customHeight="1" x14ac:dyDescent="0.55000000000000004">
      <c r="A290" s="40">
        <v>14</v>
      </c>
      <c r="B290" s="55" t="s">
        <v>77</v>
      </c>
      <c r="C290" s="84">
        <v>51.833333333333343</v>
      </c>
      <c r="D290" s="87">
        <v>19</v>
      </c>
      <c r="E290" s="87">
        <v>19</v>
      </c>
      <c r="F290" s="75">
        <f t="shared" si="27"/>
        <v>89.833333333333343</v>
      </c>
      <c r="G290" s="8" t="str">
        <f t="shared" si="28"/>
        <v>4</v>
      </c>
      <c r="H290" s="9"/>
    </row>
    <row r="291" spans="1:8" ht="23.25" x14ac:dyDescent="0.55000000000000004">
      <c r="A291" s="9"/>
      <c r="B291" s="19" t="s">
        <v>5</v>
      </c>
      <c r="C291" s="23">
        <f>SUM(C277:C290)</f>
        <v>724.16666666666663</v>
      </c>
      <c r="D291" s="23">
        <f>SUM(D277:D290)</f>
        <v>257</v>
      </c>
      <c r="E291" s="23">
        <f>SUM(E277:E290)</f>
        <v>258</v>
      </c>
      <c r="F291" s="23">
        <f>SUM(F277:F290)</f>
        <v>1239.1666666666667</v>
      </c>
      <c r="G291" s="23"/>
      <c r="H291" s="24"/>
    </row>
    <row r="292" spans="1:8" ht="23.25" x14ac:dyDescent="0.55000000000000004">
      <c r="A292" s="10"/>
      <c r="B292" s="5" t="s">
        <v>12</v>
      </c>
      <c r="C292" s="11">
        <f>C291/14</f>
        <v>51.726190476190474</v>
      </c>
      <c r="D292" s="11">
        <f t="shared" ref="D292" si="29">D291/14</f>
        <v>18.357142857142858</v>
      </c>
      <c r="E292" s="11">
        <f t="shared" ref="E292" si="30">E291/14</f>
        <v>18.428571428571427</v>
      </c>
      <c r="F292" s="11">
        <f t="shared" ref="F292" si="31">F291/14</f>
        <v>88.511904761904773</v>
      </c>
      <c r="G292" s="10"/>
      <c r="H292" s="10"/>
    </row>
    <row r="293" spans="1:8" ht="21.75" customHeight="1" x14ac:dyDescent="0.55000000000000004">
      <c r="A293" s="1"/>
      <c r="B293" s="1"/>
      <c r="C293" s="1" t="s">
        <v>13</v>
      </c>
      <c r="D293" s="1"/>
      <c r="E293" s="1"/>
      <c r="F293" s="1"/>
      <c r="G293" s="1"/>
      <c r="H293" s="1"/>
    </row>
    <row r="294" spans="1:8" ht="23.25" x14ac:dyDescent="0.55000000000000004">
      <c r="A294" s="1"/>
      <c r="B294" s="1"/>
      <c r="C294" s="1" t="s">
        <v>14</v>
      </c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 t="s">
        <v>15</v>
      </c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/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89" t="s">
        <v>129</v>
      </c>
      <c r="C313" s="89"/>
      <c r="D313" s="89"/>
      <c r="E313" s="89"/>
      <c r="F313" s="89"/>
      <c r="G313" s="89"/>
      <c r="H313" s="8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20"/>
      <c r="H315" s="20"/>
    </row>
    <row r="316" spans="1:8" ht="23.25" x14ac:dyDescent="0.55000000000000004">
      <c r="A316" s="39">
        <v>1</v>
      </c>
      <c r="B316" s="54" t="s">
        <v>65</v>
      </c>
      <c r="C316" s="60">
        <v>55</v>
      </c>
      <c r="D316" s="61">
        <v>18</v>
      </c>
      <c r="E316" s="61">
        <v>20</v>
      </c>
      <c r="F316" s="7">
        <f t="shared" ref="F316:F329" si="32">SUM(C316:E316)</f>
        <v>93</v>
      </c>
      <c r="G316" s="8" t="str">
        <f t="shared" ref="G316:G329" si="33">IF(F316&gt;79,"4",IF(F316&gt;74,"3.5",IF(F316&gt;69,"3",IF(F316&gt;64,"2.5",IF(F316&gt;59,"2",IF(F316&gt;54,"1.5",IF(F316&gt;49,"1","0")))))))</f>
        <v>4</v>
      </c>
      <c r="H316" s="21"/>
    </row>
    <row r="317" spans="1:8" ht="23.25" x14ac:dyDescent="0.55000000000000004">
      <c r="A317" s="40">
        <v>2</v>
      </c>
      <c r="B317" s="31" t="s">
        <v>66</v>
      </c>
      <c r="C317" s="62">
        <v>35</v>
      </c>
      <c r="D317" s="63">
        <v>11</v>
      </c>
      <c r="E317" s="63">
        <v>11</v>
      </c>
      <c r="F317" s="8">
        <f t="shared" si="32"/>
        <v>57</v>
      </c>
      <c r="G317" s="8" t="str">
        <f t="shared" si="33"/>
        <v>1.5</v>
      </c>
      <c r="H317" s="9"/>
    </row>
    <row r="318" spans="1:8" ht="23.25" x14ac:dyDescent="0.55000000000000004">
      <c r="A318" s="40">
        <v>3</v>
      </c>
      <c r="B318" s="52" t="s">
        <v>67</v>
      </c>
      <c r="C318" s="62">
        <v>48</v>
      </c>
      <c r="D318" s="63">
        <v>18</v>
      </c>
      <c r="E318" s="63">
        <v>12</v>
      </c>
      <c r="F318" s="8">
        <f t="shared" si="32"/>
        <v>78</v>
      </c>
      <c r="G318" s="8" t="str">
        <f t="shared" si="33"/>
        <v>3.5</v>
      </c>
      <c r="H318" s="9"/>
    </row>
    <row r="319" spans="1:8" ht="23.25" x14ac:dyDescent="0.55000000000000004">
      <c r="A319" s="40">
        <v>4</v>
      </c>
      <c r="B319" s="30" t="s">
        <v>68</v>
      </c>
      <c r="C319" s="62">
        <v>41</v>
      </c>
      <c r="D319" s="63">
        <v>18</v>
      </c>
      <c r="E319" s="63">
        <v>12</v>
      </c>
      <c r="F319" s="8">
        <f t="shared" si="32"/>
        <v>71</v>
      </c>
      <c r="G319" s="8" t="str">
        <f t="shared" si="33"/>
        <v>3</v>
      </c>
      <c r="H319" s="9"/>
    </row>
    <row r="320" spans="1:8" ht="23.25" x14ac:dyDescent="0.55000000000000004">
      <c r="A320" s="40">
        <v>5</v>
      </c>
      <c r="B320" s="52" t="s">
        <v>69</v>
      </c>
      <c r="C320" s="62">
        <v>32</v>
      </c>
      <c r="D320" s="63">
        <v>11</v>
      </c>
      <c r="E320" s="63">
        <v>11</v>
      </c>
      <c r="F320" s="8">
        <f t="shared" si="32"/>
        <v>54</v>
      </c>
      <c r="G320" s="8" t="str">
        <f t="shared" si="33"/>
        <v>1</v>
      </c>
      <c r="H320" s="9"/>
    </row>
    <row r="321" spans="1:8" ht="23.25" x14ac:dyDescent="0.55000000000000004">
      <c r="A321" s="40">
        <v>6</v>
      </c>
      <c r="B321" s="30" t="s">
        <v>70</v>
      </c>
      <c r="C321" s="62">
        <v>52</v>
      </c>
      <c r="D321" s="63">
        <v>20</v>
      </c>
      <c r="E321" s="63">
        <v>13</v>
      </c>
      <c r="F321" s="8">
        <f t="shared" si="32"/>
        <v>85</v>
      </c>
      <c r="G321" s="8" t="str">
        <f t="shared" si="33"/>
        <v>4</v>
      </c>
      <c r="H321" s="9"/>
    </row>
    <row r="322" spans="1:8" ht="23.25" x14ac:dyDescent="0.55000000000000004">
      <c r="A322" s="40">
        <v>7</v>
      </c>
      <c r="B322" s="30" t="s">
        <v>71</v>
      </c>
      <c r="C322" s="62">
        <v>51</v>
      </c>
      <c r="D322" s="63">
        <v>18</v>
      </c>
      <c r="E322" s="63">
        <v>16</v>
      </c>
      <c r="F322" s="8">
        <f t="shared" si="32"/>
        <v>85</v>
      </c>
      <c r="G322" s="8" t="str">
        <f t="shared" si="33"/>
        <v>4</v>
      </c>
      <c r="H322" s="9"/>
    </row>
    <row r="323" spans="1:8" ht="23.25" x14ac:dyDescent="0.55000000000000004">
      <c r="A323" s="40">
        <v>8</v>
      </c>
      <c r="B323" s="30" t="s">
        <v>72</v>
      </c>
      <c r="C323" s="62">
        <v>48</v>
      </c>
      <c r="D323" s="63">
        <v>18</v>
      </c>
      <c r="E323" s="63">
        <v>12</v>
      </c>
      <c r="F323" s="8">
        <f t="shared" si="32"/>
        <v>78</v>
      </c>
      <c r="G323" s="8" t="str">
        <f t="shared" si="33"/>
        <v>3.5</v>
      </c>
      <c r="H323" s="9"/>
    </row>
    <row r="324" spans="1:8" ht="23.25" x14ac:dyDescent="0.55000000000000004">
      <c r="A324" s="40">
        <v>9</v>
      </c>
      <c r="B324" s="30" t="s">
        <v>73</v>
      </c>
      <c r="C324" s="62">
        <v>51</v>
      </c>
      <c r="D324" s="63">
        <v>18</v>
      </c>
      <c r="E324" s="63">
        <v>12</v>
      </c>
      <c r="F324" s="8">
        <f t="shared" si="32"/>
        <v>81</v>
      </c>
      <c r="G324" s="8" t="str">
        <f t="shared" si="33"/>
        <v>4</v>
      </c>
      <c r="H324" s="9"/>
    </row>
    <row r="325" spans="1:8" ht="23.25" x14ac:dyDescent="0.55000000000000004">
      <c r="A325" s="40">
        <v>10</v>
      </c>
      <c r="B325" s="30" t="s">
        <v>74</v>
      </c>
      <c r="C325" s="62">
        <v>44</v>
      </c>
      <c r="D325" s="63">
        <v>18</v>
      </c>
      <c r="E325" s="63">
        <v>12</v>
      </c>
      <c r="F325" s="8">
        <f t="shared" si="32"/>
        <v>74</v>
      </c>
      <c r="G325" s="8" t="str">
        <f t="shared" si="33"/>
        <v>3</v>
      </c>
      <c r="H325" s="9"/>
    </row>
    <row r="326" spans="1:8" ht="23.25" x14ac:dyDescent="0.55000000000000004">
      <c r="A326" s="40">
        <v>11</v>
      </c>
      <c r="B326" s="52" t="s">
        <v>75</v>
      </c>
      <c r="C326" s="62">
        <v>54</v>
      </c>
      <c r="D326" s="63">
        <v>20</v>
      </c>
      <c r="E326" s="63">
        <v>19</v>
      </c>
      <c r="F326" s="8">
        <f t="shared" si="32"/>
        <v>93</v>
      </c>
      <c r="G326" s="8" t="str">
        <f t="shared" si="33"/>
        <v>4</v>
      </c>
      <c r="H326" s="9"/>
    </row>
    <row r="327" spans="1:8" ht="23.25" x14ac:dyDescent="0.55000000000000004">
      <c r="A327" s="40">
        <v>12</v>
      </c>
      <c r="B327" s="55" t="s">
        <v>131</v>
      </c>
      <c r="C327" s="62">
        <v>47</v>
      </c>
      <c r="D327" s="63">
        <v>19</v>
      </c>
      <c r="E327" s="63">
        <v>12</v>
      </c>
      <c r="F327" s="8">
        <f t="shared" si="32"/>
        <v>78</v>
      </c>
      <c r="G327" s="8" t="str">
        <f t="shared" si="33"/>
        <v>3.5</v>
      </c>
      <c r="H327" s="9"/>
    </row>
    <row r="328" spans="1:8" ht="23.25" x14ac:dyDescent="0.55000000000000004">
      <c r="A328" s="40">
        <v>13</v>
      </c>
      <c r="B328" s="30" t="s">
        <v>76</v>
      </c>
      <c r="C328" s="62">
        <v>50</v>
      </c>
      <c r="D328" s="63">
        <v>15</v>
      </c>
      <c r="E328" s="63">
        <v>13</v>
      </c>
      <c r="F328" s="8">
        <f t="shared" si="32"/>
        <v>78</v>
      </c>
      <c r="G328" s="8" t="str">
        <f t="shared" si="33"/>
        <v>3.5</v>
      </c>
      <c r="H328" s="9"/>
    </row>
    <row r="329" spans="1:8" ht="22.5" customHeight="1" x14ac:dyDescent="0.55000000000000004">
      <c r="A329" s="40">
        <v>14</v>
      </c>
      <c r="B329" s="55" t="s">
        <v>77</v>
      </c>
      <c r="C329" s="62">
        <v>49</v>
      </c>
      <c r="D329" s="63">
        <v>17</v>
      </c>
      <c r="E329" s="63">
        <v>12</v>
      </c>
      <c r="F329" s="8">
        <f t="shared" si="32"/>
        <v>78</v>
      </c>
      <c r="G329" s="8" t="str">
        <f t="shared" si="33"/>
        <v>3.5</v>
      </c>
      <c r="H329" s="9"/>
    </row>
    <row r="330" spans="1:8" ht="23.25" x14ac:dyDescent="0.55000000000000004">
      <c r="A330" s="9"/>
      <c r="B330" s="19" t="s">
        <v>5</v>
      </c>
      <c r="C330" s="23">
        <f>SUM(C316:C329)</f>
        <v>657</v>
      </c>
      <c r="D330" s="23">
        <f>SUM(D316:D329)</f>
        <v>239</v>
      </c>
      <c r="E330" s="23">
        <f>SUM(E316:E329)</f>
        <v>187</v>
      </c>
      <c r="F330" s="23">
        <f>SUM(F316:F329)</f>
        <v>1083</v>
      </c>
      <c r="G330" s="23"/>
      <c r="H330" s="24"/>
    </row>
    <row r="331" spans="1:8" ht="23.25" x14ac:dyDescent="0.55000000000000004">
      <c r="A331" s="10"/>
      <c r="B331" s="5" t="s">
        <v>12</v>
      </c>
      <c r="C331" s="11">
        <f>C330/14</f>
        <v>46.928571428571431</v>
      </c>
      <c r="D331" s="11">
        <f t="shared" ref="D331" si="34">D330/14</f>
        <v>17.071428571428573</v>
      </c>
      <c r="E331" s="11">
        <f t="shared" ref="E331" si="35">E330/14</f>
        <v>13.357142857142858</v>
      </c>
      <c r="F331" s="11">
        <f t="shared" ref="F331" si="36">F330/14</f>
        <v>77.357142857142861</v>
      </c>
      <c r="G331" s="10"/>
      <c r="H331" s="10"/>
    </row>
    <row r="332" spans="1:8" ht="21" customHeight="1" x14ac:dyDescent="0.55000000000000004">
      <c r="A332" s="1"/>
      <c r="B332" s="1"/>
      <c r="C332" s="1" t="s">
        <v>13</v>
      </c>
      <c r="D332" s="1"/>
      <c r="E332" s="1"/>
      <c r="F332" s="1"/>
      <c r="G332" s="1"/>
      <c r="H332" s="1"/>
    </row>
    <row r="333" spans="1:8" ht="23.25" x14ac:dyDescent="0.55000000000000004">
      <c r="A333" s="1"/>
      <c r="B333" s="1"/>
      <c r="C333" s="1" t="s">
        <v>14</v>
      </c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 t="s">
        <v>15</v>
      </c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/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89" t="s">
        <v>130</v>
      </c>
      <c r="C352" s="89"/>
      <c r="D352" s="89"/>
      <c r="E352" s="89"/>
      <c r="F352" s="89"/>
      <c r="G352" s="89"/>
      <c r="H352" s="8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20"/>
      <c r="H354" s="20"/>
    </row>
    <row r="355" spans="1:8" ht="23.25" x14ac:dyDescent="0.55000000000000004">
      <c r="A355" s="39">
        <v>1</v>
      </c>
      <c r="B355" s="54" t="s">
        <v>65</v>
      </c>
      <c r="C355" s="38">
        <v>58</v>
      </c>
      <c r="D355" s="39">
        <v>18</v>
      </c>
      <c r="E355" s="34">
        <v>19</v>
      </c>
      <c r="F355" s="7">
        <f t="shared" ref="F355:F368" si="37">SUM(C355:E355)</f>
        <v>95</v>
      </c>
      <c r="G355" s="8" t="str">
        <f t="shared" ref="G355:G368" si="38">IF(F355&gt;79,"4",IF(F355&gt;74,"3.5",IF(F355&gt;69,"3",IF(F355&gt;64,"2.5",IF(F355&gt;59,"2",IF(F355&gt;54,"1.5",IF(F355&gt;49,"1","0")))))))</f>
        <v>4</v>
      </c>
      <c r="H355" s="21"/>
    </row>
    <row r="356" spans="1:8" ht="23.25" x14ac:dyDescent="0.55000000000000004">
      <c r="A356" s="40">
        <v>2</v>
      </c>
      <c r="B356" s="31" t="s">
        <v>66</v>
      </c>
      <c r="C356" s="42">
        <v>55</v>
      </c>
      <c r="D356" s="40">
        <v>17</v>
      </c>
      <c r="E356" s="57">
        <v>18</v>
      </c>
      <c r="F356" s="8">
        <f t="shared" si="37"/>
        <v>90</v>
      </c>
      <c r="G356" s="8" t="str">
        <f t="shared" si="38"/>
        <v>4</v>
      </c>
      <c r="H356" s="9"/>
    </row>
    <row r="357" spans="1:8" ht="23.25" x14ac:dyDescent="0.55000000000000004">
      <c r="A357" s="40">
        <v>3</v>
      </c>
      <c r="B357" s="52" t="s">
        <v>67</v>
      </c>
      <c r="C357" s="42">
        <v>55</v>
      </c>
      <c r="D357" s="40">
        <v>17</v>
      </c>
      <c r="E357" s="57">
        <v>18</v>
      </c>
      <c r="F357" s="8">
        <f>SUM(C357:E357)</f>
        <v>90</v>
      </c>
      <c r="G357" s="8" t="str">
        <f t="shared" si="38"/>
        <v>4</v>
      </c>
      <c r="H357" s="9"/>
    </row>
    <row r="358" spans="1:8" ht="23.25" x14ac:dyDescent="0.55000000000000004">
      <c r="A358" s="40">
        <v>4</v>
      </c>
      <c r="B358" s="30" t="s">
        <v>68</v>
      </c>
      <c r="C358" s="42">
        <v>55</v>
      </c>
      <c r="D358" s="40">
        <v>16</v>
      </c>
      <c r="E358" s="40">
        <v>17</v>
      </c>
      <c r="F358" s="8">
        <f>SUM(C358:E358)</f>
        <v>88</v>
      </c>
      <c r="G358" s="8" t="str">
        <f t="shared" si="38"/>
        <v>4</v>
      </c>
      <c r="H358" s="9"/>
    </row>
    <row r="359" spans="1:8" ht="23.25" x14ac:dyDescent="0.55000000000000004">
      <c r="A359" s="40">
        <v>5</v>
      </c>
      <c r="B359" s="52" t="s">
        <v>69</v>
      </c>
      <c r="C359" s="42">
        <v>40</v>
      </c>
      <c r="D359" s="40">
        <v>14</v>
      </c>
      <c r="E359" s="36">
        <v>14</v>
      </c>
      <c r="F359" s="8">
        <f>SUM(C359:E359)</f>
        <v>68</v>
      </c>
      <c r="G359" s="8" t="str">
        <f t="shared" si="38"/>
        <v>2.5</v>
      </c>
      <c r="H359" s="9"/>
    </row>
    <row r="360" spans="1:8" ht="23.25" x14ac:dyDescent="0.55000000000000004">
      <c r="A360" s="40">
        <v>6</v>
      </c>
      <c r="B360" s="30" t="s">
        <v>70</v>
      </c>
      <c r="C360" s="42">
        <v>58</v>
      </c>
      <c r="D360" s="40">
        <v>19</v>
      </c>
      <c r="E360" s="57">
        <v>18</v>
      </c>
      <c r="F360" s="8">
        <f t="shared" si="37"/>
        <v>95</v>
      </c>
      <c r="G360" s="8" t="str">
        <f t="shared" si="38"/>
        <v>4</v>
      </c>
      <c r="H360" s="9"/>
    </row>
    <row r="361" spans="1:8" ht="23.25" x14ac:dyDescent="0.55000000000000004">
      <c r="A361" s="40">
        <v>7</v>
      </c>
      <c r="B361" s="30" t="s">
        <v>71</v>
      </c>
      <c r="C361" s="42">
        <v>58</v>
      </c>
      <c r="D361" s="40">
        <v>18</v>
      </c>
      <c r="E361" s="57">
        <v>19</v>
      </c>
      <c r="F361" s="8">
        <f t="shared" si="37"/>
        <v>95</v>
      </c>
      <c r="G361" s="8" t="str">
        <f t="shared" si="38"/>
        <v>4</v>
      </c>
      <c r="H361" s="9"/>
    </row>
    <row r="362" spans="1:8" ht="23.25" x14ac:dyDescent="0.55000000000000004">
      <c r="A362" s="40">
        <v>8</v>
      </c>
      <c r="B362" s="30" t="s">
        <v>72</v>
      </c>
      <c r="C362" s="42">
        <v>58</v>
      </c>
      <c r="D362" s="40">
        <v>18</v>
      </c>
      <c r="E362" s="57">
        <v>19</v>
      </c>
      <c r="F362" s="8">
        <f t="shared" si="37"/>
        <v>95</v>
      </c>
      <c r="G362" s="8" t="str">
        <f t="shared" si="38"/>
        <v>4</v>
      </c>
      <c r="H362" s="9"/>
    </row>
    <row r="363" spans="1:8" ht="23.25" x14ac:dyDescent="0.55000000000000004">
      <c r="A363" s="40">
        <v>9</v>
      </c>
      <c r="B363" s="30" t="s">
        <v>73</v>
      </c>
      <c r="C363" s="42">
        <v>57</v>
      </c>
      <c r="D363" s="40">
        <v>18</v>
      </c>
      <c r="E363" s="40">
        <v>19</v>
      </c>
      <c r="F363" s="8">
        <f t="shared" si="37"/>
        <v>94</v>
      </c>
      <c r="G363" s="8" t="str">
        <f t="shared" si="38"/>
        <v>4</v>
      </c>
      <c r="H363" s="9"/>
    </row>
    <row r="364" spans="1:8" ht="23.25" x14ac:dyDescent="0.55000000000000004">
      <c r="A364" s="40">
        <v>10</v>
      </c>
      <c r="B364" s="30" t="s">
        <v>74</v>
      </c>
      <c r="C364" s="42">
        <v>54</v>
      </c>
      <c r="D364" s="40">
        <v>17</v>
      </c>
      <c r="E364" s="40">
        <v>17</v>
      </c>
      <c r="F364" s="8">
        <f t="shared" si="37"/>
        <v>88</v>
      </c>
      <c r="G364" s="8" t="str">
        <f t="shared" si="38"/>
        <v>4</v>
      </c>
      <c r="H364" s="9"/>
    </row>
    <row r="365" spans="1:8" ht="23.25" x14ac:dyDescent="0.55000000000000004">
      <c r="A365" s="40">
        <v>11</v>
      </c>
      <c r="B365" s="52" t="s">
        <v>75</v>
      </c>
      <c r="C365" s="42">
        <v>54</v>
      </c>
      <c r="D365" s="40">
        <v>19</v>
      </c>
      <c r="E365" s="36">
        <v>19</v>
      </c>
      <c r="F365" s="8">
        <f t="shared" si="37"/>
        <v>92</v>
      </c>
      <c r="G365" s="8" t="str">
        <f t="shared" si="38"/>
        <v>4</v>
      </c>
      <c r="H365" s="9"/>
    </row>
    <row r="366" spans="1:8" ht="23.25" x14ac:dyDescent="0.55000000000000004">
      <c r="A366" s="40">
        <v>12</v>
      </c>
      <c r="B366" s="55" t="s">
        <v>131</v>
      </c>
      <c r="C366" s="42">
        <v>54</v>
      </c>
      <c r="D366" s="40">
        <v>18</v>
      </c>
      <c r="E366" s="57">
        <v>18</v>
      </c>
      <c r="F366" s="8">
        <f t="shared" si="37"/>
        <v>90</v>
      </c>
      <c r="G366" s="8" t="str">
        <f t="shared" si="38"/>
        <v>4</v>
      </c>
      <c r="H366" s="9"/>
    </row>
    <row r="367" spans="1:8" ht="23.25" x14ac:dyDescent="0.55000000000000004">
      <c r="A367" s="40">
        <v>13</v>
      </c>
      <c r="B367" s="30" t="s">
        <v>76</v>
      </c>
      <c r="C367" s="42">
        <v>54</v>
      </c>
      <c r="D367" s="40">
        <v>18</v>
      </c>
      <c r="E367" s="40">
        <v>18</v>
      </c>
      <c r="F367" s="8">
        <f t="shared" si="37"/>
        <v>90</v>
      </c>
      <c r="G367" s="8" t="str">
        <f t="shared" si="38"/>
        <v>4</v>
      </c>
      <c r="H367" s="9"/>
    </row>
    <row r="368" spans="1:8" ht="21.75" customHeight="1" x14ac:dyDescent="0.55000000000000004">
      <c r="A368" s="40">
        <v>14</v>
      </c>
      <c r="B368" s="55" t="s">
        <v>77</v>
      </c>
      <c r="C368" s="42">
        <v>54</v>
      </c>
      <c r="D368" s="40">
        <v>18</v>
      </c>
      <c r="E368" s="56">
        <v>18</v>
      </c>
      <c r="F368" s="8">
        <f t="shared" si="37"/>
        <v>90</v>
      </c>
      <c r="G368" s="8" t="str">
        <f t="shared" si="38"/>
        <v>4</v>
      </c>
      <c r="H368" s="9"/>
    </row>
    <row r="369" spans="1:8" ht="23.25" x14ac:dyDescent="0.55000000000000004">
      <c r="A369" s="9"/>
      <c r="B369" s="19" t="s">
        <v>5</v>
      </c>
      <c r="C369" s="23">
        <f>SUM(C355:C368)</f>
        <v>764</v>
      </c>
      <c r="D369" s="23">
        <f>SUM(D355:D368)</f>
        <v>245</v>
      </c>
      <c r="E369" s="23">
        <f>SUM(E355:E368)</f>
        <v>251</v>
      </c>
      <c r="F369" s="23">
        <f>SUM(F355:F368)</f>
        <v>1260</v>
      </c>
      <c r="G369" s="23"/>
      <c r="H369" s="24"/>
    </row>
    <row r="370" spans="1:8" ht="23.25" x14ac:dyDescent="0.55000000000000004">
      <c r="A370" s="10"/>
      <c r="B370" s="5" t="s">
        <v>12</v>
      </c>
      <c r="C370" s="11">
        <f>C369/14</f>
        <v>54.571428571428569</v>
      </c>
      <c r="D370" s="11">
        <f t="shared" ref="D370:F370" si="39">D369/14</f>
        <v>17.5</v>
      </c>
      <c r="E370" s="11">
        <f t="shared" si="39"/>
        <v>17.928571428571427</v>
      </c>
      <c r="F370" s="11">
        <f t="shared" si="39"/>
        <v>90</v>
      </c>
      <c r="G370" s="10"/>
      <c r="H370" s="10"/>
    </row>
    <row r="371" spans="1:8" ht="22.5" customHeight="1" x14ac:dyDescent="0.55000000000000004">
      <c r="A371" s="1"/>
      <c r="B371" s="1"/>
      <c r="C371" s="1" t="s">
        <v>13</v>
      </c>
      <c r="D371" s="1"/>
      <c r="E371" s="1"/>
      <c r="F371" s="1"/>
      <c r="G371" s="1"/>
      <c r="H371" s="1"/>
    </row>
    <row r="372" spans="1:8" ht="23.25" x14ac:dyDescent="0.55000000000000004">
      <c r="A372" s="1"/>
      <c r="B372" s="1"/>
      <c r="C372" s="1" t="s">
        <v>14</v>
      </c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 t="s">
        <v>15</v>
      </c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/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/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</sheetData>
  <mergeCells count="7"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3"/>
  <sheetViews>
    <sheetView view="pageBreakPreview" zoomScaleSheetLayoutView="100" workbookViewId="0">
      <selection activeCell="D10" sqref="D10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9" t="s">
        <v>111</v>
      </c>
      <c r="C1" s="89"/>
      <c r="D1" s="89"/>
      <c r="E1" s="89"/>
      <c r="F1" s="89"/>
      <c r="G1" s="89"/>
      <c r="H1" s="89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0"/>
      <c r="H3" s="20"/>
    </row>
    <row r="4" spans="1:8" ht="23.25" x14ac:dyDescent="0.55000000000000004">
      <c r="A4" s="39">
        <v>1</v>
      </c>
      <c r="B4" s="31" t="s">
        <v>49</v>
      </c>
      <c r="C4" s="38">
        <v>48</v>
      </c>
      <c r="D4" s="39">
        <v>18</v>
      </c>
      <c r="E4" s="39">
        <v>20</v>
      </c>
      <c r="F4" s="7">
        <f t="shared" ref="F4:F18" si="0">SUM(C4:E4)</f>
        <v>86</v>
      </c>
      <c r="G4" s="8" t="str">
        <f t="shared" ref="G4:G18" si="1">IF(F4&gt;79,"4",IF(F4&gt;74,"3.5",IF(F4&gt;69,"3",IF(F4&gt;64,"2.5",IF(F4&gt;59,"2",IF(F4&gt;54,"1.5",IF(F4&gt;49,"1","0")))))))</f>
        <v>4</v>
      </c>
      <c r="H4" s="21"/>
    </row>
    <row r="5" spans="1:8" ht="23.25" x14ac:dyDescent="0.55000000000000004">
      <c r="A5" s="40">
        <v>2</v>
      </c>
      <c r="B5" s="52" t="s">
        <v>50</v>
      </c>
      <c r="C5" s="42">
        <v>51</v>
      </c>
      <c r="D5" s="40">
        <v>19</v>
      </c>
      <c r="E5" s="40">
        <v>20</v>
      </c>
      <c r="F5" s="8">
        <f t="shared" si="0"/>
        <v>90</v>
      </c>
      <c r="G5" s="8" t="str">
        <f t="shared" si="1"/>
        <v>4</v>
      </c>
      <c r="H5" s="9"/>
    </row>
    <row r="6" spans="1:8" ht="23.25" x14ac:dyDescent="0.55000000000000004">
      <c r="A6" s="40">
        <v>3</v>
      </c>
      <c r="B6" s="53" t="s">
        <v>51</v>
      </c>
      <c r="C6" s="42">
        <v>58</v>
      </c>
      <c r="D6" s="40">
        <v>20</v>
      </c>
      <c r="E6" s="40">
        <v>20</v>
      </c>
      <c r="F6" s="8">
        <f t="shared" si="0"/>
        <v>98</v>
      </c>
      <c r="G6" s="8" t="str">
        <f t="shared" si="1"/>
        <v>4</v>
      </c>
      <c r="H6" s="9"/>
    </row>
    <row r="7" spans="1:8" ht="23.25" x14ac:dyDescent="0.55000000000000004">
      <c r="A7" s="40">
        <v>4</v>
      </c>
      <c r="B7" s="53" t="s">
        <v>52</v>
      </c>
      <c r="C7" s="42">
        <v>44</v>
      </c>
      <c r="D7" s="40">
        <v>17</v>
      </c>
      <c r="E7" s="40">
        <v>14</v>
      </c>
      <c r="F7" s="8">
        <f t="shared" si="0"/>
        <v>75</v>
      </c>
      <c r="G7" s="8" t="str">
        <f t="shared" si="1"/>
        <v>3.5</v>
      </c>
      <c r="H7" s="9"/>
    </row>
    <row r="8" spans="1:8" ht="23.25" x14ac:dyDescent="0.55000000000000004">
      <c r="A8" s="40">
        <v>5</v>
      </c>
      <c r="B8" s="53" t="s">
        <v>53</v>
      </c>
      <c r="C8" s="42">
        <v>52</v>
      </c>
      <c r="D8" s="40">
        <v>19</v>
      </c>
      <c r="E8" s="40">
        <v>15</v>
      </c>
      <c r="F8" s="8">
        <f t="shared" si="0"/>
        <v>86</v>
      </c>
      <c r="G8" s="8" t="str">
        <f t="shared" si="1"/>
        <v>4</v>
      </c>
      <c r="H8" s="9"/>
    </row>
    <row r="9" spans="1:8" ht="23.25" x14ac:dyDescent="0.55000000000000004">
      <c r="A9" s="40">
        <v>6</v>
      </c>
      <c r="B9" s="53" t="s">
        <v>54</v>
      </c>
      <c r="C9" s="42">
        <v>43</v>
      </c>
      <c r="D9" s="40">
        <v>17</v>
      </c>
      <c r="E9" s="40">
        <v>14</v>
      </c>
      <c r="F9" s="8">
        <f t="shared" si="0"/>
        <v>74</v>
      </c>
      <c r="G9" s="8" t="str">
        <f t="shared" si="1"/>
        <v>3</v>
      </c>
      <c r="H9" s="9"/>
    </row>
    <row r="10" spans="1:8" ht="23.25" x14ac:dyDescent="0.55000000000000004">
      <c r="A10" s="40">
        <v>7</v>
      </c>
      <c r="B10" s="53" t="s">
        <v>55</v>
      </c>
      <c r="C10" s="42">
        <v>43</v>
      </c>
      <c r="D10" s="40">
        <v>16</v>
      </c>
      <c r="E10" s="40">
        <v>15</v>
      </c>
      <c r="F10" s="8">
        <f t="shared" si="0"/>
        <v>74</v>
      </c>
      <c r="G10" s="8" t="str">
        <f t="shared" si="1"/>
        <v>3</v>
      </c>
      <c r="H10" s="9"/>
    </row>
    <row r="11" spans="1:8" ht="23.25" x14ac:dyDescent="0.55000000000000004">
      <c r="A11" s="40">
        <v>8</v>
      </c>
      <c r="B11" s="53" t="s">
        <v>56</v>
      </c>
      <c r="C11" s="42">
        <v>44</v>
      </c>
      <c r="D11" s="40">
        <v>16</v>
      </c>
      <c r="E11" s="40">
        <v>18</v>
      </c>
      <c r="F11" s="8">
        <f t="shared" si="0"/>
        <v>78</v>
      </c>
      <c r="G11" s="8" t="str">
        <f t="shared" si="1"/>
        <v>3.5</v>
      </c>
      <c r="H11" s="9"/>
    </row>
    <row r="12" spans="1:8" ht="23.25" x14ac:dyDescent="0.55000000000000004">
      <c r="A12" s="40">
        <v>9</v>
      </c>
      <c r="B12" s="30" t="s">
        <v>64</v>
      </c>
      <c r="C12" s="42">
        <v>43</v>
      </c>
      <c r="D12" s="40">
        <v>16</v>
      </c>
      <c r="E12" s="40">
        <v>20</v>
      </c>
      <c r="F12" s="8">
        <f t="shared" si="0"/>
        <v>79</v>
      </c>
      <c r="G12" s="8" t="str">
        <f t="shared" si="1"/>
        <v>3.5</v>
      </c>
      <c r="H12" s="9"/>
    </row>
    <row r="13" spans="1:8" ht="23.25" x14ac:dyDescent="0.55000000000000004">
      <c r="A13" s="40">
        <v>10</v>
      </c>
      <c r="B13" s="52" t="s">
        <v>58</v>
      </c>
      <c r="C13" s="42">
        <v>55</v>
      </c>
      <c r="D13" s="40">
        <v>19</v>
      </c>
      <c r="E13" s="40">
        <v>20</v>
      </c>
      <c r="F13" s="8">
        <f t="shared" si="0"/>
        <v>94</v>
      </c>
      <c r="G13" s="8" t="str">
        <f t="shared" si="1"/>
        <v>4</v>
      </c>
      <c r="H13" s="9"/>
    </row>
    <row r="14" spans="1:8" ht="23.25" x14ac:dyDescent="0.55000000000000004">
      <c r="A14" s="40">
        <v>11</v>
      </c>
      <c r="B14" s="30" t="s">
        <v>57</v>
      </c>
      <c r="C14" s="42">
        <v>57</v>
      </c>
      <c r="D14" s="40">
        <v>20</v>
      </c>
      <c r="E14" s="40">
        <v>20</v>
      </c>
      <c r="F14" s="8">
        <f t="shared" si="0"/>
        <v>97</v>
      </c>
      <c r="G14" s="8" t="str">
        <f t="shared" si="1"/>
        <v>4</v>
      </c>
      <c r="H14" s="9"/>
    </row>
    <row r="15" spans="1:8" ht="23.25" x14ac:dyDescent="0.55000000000000004">
      <c r="A15" s="40">
        <v>12</v>
      </c>
      <c r="B15" s="52" t="s">
        <v>59</v>
      </c>
      <c r="C15" s="42">
        <v>54</v>
      </c>
      <c r="D15" s="40">
        <v>20</v>
      </c>
      <c r="E15" s="40">
        <v>18</v>
      </c>
      <c r="F15" s="8">
        <f t="shared" si="0"/>
        <v>92</v>
      </c>
      <c r="G15" s="8" t="str">
        <f t="shared" si="1"/>
        <v>4</v>
      </c>
      <c r="H15" s="9"/>
    </row>
    <row r="16" spans="1:8" ht="23.25" x14ac:dyDescent="0.55000000000000004">
      <c r="A16" s="40">
        <v>13</v>
      </c>
      <c r="B16" s="30" t="s">
        <v>60</v>
      </c>
      <c r="C16" s="42">
        <v>47</v>
      </c>
      <c r="D16" s="40">
        <v>19</v>
      </c>
      <c r="E16" s="40">
        <v>20</v>
      </c>
      <c r="F16" s="8">
        <f t="shared" si="0"/>
        <v>86</v>
      </c>
      <c r="G16" s="8" t="str">
        <f t="shared" si="1"/>
        <v>4</v>
      </c>
      <c r="H16" s="9"/>
    </row>
    <row r="17" spans="1:8" ht="23.25" x14ac:dyDescent="0.55000000000000004">
      <c r="A17" s="40">
        <v>14</v>
      </c>
      <c r="B17" s="30" t="s">
        <v>61</v>
      </c>
      <c r="C17" s="42">
        <v>50</v>
      </c>
      <c r="D17" s="40">
        <v>18</v>
      </c>
      <c r="E17" s="40">
        <v>20</v>
      </c>
      <c r="F17" s="8">
        <f t="shared" si="0"/>
        <v>88</v>
      </c>
      <c r="G17" s="8" t="str">
        <f t="shared" si="1"/>
        <v>4</v>
      </c>
      <c r="H17" s="9"/>
    </row>
    <row r="18" spans="1:8" ht="23.25" x14ac:dyDescent="0.55000000000000004">
      <c r="A18" s="40">
        <v>15</v>
      </c>
      <c r="B18" s="30" t="s">
        <v>62</v>
      </c>
      <c r="C18" s="42">
        <v>48</v>
      </c>
      <c r="D18" s="40">
        <v>18</v>
      </c>
      <c r="E18" s="40">
        <v>20</v>
      </c>
      <c r="F18" s="8">
        <f t="shared" si="0"/>
        <v>86</v>
      </c>
      <c r="G18" s="8" t="str">
        <f t="shared" si="1"/>
        <v>4</v>
      </c>
      <c r="H18" s="9"/>
    </row>
    <row r="19" spans="1:8" ht="23.25" x14ac:dyDescent="0.55000000000000004">
      <c r="A19" s="9"/>
      <c r="B19" s="51" t="s">
        <v>5</v>
      </c>
      <c r="C19" s="23">
        <f>SUM(C4:C18)</f>
        <v>737</v>
      </c>
      <c r="D19" s="23">
        <f>SUM(D4:D18)</f>
        <v>272</v>
      </c>
      <c r="E19" s="23">
        <f>SUM(E4:E18)</f>
        <v>274</v>
      </c>
      <c r="F19" s="23">
        <f>SUM(F4:F18)</f>
        <v>1283</v>
      </c>
      <c r="G19" s="23"/>
      <c r="H19" s="24"/>
    </row>
    <row r="20" spans="1:8" ht="23.25" x14ac:dyDescent="0.55000000000000004">
      <c r="A20" s="10"/>
      <c r="B20" s="5" t="s">
        <v>12</v>
      </c>
      <c r="C20" s="11">
        <f>C19/15</f>
        <v>49.133333333333333</v>
      </c>
      <c r="D20" s="11">
        <f t="shared" ref="D20:F20" si="2">D19/15</f>
        <v>18.133333333333333</v>
      </c>
      <c r="E20" s="11">
        <f t="shared" si="2"/>
        <v>18.266666666666666</v>
      </c>
      <c r="F20" s="11">
        <f t="shared" si="2"/>
        <v>85.533333333333331</v>
      </c>
      <c r="G20" s="10"/>
      <c r="H20" s="10"/>
    </row>
    <row r="21" spans="1:8" ht="23.25" x14ac:dyDescent="0.55000000000000004">
      <c r="A21" s="1"/>
      <c r="B21" s="1"/>
      <c r="C21" s="1" t="s">
        <v>13</v>
      </c>
      <c r="D21" s="1"/>
      <c r="E21" s="1"/>
      <c r="F21" s="1"/>
      <c r="G21" s="1"/>
      <c r="H21" s="1"/>
    </row>
    <row r="22" spans="1:8" ht="23.25" x14ac:dyDescent="0.55000000000000004">
      <c r="A22" s="1"/>
      <c r="B22" s="1"/>
      <c r="C22" s="1" t="s">
        <v>14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 t="s">
        <v>15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/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89" t="s">
        <v>112</v>
      </c>
      <c r="C40" s="89"/>
      <c r="D40" s="89"/>
      <c r="E40" s="89"/>
      <c r="F40" s="89"/>
      <c r="G40" s="89"/>
      <c r="H40" s="8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5"/>
      <c r="C42" s="5" t="s">
        <v>8</v>
      </c>
      <c r="D42" s="5" t="s">
        <v>9</v>
      </c>
      <c r="E42" s="5" t="s">
        <v>10</v>
      </c>
      <c r="F42" s="5" t="s">
        <v>11</v>
      </c>
      <c r="G42" s="20"/>
      <c r="H42" s="20"/>
    </row>
    <row r="43" spans="1:8" ht="23.25" x14ac:dyDescent="0.55000000000000004">
      <c r="A43" s="39">
        <v>1</v>
      </c>
      <c r="B43" s="31" t="s">
        <v>49</v>
      </c>
      <c r="C43" s="76">
        <v>55</v>
      </c>
      <c r="D43" s="39">
        <v>14</v>
      </c>
      <c r="E43" s="39">
        <v>17</v>
      </c>
      <c r="F43" s="7">
        <f t="shared" ref="F43:F57" si="3">SUM(C43:E43)</f>
        <v>86</v>
      </c>
      <c r="G43" s="8" t="str">
        <f t="shared" ref="G43:G57" si="4">IF(F43&gt;79,"4",IF(F43&gt;74,"3.5",IF(F43&gt;69,"3",IF(F43&gt;64,"2.5",IF(F43&gt;59,"2",IF(F43&gt;54,"1.5",IF(F43&gt;49,"1","0")))))))</f>
        <v>4</v>
      </c>
      <c r="H43" s="21"/>
    </row>
    <row r="44" spans="1:8" ht="23.25" x14ac:dyDescent="0.55000000000000004">
      <c r="A44" s="40">
        <v>2</v>
      </c>
      <c r="B44" s="52" t="s">
        <v>50</v>
      </c>
      <c r="C44" s="77">
        <v>51</v>
      </c>
      <c r="D44" s="40">
        <v>16</v>
      </c>
      <c r="E44" s="40">
        <v>16</v>
      </c>
      <c r="F44" s="8">
        <f t="shared" si="3"/>
        <v>83</v>
      </c>
      <c r="G44" s="8" t="str">
        <f t="shared" si="4"/>
        <v>4</v>
      </c>
      <c r="H44" s="9"/>
    </row>
    <row r="45" spans="1:8" ht="23.25" x14ac:dyDescent="0.55000000000000004">
      <c r="A45" s="40">
        <v>3</v>
      </c>
      <c r="B45" s="53" t="s">
        <v>51</v>
      </c>
      <c r="C45" s="77">
        <v>56</v>
      </c>
      <c r="D45" s="40">
        <v>20</v>
      </c>
      <c r="E45" s="40">
        <v>18</v>
      </c>
      <c r="F45" s="8">
        <f t="shared" si="3"/>
        <v>94</v>
      </c>
      <c r="G45" s="8" t="str">
        <f t="shared" si="4"/>
        <v>4</v>
      </c>
      <c r="H45" s="9"/>
    </row>
    <row r="46" spans="1:8" ht="23.25" x14ac:dyDescent="0.55000000000000004">
      <c r="A46" s="40">
        <v>4</v>
      </c>
      <c r="B46" s="53" t="s">
        <v>52</v>
      </c>
      <c r="C46" s="77">
        <v>47</v>
      </c>
      <c r="D46" s="40">
        <v>13</v>
      </c>
      <c r="E46" s="40">
        <v>14</v>
      </c>
      <c r="F46" s="8">
        <f t="shared" si="3"/>
        <v>74</v>
      </c>
      <c r="G46" s="8" t="str">
        <f t="shared" si="4"/>
        <v>3</v>
      </c>
      <c r="H46" s="9"/>
    </row>
    <row r="47" spans="1:8" ht="23.25" x14ac:dyDescent="0.55000000000000004">
      <c r="A47" s="40">
        <v>5</v>
      </c>
      <c r="B47" s="53" t="s">
        <v>53</v>
      </c>
      <c r="C47" s="77">
        <v>49</v>
      </c>
      <c r="D47" s="40">
        <v>12</v>
      </c>
      <c r="E47" s="40">
        <v>14</v>
      </c>
      <c r="F47" s="8">
        <f t="shared" si="3"/>
        <v>75</v>
      </c>
      <c r="G47" s="8" t="str">
        <f t="shared" si="4"/>
        <v>3.5</v>
      </c>
      <c r="H47" s="9"/>
    </row>
    <row r="48" spans="1:8" ht="23.25" x14ac:dyDescent="0.55000000000000004">
      <c r="A48" s="40">
        <v>6</v>
      </c>
      <c r="B48" s="53" t="s">
        <v>54</v>
      </c>
      <c r="C48" s="77">
        <v>47</v>
      </c>
      <c r="D48" s="40">
        <v>11</v>
      </c>
      <c r="E48" s="40">
        <v>14</v>
      </c>
      <c r="F48" s="8">
        <f t="shared" si="3"/>
        <v>72</v>
      </c>
      <c r="G48" s="8" t="str">
        <f t="shared" si="4"/>
        <v>3</v>
      </c>
      <c r="H48" s="9"/>
    </row>
    <row r="49" spans="1:8" ht="23.25" x14ac:dyDescent="0.55000000000000004">
      <c r="A49" s="40">
        <v>7</v>
      </c>
      <c r="B49" s="53" t="s">
        <v>55</v>
      </c>
      <c r="C49" s="77">
        <v>45</v>
      </c>
      <c r="D49" s="40">
        <v>11</v>
      </c>
      <c r="E49" s="40">
        <v>13</v>
      </c>
      <c r="F49" s="8">
        <f t="shared" si="3"/>
        <v>69</v>
      </c>
      <c r="G49" s="8" t="str">
        <f t="shared" si="4"/>
        <v>2.5</v>
      </c>
      <c r="H49" s="9"/>
    </row>
    <row r="50" spans="1:8" ht="23.25" x14ac:dyDescent="0.55000000000000004">
      <c r="A50" s="40">
        <v>8</v>
      </c>
      <c r="B50" s="53" t="s">
        <v>56</v>
      </c>
      <c r="C50" s="77">
        <v>46</v>
      </c>
      <c r="D50" s="40">
        <v>12</v>
      </c>
      <c r="E50" s="40">
        <v>13</v>
      </c>
      <c r="F50" s="8">
        <f t="shared" si="3"/>
        <v>71</v>
      </c>
      <c r="G50" s="8" t="str">
        <f t="shared" si="4"/>
        <v>3</v>
      </c>
      <c r="H50" s="9"/>
    </row>
    <row r="51" spans="1:8" ht="23.25" x14ac:dyDescent="0.55000000000000004">
      <c r="A51" s="40">
        <v>9</v>
      </c>
      <c r="B51" s="30" t="s">
        <v>64</v>
      </c>
      <c r="C51" s="77">
        <v>41</v>
      </c>
      <c r="D51" s="40">
        <v>11</v>
      </c>
      <c r="E51" s="40">
        <v>12</v>
      </c>
      <c r="F51" s="8">
        <f t="shared" si="3"/>
        <v>64</v>
      </c>
      <c r="G51" s="8" t="str">
        <f t="shared" si="4"/>
        <v>2</v>
      </c>
      <c r="H51" s="9"/>
    </row>
    <row r="52" spans="1:8" ht="23.25" x14ac:dyDescent="0.55000000000000004">
      <c r="A52" s="40">
        <v>10</v>
      </c>
      <c r="B52" s="52" t="s">
        <v>58</v>
      </c>
      <c r="C52" s="77">
        <v>56</v>
      </c>
      <c r="D52" s="40">
        <v>16</v>
      </c>
      <c r="E52" s="40">
        <v>19</v>
      </c>
      <c r="F52" s="8">
        <f t="shared" si="3"/>
        <v>91</v>
      </c>
      <c r="G52" s="8" t="str">
        <f t="shared" si="4"/>
        <v>4</v>
      </c>
      <c r="H52" s="9"/>
    </row>
    <row r="53" spans="1:8" ht="23.25" x14ac:dyDescent="0.55000000000000004">
      <c r="A53" s="40">
        <v>11</v>
      </c>
      <c r="B53" s="30" t="s">
        <v>57</v>
      </c>
      <c r="C53" s="77">
        <v>56</v>
      </c>
      <c r="D53" s="40">
        <v>18</v>
      </c>
      <c r="E53" s="40">
        <v>20</v>
      </c>
      <c r="F53" s="8">
        <f t="shared" si="3"/>
        <v>94</v>
      </c>
      <c r="G53" s="8" t="str">
        <f t="shared" si="4"/>
        <v>4</v>
      </c>
      <c r="H53" s="9"/>
    </row>
    <row r="54" spans="1:8" ht="23.25" x14ac:dyDescent="0.55000000000000004">
      <c r="A54" s="40">
        <v>12</v>
      </c>
      <c r="B54" s="52" t="s">
        <v>59</v>
      </c>
      <c r="C54" s="77">
        <v>56</v>
      </c>
      <c r="D54" s="40">
        <v>18</v>
      </c>
      <c r="E54" s="40">
        <v>18</v>
      </c>
      <c r="F54" s="8">
        <f t="shared" si="3"/>
        <v>92</v>
      </c>
      <c r="G54" s="8" t="str">
        <f t="shared" si="4"/>
        <v>4</v>
      </c>
      <c r="H54" s="9"/>
    </row>
    <row r="55" spans="1:8" ht="23.25" x14ac:dyDescent="0.55000000000000004">
      <c r="A55" s="40">
        <v>13</v>
      </c>
      <c r="B55" s="30" t="s">
        <v>60</v>
      </c>
      <c r="C55" s="77">
        <v>54</v>
      </c>
      <c r="D55" s="40">
        <v>18</v>
      </c>
      <c r="E55" s="40">
        <v>18</v>
      </c>
      <c r="F55" s="8">
        <f t="shared" si="3"/>
        <v>90</v>
      </c>
      <c r="G55" s="8" t="str">
        <f t="shared" si="4"/>
        <v>4</v>
      </c>
      <c r="H55" s="9"/>
    </row>
    <row r="56" spans="1:8" ht="23.25" x14ac:dyDescent="0.55000000000000004">
      <c r="A56" s="40">
        <v>14</v>
      </c>
      <c r="B56" s="30" t="s">
        <v>61</v>
      </c>
      <c r="C56" s="77">
        <v>54</v>
      </c>
      <c r="D56" s="40">
        <v>15</v>
      </c>
      <c r="E56" s="40">
        <v>17</v>
      </c>
      <c r="F56" s="8">
        <f t="shared" si="3"/>
        <v>86</v>
      </c>
      <c r="G56" s="8" t="str">
        <f t="shared" si="4"/>
        <v>4</v>
      </c>
      <c r="H56" s="9"/>
    </row>
    <row r="57" spans="1:8" ht="23.25" x14ac:dyDescent="0.55000000000000004">
      <c r="A57" s="40">
        <v>15</v>
      </c>
      <c r="B57" s="30" t="s">
        <v>62</v>
      </c>
      <c r="C57" s="77">
        <v>46</v>
      </c>
      <c r="D57" s="40">
        <v>14</v>
      </c>
      <c r="E57" s="40">
        <v>13</v>
      </c>
      <c r="F57" s="8">
        <f t="shared" si="3"/>
        <v>73</v>
      </c>
      <c r="G57" s="8" t="str">
        <f t="shared" si="4"/>
        <v>3</v>
      </c>
      <c r="H57" s="9"/>
    </row>
    <row r="58" spans="1:8" ht="23.25" x14ac:dyDescent="0.55000000000000004">
      <c r="A58" s="9"/>
      <c r="B58" s="51" t="s">
        <v>5</v>
      </c>
      <c r="C58" s="23">
        <f>SUM(C43:C57)</f>
        <v>759</v>
      </c>
      <c r="D58" s="23">
        <f>SUM(D43:D57)</f>
        <v>219</v>
      </c>
      <c r="E58" s="23">
        <f>SUM(E43:E57)</f>
        <v>236</v>
      </c>
      <c r="F58" s="23">
        <f>SUM(F43:F57)</f>
        <v>1214</v>
      </c>
      <c r="G58" s="23"/>
      <c r="H58" s="24"/>
    </row>
    <row r="59" spans="1:8" ht="23.25" x14ac:dyDescent="0.55000000000000004">
      <c r="A59" s="10"/>
      <c r="B59" s="5" t="s">
        <v>12</v>
      </c>
      <c r="C59" s="11">
        <f>C58/15</f>
        <v>50.6</v>
      </c>
      <c r="D59" s="11">
        <f t="shared" ref="D59:F59" si="5">D58/15</f>
        <v>14.6</v>
      </c>
      <c r="E59" s="11">
        <f t="shared" si="5"/>
        <v>15.733333333333333</v>
      </c>
      <c r="F59" s="11">
        <f t="shared" si="5"/>
        <v>80.933333333333337</v>
      </c>
      <c r="G59" s="10"/>
      <c r="H59" s="10"/>
    </row>
    <row r="60" spans="1:8" ht="23.25" x14ac:dyDescent="0.55000000000000004">
      <c r="A60" s="1"/>
      <c r="B60" s="1"/>
      <c r="C60" s="1" t="s">
        <v>13</v>
      </c>
      <c r="D60" s="1"/>
      <c r="E60" s="1"/>
      <c r="F60" s="1"/>
      <c r="G60" s="1"/>
      <c r="H60" s="1"/>
    </row>
    <row r="61" spans="1:8" ht="23.25" x14ac:dyDescent="0.55000000000000004">
      <c r="A61" s="1"/>
      <c r="B61" s="1"/>
      <c r="C61" s="1" t="s">
        <v>14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 t="s">
        <v>15</v>
      </c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/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49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50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89" t="s">
        <v>141</v>
      </c>
      <c r="C79" s="89"/>
      <c r="D79" s="89"/>
      <c r="E79" s="89"/>
      <c r="F79" s="89"/>
      <c r="G79" s="89"/>
      <c r="H79" s="8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5"/>
      <c r="C81" s="5" t="s">
        <v>8</v>
      </c>
      <c r="D81" s="5" t="s">
        <v>9</v>
      </c>
      <c r="E81" s="5" t="s">
        <v>10</v>
      </c>
      <c r="F81" s="5" t="s">
        <v>11</v>
      </c>
      <c r="G81" s="20"/>
      <c r="H81" s="20"/>
    </row>
    <row r="82" spans="1:8" ht="23.25" x14ac:dyDescent="0.55000000000000004">
      <c r="A82" s="39">
        <v>1</v>
      </c>
      <c r="B82" s="31" t="s">
        <v>49</v>
      </c>
      <c r="C82" s="38">
        <v>55</v>
      </c>
      <c r="D82" s="39">
        <v>15</v>
      </c>
      <c r="E82" s="39">
        <v>15</v>
      </c>
      <c r="F82" s="7">
        <f t="shared" ref="F82:F96" si="6">SUM(C82:E82)</f>
        <v>85</v>
      </c>
      <c r="G82" s="8" t="str">
        <f t="shared" ref="G82:G96" si="7">IF(F82&gt;79,"4",IF(F82&gt;74,"3.5",IF(F82&gt;69,"3",IF(F82&gt;64,"2.5",IF(F82&gt;59,"2",IF(F82&gt;54,"1.5",IF(F82&gt;49,"1","0")))))))</f>
        <v>4</v>
      </c>
      <c r="H82" s="21"/>
    </row>
    <row r="83" spans="1:8" ht="23.25" x14ac:dyDescent="0.55000000000000004">
      <c r="A83" s="40">
        <v>2</v>
      </c>
      <c r="B83" s="52" t="s">
        <v>50</v>
      </c>
      <c r="C83" s="42">
        <v>55</v>
      </c>
      <c r="D83" s="40">
        <v>13</v>
      </c>
      <c r="E83" s="40">
        <v>12</v>
      </c>
      <c r="F83" s="8">
        <f t="shared" si="6"/>
        <v>80</v>
      </c>
      <c r="G83" s="8" t="str">
        <f t="shared" si="7"/>
        <v>4</v>
      </c>
      <c r="H83" s="9"/>
    </row>
    <row r="84" spans="1:8" ht="23.25" x14ac:dyDescent="0.55000000000000004">
      <c r="A84" s="40">
        <v>3</v>
      </c>
      <c r="B84" s="53" t="s">
        <v>51</v>
      </c>
      <c r="C84" s="42">
        <v>56</v>
      </c>
      <c r="D84" s="40">
        <v>13</v>
      </c>
      <c r="E84" s="40">
        <v>15</v>
      </c>
      <c r="F84" s="8">
        <f t="shared" si="6"/>
        <v>84</v>
      </c>
      <c r="G84" s="8" t="str">
        <f t="shared" si="7"/>
        <v>4</v>
      </c>
      <c r="H84" s="9"/>
    </row>
    <row r="85" spans="1:8" ht="23.25" x14ac:dyDescent="0.55000000000000004">
      <c r="A85" s="40">
        <v>4</v>
      </c>
      <c r="B85" s="53" t="s">
        <v>52</v>
      </c>
      <c r="C85" s="42">
        <v>39</v>
      </c>
      <c r="D85" s="40">
        <v>14</v>
      </c>
      <c r="E85" s="40">
        <v>12</v>
      </c>
      <c r="F85" s="8">
        <f t="shared" si="6"/>
        <v>65</v>
      </c>
      <c r="G85" s="8" t="str">
        <f t="shared" si="7"/>
        <v>2.5</v>
      </c>
      <c r="H85" s="9"/>
    </row>
    <row r="86" spans="1:8" ht="23.25" x14ac:dyDescent="0.55000000000000004">
      <c r="A86" s="40">
        <v>5</v>
      </c>
      <c r="B86" s="53" t="s">
        <v>53</v>
      </c>
      <c r="C86" s="42">
        <v>45</v>
      </c>
      <c r="D86" s="40">
        <v>14</v>
      </c>
      <c r="E86" s="40">
        <v>16</v>
      </c>
      <c r="F86" s="8">
        <f t="shared" si="6"/>
        <v>75</v>
      </c>
      <c r="G86" s="8" t="str">
        <f t="shared" si="7"/>
        <v>3.5</v>
      </c>
      <c r="H86" s="9"/>
    </row>
    <row r="87" spans="1:8" ht="23.25" x14ac:dyDescent="0.55000000000000004">
      <c r="A87" s="40">
        <v>6</v>
      </c>
      <c r="B87" s="53" t="s">
        <v>54</v>
      </c>
      <c r="C87" s="42">
        <v>48</v>
      </c>
      <c r="D87" s="40">
        <v>15</v>
      </c>
      <c r="E87" s="40">
        <v>17</v>
      </c>
      <c r="F87" s="8">
        <f t="shared" si="6"/>
        <v>80</v>
      </c>
      <c r="G87" s="8" t="str">
        <f t="shared" si="7"/>
        <v>4</v>
      </c>
      <c r="H87" s="9"/>
    </row>
    <row r="88" spans="1:8" ht="23.25" x14ac:dyDescent="0.55000000000000004">
      <c r="A88" s="40">
        <v>7</v>
      </c>
      <c r="B88" s="53" t="s">
        <v>55</v>
      </c>
      <c r="C88" s="42">
        <v>39</v>
      </c>
      <c r="D88" s="40">
        <v>11</v>
      </c>
      <c r="E88" s="40">
        <v>17</v>
      </c>
      <c r="F88" s="8">
        <f t="shared" si="6"/>
        <v>67</v>
      </c>
      <c r="G88" s="8" t="str">
        <f t="shared" si="7"/>
        <v>2.5</v>
      </c>
      <c r="H88" s="9"/>
    </row>
    <row r="89" spans="1:8" ht="23.25" x14ac:dyDescent="0.55000000000000004">
      <c r="A89" s="40">
        <v>8</v>
      </c>
      <c r="B89" s="53" t="s">
        <v>56</v>
      </c>
      <c r="C89" s="42">
        <v>45</v>
      </c>
      <c r="D89" s="40">
        <v>15</v>
      </c>
      <c r="E89" s="40">
        <v>15</v>
      </c>
      <c r="F89" s="8">
        <f t="shared" si="6"/>
        <v>75</v>
      </c>
      <c r="G89" s="8" t="str">
        <f t="shared" si="7"/>
        <v>3.5</v>
      </c>
      <c r="H89" s="9"/>
    </row>
    <row r="90" spans="1:8" ht="23.25" x14ac:dyDescent="0.55000000000000004">
      <c r="A90" s="40">
        <v>9</v>
      </c>
      <c r="B90" s="30" t="s">
        <v>64</v>
      </c>
      <c r="C90" s="42">
        <v>43</v>
      </c>
      <c r="D90" s="40">
        <v>12</v>
      </c>
      <c r="E90" s="40">
        <v>12</v>
      </c>
      <c r="F90" s="8">
        <f t="shared" si="6"/>
        <v>67</v>
      </c>
      <c r="G90" s="8" t="str">
        <f t="shared" si="7"/>
        <v>2.5</v>
      </c>
      <c r="H90" s="9"/>
    </row>
    <row r="91" spans="1:8" ht="23.25" x14ac:dyDescent="0.55000000000000004">
      <c r="A91" s="40">
        <v>10</v>
      </c>
      <c r="B91" s="52" t="s">
        <v>58</v>
      </c>
      <c r="C91" s="42">
        <v>54</v>
      </c>
      <c r="D91" s="40">
        <v>17</v>
      </c>
      <c r="E91" s="40">
        <v>17</v>
      </c>
      <c r="F91" s="8">
        <f t="shared" si="6"/>
        <v>88</v>
      </c>
      <c r="G91" s="8" t="str">
        <f t="shared" si="7"/>
        <v>4</v>
      </c>
      <c r="H91" s="9"/>
    </row>
    <row r="92" spans="1:8" ht="23.25" x14ac:dyDescent="0.55000000000000004">
      <c r="A92" s="40">
        <v>11</v>
      </c>
      <c r="B92" s="30" t="s">
        <v>57</v>
      </c>
      <c r="C92" s="42">
        <v>54</v>
      </c>
      <c r="D92" s="40">
        <v>17</v>
      </c>
      <c r="E92" s="40">
        <v>17</v>
      </c>
      <c r="F92" s="8">
        <f t="shared" si="6"/>
        <v>88</v>
      </c>
      <c r="G92" s="8" t="str">
        <f t="shared" si="7"/>
        <v>4</v>
      </c>
      <c r="H92" s="9"/>
    </row>
    <row r="93" spans="1:8" ht="23.25" x14ac:dyDescent="0.55000000000000004">
      <c r="A93" s="40">
        <v>12</v>
      </c>
      <c r="B93" s="52" t="s">
        <v>59</v>
      </c>
      <c r="C93" s="42">
        <v>54</v>
      </c>
      <c r="D93" s="40">
        <v>13</v>
      </c>
      <c r="E93" s="40">
        <v>14</v>
      </c>
      <c r="F93" s="8">
        <f t="shared" si="6"/>
        <v>81</v>
      </c>
      <c r="G93" s="8" t="str">
        <f t="shared" si="7"/>
        <v>4</v>
      </c>
      <c r="H93" s="9"/>
    </row>
    <row r="94" spans="1:8" ht="23.25" x14ac:dyDescent="0.55000000000000004">
      <c r="A94" s="40">
        <v>13</v>
      </c>
      <c r="B94" s="30" t="s">
        <v>60</v>
      </c>
      <c r="C94" s="42">
        <v>50</v>
      </c>
      <c r="D94" s="40">
        <v>14</v>
      </c>
      <c r="E94" s="40">
        <v>17</v>
      </c>
      <c r="F94" s="8">
        <f t="shared" si="6"/>
        <v>81</v>
      </c>
      <c r="G94" s="8" t="str">
        <f t="shared" si="7"/>
        <v>4</v>
      </c>
      <c r="H94" s="9"/>
    </row>
    <row r="95" spans="1:8" ht="23.25" x14ac:dyDescent="0.55000000000000004">
      <c r="A95" s="40">
        <v>14</v>
      </c>
      <c r="B95" s="30" t="s">
        <v>61</v>
      </c>
      <c r="C95" s="42">
        <v>45</v>
      </c>
      <c r="D95" s="40">
        <v>12</v>
      </c>
      <c r="E95" s="40">
        <v>13</v>
      </c>
      <c r="F95" s="8">
        <f t="shared" si="6"/>
        <v>70</v>
      </c>
      <c r="G95" s="8" t="str">
        <f t="shared" si="7"/>
        <v>3</v>
      </c>
      <c r="H95" s="9"/>
    </row>
    <row r="96" spans="1:8" ht="23.25" x14ac:dyDescent="0.55000000000000004">
      <c r="A96" s="40">
        <v>15</v>
      </c>
      <c r="B96" s="30" t="s">
        <v>62</v>
      </c>
      <c r="C96" s="42">
        <v>49</v>
      </c>
      <c r="D96" s="40">
        <v>12</v>
      </c>
      <c r="E96" s="40">
        <v>14</v>
      </c>
      <c r="F96" s="8">
        <f t="shared" si="6"/>
        <v>75</v>
      </c>
      <c r="G96" s="8" t="str">
        <f t="shared" si="7"/>
        <v>3.5</v>
      </c>
      <c r="H96" s="9"/>
    </row>
    <row r="97" spans="1:8" ht="23.25" x14ac:dyDescent="0.55000000000000004">
      <c r="A97" s="9"/>
      <c r="B97" s="51" t="s">
        <v>5</v>
      </c>
      <c r="C97" s="23">
        <f>SUM(C82:C96)</f>
        <v>731</v>
      </c>
      <c r="D97" s="23">
        <f>SUM(D82:D96)</f>
        <v>207</v>
      </c>
      <c r="E97" s="23">
        <f>SUM(E82:E96)</f>
        <v>223</v>
      </c>
      <c r="F97" s="23">
        <f>SUM(F82:F96)</f>
        <v>1161</v>
      </c>
      <c r="G97" s="23"/>
      <c r="H97" s="24"/>
    </row>
    <row r="98" spans="1:8" ht="23.25" x14ac:dyDescent="0.55000000000000004">
      <c r="A98" s="10"/>
      <c r="B98" s="5" t="s">
        <v>12</v>
      </c>
      <c r="C98" s="11">
        <f>C97/15</f>
        <v>48.733333333333334</v>
      </c>
      <c r="D98" s="11">
        <f t="shared" ref="D98:F98" si="8">D97/15</f>
        <v>13.8</v>
      </c>
      <c r="E98" s="11">
        <f t="shared" si="8"/>
        <v>14.866666666666667</v>
      </c>
      <c r="F98" s="11">
        <f t="shared" si="8"/>
        <v>77.400000000000006</v>
      </c>
      <c r="G98" s="10"/>
      <c r="H98" s="10"/>
    </row>
    <row r="99" spans="1:8" ht="23.25" x14ac:dyDescent="0.55000000000000004">
      <c r="A99" s="1"/>
      <c r="B99" s="1"/>
      <c r="C99" s="1" t="s">
        <v>13</v>
      </c>
      <c r="D99" s="1"/>
      <c r="E99" s="1"/>
      <c r="F99" s="1"/>
      <c r="G99" s="1"/>
      <c r="H99" s="1"/>
    </row>
    <row r="100" spans="1:8" ht="23.25" x14ac:dyDescent="0.55000000000000004">
      <c r="A100" s="1"/>
      <c r="B100" s="1"/>
      <c r="C100" s="1" t="s">
        <v>14</v>
      </c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 t="s">
        <v>15</v>
      </c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/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113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5"/>
      <c r="C120" s="5" t="s">
        <v>8</v>
      </c>
      <c r="D120" s="5" t="s">
        <v>9</v>
      </c>
      <c r="E120" s="5" t="s">
        <v>10</v>
      </c>
      <c r="F120" s="5" t="s">
        <v>11</v>
      </c>
      <c r="G120" s="20"/>
      <c r="H120" s="20"/>
    </row>
    <row r="121" spans="1:8" ht="23.25" x14ac:dyDescent="0.55000000000000004">
      <c r="A121" s="39">
        <v>1</v>
      </c>
      <c r="B121" s="31" t="s">
        <v>49</v>
      </c>
      <c r="C121" s="38">
        <v>57</v>
      </c>
      <c r="D121" s="39">
        <v>19</v>
      </c>
      <c r="E121" s="39">
        <v>19</v>
      </c>
      <c r="F121" s="7">
        <f t="shared" ref="F121:F135" si="9">SUM(C121:E121)</f>
        <v>95</v>
      </c>
      <c r="G121" s="8" t="str">
        <f t="shared" ref="G121:G135" si="10">IF(F121&gt;79,"4",IF(F121&gt;74,"3.5",IF(F121&gt;69,"3",IF(F121&gt;64,"2.5",IF(F121&gt;59,"2",IF(F121&gt;54,"1.5",IF(F121&gt;49,"1","0")))))))</f>
        <v>4</v>
      </c>
      <c r="H121" s="21"/>
    </row>
    <row r="122" spans="1:8" ht="23.25" x14ac:dyDescent="0.55000000000000004">
      <c r="A122" s="40">
        <v>2</v>
      </c>
      <c r="B122" s="52" t="s">
        <v>50</v>
      </c>
      <c r="C122" s="42">
        <v>55</v>
      </c>
      <c r="D122" s="40">
        <v>16</v>
      </c>
      <c r="E122" s="40">
        <v>16</v>
      </c>
      <c r="F122" s="8">
        <f t="shared" si="9"/>
        <v>87</v>
      </c>
      <c r="G122" s="8" t="str">
        <f t="shared" si="10"/>
        <v>4</v>
      </c>
      <c r="H122" s="9"/>
    </row>
    <row r="123" spans="1:8" ht="23.25" x14ac:dyDescent="0.55000000000000004">
      <c r="A123" s="40">
        <v>3</v>
      </c>
      <c r="B123" s="53" t="s">
        <v>51</v>
      </c>
      <c r="C123" s="42">
        <v>57</v>
      </c>
      <c r="D123" s="40">
        <v>19</v>
      </c>
      <c r="E123" s="40">
        <v>19</v>
      </c>
      <c r="F123" s="8">
        <f t="shared" si="9"/>
        <v>95</v>
      </c>
      <c r="G123" s="8" t="str">
        <f t="shared" si="10"/>
        <v>4</v>
      </c>
      <c r="H123" s="9"/>
    </row>
    <row r="124" spans="1:8" ht="23.25" x14ac:dyDescent="0.55000000000000004">
      <c r="A124" s="40">
        <v>4</v>
      </c>
      <c r="B124" s="53" t="s">
        <v>52</v>
      </c>
      <c r="C124" s="42">
        <v>48</v>
      </c>
      <c r="D124" s="40">
        <v>14</v>
      </c>
      <c r="E124" s="40">
        <v>14</v>
      </c>
      <c r="F124" s="8">
        <f t="shared" si="9"/>
        <v>76</v>
      </c>
      <c r="G124" s="8" t="str">
        <f t="shared" si="10"/>
        <v>3.5</v>
      </c>
      <c r="H124" s="9"/>
    </row>
    <row r="125" spans="1:8" ht="23.25" x14ac:dyDescent="0.55000000000000004">
      <c r="A125" s="40">
        <v>5</v>
      </c>
      <c r="B125" s="53" t="s">
        <v>53</v>
      </c>
      <c r="C125" s="42">
        <v>52</v>
      </c>
      <c r="D125" s="40">
        <v>15</v>
      </c>
      <c r="E125" s="40">
        <v>15</v>
      </c>
      <c r="F125" s="8">
        <f t="shared" si="9"/>
        <v>82</v>
      </c>
      <c r="G125" s="8" t="str">
        <f t="shared" si="10"/>
        <v>4</v>
      </c>
      <c r="H125" s="9"/>
    </row>
    <row r="126" spans="1:8" ht="23.25" x14ac:dyDescent="0.55000000000000004">
      <c r="A126" s="40">
        <v>6</v>
      </c>
      <c r="B126" s="53" t="s">
        <v>54</v>
      </c>
      <c r="C126" s="42">
        <v>50</v>
      </c>
      <c r="D126" s="40">
        <v>14</v>
      </c>
      <c r="E126" s="40">
        <v>16</v>
      </c>
      <c r="F126" s="8">
        <f t="shared" si="9"/>
        <v>80</v>
      </c>
      <c r="G126" s="8" t="str">
        <f t="shared" si="10"/>
        <v>4</v>
      </c>
      <c r="H126" s="9"/>
    </row>
    <row r="127" spans="1:8" ht="23.25" x14ac:dyDescent="0.55000000000000004">
      <c r="A127" s="40">
        <v>7</v>
      </c>
      <c r="B127" s="53" t="s">
        <v>55</v>
      </c>
      <c r="C127" s="42">
        <v>48</v>
      </c>
      <c r="D127" s="40">
        <v>14</v>
      </c>
      <c r="E127" s="40">
        <v>14</v>
      </c>
      <c r="F127" s="8">
        <f t="shared" si="9"/>
        <v>76</v>
      </c>
      <c r="G127" s="8" t="str">
        <f t="shared" si="10"/>
        <v>3.5</v>
      </c>
      <c r="H127" s="9"/>
    </row>
    <row r="128" spans="1:8" ht="23.25" x14ac:dyDescent="0.55000000000000004">
      <c r="A128" s="40">
        <v>8</v>
      </c>
      <c r="B128" s="53" t="s">
        <v>56</v>
      </c>
      <c r="C128" s="42">
        <v>56</v>
      </c>
      <c r="D128" s="40">
        <v>18</v>
      </c>
      <c r="E128" s="40">
        <v>17</v>
      </c>
      <c r="F128" s="8">
        <f t="shared" si="9"/>
        <v>91</v>
      </c>
      <c r="G128" s="8" t="str">
        <f t="shared" si="10"/>
        <v>4</v>
      </c>
      <c r="H128" s="9"/>
    </row>
    <row r="129" spans="1:8" ht="23.25" x14ac:dyDescent="0.55000000000000004">
      <c r="A129" s="40">
        <v>9</v>
      </c>
      <c r="B129" s="30" t="s">
        <v>64</v>
      </c>
      <c r="C129" s="42">
        <v>50</v>
      </c>
      <c r="D129" s="40">
        <v>13</v>
      </c>
      <c r="E129" s="40">
        <v>12</v>
      </c>
      <c r="F129" s="8">
        <f t="shared" si="9"/>
        <v>75</v>
      </c>
      <c r="G129" s="8" t="str">
        <f t="shared" si="10"/>
        <v>3.5</v>
      </c>
      <c r="H129" s="9"/>
    </row>
    <row r="130" spans="1:8" ht="23.25" x14ac:dyDescent="0.55000000000000004">
      <c r="A130" s="40">
        <v>10</v>
      </c>
      <c r="B130" s="52" t="s">
        <v>58</v>
      </c>
      <c r="C130" s="42">
        <v>59</v>
      </c>
      <c r="D130" s="40">
        <v>18</v>
      </c>
      <c r="E130" s="40">
        <v>18</v>
      </c>
      <c r="F130" s="8">
        <f t="shared" si="9"/>
        <v>95</v>
      </c>
      <c r="G130" s="8" t="str">
        <f t="shared" si="10"/>
        <v>4</v>
      </c>
      <c r="H130" s="9"/>
    </row>
    <row r="131" spans="1:8" ht="23.25" x14ac:dyDescent="0.55000000000000004">
      <c r="A131" s="40">
        <v>11</v>
      </c>
      <c r="B131" s="30" t="s">
        <v>57</v>
      </c>
      <c r="C131" s="42">
        <v>58</v>
      </c>
      <c r="D131" s="40">
        <v>18</v>
      </c>
      <c r="E131" s="40">
        <v>19</v>
      </c>
      <c r="F131" s="8">
        <f t="shared" si="9"/>
        <v>95</v>
      </c>
      <c r="G131" s="8" t="str">
        <f t="shared" si="10"/>
        <v>4</v>
      </c>
      <c r="H131" s="9"/>
    </row>
    <row r="132" spans="1:8" ht="23.25" x14ac:dyDescent="0.55000000000000004">
      <c r="A132" s="40">
        <v>12</v>
      </c>
      <c r="B132" s="52" t="s">
        <v>59</v>
      </c>
      <c r="C132" s="42">
        <v>59</v>
      </c>
      <c r="D132" s="40">
        <v>18</v>
      </c>
      <c r="E132" s="40">
        <v>18</v>
      </c>
      <c r="F132" s="8">
        <f t="shared" si="9"/>
        <v>95</v>
      </c>
      <c r="G132" s="8" t="str">
        <f t="shared" si="10"/>
        <v>4</v>
      </c>
      <c r="H132" s="9"/>
    </row>
    <row r="133" spans="1:8" ht="23.25" x14ac:dyDescent="0.55000000000000004">
      <c r="A133" s="40">
        <v>13</v>
      </c>
      <c r="B133" s="30" t="s">
        <v>60</v>
      </c>
      <c r="C133" s="42">
        <v>59</v>
      </c>
      <c r="D133" s="40">
        <v>18</v>
      </c>
      <c r="E133" s="40">
        <v>18</v>
      </c>
      <c r="F133" s="8">
        <f t="shared" si="9"/>
        <v>95</v>
      </c>
      <c r="G133" s="8" t="str">
        <f t="shared" si="10"/>
        <v>4</v>
      </c>
      <c r="H133" s="9"/>
    </row>
    <row r="134" spans="1:8" ht="23.25" x14ac:dyDescent="0.55000000000000004">
      <c r="A134" s="40">
        <v>14</v>
      </c>
      <c r="B134" s="30" t="s">
        <v>61</v>
      </c>
      <c r="C134" s="42">
        <v>57</v>
      </c>
      <c r="D134" s="40">
        <v>18</v>
      </c>
      <c r="E134" s="40">
        <v>18</v>
      </c>
      <c r="F134" s="8">
        <f t="shared" si="9"/>
        <v>93</v>
      </c>
      <c r="G134" s="8" t="str">
        <f t="shared" si="10"/>
        <v>4</v>
      </c>
      <c r="H134" s="9"/>
    </row>
    <row r="135" spans="1:8" ht="23.25" x14ac:dyDescent="0.55000000000000004">
      <c r="A135" s="40">
        <v>15</v>
      </c>
      <c r="B135" s="30" t="s">
        <v>62</v>
      </c>
      <c r="C135" s="42">
        <v>56</v>
      </c>
      <c r="D135" s="40">
        <v>17</v>
      </c>
      <c r="E135" s="40">
        <v>17</v>
      </c>
      <c r="F135" s="8">
        <f t="shared" si="9"/>
        <v>90</v>
      </c>
      <c r="G135" s="8" t="str">
        <f t="shared" si="10"/>
        <v>4</v>
      </c>
      <c r="H135" s="9"/>
    </row>
    <row r="136" spans="1:8" ht="23.25" x14ac:dyDescent="0.55000000000000004">
      <c r="A136" s="9"/>
      <c r="B136" s="51" t="s">
        <v>5</v>
      </c>
      <c r="C136" s="23">
        <f>SUM(C121:C135)</f>
        <v>821</v>
      </c>
      <c r="D136" s="23">
        <f>SUM(D121:D135)</f>
        <v>249</v>
      </c>
      <c r="E136" s="23">
        <v>250</v>
      </c>
      <c r="F136" s="23">
        <f>SUM(F121:F135)</f>
        <v>1320</v>
      </c>
      <c r="G136" s="23"/>
      <c r="H136" s="24"/>
    </row>
    <row r="137" spans="1:8" ht="23.25" x14ac:dyDescent="0.55000000000000004">
      <c r="A137" s="10"/>
      <c r="B137" s="5" t="s">
        <v>12</v>
      </c>
      <c r="C137" s="11">
        <f>C136/15</f>
        <v>54.733333333333334</v>
      </c>
      <c r="D137" s="11">
        <f t="shared" ref="D137:F137" si="11">D136/15</f>
        <v>16.600000000000001</v>
      </c>
      <c r="E137" s="11">
        <f t="shared" si="11"/>
        <v>16.666666666666668</v>
      </c>
      <c r="F137" s="11">
        <f t="shared" si="11"/>
        <v>88</v>
      </c>
      <c r="G137" s="10"/>
      <c r="H137" s="10"/>
    </row>
    <row r="138" spans="1:8" ht="23.25" x14ac:dyDescent="0.55000000000000004">
      <c r="A138" s="1"/>
      <c r="B138" s="1"/>
      <c r="C138" s="1" t="s">
        <v>13</v>
      </c>
      <c r="D138" s="1"/>
      <c r="E138" s="1"/>
      <c r="F138" s="1"/>
      <c r="G138" s="1"/>
      <c r="H138" s="1"/>
    </row>
    <row r="139" spans="1:8" ht="23.25" x14ac:dyDescent="0.55000000000000004">
      <c r="A139" s="1"/>
      <c r="B139" s="1"/>
      <c r="C139" s="1" t="s">
        <v>14</v>
      </c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 t="s">
        <v>15</v>
      </c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/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7" customFormat="1" ht="23.25" x14ac:dyDescent="0.55000000000000004">
      <c r="A157" s="1"/>
      <c r="B157" s="89" t="s">
        <v>114</v>
      </c>
      <c r="C157" s="89"/>
      <c r="D157" s="89"/>
      <c r="E157" s="89"/>
      <c r="F157" s="89"/>
      <c r="G157" s="89"/>
      <c r="H157" s="89"/>
    </row>
    <row r="158" spans="1:8" s="17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7" customFormat="1" ht="23.25" x14ac:dyDescent="0.55000000000000004">
      <c r="A159" s="5"/>
      <c r="B159" s="5"/>
      <c r="C159" s="5" t="s">
        <v>8</v>
      </c>
      <c r="D159" s="5" t="s">
        <v>9</v>
      </c>
      <c r="E159" s="5" t="s">
        <v>10</v>
      </c>
      <c r="F159" s="5" t="s">
        <v>11</v>
      </c>
      <c r="G159" s="20"/>
      <c r="H159" s="20"/>
    </row>
    <row r="160" spans="1:8" s="17" customFormat="1" ht="23.25" x14ac:dyDescent="0.55000000000000004">
      <c r="A160" s="39">
        <v>1</v>
      </c>
      <c r="B160" s="31" t="s">
        <v>49</v>
      </c>
      <c r="C160" s="58">
        <v>58</v>
      </c>
      <c r="D160" s="39">
        <v>18</v>
      </c>
      <c r="E160" s="34">
        <v>18</v>
      </c>
      <c r="F160" s="7">
        <f t="shared" ref="F160:F174" si="12">SUM(C160:E160)</f>
        <v>94</v>
      </c>
      <c r="G160" s="8" t="str">
        <f t="shared" ref="G160:G174" si="13">IF(F160&gt;79,"4",IF(F160&gt;74,"3.5",IF(F160&gt;69,"3",IF(F160&gt;64,"2.5",IF(F160&gt;59,"2",IF(F160&gt;54,"1.5",IF(F160&gt;49,"1","0")))))))</f>
        <v>4</v>
      </c>
      <c r="H160" s="21"/>
    </row>
    <row r="161" spans="1:8" s="17" customFormat="1" ht="23.25" x14ac:dyDescent="0.55000000000000004">
      <c r="A161" s="40">
        <v>2</v>
      </c>
      <c r="B161" s="52" t="s">
        <v>50</v>
      </c>
      <c r="C161" s="57">
        <v>55</v>
      </c>
      <c r="D161" s="40">
        <v>15</v>
      </c>
      <c r="E161" s="57">
        <v>15</v>
      </c>
      <c r="F161" s="8">
        <f t="shared" si="12"/>
        <v>85</v>
      </c>
      <c r="G161" s="8" t="str">
        <f t="shared" si="13"/>
        <v>4</v>
      </c>
      <c r="H161" s="9"/>
    </row>
    <row r="162" spans="1:8" s="17" customFormat="1" ht="23.25" x14ac:dyDescent="0.55000000000000004">
      <c r="A162" s="40">
        <v>3</v>
      </c>
      <c r="B162" s="53" t="s">
        <v>51</v>
      </c>
      <c r="C162" s="40">
        <v>58</v>
      </c>
      <c r="D162" s="40">
        <v>19</v>
      </c>
      <c r="E162" s="57">
        <v>18</v>
      </c>
      <c r="F162" s="8">
        <f t="shared" si="12"/>
        <v>95</v>
      </c>
      <c r="G162" s="8" t="str">
        <f t="shared" si="13"/>
        <v>4</v>
      </c>
      <c r="H162" s="9"/>
    </row>
    <row r="163" spans="1:8" s="17" customFormat="1" ht="23.25" x14ac:dyDescent="0.55000000000000004">
      <c r="A163" s="40">
        <v>4</v>
      </c>
      <c r="B163" s="53" t="s">
        <v>52</v>
      </c>
      <c r="C163" s="59">
        <v>48</v>
      </c>
      <c r="D163" s="40">
        <v>13</v>
      </c>
      <c r="E163" s="57">
        <v>14</v>
      </c>
      <c r="F163" s="8">
        <f t="shared" si="12"/>
        <v>75</v>
      </c>
      <c r="G163" s="8" t="str">
        <f t="shared" si="13"/>
        <v>3.5</v>
      </c>
      <c r="H163" s="9"/>
    </row>
    <row r="164" spans="1:8" s="17" customFormat="1" ht="23.25" x14ac:dyDescent="0.55000000000000004">
      <c r="A164" s="40">
        <v>5</v>
      </c>
      <c r="B164" s="53" t="s">
        <v>53</v>
      </c>
      <c r="C164" s="57">
        <v>50</v>
      </c>
      <c r="D164" s="40">
        <v>15</v>
      </c>
      <c r="E164" s="57">
        <v>15</v>
      </c>
      <c r="F164" s="8">
        <f t="shared" si="12"/>
        <v>80</v>
      </c>
      <c r="G164" s="8" t="str">
        <f t="shared" si="13"/>
        <v>4</v>
      </c>
      <c r="H164" s="9"/>
    </row>
    <row r="165" spans="1:8" s="17" customFormat="1" ht="23.25" x14ac:dyDescent="0.55000000000000004">
      <c r="A165" s="40">
        <v>6</v>
      </c>
      <c r="B165" s="53" t="s">
        <v>54</v>
      </c>
      <c r="C165" s="57">
        <v>48</v>
      </c>
      <c r="D165" s="40">
        <v>16</v>
      </c>
      <c r="E165" s="57">
        <v>14</v>
      </c>
      <c r="F165" s="8">
        <f t="shared" si="12"/>
        <v>78</v>
      </c>
      <c r="G165" s="8" t="str">
        <f t="shared" si="13"/>
        <v>3.5</v>
      </c>
      <c r="H165" s="9"/>
    </row>
    <row r="166" spans="1:8" s="17" customFormat="1" ht="23.25" x14ac:dyDescent="0.55000000000000004">
      <c r="A166" s="40">
        <v>7</v>
      </c>
      <c r="B166" s="53" t="s">
        <v>55</v>
      </c>
      <c r="C166" s="40">
        <v>48</v>
      </c>
      <c r="D166" s="40">
        <v>13</v>
      </c>
      <c r="E166" s="57">
        <v>14</v>
      </c>
      <c r="F166" s="8">
        <f t="shared" si="12"/>
        <v>75</v>
      </c>
      <c r="G166" s="8" t="str">
        <f t="shared" si="13"/>
        <v>3.5</v>
      </c>
      <c r="H166" s="9"/>
    </row>
    <row r="167" spans="1:8" s="17" customFormat="1" ht="23.25" x14ac:dyDescent="0.55000000000000004">
      <c r="A167" s="40">
        <v>8</v>
      </c>
      <c r="B167" s="53" t="s">
        <v>56</v>
      </c>
      <c r="C167" s="59">
        <v>55</v>
      </c>
      <c r="D167" s="40">
        <v>17</v>
      </c>
      <c r="E167" s="57">
        <v>18</v>
      </c>
      <c r="F167" s="8">
        <f t="shared" si="12"/>
        <v>90</v>
      </c>
      <c r="G167" s="8" t="str">
        <f t="shared" si="13"/>
        <v>4</v>
      </c>
      <c r="H167" s="9"/>
    </row>
    <row r="168" spans="1:8" s="17" customFormat="1" ht="23.25" x14ac:dyDescent="0.55000000000000004">
      <c r="A168" s="40">
        <v>9</v>
      </c>
      <c r="B168" s="30" t="s">
        <v>64</v>
      </c>
      <c r="C168" s="40">
        <v>50</v>
      </c>
      <c r="D168" s="40">
        <v>13</v>
      </c>
      <c r="E168" s="57">
        <v>12</v>
      </c>
      <c r="F168" s="8">
        <f t="shared" si="12"/>
        <v>75</v>
      </c>
      <c r="G168" s="8" t="str">
        <f t="shared" si="13"/>
        <v>3.5</v>
      </c>
      <c r="H168" s="9"/>
    </row>
    <row r="169" spans="1:8" s="17" customFormat="1" ht="23.25" x14ac:dyDescent="0.55000000000000004">
      <c r="A169" s="40">
        <v>10</v>
      </c>
      <c r="B169" s="52" t="s">
        <v>58</v>
      </c>
      <c r="C169" s="40">
        <v>58</v>
      </c>
      <c r="D169" s="40">
        <v>18</v>
      </c>
      <c r="E169" s="57">
        <v>19</v>
      </c>
      <c r="F169" s="8">
        <f t="shared" si="12"/>
        <v>95</v>
      </c>
      <c r="G169" s="8" t="str">
        <f t="shared" si="13"/>
        <v>4</v>
      </c>
      <c r="H169" s="9"/>
    </row>
    <row r="170" spans="1:8" s="17" customFormat="1" ht="23.25" x14ac:dyDescent="0.55000000000000004">
      <c r="A170" s="40">
        <v>11</v>
      </c>
      <c r="B170" s="30" t="s">
        <v>57</v>
      </c>
      <c r="C170" s="59">
        <v>58</v>
      </c>
      <c r="D170" s="40">
        <v>19</v>
      </c>
      <c r="E170" s="57">
        <v>18</v>
      </c>
      <c r="F170" s="8">
        <f t="shared" si="12"/>
        <v>95</v>
      </c>
      <c r="G170" s="8" t="str">
        <f t="shared" si="13"/>
        <v>4</v>
      </c>
      <c r="H170" s="9"/>
    </row>
    <row r="171" spans="1:8" s="17" customFormat="1" ht="23.25" x14ac:dyDescent="0.55000000000000004">
      <c r="A171" s="40">
        <v>12</v>
      </c>
      <c r="B171" s="52" t="s">
        <v>59</v>
      </c>
      <c r="C171" s="40">
        <v>58</v>
      </c>
      <c r="D171" s="40">
        <v>18</v>
      </c>
      <c r="E171" s="57">
        <v>19</v>
      </c>
      <c r="F171" s="8">
        <f t="shared" si="12"/>
        <v>95</v>
      </c>
      <c r="G171" s="8" t="str">
        <f t="shared" si="13"/>
        <v>4</v>
      </c>
      <c r="H171" s="9"/>
    </row>
    <row r="172" spans="1:8" s="17" customFormat="1" ht="23.25" x14ac:dyDescent="0.55000000000000004">
      <c r="A172" s="40">
        <v>13</v>
      </c>
      <c r="B172" s="30" t="s">
        <v>60</v>
      </c>
      <c r="C172" s="59">
        <v>58</v>
      </c>
      <c r="D172" s="40">
        <v>18</v>
      </c>
      <c r="E172" s="40">
        <v>19</v>
      </c>
      <c r="F172" s="8">
        <f t="shared" si="12"/>
        <v>95</v>
      </c>
      <c r="G172" s="8" t="str">
        <f t="shared" si="13"/>
        <v>4</v>
      </c>
      <c r="H172" s="9"/>
    </row>
    <row r="173" spans="1:8" s="17" customFormat="1" ht="23.25" x14ac:dyDescent="0.55000000000000004">
      <c r="A173" s="40">
        <v>14</v>
      </c>
      <c r="B173" s="30" t="s">
        <v>61</v>
      </c>
      <c r="C173" s="57">
        <v>58</v>
      </c>
      <c r="D173" s="40">
        <v>17</v>
      </c>
      <c r="E173" s="36">
        <v>18</v>
      </c>
      <c r="F173" s="8">
        <f t="shared" si="12"/>
        <v>93</v>
      </c>
      <c r="G173" s="8" t="str">
        <f t="shared" si="13"/>
        <v>4</v>
      </c>
      <c r="H173" s="9"/>
    </row>
    <row r="174" spans="1:8" s="17" customFormat="1" ht="23.25" x14ac:dyDescent="0.55000000000000004">
      <c r="A174" s="40">
        <v>15</v>
      </c>
      <c r="B174" s="30" t="s">
        <v>62</v>
      </c>
      <c r="C174" s="57">
        <v>55</v>
      </c>
      <c r="D174" s="40">
        <v>16</v>
      </c>
      <c r="E174" s="40">
        <v>17</v>
      </c>
      <c r="F174" s="8">
        <f t="shared" si="12"/>
        <v>88</v>
      </c>
      <c r="G174" s="8" t="str">
        <f t="shared" si="13"/>
        <v>4</v>
      </c>
      <c r="H174" s="9"/>
    </row>
    <row r="175" spans="1:8" s="17" customFormat="1" ht="23.25" x14ac:dyDescent="0.55000000000000004">
      <c r="A175" s="9"/>
      <c r="B175" s="51" t="s">
        <v>5</v>
      </c>
      <c r="C175" s="23">
        <f>SUM(C160:C174)</f>
        <v>815</v>
      </c>
      <c r="D175" s="23">
        <f>SUM(D160:D174)</f>
        <v>245</v>
      </c>
      <c r="E175" s="23">
        <f>SUM(E160:E174)</f>
        <v>248</v>
      </c>
      <c r="F175" s="23">
        <f>SUM(F160:F174)</f>
        <v>1308</v>
      </c>
      <c r="G175" s="23"/>
      <c r="H175" s="24"/>
    </row>
    <row r="176" spans="1:8" s="17" customFormat="1" ht="23.25" x14ac:dyDescent="0.55000000000000004">
      <c r="A176" s="10"/>
      <c r="B176" s="5" t="s">
        <v>12</v>
      </c>
      <c r="C176" s="11">
        <f>C175/15</f>
        <v>54.333333333333336</v>
      </c>
      <c r="D176" s="11">
        <f t="shared" ref="D176:F176" si="14">D175/15</f>
        <v>16.333333333333332</v>
      </c>
      <c r="E176" s="11">
        <f t="shared" si="14"/>
        <v>16.533333333333335</v>
      </c>
      <c r="F176" s="11">
        <f t="shared" si="14"/>
        <v>87.2</v>
      </c>
      <c r="G176" s="10"/>
      <c r="H176" s="10"/>
    </row>
    <row r="177" spans="1:8" s="17" customFormat="1" ht="23.25" x14ac:dyDescent="0.55000000000000004">
      <c r="A177" s="1"/>
      <c r="B177" s="1"/>
      <c r="C177" s="1" t="s">
        <v>13</v>
      </c>
      <c r="D177" s="1"/>
      <c r="E177" s="1"/>
      <c r="F177" s="1"/>
      <c r="G177" s="1"/>
      <c r="H177" s="1"/>
    </row>
    <row r="178" spans="1:8" s="17" customFormat="1" ht="23.25" x14ac:dyDescent="0.55000000000000004">
      <c r="A178" s="1"/>
      <c r="B178" s="1"/>
      <c r="C178" s="1" t="s">
        <v>14</v>
      </c>
      <c r="D178" s="1"/>
      <c r="E178" s="1"/>
      <c r="F178" s="1"/>
      <c r="G178" s="1"/>
      <c r="H178" s="1"/>
    </row>
    <row r="179" spans="1:8" s="17" customFormat="1" ht="23.25" x14ac:dyDescent="0.55000000000000004">
      <c r="A179" s="1"/>
      <c r="B179" s="1"/>
      <c r="C179" s="1" t="s">
        <v>15</v>
      </c>
      <c r="D179" s="1"/>
      <c r="E179" s="1"/>
      <c r="F179" s="1"/>
      <c r="G179" s="1"/>
      <c r="H179" s="1"/>
    </row>
    <row r="180" spans="1:8" s="17" customFormat="1" ht="23.25" x14ac:dyDescent="0.55000000000000004">
      <c r="A180" s="1"/>
      <c r="B180" s="1"/>
      <c r="C180" s="1"/>
      <c r="D180" s="1"/>
      <c r="E180" s="1"/>
      <c r="F180" s="1"/>
      <c r="G180" s="1"/>
      <c r="H180" s="1"/>
    </row>
    <row r="181" spans="1:8" s="17" customFormat="1" ht="23.25" x14ac:dyDescent="0.55000000000000004">
      <c r="A181" s="16"/>
      <c r="B181" s="22"/>
      <c r="C181" s="16"/>
      <c r="D181" s="16"/>
      <c r="E181" s="16"/>
      <c r="F181" s="16"/>
      <c r="G181" s="16"/>
      <c r="H181" s="12"/>
    </row>
    <row r="182" spans="1:8" s="17" customFormat="1" ht="23.25" x14ac:dyDescent="0.55000000000000004">
      <c r="A182" s="16"/>
      <c r="B182" s="22"/>
      <c r="C182" s="16"/>
      <c r="D182" s="16"/>
      <c r="E182" s="16"/>
      <c r="F182" s="16"/>
      <c r="G182" s="16"/>
      <c r="H182" s="12"/>
    </row>
    <row r="183" spans="1:8" s="17" customFormat="1" ht="23.25" x14ac:dyDescent="0.55000000000000004">
      <c r="A183" s="16"/>
      <c r="B183" s="22"/>
      <c r="C183" s="16"/>
      <c r="D183" s="16"/>
      <c r="E183" s="16"/>
      <c r="F183" s="16"/>
      <c r="G183" s="16"/>
      <c r="H183" s="12"/>
    </row>
    <row r="184" spans="1:8" s="17" customFormat="1" ht="23.25" x14ac:dyDescent="0.55000000000000004">
      <c r="A184" s="16"/>
      <c r="B184" s="22"/>
      <c r="C184" s="16"/>
      <c r="D184" s="16"/>
      <c r="E184" s="16"/>
      <c r="F184" s="16"/>
      <c r="G184" s="16"/>
      <c r="H184" s="12"/>
    </row>
    <row r="185" spans="1:8" s="17" customFormat="1" ht="23.25" x14ac:dyDescent="0.55000000000000004">
      <c r="A185" s="16"/>
      <c r="B185" s="22"/>
      <c r="C185" s="16"/>
      <c r="D185" s="16"/>
      <c r="E185" s="16"/>
      <c r="F185" s="16"/>
      <c r="G185" s="16"/>
      <c r="H185" s="12"/>
    </row>
    <row r="186" spans="1:8" s="17" customFormat="1" ht="23.25" x14ac:dyDescent="0.55000000000000004">
      <c r="A186" s="16"/>
      <c r="B186" s="22"/>
      <c r="C186" s="16"/>
      <c r="D186" s="16"/>
      <c r="E186" s="16"/>
      <c r="F186" s="16"/>
      <c r="G186" s="16"/>
      <c r="H186" s="12"/>
    </row>
    <row r="187" spans="1:8" s="17" customFormat="1" ht="23.25" x14ac:dyDescent="0.55000000000000004">
      <c r="A187" s="16"/>
      <c r="B187" s="22"/>
      <c r="C187" s="16"/>
      <c r="D187" s="16"/>
      <c r="E187" s="16"/>
      <c r="F187" s="16"/>
      <c r="G187" s="16"/>
      <c r="H187" s="12"/>
    </row>
    <row r="188" spans="1:8" s="17" customFormat="1" ht="23.25" x14ac:dyDescent="0.55000000000000004">
      <c r="A188" s="16"/>
      <c r="B188" s="22"/>
      <c r="C188" s="16"/>
      <c r="D188" s="16"/>
      <c r="E188" s="16"/>
      <c r="F188" s="16"/>
      <c r="G188" s="16"/>
      <c r="H188" s="12"/>
    </row>
    <row r="189" spans="1:8" s="17" customFormat="1" ht="23.25" x14ac:dyDescent="0.55000000000000004">
      <c r="A189" s="16"/>
      <c r="B189" s="22"/>
      <c r="C189" s="16"/>
      <c r="D189" s="16"/>
      <c r="E189" s="16"/>
      <c r="F189" s="16"/>
      <c r="G189" s="16"/>
      <c r="H189" s="12"/>
    </row>
    <row r="190" spans="1:8" s="17" customFormat="1" ht="23.25" x14ac:dyDescent="0.55000000000000004">
      <c r="A190" s="16"/>
      <c r="B190" s="22"/>
      <c r="C190" s="16"/>
      <c r="D190" s="16"/>
      <c r="E190" s="16"/>
      <c r="F190" s="16"/>
      <c r="G190" s="16"/>
      <c r="H190" s="12"/>
    </row>
    <row r="191" spans="1:8" s="17" customFormat="1" ht="23.25" x14ac:dyDescent="0.55000000000000004">
      <c r="A191" s="16"/>
      <c r="B191" s="22"/>
      <c r="C191" s="16"/>
      <c r="D191" s="16"/>
      <c r="E191" s="16"/>
      <c r="F191" s="16"/>
      <c r="G191" s="16"/>
      <c r="H191" s="12"/>
    </row>
    <row r="192" spans="1:8" s="17" customFormat="1" ht="23.25" x14ac:dyDescent="0.55000000000000004">
      <c r="A192" s="16"/>
      <c r="B192" s="22"/>
      <c r="C192" s="16"/>
      <c r="D192" s="16"/>
      <c r="E192" s="16"/>
      <c r="F192" s="16"/>
      <c r="G192" s="16"/>
      <c r="H192" s="12"/>
    </row>
    <row r="193" spans="1:8" s="17" customFormat="1" ht="23.25" x14ac:dyDescent="0.55000000000000004">
      <c r="A193" s="16"/>
      <c r="B193" s="22"/>
      <c r="C193" s="16"/>
      <c r="D193" s="16"/>
      <c r="E193" s="16"/>
      <c r="F193" s="16"/>
      <c r="G193" s="16"/>
      <c r="H193" s="12"/>
    </row>
    <row r="194" spans="1:8" s="17" customFormat="1" ht="23.25" x14ac:dyDescent="0.55000000000000004">
      <c r="A194" s="16"/>
      <c r="B194" s="22"/>
      <c r="C194" s="16"/>
      <c r="D194" s="16"/>
      <c r="E194" s="16"/>
      <c r="F194" s="16"/>
      <c r="G194" s="16"/>
      <c r="H194" s="12"/>
    </row>
    <row r="195" spans="1:8" s="17" customFormat="1" ht="23.25" x14ac:dyDescent="0.55000000000000004">
      <c r="A195" s="16"/>
      <c r="B195" s="22"/>
      <c r="C195" s="16"/>
      <c r="D195" s="16"/>
      <c r="E195" s="16"/>
      <c r="F195" s="16"/>
      <c r="G195" s="16"/>
      <c r="H195" s="12"/>
    </row>
    <row r="196" spans="1:8" ht="23.25" x14ac:dyDescent="0.55000000000000004">
      <c r="A196" s="1"/>
      <c r="B196" s="2" t="s">
        <v>115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5"/>
      <c r="C198" s="5" t="s">
        <v>8</v>
      </c>
      <c r="D198" s="5" t="s">
        <v>9</v>
      </c>
      <c r="E198" s="5" t="s">
        <v>10</v>
      </c>
      <c r="F198" s="5" t="s">
        <v>11</v>
      </c>
      <c r="G198" s="20"/>
      <c r="H198" s="20"/>
    </row>
    <row r="199" spans="1:8" ht="23.25" x14ac:dyDescent="0.55000000000000004">
      <c r="A199" s="39">
        <v>1</v>
      </c>
      <c r="B199" s="31" t="s">
        <v>49</v>
      </c>
      <c r="C199" s="38">
        <v>54</v>
      </c>
      <c r="D199" s="39">
        <v>18</v>
      </c>
      <c r="E199" s="39">
        <v>16</v>
      </c>
      <c r="F199" s="7">
        <f t="shared" ref="F199:F213" si="15">SUM(C199:E199)</f>
        <v>88</v>
      </c>
      <c r="G199" s="8" t="str">
        <f t="shared" ref="G199:G213" si="16">IF(F199&gt;79,"4",IF(F199&gt;74,"3.5",IF(F199&gt;69,"3",IF(F199&gt;64,"2.5",IF(F199&gt;59,"2",IF(F199&gt;54,"1.5",IF(F199&gt;49,"1","0")))))))</f>
        <v>4</v>
      </c>
      <c r="H199" s="21"/>
    </row>
    <row r="200" spans="1:8" ht="23.25" x14ac:dyDescent="0.55000000000000004">
      <c r="A200" s="40">
        <v>2</v>
      </c>
      <c r="B200" s="52" t="s">
        <v>50</v>
      </c>
      <c r="C200" s="42">
        <v>50</v>
      </c>
      <c r="D200" s="40">
        <v>16</v>
      </c>
      <c r="E200" s="40">
        <v>15</v>
      </c>
      <c r="F200" s="8">
        <f t="shared" si="15"/>
        <v>81</v>
      </c>
      <c r="G200" s="8" t="str">
        <f t="shared" si="16"/>
        <v>4</v>
      </c>
      <c r="H200" s="9"/>
    </row>
    <row r="201" spans="1:8" ht="23.25" x14ac:dyDescent="0.55000000000000004">
      <c r="A201" s="40">
        <v>3</v>
      </c>
      <c r="B201" s="53" t="s">
        <v>51</v>
      </c>
      <c r="C201" s="42">
        <v>54</v>
      </c>
      <c r="D201" s="40">
        <v>20</v>
      </c>
      <c r="E201" s="40">
        <v>15</v>
      </c>
      <c r="F201" s="8">
        <f t="shared" si="15"/>
        <v>89</v>
      </c>
      <c r="G201" s="8" t="str">
        <f t="shared" si="16"/>
        <v>4</v>
      </c>
      <c r="H201" s="9"/>
    </row>
    <row r="202" spans="1:8" ht="23.25" x14ac:dyDescent="0.55000000000000004">
      <c r="A202" s="40">
        <v>4</v>
      </c>
      <c r="B202" s="53" t="s">
        <v>52</v>
      </c>
      <c r="C202" s="42">
        <v>42</v>
      </c>
      <c r="D202" s="40">
        <v>18</v>
      </c>
      <c r="E202" s="40">
        <v>11</v>
      </c>
      <c r="F202" s="8">
        <f t="shared" si="15"/>
        <v>71</v>
      </c>
      <c r="G202" s="8" t="str">
        <f t="shared" si="16"/>
        <v>3</v>
      </c>
      <c r="H202" s="9"/>
    </row>
    <row r="203" spans="1:8" ht="23.25" x14ac:dyDescent="0.55000000000000004">
      <c r="A203" s="40">
        <v>5</v>
      </c>
      <c r="B203" s="53" t="s">
        <v>53</v>
      </c>
      <c r="C203" s="42">
        <v>46</v>
      </c>
      <c r="D203" s="40">
        <v>20</v>
      </c>
      <c r="E203" s="40">
        <v>19</v>
      </c>
      <c r="F203" s="8">
        <f t="shared" si="15"/>
        <v>85</v>
      </c>
      <c r="G203" s="8" t="str">
        <f t="shared" si="16"/>
        <v>4</v>
      </c>
      <c r="H203" s="9"/>
    </row>
    <row r="204" spans="1:8" ht="23.25" x14ac:dyDescent="0.55000000000000004">
      <c r="A204" s="40">
        <v>6</v>
      </c>
      <c r="B204" s="53" t="s">
        <v>54</v>
      </c>
      <c r="C204" s="42">
        <v>49</v>
      </c>
      <c r="D204" s="40">
        <v>18</v>
      </c>
      <c r="E204" s="40">
        <v>17</v>
      </c>
      <c r="F204" s="8">
        <f t="shared" si="15"/>
        <v>84</v>
      </c>
      <c r="G204" s="8" t="str">
        <f t="shared" si="16"/>
        <v>4</v>
      </c>
      <c r="H204" s="9"/>
    </row>
    <row r="205" spans="1:8" ht="23.25" x14ac:dyDescent="0.55000000000000004">
      <c r="A205" s="40">
        <v>7</v>
      </c>
      <c r="B205" s="53" t="s">
        <v>55</v>
      </c>
      <c r="C205" s="42">
        <v>41</v>
      </c>
      <c r="D205" s="40">
        <v>13</v>
      </c>
      <c r="E205" s="40">
        <v>16</v>
      </c>
      <c r="F205" s="8">
        <f t="shared" si="15"/>
        <v>70</v>
      </c>
      <c r="G205" s="8" t="str">
        <f t="shared" si="16"/>
        <v>3</v>
      </c>
      <c r="H205" s="9"/>
    </row>
    <row r="206" spans="1:8" ht="23.25" x14ac:dyDescent="0.55000000000000004">
      <c r="A206" s="40">
        <v>8</v>
      </c>
      <c r="B206" s="53" t="s">
        <v>56</v>
      </c>
      <c r="C206" s="42">
        <v>47</v>
      </c>
      <c r="D206" s="40">
        <v>14</v>
      </c>
      <c r="E206" s="40">
        <v>15</v>
      </c>
      <c r="F206" s="8">
        <f t="shared" si="15"/>
        <v>76</v>
      </c>
      <c r="G206" s="8" t="str">
        <f t="shared" si="16"/>
        <v>3.5</v>
      </c>
      <c r="H206" s="9"/>
    </row>
    <row r="207" spans="1:8" ht="23.25" x14ac:dyDescent="0.55000000000000004">
      <c r="A207" s="40">
        <v>9</v>
      </c>
      <c r="B207" s="30" t="s">
        <v>64</v>
      </c>
      <c r="C207" s="42">
        <v>41</v>
      </c>
      <c r="D207" s="40">
        <v>15</v>
      </c>
      <c r="E207" s="40">
        <v>12</v>
      </c>
      <c r="F207" s="8">
        <f t="shared" si="15"/>
        <v>68</v>
      </c>
      <c r="G207" s="8" t="str">
        <f t="shared" si="16"/>
        <v>2.5</v>
      </c>
      <c r="H207" s="9"/>
    </row>
    <row r="208" spans="1:8" ht="23.25" x14ac:dyDescent="0.55000000000000004">
      <c r="A208" s="40">
        <v>10</v>
      </c>
      <c r="B208" s="52" t="s">
        <v>58</v>
      </c>
      <c r="C208" s="42">
        <v>54</v>
      </c>
      <c r="D208" s="40">
        <v>18</v>
      </c>
      <c r="E208" s="40">
        <v>17</v>
      </c>
      <c r="F208" s="8">
        <f t="shared" si="15"/>
        <v>89</v>
      </c>
      <c r="G208" s="8" t="str">
        <f t="shared" si="16"/>
        <v>4</v>
      </c>
      <c r="H208" s="9"/>
    </row>
    <row r="209" spans="1:8" ht="23.25" x14ac:dyDescent="0.55000000000000004">
      <c r="A209" s="40">
        <v>11</v>
      </c>
      <c r="B209" s="30" t="s">
        <v>57</v>
      </c>
      <c r="C209" s="42">
        <v>56</v>
      </c>
      <c r="D209" s="40">
        <v>15</v>
      </c>
      <c r="E209" s="40">
        <v>17</v>
      </c>
      <c r="F209" s="8">
        <f t="shared" si="15"/>
        <v>88</v>
      </c>
      <c r="G209" s="8" t="str">
        <f t="shared" si="16"/>
        <v>4</v>
      </c>
      <c r="H209" s="9"/>
    </row>
    <row r="210" spans="1:8" ht="23.25" x14ac:dyDescent="0.55000000000000004">
      <c r="A210" s="40">
        <v>12</v>
      </c>
      <c r="B210" s="52" t="s">
        <v>59</v>
      </c>
      <c r="C210" s="42">
        <v>54</v>
      </c>
      <c r="D210" s="40">
        <v>15</v>
      </c>
      <c r="E210" s="40">
        <v>18</v>
      </c>
      <c r="F210" s="8">
        <f t="shared" si="15"/>
        <v>87</v>
      </c>
      <c r="G210" s="8" t="str">
        <f t="shared" si="16"/>
        <v>4</v>
      </c>
      <c r="H210" s="9"/>
    </row>
    <row r="211" spans="1:8" ht="23.25" x14ac:dyDescent="0.55000000000000004">
      <c r="A211" s="40">
        <v>13</v>
      </c>
      <c r="B211" s="30" t="s">
        <v>60</v>
      </c>
      <c r="C211" s="42">
        <v>56</v>
      </c>
      <c r="D211" s="40">
        <v>14</v>
      </c>
      <c r="E211" s="40">
        <v>17</v>
      </c>
      <c r="F211" s="8">
        <f t="shared" si="15"/>
        <v>87</v>
      </c>
      <c r="G211" s="8" t="str">
        <f t="shared" si="16"/>
        <v>4</v>
      </c>
      <c r="H211" s="9"/>
    </row>
    <row r="212" spans="1:8" ht="23.25" x14ac:dyDescent="0.55000000000000004">
      <c r="A212" s="40">
        <v>14</v>
      </c>
      <c r="B212" s="30" t="s">
        <v>61</v>
      </c>
      <c r="C212" s="42">
        <v>53</v>
      </c>
      <c r="D212" s="40">
        <v>12</v>
      </c>
      <c r="E212" s="40">
        <v>15</v>
      </c>
      <c r="F212" s="8">
        <f t="shared" si="15"/>
        <v>80</v>
      </c>
      <c r="G212" s="8" t="str">
        <f t="shared" si="16"/>
        <v>4</v>
      </c>
      <c r="H212" s="9"/>
    </row>
    <row r="213" spans="1:8" ht="23.25" x14ac:dyDescent="0.55000000000000004">
      <c r="A213" s="40">
        <v>15</v>
      </c>
      <c r="B213" s="30" t="s">
        <v>62</v>
      </c>
      <c r="C213" s="42">
        <v>49</v>
      </c>
      <c r="D213" s="40">
        <v>15</v>
      </c>
      <c r="E213" s="40">
        <v>16</v>
      </c>
      <c r="F213" s="8">
        <f t="shared" si="15"/>
        <v>80</v>
      </c>
      <c r="G213" s="8" t="str">
        <f t="shared" si="16"/>
        <v>4</v>
      </c>
      <c r="H213" s="9"/>
    </row>
    <row r="214" spans="1:8" ht="23.25" x14ac:dyDescent="0.55000000000000004">
      <c r="A214" s="9"/>
      <c r="B214" s="51" t="s">
        <v>5</v>
      </c>
      <c r="C214" s="23">
        <f>SUM(C199:C213)</f>
        <v>746</v>
      </c>
      <c r="D214" s="23">
        <f>SUM(D199:D213)</f>
        <v>241</v>
      </c>
      <c r="E214" s="23">
        <f>SUM(E199:E213)</f>
        <v>236</v>
      </c>
      <c r="F214" s="23">
        <f>SUM(F199:F213)</f>
        <v>1223</v>
      </c>
      <c r="G214" s="23"/>
      <c r="H214" s="24"/>
    </row>
    <row r="215" spans="1:8" ht="23.25" x14ac:dyDescent="0.55000000000000004">
      <c r="A215" s="10"/>
      <c r="B215" s="5" t="s">
        <v>12</v>
      </c>
      <c r="C215" s="11">
        <f>C214/15</f>
        <v>49.733333333333334</v>
      </c>
      <c r="D215" s="11">
        <f t="shared" ref="D215:F215" si="17">D214/15</f>
        <v>16.066666666666666</v>
      </c>
      <c r="E215" s="11">
        <f t="shared" si="17"/>
        <v>15.733333333333333</v>
      </c>
      <c r="F215" s="11">
        <f t="shared" si="17"/>
        <v>81.533333333333331</v>
      </c>
      <c r="G215" s="10"/>
      <c r="H215" s="10"/>
    </row>
    <row r="216" spans="1:8" ht="23.25" x14ac:dyDescent="0.55000000000000004">
      <c r="A216" s="1"/>
      <c r="B216" s="1"/>
      <c r="C216" s="1" t="s">
        <v>13</v>
      </c>
      <c r="D216" s="1"/>
      <c r="E216" s="1"/>
      <c r="F216" s="1"/>
      <c r="G216" s="1"/>
      <c r="H216" s="1"/>
    </row>
    <row r="217" spans="1:8" ht="23.25" x14ac:dyDescent="0.55000000000000004">
      <c r="A217" s="1"/>
      <c r="B217" s="1"/>
      <c r="C217" s="1" t="s">
        <v>14</v>
      </c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 t="s">
        <v>15</v>
      </c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/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89" t="s">
        <v>116</v>
      </c>
      <c r="C235" s="89"/>
      <c r="D235" s="89"/>
      <c r="E235" s="89"/>
      <c r="F235" s="89"/>
      <c r="G235" s="89"/>
      <c r="H235" s="8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5"/>
      <c r="C237" s="5" t="s">
        <v>8</v>
      </c>
      <c r="D237" s="5" t="s">
        <v>9</v>
      </c>
      <c r="E237" s="5" t="s">
        <v>10</v>
      </c>
      <c r="F237" s="5" t="s">
        <v>11</v>
      </c>
      <c r="G237" s="20"/>
      <c r="H237" s="20"/>
    </row>
    <row r="238" spans="1:8" ht="23.25" x14ac:dyDescent="0.55000000000000004">
      <c r="A238" s="39">
        <v>1</v>
      </c>
      <c r="B238" s="31" t="s">
        <v>49</v>
      </c>
      <c r="C238" s="38">
        <v>57</v>
      </c>
      <c r="D238" s="39">
        <v>16</v>
      </c>
      <c r="E238" s="39">
        <v>17</v>
      </c>
      <c r="F238" s="7">
        <f t="shared" ref="F238:F252" si="18">SUM(C238:E238)</f>
        <v>90</v>
      </c>
      <c r="G238" s="8" t="str">
        <f t="shared" ref="G238:G252" si="19">IF(F238&gt;79,"4",IF(F238&gt;74,"3.5",IF(F238&gt;69,"3",IF(F238&gt;64,"2.5",IF(F238&gt;59,"2",IF(F238&gt;54,"1.5",IF(F238&gt;49,"1","0")))))))</f>
        <v>4</v>
      </c>
      <c r="H238" s="21"/>
    </row>
    <row r="239" spans="1:8" ht="23.25" x14ac:dyDescent="0.55000000000000004">
      <c r="A239" s="40">
        <v>2</v>
      </c>
      <c r="B239" s="52" t="s">
        <v>50</v>
      </c>
      <c r="C239" s="42">
        <v>54</v>
      </c>
      <c r="D239" s="40">
        <v>15</v>
      </c>
      <c r="E239" s="40">
        <v>16</v>
      </c>
      <c r="F239" s="8">
        <f t="shared" si="18"/>
        <v>85</v>
      </c>
      <c r="G239" s="8" t="str">
        <f t="shared" si="19"/>
        <v>4</v>
      </c>
      <c r="H239" s="9"/>
    </row>
    <row r="240" spans="1:8" ht="23.25" x14ac:dyDescent="0.55000000000000004">
      <c r="A240" s="40">
        <v>3</v>
      </c>
      <c r="B240" s="53" t="s">
        <v>51</v>
      </c>
      <c r="C240" s="42">
        <v>55</v>
      </c>
      <c r="D240" s="40">
        <v>17</v>
      </c>
      <c r="E240" s="40">
        <v>18</v>
      </c>
      <c r="F240" s="8">
        <f t="shared" si="18"/>
        <v>90</v>
      </c>
      <c r="G240" s="8" t="str">
        <f t="shared" si="19"/>
        <v>4</v>
      </c>
      <c r="H240" s="9"/>
    </row>
    <row r="241" spans="1:8" ht="23.25" x14ac:dyDescent="0.55000000000000004">
      <c r="A241" s="40">
        <v>4</v>
      </c>
      <c r="B241" s="53" t="s">
        <v>52</v>
      </c>
      <c r="C241" s="42">
        <v>46</v>
      </c>
      <c r="D241" s="40">
        <v>14</v>
      </c>
      <c r="E241" s="40">
        <v>15</v>
      </c>
      <c r="F241" s="8">
        <f t="shared" si="18"/>
        <v>75</v>
      </c>
      <c r="G241" s="8" t="str">
        <f t="shared" si="19"/>
        <v>3.5</v>
      </c>
      <c r="H241" s="9"/>
    </row>
    <row r="242" spans="1:8" ht="23.25" x14ac:dyDescent="0.55000000000000004">
      <c r="A242" s="40">
        <v>5</v>
      </c>
      <c r="B242" s="53" t="s">
        <v>53</v>
      </c>
      <c r="C242" s="42">
        <v>50</v>
      </c>
      <c r="D242" s="40">
        <v>15</v>
      </c>
      <c r="E242" s="40">
        <v>15</v>
      </c>
      <c r="F242" s="8">
        <f t="shared" si="18"/>
        <v>80</v>
      </c>
      <c r="G242" s="8" t="str">
        <f t="shared" si="19"/>
        <v>4</v>
      </c>
      <c r="H242" s="9"/>
    </row>
    <row r="243" spans="1:8" ht="23.25" x14ac:dyDescent="0.55000000000000004">
      <c r="A243" s="40">
        <v>6</v>
      </c>
      <c r="B243" s="53" t="s">
        <v>54</v>
      </c>
      <c r="C243" s="42">
        <v>47</v>
      </c>
      <c r="D243" s="40">
        <v>15</v>
      </c>
      <c r="E243" s="40">
        <v>15</v>
      </c>
      <c r="F243" s="8">
        <f t="shared" si="18"/>
        <v>77</v>
      </c>
      <c r="G243" s="8" t="str">
        <f t="shared" si="19"/>
        <v>3.5</v>
      </c>
      <c r="H243" s="9"/>
    </row>
    <row r="244" spans="1:8" ht="23.25" x14ac:dyDescent="0.55000000000000004">
      <c r="A244" s="40">
        <v>7</v>
      </c>
      <c r="B244" s="53" t="s">
        <v>55</v>
      </c>
      <c r="C244" s="42">
        <v>45</v>
      </c>
      <c r="D244" s="40">
        <v>14</v>
      </c>
      <c r="E244" s="40">
        <v>16</v>
      </c>
      <c r="F244" s="8">
        <f t="shared" si="18"/>
        <v>75</v>
      </c>
      <c r="G244" s="8" t="str">
        <f t="shared" si="19"/>
        <v>3.5</v>
      </c>
      <c r="H244" s="9"/>
    </row>
    <row r="245" spans="1:8" ht="23.25" x14ac:dyDescent="0.55000000000000004">
      <c r="A245" s="40">
        <v>8</v>
      </c>
      <c r="B245" s="53" t="s">
        <v>56</v>
      </c>
      <c r="C245" s="42">
        <v>57</v>
      </c>
      <c r="D245" s="40">
        <v>16</v>
      </c>
      <c r="E245" s="40">
        <v>17</v>
      </c>
      <c r="F245" s="8">
        <f t="shared" si="18"/>
        <v>90</v>
      </c>
      <c r="G245" s="8" t="str">
        <f t="shared" si="19"/>
        <v>4</v>
      </c>
      <c r="H245" s="9"/>
    </row>
    <row r="246" spans="1:8" ht="23.25" x14ac:dyDescent="0.55000000000000004">
      <c r="A246" s="40">
        <v>9</v>
      </c>
      <c r="B246" s="30" t="s">
        <v>64</v>
      </c>
      <c r="C246" s="42">
        <v>47</v>
      </c>
      <c r="D246" s="40">
        <v>14</v>
      </c>
      <c r="E246" s="40">
        <v>14</v>
      </c>
      <c r="F246" s="8">
        <f t="shared" si="18"/>
        <v>75</v>
      </c>
      <c r="G246" s="8" t="str">
        <f t="shared" si="19"/>
        <v>3.5</v>
      </c>
      <c r="H246" s="9"/>
    </row>
    <row r="247" spans="1:8" ht="23.25" x14ac:dyDescent="0.55000000000000004">
      <c r="A247" s="40">
        <v>10</v>
      </c>
      <c r="B247" s="52" t="s">
        <v>58</v>
      </c>
      <c r="C247" s="42">
        <v>59</v>
      </c>
      <c r="D247" s="40">
        <v>18</v>
      </c>
      <c r="E247" s="40">
        <v>19</v>
      </c>
      <c r="F247" s="8">
        <f t="shared" si="18"/>
        <v>96</v>
      </c>
      <c r="G247" s="8" t="str">
        <f t="shared" si="19"/>
        <v>4</v>
      </c>
      <c r="H247" s="9"/>
    </row>
    <row r="248" spans="1:8" ht="23.25" x14ac:dyDescent="0.55000000000000004">
      <c r="A248" s="40">
        <v>11</v>
      </c>
      <c r="B248" s="30" t="s">
        <v>57</v>
      </c>
      <c r="C248" s="42">
        <v>57</v>
      </c>
      <c r="D248" s="40">
        <v>19</v>
      </c>
      <c r="E248" s="40">
        <v>18</v>
      </c>
      <c r="F248" s="8">
        <f t="shared" si="18"/>
        <v>94</v>
      </c>
      <c r="G248" s="8" t="str">
        <f t="shared" si="19"/>
        <v>4</v>
      </c>
      <c r="H248" s="9"/>
    </row>
    <row r="249" spans="1:8" ht="23.25" x14ac:dyDescent="0.55000000000000004">
      <c r="A249" s="40">
        <v>12</v>
      </c>
      <c r="B249" s="52" t="s">
        <v>59</v>
      </c>
      <c r="C249" s="42">
        <v>60</v>
      </c>
      <c r="D249" s="40">
        <v>18</v>
      </c>
      <c r="E249" s="40">
        <v>18</v>
      </c>
      <c r="F249" s="8">
        <f t="shared" si="18"/>
        <v>96</v>
      </c>
      <c r="G249" s="8" t="str">
        <f t="shared" si="19"/>
        <v>4</v>
      </c>
      <c r="H249" s="9"/>
    </row>
    <row r="250" spans="1:8" ht="23.25" x14ac:dyDescent="0.55000000000000004">
      <c r="A250" s="40">
        <v>13</v>
      </c>
      <c r="B250" s="30" t="s">
        <v>60</v>
      </c>
      <c r="C250" s="42">
        <v>59</v>
      </c>
      <c r="D250" s="40">
        <v>17</v>
      </c>
      <c r="E250" s="40">
        <v>17</v>
      </c>
      <c r="F250" s="8">
        <f t="shared" si="18"/>
        <v>93</v>
      </c>
      <c r="G250" s="8" t="str">
        <f t="shared" si="19"/>
        <v>4</v>
      </c>
      <c r="H250" s="9"/>
    </row>
    <row r="251" spans="1:8" ht="23.25" x14ac:dyDescent="0.55000000000000004">
      <c r="A251" s="40">
        <v>14</v>
      </c>
      <c r="B251" s="30" t="s">
        <v>61</v>
      </c>
      <c r="C251" s="42">
        <v>59</v>
      </c>
      <c r="D251" s="40">
        <v>18</v>
      </c>
      <c r="E251" s="40">
        <v>18</v>
      </c>
      <c r="F251" s="8">
        <f t="shared" si="18"/>
        <v>95</v>
      </c>
      <c r="G251" s="8" t="str">
        <f t="shared" si="19"/>
        <v>4</v>
      </c>
      <c r="H251" s="9"/>
    </row>
    <row r="252" spans="1:8" ht="23.25" x14ac:dyDescent="0.55000000000000004">
      <c r="A252" s="40">
        <v>15</v>
      </c>
      <c r="B252" s="30" t="s">
        <v>62</v>
      </c>
      <c r="C252" s="42">
        <v>57</v>
      </c>
      <c r="D252" s="40">
        <v>15</v>
      </c>
      <c r="E252" s="40">
        <v>16</v>
      </c>
      <c r="F252" s="8">
        <f t="shared" si="18"/>
        <v>88</v>
      </c>
      <c r="G252" s="8" t="str">
        <f t="shared" si="19"/>
        <v>4</v>
      </c>
      <c r="H252" s="9"/>
    </row>
    <row r="253" spans="1:8" ht="23.25" x14ac:dyDescent="0.55000000000000004">
      <c r="A253" s="9"/>
      <c r="B253" s="51" t="s">
        <v>5</v>
      </c>
      <c r="C253" s="23">
        <f>SUM(C238:C252)</f>
        <v>809</v>
      </c>
      <c r="D253" s="23">
        <f>SUM(D238:D252)</f>
        <v>241</v>
      </c>
      <c r="E253" s="23">
        <f>SUM(E238:E252)</f>
        <v>249</v>
      </c>
      <c r="F253" s="23">
        <f>SUM(F238:F252)</f>
        <v>1299</v>
      </c>
      <c r="G253" s="23"/>
      <c r="H253" s="24"/>
    </row>
    <row r="254" spans="1:8" ht="23.25" x14ac:dyDescent="0.55000000000000004">
      <c r="A254" s="10"/>
      <c r="B254" s="5" t="s">
        <v>12</v>
      </c>
      <c r="C254" s="11">
        <f>C253/15</f>
        <v>53.93333333333333</v>
      </c>
      <c r="D254" s="11">
        <f t="shared" ref="D254:F254" si="20">D253/15</f>
        <v>16.066666666666666</v>
      </c>
      <c r="E254" s="11">
        <f t="shared" si="20"/>
        <v>16.600000000000001</v>
      </c>
      <c r="F254" s="11">
        <f t="shared" si="20"/>
        <v>86.6</v>
      </c>
      <c r="G254" s="10"/>
      <c r="H254" s="10"/>
    </row>
    <row r="255" spans="1:8" ht="23.25" x14ac:dyDescent="0.55000000000000004">
      <c r="A255" s="1"/>
      <c r="B255" s="1"/>
      <c r="C255" s="1" t="s">
        <v>13</v>
      </c>
      <c r="D255" s="1"/>
      <c r="E255" s="1"/>
      <c r="F255" s="1"/>
      <c r="G255" s="1"/>
      <c r="H255" s="1"/>
    </row>
    <row r="256" spans="1:8" ht="23.25" x14ac:dyDescent="0.55000000000000004">
      <c r="A256" s="1"/>
      <c r="B256" s="1"/>
      <c r="C256" s="1" t="s">
        <v>14</v>
      </c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 t="s">
        <v>15</v>
      </c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/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144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5"/>
      <c r="C276" s="5" t="s">
        <v>8</v>
      </c>
      <c r="D276" s="5" t="s">
        <v>9</v>
      </c>
      <c r="E276" s="5" t="s">
        <v>10</v>
      </c>
      <c r="F276" s="5" t="s">
        <v>11</v>
      </c>
      <c r="G276" s="20"/>
      <c r="H276" s="20"/>
    </row>
    <row r="277" spans="1:8" ht="23.25" x14ac:dyDescent="0.55000000000000004">
      <c r="A277" s="39">
        <v>1</v>
      </c>
      <c r="B277" s="31" t="s">
        <v>49</v>
      </c>
      <c r="C277" s="38">
        <v>51</v>
      </c>
      <c r="D277" s="39">
        <v>15</v>
      </c>
      <c r="E277" s="39">
        <v>17</v>
      </c>
      <c r="F277" s="7">
        <f t="shared" ref="F277:F291" si="21">SUM(C277:E277)</f>
        <v>83</v>
      </c>
      <c r="G277" s="8" t="str">
        <f t="shared" ref="G277:G291" si="22">IF(F277&gt;79,"4",IF(F277&gt;74,"3.5",IF(F277&gt;69,"3",IF(F277&gt;64,"2.5",IF(F277&gt;59,"2",IF(F277&gt;54,"1.5",IF(F277&gt;49,"1","0")))))))</f>
        <v>4</v>
      </c>
      <c r="H277" s="21"/>
    </row>
    <row r="278" spans="1:8" ht="23.25" x14ac:dyDescent="0.55000000000000004">
      <c r="A278" s="40">
        <v>2</v>
      </c>
      <c r="B278" s="52" t="s">
        <v>50</v>
      </c>
      <c r="C278" s="42">
        <v>50</v>
      </c>
      <c r="D278" s="40">
        <v>15</v>
      </c>
      <c r="E278" s="40">
        <v>16</v>
      </c>
      <c r="F278" s="8">
        <f t="shared" si="21"/>
        <v>81</v>
      </c>
      <c r="G278" s="8" t="str">
        <f t="shared" si="22"/>
        <v>4</v>
      </c>
      <c r="H278" s="9"/>
    </row>
    <row r="279" spans="1:8" ht="23.25" x14ac:dyDescent="0.55000000000000004">
      <c r="A279" s="40">
        <v>3</v>
      </c>
      <c r="B279" s="53" t="s">
        <v>51</v>
      </c>
      <c r="C279" s="42">
        <v>54</v>
      </c>
      <c r="D279" s="40">
        <v>15</v>
      </c>
      <c r="E279" s="40">
        <v>17</v>
      </c>
      <c r="F279" s="8">
        <f t="shared" si="21"/>
        <v>86</v>
      </c>
      <c r="G279" s="8" t="str">
        <f t="shared" si="22"/>
        <v>4</v>
      </c>
      <c r="H279" s="9"/>
    </row>
    <row r="280" spans="1:8" ht="23.25" x14ac:dyDescent="0.55000000000000004">
      <c r="A280" s="40">
        <v>4</v>
      </c>
      <c r="B280" s="53" t="s">
        <v>52</v>
      </c>
      <c r="C280" s="42">
        <v>48</v>
      </c>
      <c r="D280" s="40">
        <v>14</v>
      </c>
      <c r="E280" s="40">
        <v>15</v>
      </c>
      <c r="F280" s="8">
        <f t="shared" si="21"/>
        <v>77</v>
      </c>
      <c r="G280" s="8" t="str">
        <f t="shared" si="22"/>
        <v>3.5</v>
      </c>
      <c r="H280" s="9"/>
    </row>
    <row r="281" spans="1:8" ht="23.25" x14ac:dyDescent="0.55000000000000004">
      <c r="A281" s="40">
        <v>5</v>
      </c>
      <c r="B281" s="53" t="s">
        <v>53</v>
      </c>
      <c r="C281" s="42">
        <v>52</v>
      </c>
      <c r="D281" s="40">
        <v>16</v>
      </c>
      <c r="E281" s="40">
        <v>17</v>
      </c>
      <c r="F281" s="8">
        <f t="shared" si="21"/>
        <v>85</v>
      </c>
      <c r="G281" s="8" t="str">
        <f t="shared" si="22"/>
        <v>4</v>
      </c>
      <c r="H281" s="9"/>
    </row>
    <row r="282" spans="1:8" ht="23.25" x14ac:dyDescent="0.55000000000000004">
      <c r="A282" s="40">
        <v>6</v>
      </c>
      <c r="B282" s="53" t="s">
        <v>54</v>
      </c>
      <c r="C282" s="42">
        <v>49</v>
      </c>
      <c r="D282" s="40">
        <v>15</v>
      </c>
      <c r="E282" s="40">
        <v>16</v>
      </c>
      <c r="F282" s="8">
        <f t="shared" si="21"/>
        <v>80</v>
      </c>
      <c r="G282" s="8" t="str">
        <f t="shared" si="22"/>
        <v>4</v>
      </c>
      <c r="H282" s="9"/>
    </row>
    <row r="283" spans="1:8" ht="23.25" x14ac:dyDescent="0.55000000000000004">
      <c r="A283" s="40">
        <v>7</v>
      </c>
      <c r="B283" s="53" t="s">
        <v>55</v>
      </c>
      <c r="C283" s="42">
        <v>48</v>
      </c>
      <c r="D283" s="40">
        <v>14</v>
      </c>
      <c r="E283" s="40">
        <v>15</v>
      </c>
      <c r="F283" s="8">
        <f t="shared" si="21"/>
        <v>77</v>
      </c>
      <c r="G283" s="8" t="str">
        <f t="shared" si="22"/>
        <v>3.5</v>
      </c>
      <c r="H283" s="9"/>
    </row>
    <row r="284" spans="1:8" ht="23.25" x14ac:dyDescent="0.55000000000000004">
      <c r="A284" s="40">
        <v>8</v>
      </c>
      <c r="B284" s="53" t="s">
        <v>56</v>
      </c>
      <c r="C284" s="42">
        <v>48</v>
      </c>
      <c r="D284" s="40">
        <v>15</v>
      </c>
      <c r="E284" s="40">
        <v>16</v>
      </c>
      <c r="F284" s="8">
        <f t="shared" si="21"/>
        <v>79</v>
      </c>
      <c r="G284" s="8" t="str">
        <f t="shared" si="22"/>
        <v>3.5</v>
      </c>
      <c r="H284" s="9"/>
    </row>
    <row r="285" spans="1:8" ht="23.25" x14ac:dyDescent="0.55000000000000004">
      <c r="A285" s="40">
        <v>9</v>
      </c>
      <c r="B285" s="30" t="s">
        <v>64</v>
      </c>
      <c r="C285" s="42">
        <v>49</v>
      </c>
      <c r="D285" s="40">
        <v>15</v>
      </c>
      <c r="E285" s="40">
        <v>16</v>
      </c>
      <c r="F285" s="8">
        <f t="shared" si="21"/>
        <v>80</v>
      </c>
      <c r="G285" s="8" t="str">
        <f t="shared" si="22"/>
        <v>4</v>
      </c>
      <c r="H285" s="9"/>
    </row>
    <row r="286" spans="1:8" ht="23.25" x14ac:dyDescent="0.55000000000000004">
      <c r="A286" s="40">
        <v>10</v>
      </c>
      <c r="B286" s="52" t="s">
        <v>58</v>
      </c>
      <c r="C286" s="42">
        <v>52</v>
      </c>
      <c r="D286" s="40">
        <v>17</v>
      </c>
      <c r="E286" s="40">
        <v>18</v>
      </c>
      <c r="F286" s="8">
        <f t="shared" si="21"/>
        <v>87</v>
      </c>
      <c r="G286" s="8" t="str">
        <f t="shared" si="22"/>
        <v>4</v>
      </c>
      <c r="H286" s="9"/>
    </row>
    <row r="287" spans="1:8" ht="23.25" x14ac:dyDescent="0.55000000000000004">
      <c r="A287" s="40">
        <v>11</v>
      </c>
      <c r="B287" s="30" t="s">
        <v>57</v>
      </c>
      <c r="C287" s="42">
        <v>53</v>
      </c>
      <c r="D287" s="40">
        <v>16</v>
      </c>
      <c r="E287" s="40">
        <v>18</v>
      </c>
      <c r="F287" s="8">
        <f t="shared" si="21"/>
        <v>87</v>
      </c>
      <c r="G287" s="8" t="str">
        <f t="shared" si="22"/>
        <v>4</v>
      </c>
      <c r="H287" s="9"/>
    </row>
    <row r="288" spans="1:8" ht="23.25" x14ac:dyDescent="0.55000000000000004">
      <c r="A288" s="40">
        <v>12</v>
      </c>
      <c r="B288" s="52" t="s">
        <v>59</v>
      </c>
      <c r="C288" s="42">
        <v>54</v>
      </c>
      <c r="D288" s="40">
        <v>17</v>
      </c>
      <c r="E288" s="40">
        <v>18</v>
      </c>
      <c r="F288" s="8">
        <f t="shared" si="21"/>
        <v>89</v>
      </c>
      <c r="G288" s="8" t="str">
        <f t="shared" si="22"/>
        <v>4</v>
      </c>
      <c r="H288" s="9"/>
    </row>
    <row r="289" spans="1:8" ht="23.25" x14ac:dyDescent="0.55000000000000004">
      <c r="A289" s="40">
        <v>13</v>
      </c>
      <c r="B289" s="30" t="s">
        <v>60</v>
      </c>
      <c r="C289" s="42">
        <v>52</v>
      </c>
      <c r="D289" s="40">
        <v>17</v>
      </c>
      <c r="E289" s="40">
        <v>18</v>
      </c>
      <c r="F289" s="8">
        <f t="shared" si="21"/>
        <v>87</v>
      </c>
      <c r="G289" s="8" t="str">
        <f t="shared" si="22"/>
        <v>4</v>
      </c>
      <c r="H289" s="9"/>
    </row>
    <row r="290" spans="1:8" ht="23.25" x14ac:dyDescent="0.55000000000000004">
      <c r="A290" s="40">
        <v>14</v>
      </c>
      <c r="B290" s="30" t="s">
        <v>61</v>
      </c>
      <c r="C290" s="42">
        <v>53</v>
      </c>
      <c r="D290" s="40">
        <v>16</v>
      </c>
      <c r="E290" s="40">
        <v>17</v>
      </c>
      <c r="F290" s="8">
        <f t="shared" si="21"/>
        <v>86</v>
      </c>
      <c r="G290" s="8" t="str">
        <f t="shared" si="22"/>
        <v>4</v>
      </c>
      <c r="H290" s="9"/>
    </row>
    <row r="291" spans="1:8" ht="23.25" x14ac:dyDescent="0.55000000000000004">
      <c r="A291" s="40">
        <v>15</v>
      </c>
      <c r="B291" s="30" t="s">
        <v>62</v>
      </c>
      <c r="C291" s="42">
        <v>49</v>
      </c>
      <c r="D291" s="40">
        <v>15</v>
      </c>
      <c r="E291" s="40">
        <v>17</v>
      </c>
      <c r="F291" s="8">
        <f t="shared" si="21"/>
        <v>81</v>
      </c>
      <c r="G291" s="8" t="str">
        <f t="shared" si="22"/>
        <v>4</v>
      </c>
      <c r="H291" s="9"/>
    </row>
    <row r="292" spans="1:8" ht="23.25" x14ac:dyDescent="0.55000000000000004">
      <c r="A292" s="9"/>
      <c r="B292" s="51" t="s">
        <v>5</v>
      </c>
      <c r="C292" s="23">
        <f>SUM(C277:C291)</f>
        <v>762</v>
      </c>
      <c r="D292" s="23">
        <f>SUM(D277:D291)</f>
        <v>232</v>
      </c>
      <c r="E292" s="23">
        <f>SUM(E277:E291)</f>
        <v>251</v>
      </c>
      <c r="F292" s="23">
        <f>SUM(F277:F291)</f>
        <v>1245</v>
      </c>
      <c r="G292" s="23"/>
      <c r="H292" s="24"/>
    </row>
    <row r="293" spans="1:8" ht="23.25" x14ac:dyDescent="0.55000000000000004">
      <c r="A293" s="10"/>
      <c r="B293" s="5" t="s">
        <v>12</v>
      </c>
      <c r="C293" s="11">
        <f>C292/15</f>
        <v>50.8</v>
      </c>
      <c r="D293" s="11">
        <f t="shared" ref="D293:F293" si="23">D292/15</f>
        <v>15.466666666666667</v>
      </c>
      <c r="E293" s="11">
        <f t="shared" si="23"/>
        <v>16.733333333333334</v>
      </c>
      <c r="F293" s="11">
        <f t="shared" si="23"/>
        <v>83</v>
      </c>
      <c r="G293" s="10"/>
      <c r="H293" s="10"/>
    </row>
    <row r="294" spans="1:8" ht="23.25" x14ac:dyDescent="0.55000000000000004">
      <c r="A294" s="1"/>
      <c r="B294" s="1"/>
      <c r="C294" s="1" t="s">
        <v>13</v>
      </c>
      <c r="D294" s="1"/>
      <c r="E294" s="1"/>
      <c r="F294" s="1"/>
      <c r="G294" s="1"/>
      <c r="H294" s="1"/>
    </row>
    <row r="295" spans="1:8" ht="23.25" x14ac:dyDescent="0.55000000000000004">
      <c r="A295" s="1"/>
      <c r="B295" s="1"/>
      <c r="C295" s="1" t="s">
        <v>14</v>
      </c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 t="s">
        <v>15</v>
      </c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/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89" t="s">
        <v>117</v>
      </c>
      <c r="C313" s="89"/>
      <c r="D313" s="89"/>
      <c r="E313" s="89"/>
      <c r="F313" s="89"/>
      <c r="G313" s="89"/>
      <c r="H313" s="8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5"/>
      <c r="C315" s="5" t="s">
        <v>8</v>
      </c>
      <c r="D315" s="5" t="s">
        <v>9</v>
      </c>
      <c r="E315" s="5" t="s">
        <v>10</v>
      </c>
      <c r="F315" s="5" t="s">
        <v>11</v>
      </c>
      <c r="G315" s="20"/>
      <c r="H315" s="20"/>
    </row>
    <row r="316" spans="1:8" ht="23.25" x14ac:dyDescent="0.55000000000000004">
      <c r="A316" s="39">
        <v>1</v>
      </c>
      <c r="B316" s="31" t="s">
        <v>49</v>
      </c>
      <c r="C316" s="60">
        <v>51</v>
      </c>
      <c r="D316" s="61">
        <v>16</v>
      </c>
      <c r="E316" s="61">
        <v>19</v>
      </c>
      <c r="F316" s="7">
        <f t="shared" ref="F316:F330" si="24">SUM(C316:E316)</f>
        <v>86</v>
      </c>
      <c r="G316" s="8" t="str">
        <f t="shared" ref="G316:G330" si="25">IF(F316&gt;79,"4",IF(F316&gt;74,"3.5",IF(F316&gt;69,"3",IF(F316&gt;64,"2.5",IF(F316&gt;59,"2",IF(F316&gt;54,"1.5",IF(F316&gt;49,"1","0")))))))</f>
        <v>4</v>
      </c>
      <c r="H316" s="21"/>
    </row>
    <row r="317" spans="1:8" ht="23.25" x14ac:dyDescent="0.55000000000000004">
      <c r="A317" s="40">
        <v>2</v>
      </c>
      <c r="B317" s="52" t="s">
        <v>50</v>
      </c>
      <c r="C317" s="62">
        <v>51</v>
      </c>
      <c r="D317" s="63">
        <v>12</v>
      </c>
      <c r="E317" s="63">
        <v>11</v>
      </c>
      <c r="F317" s="8">
        <f t="shared" si="24"/>
        <v>74</v>
      </c>
      <c r="G317" s="8" t="str">
        <f t="shared" si="25"/>
        <v>3</v>
      </c>
      <c r="H317" s="9"/>
    </row>
    <row r="318" spans="1:8" ht="23.25" x14ac:dyDescent="0.55000000000000004">
      <c r="A318" s="40">
        <v>3</v>
      </c>
      <c r="B318" s="53" t="s">
        <v>51</v>
      </c>
      <c r="C318" s="62">
        <v>54</v>
      </c>
      <c r="D318" s="63">
        <v>12</v>
      </c>
      <c r="E318" s="63">
        <v>11</v>
      </c>
      <c r="F318" s="8">
        <f t="shared" si="24"/>
        <v>77</v>
      </c>
      <c r="G318" s="8" t="str">
        <f t="shared" si="25"/>
        <v>3.5</v>
      </c>
      <c r="H318" s="9"/>
    </row>
    <row r="319" spans="1:8" ht="23.25" x14ac:dyDescent="0.55000000000000004">
      <c r="A319" s="40">
        <v>4</v>
      </c>
      <c r="B319" s="53" t="s">
        <v>52</v>
      </c>
      <c r="C319" s="62">
        <v>36</v>
      </c>
      <c r="D319" s="63">
        <v>12</v>
      </c>
      <c r="E319" s="63">
        <v>10</v>
      </c>
      <c r="F319" s="8">
        <f t="shared" si="24"/>
        <v>58</v>
      </c>
      <c r="G319" s="8" t="str">
        <f t="shared" si="25"/>
        <v>1.5</v>
      </c>
      <c r="H319" s="9"/>
    </row>
    <row r="320" spans="1:8" ht="23.25" x14ac:dyDescent="0.55000000000000004">
      <c r="A320" s="40">
        <v>5</v>
      </c>
      <c r="B320" s="53" t="s">
        <v>53</v>
      </c>
      <c r="C320" s="62">
        <v>47</v>
      </c>
      <c r="D320" s="63">
        <v>13</v>
      </c>
      <c r="E320" s="63">
        <v>15</v>
      </c>
      <c r="F320" s="8">
        <f t="shared" si="24"/>
        <v>75</v>
      </c>
      <c r="G320" s="8" t="str">
        <f t="shared" si="25"/>
        <v>3.5</v>
      </c>
      <c r="H320" s="9"/>
    </row>
    <row r="321" spans="1:8" ht="23.25" x14ac:dyDescent="0.55000000000000004">
      <c r="A321" s="40">
        <v>6</v>
      </c>
      <c r="B321" s="53" t="s">
        <v>54</v>
      </c>
      <c r="C321" s="62">
        <v>46</v>
      </c>
      <c r="D321" s="63">
        <v>15</v>
      </c>
      <c r="E321" s="63">
        <v>14</v>
      </c>
      <c r="F321" s="8">
        <f t="shared" si="24"/>
        <v>75</v>
      </c>
      <c r="G321" s="8" t="str">
        <f t="shared" si="25"/>
        <v>3.5</v>
      </c>
      <c r="H321" s="9"/>
    </row>
    <row r="322" spans="1:8" ht="23.25" x14ac:dyDescent="0.55000000000000004">
      <c r="A322" s="40">
        <v>7</v>
      </c>
      <c r="B322" s="53" t="s">
        <v>55</v>
      </c>
      <c r="C322" s="62">
        <v>39</v>
      </c>
      <c r="D322" s="63">
        <v>12</v>
      </c>
      <c r="E322" s="63">
        <v>14</v>
      </c>
      <c r="F322" s="8">
        <f t="shared" si="24"/>
        <v>65</v>
      </c>
      <c r="G322" s="8" t="str">
        <f t="shared" si="25"/>
        <v>2.5</v>
      </c>
      <c r="H322" s="9"/>
    </row>
    <row r="323" spans="1:8" ht="23.25" x14ac:dyDescent="0.55000000000000004">
      <c r="A323" s="40">
        <v>8</v>
      </c>
      <c r="B323" s="53" t="s">
        <v>56</v>
      </c>
      <c r="C323" s="62">
        <v>30</v>
      </c>
      <c r="D323" s="63">
        <v>12</v>
      </c>
      <c r="E323" s="63">
        <v>12</v>
      </c>
      <c r="F323" s="8">
        <f t="shared" si="24"/>
        <v>54</v>
      </c>
      <c r="G323" s="8" t="str">
        <f t="shared" si="25"/>
        <v>1</v>
      </c>
      <c r="H323" s="9"/>
    </row>
    <row r="324" spans="1:8" ht="23.25" x14ac:dyDescent="0.55000000000000004">
      <c r="A324" s="40">
        <v>9</v>
      </c>
      <c r="B324" s="30" t="s">
        <v>64</v>
      </c>
      <c r="C324" s="62">
        <v>38</v>
      </c>
      <c r="D324" s="63">
        <v>12</v>
      </c>
      <c r="E324" s="63">
        <v>13</v>
      </c>
      <c r="F324" s="8">
        <f t="shared" si="24"/>
        <v>63</v>
      </c>
      <c r="G324" s="8" t="str">
        <f t="shared" si="25"/>
        <v>2</v>
      </c>
      <c r="H324" s="9"/>
    </row>
    <row r="325" spans="1:8" ht="23.25" x14ac:dyDescent="0.55000000000000004">
      <c r="A325" s="40">
        <v>10</v>
      </c>
      <c r="B325" s="52" t="s">
        <v>58</v>
      </c>
      <c r="C325" s="62">
        <v>56</v>
      </c>
      <c r="D325" s="63">
        <v>18</v>
      </c>
      <c r="E325" s="63">
        <v>17</v>
      </c>
      <c r="F325" s="8">
        <f t="shared" si="24"/>
        <v>91</v>
      </c>
      <c r="G325" s="8" t="str">
        <f t="shared" si="25"/>
        <v>4</v>
      </c>
      <c r="H325" s="9"/>
    </row>
    <row r="326" spans="1:8" ht="23.25" x14ac:dyDescent="0.55000000000000004">
      <c r="A326" s="40">
        <v>11</v>
      </c>
      <c r="B326" s="30" t="s">
        <v>57</v>
      </c>
      <c r="C326" s="62">
        <v>56</v>
      </c>
      <c r="D326" s="63">
        <v>15</v>
      </c>
      <c r="E326" s="63">
        <v>18</v>
      </c>
      <c r="F326" s="8">
        <f t="shared" si="24"/>
        <v>89</v>
      </c>
      <c r="G326" s="8" t="str">
        <f t="shared" si="25"/>
        <v>4</v>
      </c>
      <c r="H326" s="9"/>
    </row>
    <row r="327" spans="1:8" ht="23.25" x14ac:dyDescent="0.55000000000000004">
      <c r="A327" s="40">
        <v>12</v>
      </c>
      <c r="B327" s="52" t="s">
        <v>59</v>
      </c>
      <c r="C327" s="62">
        <v>55</v>
      </c>
      <c r="D327" s="63">
        <v>18</v>
      </c>
      <c r="E327" s="63">
        <v>16</v>
      </c>
      <c r="F327" s="8">
        <f t="shared" si="24"/>
        <v>89</v>
      </c>
      <c r="G327" s="8" t="str">
        <f t="shared" si="25"/>
        <v>4</v>
      </c>
      <c r="H327" s="9"/>
    </row>
    <row r="328" spans="1:8" ht="23.25" x14ac:dyDescent="0.55000000000000004">
      <c r="A328" s="40">
        <v>13</v>
      </c>
      <c r="B328" s="30" t="s">
        <v>60</v>
      </c>
      <c r="C328" s="62">
        <v>56</v>
      </c>
      <c r="D328" s="63">
        <v>14</v>
      </c>
      <c r="E328" s="63">
        <v>16</v>
      </c>
      <c r="F328" s="8">
        <f t="shared" si="24"/>
        <v>86</v>
      </c>
      <c r="G328" s="8" t="str">
        <f t="shared" si="25"/>
        <v>4</v>
      </c>
      <c r="H328" s="9"/>
    </row>
    <row r="329" spans="1:8" ht="23.25" x14ac:dyDescent="0.55000000000000004">
      <c r="A329" s="40">
        <v>14</v>
      </c>
      <c r="B329" s="30" t="s">
        <v>61</v>
      </c>
      <c r="C329" s="62">
        <v>55</v>
      </c>
      <c r="D329" s="63">
        <v>16</v>
      </c>
      <c r="E329" s="63">
        <v>15</v>
      </c>
      <c r="F329" s="8">
        <f t="shared" si="24"/>
        <v>86</v>
      </c>
      <c r="G329" s="8" t="str">
        <f t="shared" si="25"/>
        <v>4</v>
      </c>
      <c r="H329" s="9"/>
    </row>
    <row r="330" spans="1:8" ht="23.25" x14ac:dyDescent="0.55000000000000004">
      <c r="A330" s="40">
        <v>15</v>
      </c>
      <c r="B330" s="30" t="s">
        <v>62</v>
      </c>
      <c r="C330" s="62">
        <v>47</v>
      </c>
      <c r="D330" s="63">
        <v>12</v>
      </c>
      <c r="E330" s="63">
        <v>12</v>
      </c>
      <c r="F330" s="8">
        <f t="shared" si="24"/>
        <v>71</v>
      </c>
      <c r="G330" s="8" t="str">
        <f t="shared" si="25"/>
        <v>3</v>
      </c>
      <c r="H330" s="9"/>
    </row>
    <row r="331" spans="1:8" ht="23.25" x14ac:dyDescent="0.55000000000000004">
      <c r="A331" s="9"/>
      <c r="B331" s="51" t="s">
        <v>5</v>
      </c>
      <c r="C331" s="23">
        <f>SUM(C316:C330)</f>
        <v>717</v>
      </c>
      <c r="D331" s="23">
        <f>SUM(D316:D330)</f>
        <v>209</v>
      </c>
      <c r="E331" s="23">
        <f>SUM(E316:E330)</f>
        <v>213</v>
      </c>
      <c r="F331" s="23">
        <f>SUM(F316:F330)</f>
        <v>1139</v>
      </c>
      <c r="G331" s="23"/>
      <c r="H331" s="24"/>
    </row>
    <row r="332" spans="1:8" ht="23.25" x14ac:dyDescent="0.55000000000000004">
      <c r="A332" s="10"/>
      <c r="B332" s="5" t="s">
        <v>12</v>
      </c>
      <c r="C332" s="11">
        <f>C331/15</f>
        <v>47.8</v>
      </c>
      <c r="D332" s="11">
        <f t="shared" ref="D332:F332" si="26">D331/15</f>
        <v>13.933333333333334</v>
      </c>
      <c r="E332" s="11">
        <f t="shared" si="26"/>
        <v>14.2</v>
      </c>
      <c r="F332" s="11">
        <f t="shared" si="26"/>
        <v>75.933333333333337</v>
      </c>
      <c r="G332" s="10"/>
      <c r="H332" s="10"/>
    </row>
    <row r="333" spans="1:8" ht="23.25" x14ac:dyDescent="0.55000000000000004">
      <c r="A333" s="1"/>
      <c r="B333" s="1"/>
      <c r="C333" s="1" t="s">
        <v>13</v>
      </c>
      <c r="D333" s="1"/>
      <c r="E333" s="1"/>
      <c r="F333" s="1"/>
      <c r="G333" s="1"/>
      <c r="H333" s="1"/>
    </row>
    <row r="334" spans="1:8" ht="23.25" x14ac:dyDescent="0.55000000000000004">
      <c r="A334" s="1"/>
      <c r="B334" s="1"/>
      <c r="C334" s="1" t="s">
        <v>14</v>
      </c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 t="s">
        <v>15</v>
      </c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/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89" t="s">
        <v>120</v>
      </c>
      <c r="C352" s="89"/>
      <c r="D352" s="89"/>
      <c r="E352" s="89"/>
      <c r="F352" s="89"/>
      <c r="G352" s="89"/>
      <c r="H352" s="8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5"/>
      <c r="C354" s="5" t="s">
        <v>8</v>
      </c>
      <c r="D354" s="5" t="s">
        <v>9</v>
      </c>
      <c r="E354" s="5" t="s">
        <v>10</v>
      </c>
      <c r="F354" s="5" t="s">
        <v>11</v>
      </c>
      <c r="G354" s="20"/>
      <c r="H354" s="20"/>
    </row>
    <row r="355" spans="1:8" ht="23.25" x14ac:dyDescent="0.55000000000000004">
      <c r="A355" s="39">
        <v>1</v>
      </c>
      <c r="B355" s="31" t="s">
        <v>49</v>
      </c>
      <c r="C355" s="38">
        <v>51</v>
      </c>
      <c r="D355" s="39">
        <v>20</v>
      </c>
      <c r="E355" s="39">
        <v>18</v>
      </c>
      <c r="F355" s="7">
        <f t="shared" ref="F355:F369" si="27">SUM(C355:E355)</f>
        <v>89</v>
      </c>
      <c r="G355" s="8" t="str">
        <f t="shared" ref="G355:G369" si="28">IF(F355&gt;79,"4",IF(F355&gt;74,"3.5",IF(F355&gt;69,"3",IF(F355&gt;64,"2.5",IF(F355&gt;59,"2",IF(F355&gt;54,"1.5",IF(F355&gt;49,"1","0")))))))</f>
        <v>4</v>
      </c>
      <c r="H355" s="21"/>
    </row>
    <row r="356" spans="1:8" ht="23.25" x14ac:dyDescent="0.55000000000000004">
      <c r="A356" s="40">
        <v>2</v>
      </c>
      <c r="B356" s="52" t="s">
        <v>50</v>
      </c>
      <c r="C356" s="42">
        <v>52</v>
      </c>
      <c r="D356" s="40">
        <v>20</v>
      </c>
      <c r="E356" s="40">
        <v>19</v>
      </c>
      <c r="F356" s="8">
        <f t="shared" si="27"/>
        <v>91</v>
      </c>
      <c r="G356" s="8" t="str">
        <f t="shared" si="28"/>
        <v>4</v>
      </c>
      <c r="H356" s="9"/>
    </row>
    <row r="357" spans="1:8" ht="23.25" x14ac:dyDescent="0.55000000000000004">
      <c r="A357" s="40">
        <v>3</v>
      </c>
      <c r="B357" s="53" t="s">
        <v>51</v>
      </c>
      <c r="C357" s="42">
        <v>51</v>
      </c>
      <c r="D357" s="40">
        <v>20</v>
      </c>
      <c r="E357" s="40">
        <v>20</v>
      </c>
      <c r="F357" s="8">
        <f t="shared" si="27"/>
        <v>91</v>
      </c>
      <c r="G357" s="8" t="str">
        <f t="shared" si="28"/>
        <v>4</v>
      </c>
      <c r="H357" s="9"/>
    </row>
    <row r="358" spans="1:8" ht="23.25" x14ac:dyDescent="0.55000000000000004">
      <c r="A358" s="40">
        <v>4</v>
      </c>
      <c r="B358" s="53" t="s">
        <v>52</v>
      </c>
      <c r="C358" s="42">
        <v>42</v>
      </c>
      <c r="D358" s="40">
        <v>14</v>
      </c>
      <c r="E358" s="40">
        <v>17</v>
      </c>
      <c r="F358" s="8">
        <f t="shared" si="27"/>
        <v>73</v>
      </c>
      <c r="G358" s="8" t="str">
        <f t="shared" si="28"/>
        <v>3</v>
      </c>
      <c r="H358" s="9"/>
    </row>
    <row r="359" spans="1:8" ht="23.25" x14ac:dyDescent="0.55000000000000004">
      <c r="A359" s="40">
        <v>5</v>
      </c>
      <c r="B359" s="53" t="s">
        <v>53</v>
      </c>
      <c r="C359" s="42">
        <v>50</v>
      </c>
      <c r="D359" s="40">
        <v>15</v>
      </c>
      <c r="E359" s="40">
        <v>19</v>
      </c>
      <c r="F359" s="8">
        <f t="shared" si="27"/>
        <v>84</v>
      </c>
      <c r="G359" s="8" t="str">
        <f t="shared" si="28"/>
        <v>4</v>
      </c>
      <c r="H359" s="9"/>
    </row>
    <row r="360" spans="1:8" ht="23.25" x14ac:dyDescent="0.55000000000000004">
      <c r="A360" s="40">
        <v>6</v>
      </c>
      <c r="B360" s="53" t="s">
        <v>54</v>
      </c>
      <c r="C360" s="42">
        <v>46</v>
      </c>
      <c r="D360" s="40">
        <v>14</v>
      </c>
      <c r="E360" s="40">
        <v>17</v>
      </c>
      <c r="F360" s="8">
        <f t="shared" si="27"/>
        <v>77</v>
      </c>
      <c r="G360" s="8" t="str">
        <f t="shared" si="28"/>
        <v>3.5</v>
      </c>
      <c r="H360" s="9"/>
    </row>
    <row r="361" spans="1:8" ht="23.25" x14ac:dyDescent="0.55000000000000004">
      <c r="A361" s="40">
        <v>7</v>
      </c>
      <c r="B361" s="53" t="s">
        <v>55</v>
      </c>
      <c r="C361" s="42">
        <v>41</v>
      </c>
      <c r="D361" s="40">
        <v>15</v>
      </c>
      <c r="E361" s="40">
        <v>16</v>
      </c>
      <c r="F361" s="8">
        <f t="shared" si="27"/>
        <v>72</v>
      </c>
      <c r="G361" s="8" t="str">
        <f t="shared" si="28"/>
        <v>3</v>
      </c>
      <c r="H361" s="9"/>
    </row>
    <row r="362" spans="1:8" ht="23.25" x14ac:dyDescent="0.55000000000000004">
      <c r="A362" s="40">
        <v>8</v>
      </c>
      <c r="B362" s="53" t="s">
        <v>56</v>
      </c>
      <c r="C362" s="42">
        <v>42</v>
      </c>
      <c r="D362" s="40">
        <v>18</v>
      </c>
      <c r="E362" s="40">
        <v>16</v>
      </c>
      <c r="F362" s="8">
        <f t="shared" si="27"/>
        <v>76</v>
      </c>
      <c r="G362" s="8" t="str">
        <f t="shared" si="28"/>
        <v>3.5</v>
      </c>
      <c r="H362" s="9"/>
    </row>
    <row r="363" spans="1:8" ht="23.25" x14ac:dyDescent="0.55000000000000004">
      <c r="A363" s="40">
        <v>9</v>
      </c>
      <c r="B363" s="30" t="s">
        <v>64</v>
      </c>
      <c r="C363" s="42">
        <v>42</v>
      </c>
      <c r="D363" s="40">
        <v>20</v>
      </c>
      <c r="E363" s="40">
        <v>16</v>
      </c>
      <c r="F363" s="8">
        <f t="shared" si="27"/>
        <v>78</v>
      </c>
      <c r="G363" s="8" t="str">
        <f t="shared" si="28"/>
        <v>3.5</v>
      </c>
      <c r="H363" s="9"/>
    </row>
    <row r="364" spans="1:8" ht="23.25" x14ac:dyDescent="0.55000000000000004">
      <c r="A364" s="40">
        <v>10</v>
      </c>
      <c r="B364" s="52" t="s">
        <v>58</v>
      </c>
      <c r="C364" s="42">
        <v>52</v>
      </c>
      <c r="D364" s="40">
        <v>20</v>
      </c>
      <c r="E364" s="40">
        <v>19</v>
      </c>
      <c r="F364" s="8">
        <f t="shared" si="27"/>
        <v>91</v>
      </c>
      <c r="G364" s="8" t="str">
        <f t="shared" si="28"/>
        <v>4</v>
      </c>
      <c r="H364" s="9"/>
    </row>
    <row r="365" spans="1:8" ht="23.25" x14ac:dyDescent="0.55000000000000004">
      <c r="A365" s="40">
        <v>11</v>
      </c>
      <c r="B365" s="30" t="s">
        <v>57</v>
      </c>
      <c r="C365" s="42">
        <v>48</v>
      </c>
      <c r="D365" s="40">
        <v>20</v>
      </c>
      <c r="E365" s="40">
        <v>20</v>
      </c>
      <c r="F365" s="8">
        <f t="shared" si="27"/>
        <v>88</v>
      </c>
      <c r="G365" s="8" t="str">
        <f t="shared" si="28"/>
        <v>4</v>
      </c>
      <c r="H365" s="9"/>
    </row>
    <row r="366" spans="1:8" ht="23.25" x14ac:dyDescent="0.55000000000000004">
      <c r="A366" s="40">
        <v>12</v>
      </c>
      <c r="B366" s="52" t="s">
        <v>59</v>
      </c>
      <c r="C366" s="42">
        <v>55</v>
      </c>
      <c r="D366" s="40">
        <v>18</v>
      </c>
      <c r="E366" s="40">
        <v>20</v>
      </c>
      <c r="F366" s="8">
        <f t="shared" si="27"/>
        <v>93</v>
      </c>
      <c r="G366" s="8" t="str">
        <f t="shared" si="28"/>
        <v>4</v>
      </c>
      <c r="H366" s="9"/>
    </row>
    <row r="367" spans="1:8" ht="23.25" x14ac:dyDescent="0.55000000000000004">
      <c r="A367" s="40">
        <v>13</v>
      </c>
      <c r="B367" s="30" t="s">
        <v>60</v>
      </c>
      <c r="C367" s="42">
        <v>49</v>
      </c>
      <c r="D367" s="40">
        <v>20</v>
      </c>
      <c r="E367" s="40">
        <v>19</v>
      </c>
      <c r="F367" s="8">
        <f t="shared" si="27"/>
        <v>88</v>
      </c>
      <c r="G367" s="8" t="str">
        <f t="shared" si="28"/>
        <v>4</v>
      </c>
      <c r="H367" s="9"/>
    </row>
    <row r="368" spans="1:8" ht="23.25" x14ac:dyDescent="0.55000000000000004">
      <c r="A368" s="40">
        <v>14</v>
      </c>
      <c r="B368" s="30" t="s">
        <v>61</v>
      </c>
      <c r="C368" s="42">
        <v>49</v>
      </c>
      <c r="D368" s="40">
        <v>20</v>
      </c>
      <c r="E368" s="40">
        <v>18</v>
      </c>
      <c r="F368" s="8">
        <f t="shared" si="27"/>
        <v>87</v>
      </c>
      <c r="G368" s="8" t="str">
        <f t="shared" si="28"/>
        <v>4</v>
      </c>
      <c r="H368" s="9"/>
    </row>
    <row r="369" spans="1:8" ht="23.25" x14ac:dyDescent="0.55000000000000004">
      <c r="A369" s="40">
        <v>15</v>
      </c>
      <c r="B369" s="30" t="s">
        <v>62</v>
      </c>
      <c r="C369" s="42">
        <v>47</v>
      </c>
      <c r="D369" s="40">
        <v>20</v>
      </c>
      <c r="E369" s="40">
        <v>18</v>
      </c>
      <c r="F369" s="8">
        <f t="shared" si="27"/>
        <v>85</v>
      </c>
      <c r="G369" s="8" t="str">
        <f t="shared" si="28"/>
        <v>4</v>
      </c>
      <c r="H369" s="9"/>
    </row>
    <row r="370" spans="1:8" ht="23.25" x14ac:dyDescent="0.55000000000000004">
      <c r="A370" s="9"/>
      <c r="B370" s="51" t="s">
        <v>5</v>
      </c>
      <c r="C370" s="23">
        <f>SUM(C355:C369)</f>
        <v>717</v>
      </c>
      <c r="D370" s="23">
        <f>SUM(D355:D369)</f>
        <v>274</v>
      </c>
      <c r="E370" s="23">
        <f>SUM(E355:E369)</f>
        <v>272</v>
      </c>
      <c r="F370" s="23">
        <f>SUM(F355:F369)</f>
        <v>1263</v>
      </c>
      <c r="G370" s="23"/>
      <c r="H370" s="24"/>
    </row>
    <row r="371" spans="1:8" ht="23.25" x14ac:dyDescent="0.55000000000000004">
      <c r="A371" s="10"/>
      <c r="B371" s="5" t="s">
        <v>12</v>
      </c>
      <c r="C371" s="11">
        <f>C370/15</f>
        <v>47.8</v>
      </c>
      <c r="D371" s="11">
        <f t="shared" ref="D371:F371" si="29">D370/15</f>
        <v>18.266666666666666</v>
      </c>
      <c r="E371" s="11">
        <f t="shared" si="29"/>
        <v>18.133333333333333</v>
      </c>
      <c r="F371" s="11">
        <f t="shared" si="29"/>
        <v>84.2</v>
      </c>
      <c r="G371" s="10"/>
      <c r="H371" s="10"/>
    </row>
    <row r="372" spans="1:8" ht="23.25" x14ac:dyDescent="0.55000000000000004">
      <c r="A372" s="1"/>
      <c r="B372" s="1"/>
      <c r="C372" s="1" t="s">
        <v>13</v>
      </c>
      <c r="D372" s="1"/>
      <c r="E372" s="1"/>
      <c r="F372" s="1"/>
      <c r="G372" s="1"/>
      <c r="H372" s="1"/>
    </row>
    <row r="373" spans="1:8" ht="23.25" x14ac:dyDescent="0.55000000000000004">
      <c r="A373" s="1"/>
      <c r="B373" s="1"/>
      <c r="C373" s="1" t="s">
        <v>14</v>
      </c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 t="s">
        <v>15</v>
      </c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/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  <row r="377" spans="1:8" ht="23.25" x14ac:dyDescent="0.55000000000000004">
      <c r="A377" s="1"/>
      <c r="B377" s="1"/>
      <c r="C377" s="1"/>
      <c r="D377" s="1"/>
      <c r="E377" s="1"/>
      <c r="F377" s="1"/>
      <c r="G377" s="1"/>
      <c r="H377" s="1"/>
    </row>
    <row r="378" spans="1:8" ht="23.25" x14ac:dyDescent="0.55000000000000004">
      <c r="A378" s="1"/>
      <c r="B378" s="1"/>
      <c r="C378" s="1"/>
      <c r="D378" s="1"/>
      <c r="E378" s="1"/>
      <c r="F378" s="1"/>
      <c r="G378" s="1"/>
      <c r="H378" s="1"/>
    </row>
    <row r="379" spans="1:8" ht="23.25" x14ac:dyDescent="0.55000000000000004">
      <c r="A379" s="1"/>
      <c r="B379" s="1"/>
      <c r="C379" s="1"/>
      <c r="D379" s="1"/>
      <c r="E379" s="1"/>
      <c r="F379" s="1"/>
      <c r="G379" s="1"/>
      <c r="H379" s="1"/>
    </row>
    <row r="380" spans="1:8" ht="23.25" x14ac:dyDescent="0.55000000000000004">
      <c r="A380" s="1"/>
      <c r="B380" s="1"/>
      <c r="C380" s="1"/>
      <c r="D380" s="1"/>
      <c r="E380" s="1"/>
      <c r="F380" s="1"/>
      <c r="G380" s="1"/>
      <c r="H380" s="1"/>
    </row>
    <row r="381" spans="1:8" ht="23.25" x14ac:dyDescent="0.55000000000000004">
      <c r="A381" s="1"/>
      <c r="B381" s="1"/>
      <c r="C381" s="1"/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/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/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/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/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/>
      <c r="D386" s="1"/>
      <c r="E386" s="1"/>
      <c r="F386" s="1"/>
      <c r="G386" s="1"/>
      <c r="H386" s="1"/>
    </row>
    <row r="387" spans="1:8" ht="23.25" x14ac:dyDescent="0.55000000000000004">
      <c r="A387" s="1"/>
      <c r="B387" s="1"/>
      <c r="C387" s="1"/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/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89" t="s">
        <v>118</v>
      </c>
      <c r="C391" s="89"/>
      <c r="D391" s="89"/>
      <c r="E391" s="89"/>
      <c r="F391" s="89"/>
      <c r="G391" s="89"/>
      <c r="H391" s="89"/>
    </row>
    <row r="392" spans="1:8" ht="23.25" x14ac:dyDescent="0.55000000000000004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 x14ac:dyDescent="0.55000000000000004">
      <c r="A393" s="5"/>
      <c r="B393" s="5"/>
      <c r="C393" s="5" t="s">
        <v>8</v>
      </c>
      <c r="D393" s="5" t="s">
        <v>9</v>
      </c>
      <c r="E393" s="5" t="s">
        <v>10</v>
      </c>
      <c r="F393" s="5" t="s">
        <v>11</v>
      </c>
      <c r="G393" s="20"/>
      <c r="H393" s="20"/>
    </row>
    <row r="394" spans="1:8" ht="23.25" x14ac:dyDescent="0.55000000000000004">
      <c r="A394" s="39">
        <v>1</v>
      </c>
      <c r="B394" s="31" t="s">
        <v>49</v>
      </c>
      <c r="C394" s="38">
        <v>57</v>
      </c>
      <c r="D394" s="39">
        <v>16</v>
      </c>
      <c r="E394" s="39">
        <v>17</v>
      </c>
      <c r="F394" s="7">
        <f t="shared" ref="F394:F408" si="30">SUM(C394:E394)</f>
        <v>90</v>
      </c>
      <c r="G394" s="8" t="str">
        <f t="shared" ref="G394:G408" si="31">IF(F394&gt;79,"4",IF(F394&gt;74,"3.5",IF(F394&gt;69,"3",IF(F394&gt;64,"2.5",IF(F394&gt;59,"2",IF(F394&gt;54,"1.5",IF(F394&gt;49,"1","0")))))))</f>
        <v>4</v>
      </c>
      <c r="H394" s="21"/>
    </row>
    <row r="395" spans="1:8" ht="23.25" x14ac:dyDescent="0.55000000000000004">
      <c r="A395" s="40">
        <v>2</v>
      </c>
      <c r="B395" s="52" t="s">
        <v>50</v>
      </c>
      <c r="C395" s="42">
        <v>54</v>
      </c>
      <c r="D395" s="40">
        <v>13</v>
      </c>
      <c r="E395" s="40">
        <v>13</v>
      </c>
      <c r="F395" s="8">
        <f t="shared" si="30"/>
        <v>80</v>
      </c>
      <c r="G395" s="8" t="str">
        <f t="shared" si="31"/>
        <v>4</v>
      </c>
      <c r="H395" s="9"/>
    </row>
    <row r="396" spans="1:8" ht="23.25" x14ac:dyDescent="0.55000000000000004">
      <c r="A396" s="40">
        <v>3</v>
      </c>
      <c r="B396" s="53" t="s">
        <v>51</v>
      </c>
      <c r="C396" s="42">
        <v>57</v>
      </c>
      <c r="D396" s="40">
        <v>16</v>
      </c>
      <c r="E396" s="40">
        <v>17</v>
      </c>
      <c r="F396" s="8">
        <f t="shared" si="30"/>
        <v>90</v>
      </c>
      <c r="G396" s="8" t="str">
        <f t="shared" si="31"/>
        <v>4</v>
      </c>
      <c r="H396" s="9"/>
    </row>
    <row r="397" spans="1:8" ht="23.25" x14ac:dyDescent="0.55000000000000004">
      <c r="A397" s="40">
        <v>4</v>
      </c>
      <c r="B397" s="53" t="s">
        <v>52</v>
      </c>
      <c r="C397" s="42">
        <v>48</v>
      </c>
      <c r="D397" s="40">
        <v>14</v>
      </c>
      <c r="E397" s="40">
        <v>14</v>
      </c>
      <c r="F397" s="8">
        <f t="shared" si="30"/>
        <v>76</v>
      </c>
      <c r="G397" s="8" t="str">
        <f t="shared" si="31"/>
        <v>3.5</v>
      </c>
      <c r="H397" s="9"/>
    </row>
    <row r="398" spans="1:8" ht="23.25" x14ac:dyDescent="0.55000000000000004">
      <c r="A398" s="40">
        <v>5</v>
      </c>
      <c r="B398" s="53" t="s">
        <v>53</v>
      </c>
      <c r="C398" s="42">
        <v>49</v>
      </c>
      <c r="D398" s="40">
        <v>14</v>
      </c>
      <c r="E398" s="40">
        <v>15</v>
      </c>
      <c r="F398" s="8">
        <f t="shared" si="30"/>
        <v>78</v>
      </c>
      <c r="G398" s="8" t="str">
        <f t="shared" si="31"/>
        <v>3.5</v>
      </c>
      <c r="H398" s="9"/>
    </row>
    <row r="399" spans="1:8" ht="23.25" x14ac:dyDescent="0.55000000000000004">
      <c r="A399" s="40">
        <v>6</v>
      </c>
      <c r="B399" s="53" t="s">
        <v>54</v>
      </c>
      <c r="C399" s="42">
        <v>49</v>
      </c>
      <c r="D399" s="40">
        <v>15</v>
      </c>
      <c r="E399" s="40">
        <v>14</v>
      </c>
      <c r="F399" s="8">
        <f t="shared" si="30"/>
        <v>78</v>
      </c>
      <c r="G399" s="8" t="str">
        <f t="shared" si="31"/>
        <v>3.5</v>
      </c>
      <c r="H399" s="9"/>
    </row>
    <row r="400" spans="1:8" ht="23.25" x14ac:dyDescent="0.55000000000000004">
      <c r="A400" s="40">
        <v>7</v>
      </c>
      <c r="B400" s="53" t="s">
        <v>55</v>
      </c>
      <c r="C400" s="42">
        <v>48</v>
      </c>
      <c r="D400" s="40">
        <v>14</v>
      </c>
      <c r="E400" s="40">
        <v>14</v>
      </c>
      <c r="F400" s="8">
        <f t="shared" si="30"/>
        <v>76</v>
      </c>
      <c r="G400" s="8" t="str">
        <f t="shared" si="31"/>
        <v>3.5</v>
      </c>
      <c r="H400" s="9"/>
    </row>
    <row r="401" spans="1:8" ht="23.25" x14ac:dyDescent="0.55000000000000004">
      <c r="A401" s="40">
        <v>8</v>
      </c>
      <c r="B401" s="53" t="s">
        <v>56</v>
      </c>
      <c r="C401" s="42">
        <v>48</v>
      </c>
      <c r="D401" s="40">
        <v>14</v>
      </c>
      <c r="E401" s="40">
        <v>14</v>
      </c>
      <c r="F401" s="8">
        <f t="shared" si="30"/>
        <v>76</v>
      </c>
      <c r="G401" s="8" t="str">
        <f t="shared" si="31"/>
        <v>3.5</v>
      </c>
      <c r="H401" s="9"/>
    </row>
    <row r="402" spans="1:8" ht="23.25" x14ac:dyDescent="0.55000000000000004">
      <c r="A402" s="40">
        <v>9</v>
      </c>
      <c r="B402" s="30" t="s">
        <v>64</v>
      </c>
      <c r="C402" s="42">
        <v>47</v>
      </c>
      <c r="D402" s="40">
        <v>14</v>
      </c>
      <c r="E402" s="40">
        <v>14</v>
      </c>
      <c r="F402" s="8">
        <f t="shared" si="30"/>
        <v>75</v>
      </c>
      <c r="G402" s="8" t="str">
        <f t="shared" si="31"/>
        <v>3.5</v>
      </c>
      <c r="H402" s="9"/>
    </row>
    <row r="403" spans="1:8" ht="23.25" x14ac:dyDescent="0.55000000000000004">
      <c r="A403" s="40">
        <v>10</v>
      </c>
      <c r="B403" s="52" t="s">
        <v>58</v>
      </c>
      <c r="C403" s="42">
        <v>58</v>
      </c>
      <c r="D403" s="40">
        <v>17</v>
      </c>
      <c r="E403" s="40">
        <v>17</v>
      </c>
      <c r="F403" s="8">
        <f t="shared" si="30"/>
        <v>92</v>
      </c>
      <c r="G403" s="8" t="str">
        <f t="shared" si="31"/>
        <v>4</v>
      </c>
      <c r="H403" s="9"/>
    </row>
    <row r="404" spans="1:8" ht="23.25" x14ac:dyDescent="0.55000000000000004">
      <c r="A404" s="40">
        <v>11</v>
      </c>
      <c r="B404" s="30" t="s">
        <v>57</v>
      </c>
      <c r="C404" s="42">
        <v>56</v>
      </c>
      <c r="D404" s="40">
        <v>16</v>
      </c>
      <c r="E404" s="40">
        <v>18</v>
      </c>
      <c r="F404" s="8">
        <f t="shared" si="30"/>
        <v>90</v>
      </c>
      <c r="G404" s="8" t="str">
        <f t="shared" si="31"/>
        <v>4</v>
      </c>
      <c r="H404" s="9"/>
    </row>
    <row r="405" spans="1:8" ht="23.25" x14ac:dyDescent="0.55000000000000004">
      <c r="A405" s="40">
        <v>12</v>
      </c>
      <c r="B405" s="52" t="s">
        <v>59</v>
      </c>
      <c r="C405" s="42">
        <v>58</v>
      </c>
      <c r="D405" s="40">
        <v>17</v>
      </c>
      <c r="E405" s="40">
        <v>18</v>
      </c>
      <c r="F405" s="8">
        <f t="shared" si="30"/>
        <v>93</v>
      </c>
      <c r="G405" s="8" t="str">
        <f t="shared" si="31"/>
        <v>4</v>
      </c>
      <c r="H405" s="9"/>
    </row>
    <row r="406" spans="1:8" ht="23.25" x14ac:dyDescent="0.55000000000000004">
      <c r="A406" s="40">
        <v>13</v>
      </c>
      <c r="B406" s="30" t="s">
        <v>60</v>
      </c>
      <c r="C406" s="42">
        <v>54</v>
      </c>
      <c r="D406" s="40">
        <v>18</v>
      </c>
      <c r="E406" s="40">
        <v>18</v>
      </c>
      <c r="F406" s="8">
        <f t="shared" si="30"/>
        <v>90</v>
      </c>
      <c r="G406" s="8" t="str">
        <f t="shared" si="31"/>
        <v>4</v>
      </c>
      <c r="H406" s="9"/>
    </row>
    <row r="407" spans="1:8" ht="23.25" x14ac:dyDescent="0.55000000000000004">
      <c r="A407" s="40">
        <v>14</v>
      </c>
      <c r="B407" s="30" t="s">
        <v>61</v>
      </c>
      <c r="C407" s="42">
        <v>54</v>
      </c>
      <c r="D407" s="40">
        <v>18</v>
      </c>
      <c r="E407" s="40">
        <v>18</v>
      </c>
      <c r="F407" s="8">
        <f t="shared" si="30"/>
        <v>90</v>
      </c>
      <c r="G407" s="8" t="str">
        <f t="shared" si="31"/>
        <v>4</v>
      </c>
      <c r="H407" s="9"/>
    </row>
    <row r="408" spans="1:8" ht="23.25" x14ac:dyDescent="0.55000000000000004">
      <c r="A408" s="40">
        <v>15</v>
      </c>
      <c r="B408" s="30" t="s">
        <v>62</v>
      </c>
      <c r="C408" s="42">
        <v>52</v>
      </c>
      <c r="D408" s="40">
        <v>15</v>
      </c>
      <c r="E408" s="40">
        <v>15</v>
      </c>
      <c r="F408" s="8">
        <f t="shared" si="30"/>
        <v>82</v>
      </c>
      <c r="G408" s="8" t="str">
        <f t="shared" si="31"/>
        <v>4</v>
      </c>
      <c r="H408" s="9"/>
    </row>
    <row r="409" spans="1:8" ht="23.25" x14ac:dyDescent="0.55000000000000004">
      <c r="A409" s="9"/>
      <c r="B409" s="51" t="s">
        <v>5</v>
      </c>
      <c r="C409" s="23">
        <f>SUM(C394:C408)</f>
        <v>789</v>
      </c>
      <c r="D409" s="23">
        <f>SUM(D394:D408)</f>
        <v>231</v>
      </c>
      <c r="E409" s="23">
        <v>236</v>
      </c>
      <c r="F409" s="23">
        <f>SUM(F394:F408)</f>
        <v>1256</v>
      </c>
      <c r="G409" s="23"/>
      <c r="H409" s="24"/>
    </row>
    <row r="410" spans="1:8" ht="23.25" x14ac:dyDescent="0.55000000000000004">
      <c r="A410" s="10"/>
      <c r="B410" s="5" t="s">
        <v>12</v>
      </c>
      <c r="C410" s="11">
        <f>C409/15</f>
        <v>52.6</v>
      </c>
      <c r="D410" s="11">
        <f t="shared" ref="D410:F410" si="32">D409/15</f>
        <v>15.4</v>
      </c>
      <c r="E410" s="11">
        <f t="shared" si="32"/>
        <v>15.733333333333333</v>
      </c>
      <c r="F410" s="11">
        <f t="shared" si="32"/>
        <v>83.733333333333334</v>
      </c>
      <c r="G410" s="10"/>
      <c r="H410" s="10"/>
    </row>
    <row r="411" spans="1:8" ht="23.25" x14ac:dyDescent="0.55000000000000004">
      <c r="A411" s="1"/>
      <c r="B411" s="1"/>
      <c r="C411" s="1" t="s">
        <v>13</v>
      </c>
      <c r="D411" s="1"/>
      <c r="E411" s="1"/>
      <c r="F411" s="1"/>
      <c r="G411" s="1"/>
      <c r="H411" s="1"/>
    </row>
    <row r="412" spans="1:8" ht="23.25" x14ac:dyDescent="0.55000000000000004">
      <c r="A412" s="1"/>
      <c r="B412" s="1"/>
      <c r="C412" s="1" t="s">
        <v>14</v>
      </c>
      <c r="D412" s="1"/>
      <c r="E412" s="1"/>
      <c r="F412" s="1"/>
      <c r="G412" s="1"/>
      <c r="H412" s="1"/>
    </row>
    <row r="413" spans="1:8" ht="23.25" x14ac:dyDescent="0.55000000000000004">
      <c r="A413" s="1"/>
      <c r="B413" s="1"/>
      <c r="C413" s="1" t="s">
        <v>15</v>
      </c>
      <c r="D413" s="1"/>
      <c r="E413" s="1"/>
      <c r="F413" s="1"/>
      <c r="G413" s="1"/>
      <c r="H413" s="1"/>
    </row>
  </sheetData>
  <mergeCells count="8">
    <mergeCell ref="B391:H391"/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5"/>
  <sheetViews>
    <sheetView view="pageBreakPreview" zoomScaleSheetLayoutView="100" workbookViewId="0">
      <selection activeCell="F3" sqref="F3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9" t="s">
        <v>110</v>
      </c>
      <c r="C1" s="89"/>
      <c r="D1" s="89"/>
      <c r="E1" s="89"/>
      <c r="F1" s="89"/>
      <c r="G1" s="89"/>
      <c r="H1" s="89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5"/>
      <c r="C3" s="5" t="s">
        <v>8</v>
      </c>
      <c r="D3" s="5" t="s">
        <v>9</v>
      </c>
      <c r="E3" s="5" t="s">
        <v>10</v>
      </c>
      <c r="F3" s="5" t="s">
        <v>11</v>
      </c>
      <c r="G3" s="20"/>
      <c r="H3" s="20"/>
    </row>
    <row r="4" spans="1:8" ht="23.25" x14ac:dyDescent="0.55000000000000004">
      <c r="A4" s="37">
        <v>1</v>
      </c>
      <c r="B4" s="29" t="s">
        <v>33</v>
      </c>
      <c r="C4" s="38">
        <v>32</v>
      </c>
      <c r="D4" s="39">
        <v>10</v>
      </c>
      <c r="E4" s="34">
        <v>10</v>
      </c>
      <c r="F4" s="7">
        <f t="shared" ref="F4:F19" si="0">SUM(C4:E4)</f>
        <v>52</v>
      </c>
      <c r="G4" s="8" t="str">
        <f t="shared" ref="G4:G19" si="1">IF(F4&gt;79,"4",IF(F4&gt;74,"3.5",IF(F4&gt;69,"3",IF(F4&gt;64,"2.5",IF(F4&gt;59,"2",IF(F4&gt;54,"1.5",IF(F4&gt;49,"1","0")))))))</f>
        <v>1</v>
      </c>
      <c r="H4" s="21"/>
    </row>
    <row r="5" spans="1:8" ht="23.25" x14ac:dyDescent="0.55000000000000004">
      <c r="A5" s="41">
        <v>2</v>
      </c>
      <c r="B5" s="26" t="s">
        <v>34</v>
      </c>
      <c r="C5" s="42">
        <v>49</v>
      </c>
      <c r="D5" s="40">
        <v>19</v>
      </c>
      <c r="E5" s="57">
        <v>18</v>
      </c>
      <c r="F5" s="8">
        <f t="shared" si="0"/>
        <v>86</v>
      </c>
      <c r="G5" s="8" t="str">
        <f t="shared" si="1"/>
        <v>4</v>
      </c>
      <c r="H5" s="9"/>
    </row>
    <row r="6" spans="1:8" ht="23.25" x14ac:dyDescent="0.55000000000000004">
      <c r="A6" s="41">
        <v>3</v>
      </c>
      <c r="B6" s="26" t="s">
        <v>35</v>
      </c>
      <c r="C6" s="42">
        <v>50</v>
      </c>
      <c r="D6" s="40">
        <v>18</v>
      </c>
      <c r="E6" s="57">
        <v>17</v>
      </c>
      <c r="F6" s="8">
        <f t="shared" si="0"/>
        <v>85</v>
      </c>
      <c r="G6" s="8" t="str">
        <f t="shared" si="1"/>
        <v>4</v>
      </c>
      <c r="H6" s="9"/>
    </row>
    <row r="7" spans="1:8" ht="23.25" x14ac:dyDescent="0.55000000000000004">
      <c r="A7" s="41">
        <v>4</v>
      </c>
      <c r="B7" s="26" t="s">
        <v>36</v>
      </c>
      <c r="C7" s="42">
        <v>54</v>
      </c>
      <c r="D7" s="40">
        <v>18</v>
      </c>
      <c r="E7" s="57">
        <v>19</v>
      </c>
      <c r="F7" s="8">
        <f t="shared" si="0"/>
        <v>91</v>
      </c>
      <c r="G7" s="8" t="str">
        <f t="shared" si="1"/>
        <v>4</v>
      </c>
      <c r="H7" s="9"/>
    </row>
    <row r="8" spans="1:8" ht="23.25" x14ac:dyDescent="0.55000000000000004">
      <c r="A8" s="41">
        <v>5</v>
      </c>
      <c r="B8" s="28" t="s">
        <v>37</v>
      </c>
      <c r="C8" s="42">
        <v>51</v>
      </c>
      <c r="D8" s="40">
        <v>18</v>
      </c>
      <c r="E8" s="40">
        <v>18</v>
      </c>
      <c r="F8" s="8">
        <f t="shared" si="0"/>
        <v>87</v>
      </c>
      <c r="G8" s="8" t="str">
        <f t="shared" si="1"/>
        <v>4</v>
      </c>
      <c r="H8" s="9"/>
    </row>
    <row r="9" spans="1:8" ht="23.25" x14ac:dyDescent="0.55000000000000004">
      <c r="A9" s="41">
        <v>6</v>
      </c>
      <c r="B9" s="26" t="s">
        <v>38</v>
      </c>
      <c r="C9" s="42">
        <v>49</v>
      </c>
      <c r="D9" s="40">
        <v>16</v>
      </c>
      <c r="E9" s="36">
        <v>16</v>
      </c>
      <c r="F9" s="8">
        <f t="shared" si="0"/>
        <v>81</v>
      </c>
      <c r="G9" s="8" t="str">
        <f t="shared" si="1"/>
        <v>4</v>
      </c>
      <c r="H9" s="9"/>
    </row>
    <row r="10" spans="1:8" ht="23.25" x14ac:dyDescent="0.55000000000000004">
      <c r="A10" s="41">
        <v>7</v>
      </c>
      <c r="B10" s="28" t="s">
        <v>39</v>
      </c>
      <c r="C10" s="42">
        <v>47</v>
      </c>
      <c r="D10" s="40">
        <v>16</v>
      </c>
      <c r="E10" s="40">
        <v>17</v>
      </c>
      <c r="F10" s="8">
        <f t="shared" si="0"/>
        <v>80</v>
      </c>
      <c r="G10" s="8" t="str">
        <f t="shared" si="1"/>
        <v>4</v>
      </c>
      <c r="H10" s="9"/>
    </row>
    <row r="11" spans="1:8" ht="23.25" x14ac:dyDescent="0.55000000000000004">
      <c r="A11" s="41">
        <v>8</v>
      </c>
      <c r="B11" s="26" t="s">
        <v>40</v>
      </c>
      <c r="C11" s="42">
        <v>54</v>
      </c>
      <c r="D11" s="40">
        <v>19</v>
      </c>
      <c r="E11" s="36">
        <v>18</v>
      </c>
      <c r="F11" s="8">
        <f t="shared" si="0"/>
        <v>91</v>
      </c>
      <c r="G11" s="8" t="str">
        <f t="shared" si="1"/>
        <v>4</v>
      </c>
      <c r="H11" s="9"/>
    </row>
    <row r="12" spans="1:8" ht="23.25" x14ac:dyDescent="0.55000000000000004">
      <c r="A12" s="41">
        <v>9</v>
      </c>
      <c r="B12" s="28" t="s">
        <v>41</v>
      </c>
      <c r="C12" s="42">
        <v>53</v>
      </c>
      <c r="D12" s="40">
        <v>18</v>
      </c>
      <c r="E12" s="57">
        <v>16</v>
      </c>
      <c r="F12" s="8">
        <f t="shared" si="0"/>
        <v>87</v>
      </c>
      <c r="G12" s="8" t="str">
        <f t="shared" si="1"/>
        <v>4</v>
      </c>
      <c r="H12" s="9"/>
    </row>
    <row r="13" spans="1:8" ht="23.25" x14ac:dyDescent="0.55000000000000004">
      <c r="A13" s="41">
        <v>10</v>
      </c>
      <c r="B13" s="26" t="s">
        <v>42</v>
      </c>
      <c r="C13" s="42">
        <v>53</v>
      </c>
      <c r="D13" s="40">
        <v>18</v>
      </c>
      <c r="E13" s="57">
        <v>20</v>
      </c>
      <c r="F13" s="8">
        <f t="shared" si="0"/>
        <v>91</v>
      </c>
      <c r="G13" s="8" t="str">
        <f t="shared" si="1"/>
        <v>4</v>
      </c>
      <c r="H13" s="9"/>
    </row>
    <row r="14" spans="1:8" ht="23.25" x14ac:dyDescent="0.55000000000000004">
      <c r="A14" s="41">
        <v>11</v>
      </c>
      <c r="B14" s="28" t="s">
        <v>43</v>
      </c>
      <c r="C14" s="42">
        <v>35</v>
      </c>
      <c r="D14" s="40">
        <v>15</v>
      </c>
      <c r="E14" s="57">
        <v>15</v>
      </c>
      <c r="F14" s="8">
        <f t="shared" si="0"/>
        <v>65</v>
      </c>
      <c r="G14" s="8" t="str">
        <f t="shared" si="1"/>
        <v>2.5</v>
      </c>
      <c r="H14" s="9"/>
    </row>
    <row r="15" spans="1:8" ht="23.25" x14ac:dyDescent="0.55000000000000004">
      <c r="A15" s="41">
        <v>12</v>
      </c>
      <c r="B15" s="32" t="s">
        <v>44</v>
      </c>
      <c r="C15" s="42">
        <v>56</v>
      </c>
      <c r="D15" s="40">
        <v>19</v>
      </c>
      <c r="E15" s="57">
        <v>16</v>
      </c>
      <c r="F15" s="8">
        <f t="shared" si="0"/>
        <v>91</v>
      </c>
      <c r="G15" s="8" t="str">
        <f t="shared" si="1"/>
        <v>4</v>
      </c>
      <c r="H15" s="9"/>
    </row>
    <row r="16" spans="1:8" ht="23.25" x14ac:dyDescent="0.55000000000000004">
      <c r="A16" s="41">
        <v>13</v>
      </c>
      <c r="B16" s="32" t="s">
        <v>45</v>
      </c>
      <c r="C16" s="42">
        <v>56</v>
      </c>
      <c r="D16" s="40">
        <v>19</v>
      </c>
      <c r="E16" s="57">
        <v>18</v>
      </c>
      <c r="F16" s="8">
        <f t="shared" si="0"/>
        <v>93</v>
      </c>
      <c r="G16" s="8" t="str">
        <f t="shared" si="1"/>
        <v>4</v>
      </c>
      <c r="H16" s="9"/>
    </row>
    <row r="17" spans="1:8" ht="23.25" x14ac:dyDescent="0.55000000000000004">
      <c r="A17" s="41">
        <v>14</v>
      </c>
      <c r="B17" s="33" t="s">
        <v>46</v>
      </c>
      <c r="C17" s="42">
        <v>56</v>
      </c>
      <c r="D17" s="40">
        <v>19</v>
      </c>
      <c r="E17" s="40">
        <v>18</v>
      </c>
      <c r="F17" s="8">
        <f t="shared" si="0"/>
        <v>93</v>
      </c>
      <c r="G17" s="8" t="str">
        <f t="shared" si="1"/>
        <v>4</v>
      </c>
      <c r="H17" s="9"/>
    </row>
    <row r="18" spans="1:8" ht="23.25" x14ac:dyDescent="0.55000000000000004">
      <c r="A18" s="41">
        <v>15</v>
      </c>
      <c r="B18" s="28" t="s">
        <v>47</v>
      </c>
      <c r="C18" s="42">
        <v>53</v>
      </c>
      <c r="D18" s="40">
        <v>18</v>
      </c>
      <c r="E18" s="40">
        <v>16</v>
      </c>
      <c r="F18" s="8">
        <f t="shared" si="0"/>
        <v>87</v>
      </c>
      <c r="G18" s="8" t="str">
        <f t="shared" si="1"/>
        <v>4</v>
      </c>
      <c r="H18" s="9"/>
    </row>
    <row r="19" spans="1:8" ht="23.25" x14ac:dyDescent="0.55000000000000004">
      <c r="A19" s="41">
        <v>16</v>
      </c>
      <c r="B19" s="32" t="s">
        <v>48</v>
      </c>
      <c r="C19" s="42">
        <v>51</v>
      </c>
      <c r="D19" s="40">
        <v>18</v>
      </c>
      <c r="E19" s="36">
        <v>17</v>
      </c>
      <c r="F19" s="8">
        <f t="shared" si="0"/>
        <v>86</v>
      </c>
      <c r="G19" s="8" t="str">
        <f t="shared" si="1"/>
        <v>4</v>
      </c>
      <c r="H19" s="9"/>
    </row>
    <row r="20" spans="1:8" ht="23.25" x14ac:dyDescent="0.55000000000000004">
      <c r="A20" s="44"/>
      <c r="B20" s="43" t="s">
        <v>5</v>
      </c>
      <c r="C20" s="47">
        <f>SUM(C4:C19)</f>
        <v>799</v>
      </c>
      <c r="D20" s="47">
        <f>SUM(D4:D19)</f>
        <v>278</v>
      </c>
      <c r="E20" s="47">
        <f>SUM(E4:E19)</f>
        <v>269</v>
      </c>
      <c r="F20" s="23">
        <f>SUM(F4:F19)</f>
        <v>1346</v>
      </c>
      <c r="G20" s="23"/>
      <c r="H20" s="24"/>
    </row>
    <row r="21" spans="1:8" ht="23.25" x14ac:dyDescent="0.55000000000000004">
      <c r="A21" s="45"/>
      <c r="B21" s="35" t="s">
        <v>12</v>
      </c>
      <c r="C21" s="48">
        <f>C20/16</f>
        <v>49.9375</v>
      </c>
      <c r="D21" s="48">
        <f t="shared" ref="D21:F21" si="2">D20/16</f>
        <v>17.375</v>
      </c>
      <c r="E21" s="48">
        <f t="shared" si="2"/>
        <v>16.8125</v>
      </c>
      <c r="F21" s="48">
        <f t="shared" si="2"/>
        <v>84.125</v>
      </c>
      <c r="G21" s="10"/>
      <c r="H21" s="10"/>
    </row>
    <row r="22" spans="1:8" ht="23.25" x14ac:dyDescent="0.55000000000000004">
      <c r="A22" s="1"/>
      <c r="B22" s="1"/>
      <c r="C22" s="1" t="s">
        <v>13</v>
      </c>
      <c r="D22" s="1"/>
      <c r="E22" s="1"/>
      <c r="F22" s="1"/>
      <c r="G22" s="1"/>
      <c r="H22" s="1"/>
    </row>
    <row r="23" spans="1:8" ht="23.25" x14ac:dyDescent="0.55000000000000004">
      <c r="A23" s="1"/>
      <c r="B23" s="1"/>
      <c r="C23" s="1" t="s">
        <v>14</v>
      </c>
      <c r="D23" s="1"/>
      <c r="E23" s="1"/>
      <c r="F23" s="1"/>
      <c r="G23" s="1"/>
      <c r="H23" s="1"/>
    </row>
    <row r="24" spans="1:8" ht="23.25" x14ac:dyDescent="0.55000000000000004">
      <c r="A24" s="1"/>
      <c r="B24" s="1"/>
      <c r="C24" s="1" t="s">
        <v>15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/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/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89" t="s">
        <v>109</v>
      </c>
      <c r="C40" s="89"/>
      <c r="D40" s="89"/>
      <c r="E40" s="89"/>
      <c r="F40" s="89"/>
      <c r="G40" s="89"/>
      <c r="H40" s="89"/>
    </row>
    <row r="41" spans="1:8" ht="23.25" x14ac:dyDescent="0.55000000000000004">
      <c r="A41" s="3" t="s">
        <v>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4" t="s">
        <v>6</v>
      </c>
      <c r="H41" s="4" t="s">
        <v>7</v>
      </c>
    </row>
    <row r="42" spans="1:8" ht="23.25" x14ac:dyDescent="0.55000000000000004">
      <c r="A42" s="5"/>
      <c r="B42" s="15"/>
      <c r="C42" s="5" t="s">
        <v>8</v>
      </c>
      <c r="D42" s="5" t="s">
        <v>9</v>
      </c>
      <c r="E42" s="5" t="s">
        <v>10</v>
      </c>
      <c r="F42" s="5" t="s">
        <v>11</v>
      </c>
      <c r="G42" s="20"/>
      <c r="H42" s="20"/>
    </row>
    <row r="43" spans="1:8" ht="23.25" x14ac:dyDescent="0.55000000000000004">
      <c r="A43" s="37">
        <v>1</v>
      </c>
      <c r="B43" s="29" t="s">
        <v>33</v>
      </c>
      <c r="C43" s="38">
        <v>37</v>
      </c>
      <c r="D43" s="39">
        <v>10</v>
      </c>
      <c r="E43" s="39">
        <v>10</v>
      </c>
      <c r="F43" s="7">
        <f>SUM(C43:E43)</f>
        <v>57</v>
      </c>
      <c r="G43" s="8" t="str">
        <f t="shared" ref="G43:G58" si="3">IF(F43&gt;79,"4",IF(F43&gt;74,"3.5",IF(F43&gt;69,"3",IF(F43&gt;64,"2.5",IF(F43&gt;59,"2",IF(F43&gt;54,"1.5",IF(F43&gt;49,"1","0")))))))</f>
        <v>1.5</v>
      </c>
      <c r="H43" s="21"/>
    </row>
    <row r="44" spans="1:8" ht="23.25" x14ac:dyDescent="0.55000000000000004">
      <c r="A44" s="41">
        <v>2</v>
      </c>
      <c r="B44" s="26" t="s">
        <v>34</v>
      </c>
      <c r="C44" s="42">
        <v>51</v>
      </c>
      <c r="D44" s="40">
        <v>14</v>
      </c>
      <c r="E44" s="40">
        <v>13</v>
      </c>
      <c r="F44" s="8">
        <f t="shared" ref="F44:F58" si="4">SUM(C44:E44)</f>
        <v>78</v>
      </c>
      <c r="G44" s="8" t="str">
        <f t="shared" si="3"/>
        <v>3.5</v>
      </c>
      <c r="H44" s="9"/>
    </row>
    <row r="45" spans="1:8" ht="23.25" x14ac:dyDescent="0.55000000000000004">
      <c r="A45" s="41">
        <v>3</v>
      </c>
      <c r="B45" s="26" t="s">
        <v>35</v>
      </c>
      <c r="C45" s="42">
        <v>54</v>
      </c>
      <c r="D45" s="40">
        <v>16</v>
      </c>
      <c r="E45" s="40">
        <v>14</v>
      </c>
      <c r="F45" s="8">
        <f t="shared" si="4"/>
        <v>84</v>
      </c>
      <c r="G45" s="8" t="str">
        <f t="shared" si="3"/>
        <v>4</v>
      </c>
      <c r="H45" s="9"/>
    </row>
    <row r="46" spans="1:8" ht="23.25" x14ac:dyDescent="0.55000000000000004">
      <c r="A46" s="41">
        <v>4</v>
      </c>
      <c r="B46" s="26" t="s">
        <v>36</v>
      </c>
      <c r="C46" s="42">
        <v>49</v>
      </c>
      <c r="D46" s="40">
        <v>16</v>
      </c>
      <c r="E46" s="40">
        <v>12</v>
      </c>
      <c r="F46" s="8">
        <f t="shared" si="4"/>
        <v>77</v>
      </c>
      <c r="G46" s="8" t="str">
        <f t="shared" si="3"/>
        <v>3.5</v>
      </c>
      <c r="H46" s="9"/>
    </row>
    <row r="47" spans="1:8" ht="23.25" x14ac:dyDescent="0.55000000000000004">
      <c r="A47" s="41">
        <v>5</v>
      </c>
      <c r="B47" s="28" t="s">
        <v>37</v>
      </c>
      <c r="C47" s="42">
        <v>57</v>
      </c>
      <c r="D47" s="40">
        <v>18</v>
      </c>
      <c r="E47" s="40">
        <v>17</v>
      </c>
      <c r="F47" s="8">
        <f t="shared" si="4"/>
        <v>92</v>
      </c>
      <c r="G47" s="8" t="str">
        <f t="shared" si="3"/>
        <v>4</v>
      </c>
      <c r="H47" s="9"/>
    </row>
    <row r="48" spans="1:8" ht="23.25" x14ac:dyDescent="0.55000000000000004">
      <c r="A48" s="41">
        <v>6</v>
      </c>
      <c r="B48" s="26" t="s">
        <v>38</v>
      </c>
      <c r="C48" s="42">
        <v>48</v>
      </c>
      <c r="D48" s="40">
        <v>12</v>
      </c>
      <c r="E48" s="40">
        <v>15</v>
      </c>
      <c r="F48" s="8">
        <f t="shared" si="4"/>
        <v>75</v>
      </c>
      <c r="G48" s="8" t="str">
        <f t="shared" si="3"/>
        <v>3.5</v>
      </c>
      <c r="H48" s="9"/>
    </row>
    <row r="49" spans="1:8" ht="23.25" x14ac:dyDescent="0.55000000000000004">
      <c r="A49" s="41">
        <v>7</v>
      </c>
      <c r="B49" s="28" t="s">
        <v>39</v>
      </c>
      <c r="C49" s="42">
        <v>54</v>
      </c>
      <c r="D49" s="40">
        <v>13</v>
      </c>
      <c r="E49" s="40">
        <v>17</v>
      </c>
      <c r="F49" s="8">
        <f t="shared" si="4"/>
        <v>84</v>
      </c>
      <c r="G49" s="8" t="str">
        <f t="shared" si="3"/>
        <v>4</v>
      </c>
      <c r="H49" s="9"/>
    </row>
    <row r="50" spans="1:8" ht="23.25" x14ac:dyDescent="0.55000000000000004">
      <c r="A50" s="41">
        <v>8</v>
      </c>
      <c r="B50" s="26" t="s">
        <v>40</v>
      </c>
      <c r="C50" s="42">
        <v>55</v>
      </c>
      <c r="D50" s="40">
        <v>18</v>
      </c>
      <c r="E50" s="40">
        <v>19</v>
      </c>
      <c r="F50" s="8">
        <f t="shared" si="4"/>
        <v>92</v>
      </c>
      <c r="G50" s="8" t="str">
        <f t="shared" si="3"/>
        <v>4</v>
      </c>
      <c r="H50" s="9"/>
    </row>
    <row r="51" spans="1:8" ht="23.25" x14ac:dyDescent="0.55000000000000004">
      <c r="A51" s="41">
        <v>9</v>
      </c>
      <c r="B51" s="28" t="s">
        <v>41</v>
      </c>
      <c r="C51" s="42">
        <v>56</v>
      </c>
      <c r="D51" s="40">
        <v>14</v>
      </c>
      <c r="E51" s="40">
        <v>17</v>
      </c>
      <c r="F51" s="8">
        <f t="shared" si="4"/>
        <v>87</v>
      </c>
      <c r="G51" s="8" t="str">
        <f t="shared" si="3"/>
        <v>4</v>
      </c>
      <c r="H51" s="9"/>
    </row>
    <row r="52" spans="1:8" ht="23.25" x14ac:dyDescent="0.55000000000000004">
      <c r="A52" s="41">
        <v>10</v>
      </c>
      <c r="B52" s="26" t="s">
        <v>42</v>
      </c>
      <c r="C52" s="42">
        <v>54</v>
      </c>
      <c r="D52" s="40">
        <v>16</v>
      </c>
      <c r="E52" s="40">
        <v>16</v>
      </c>
      <c r="F52" s="8">
        <f t="shared" si="4"/>
        <v>86</v>
      </c>
      <c r="G52" s="8" t="str">
        <f t="shared" si="3"/>
        <v>4</v>
      </c>
      <c r="H52" s="9"/>
    </row>
    <row r="53" spans="1:8" ht="23.25" x14ac:dyDescent="0.55000000000000004">
      <c r="A53" s="41">
        <v>11</v>
      </c>
      <c r="B53" s="28" t="s">
        <v>43</v>
      </c>
      <c r="C53" s="42">
        <v>39</v>
      </c>
      <c r="D53" s="40">
        <v>11</v>
      </c>
      <c r="E53" s="40">
        <v>10</v>
      </c>
      <c r="F53" s="8">
        <f t="shared" si="4"/>
        <v>60</v>
      </c>
      <c r="G53" s="8" t="str">
        <f t="shared" si="3"/>
        <v>2</v>
      </c>
      <c r="H53" s="9"/>
    </row>
    <row r="54" spans="1:8" ht="23.25" x14ac:dyDescent="0.55000000000000004">
      <c r="A54" s="41">
        <v>12</v>
      </c>
      <c r="B54" s="32" t="s">
        <v>44</v>
      </c>
      <c r="C54" s="42">
        <v>58</v>
      </c>
      <c r="D54" s="40">
        <v>19</v>
      </c>
      <c r="E54" s="40">
        <v>19</v>
      </c>
      <c r="F54" s="8">
        <f t="shared" si="4"/>
        <v>96</v>
      </c>
      <c r="G54" s="8" t="str">
        <f t="shared" si="3"/>
        <v>4</v>
      </c>
      <c r="H54" s="9"/>
    </row>
    <row r="55" spans="1:8" ht="23.25" x14ac:dyDescent="0.55000000000000004">
      <c r="A55" s="41">
        <v>13</v>
      </c>
      <c r="B55" s="32" t="s">
        <v>45</v>
      </c>
      <c r="C55" s="42">
        <v>55</v>
      </c>
      <c r="D55" s="40">
        <v>18</v>
      </c>
      <c r="E55" s="40">
        <v>18</v>
      </c>
      <c r="F55" s="8">
        <f t="shared" si="4"/>
        <v>91</v>
      </c>
      <c r="G55" s="8" t="str">
        <f t="shared" si="3"/>
        <v>4</v>
      </c>
      <c r="H55" s="9"/>
    </row>
    <row r="56" spans="1:8" ht="23.25" x14ac:dyDescent="0.55000000000000004">
      <c r="A56" s="41">
        <v>14</v>
      </c>
      <c r="B56" s="33" t="s">
        <v>46</v>
      </c>
      <c r="C56" s="42">
        <v>59</v>
      </c>
      <c r="D56" s="40">
        <v>20</v>
      </c>
      <c r="E56" s="40">
        <v>17</v>
      </c>
      <c r="F56" s="8">
        <f t="shared" si="4"/>
        <v>96</v>
      </c>
      <c r="G56" s="8" t="str">
        <f t="shared" si="3"/>
        <v>4</v>
      </c>
      <c r="H56" s="9"/>
    </row>
    <row r="57" spans="1:8" ht="23.25" x14ac:dyDescent="0.55000000000000004">
      <c r="A57" s="41">
        <v>15</v>
      </c>
      <c r="B57" s="28" t="s">
        <v>47</v>
      </c>
      <c r="C57" s="42">
        <v>56</v>
      </c>
      <c r="D57" s="40">
        <v>14</v>
      </c>
      <c r="E57" s="40">
        <v>17</v>
      </c>
      <c r="F57" s="8">
        <f t="shared" si="4"/>
        <v>87</v>
      </c>
      <c r="G57" s="8" t="str">
        <f t="shared" si="3"/>
        <v>4</v>
      </c>
      <c r="H57" s="9"/>
    </row>
    <row r="58" spans="1:8" ht="23.25" x14ac:dyDescent="0.55000000000000004">
      <c r="A58" s="41">
        <v>16</v>
      </c>
      <c r="B58" s="32" t="s">
        <v>48</v>
      </c>
      <c r="C58" s="42">
        <v>52</v>
      </c>
      <c r="D58" s="40">
        <v>15</v>
      </c>
      <c r="E58" s="40">
        <v>17</v>
      </c>
      <c r="F58" s="8">
        <f t="shared" si="4"/>
        <v>84</v>
      </c>
      <c r="G58" s="8" t="str">
        <f t="shared" si="3"/>
        <v>4</v>
      </c>
      <c r="H58" s="9"/>
    </row>
    <row r="59" spans="1:8" ht="23.25" x14ac:dyDescent="0.55000000000000004">
      <c r="A59" s="44"/>
      <c r="B59" s="43" t="s">
        <v>5</v>
      </c>
      <c r="C59" s="47">
        <f>SUM(C43:C58)</f>
        <v>834</v>
      </c>
      <c r="D59" s="47">
        <f>SUM(D43:D58)</f>
        <v>244</v>
      </c>
      <c r="E59" s="47">
        <f>SUM(E43:E58)</f>
        <v>248</v>
      </c>
      <c r="F59" s="23">
        <f>SUM(F43:F58)</f>
        <v>1326</v>
      </c>
      <c r="G59" s="23"/>
      <c r="H59" s="24"/>
    </row>
    <row r="60" spans="1:8" ht="23.25" x14ac:dyDescent="0.55000000000000004">
      <c r="A60" s="45"/>
      <c r="B60" s="35" t="s">
        <v>12</v>
      </c>
      <c r="C60" s="48">
        <f>C59/16</f>
        <v>52.125</v>
      </c>
      <c r="D60" s="48">
        <f t="shared" ref="D60:F60" si="5">D59/16</f>
        <v>15.25</v>
      </c>
      <c r="E60" s="48">
        <f t="shared" si="5"/>
        <v>15.5</v>
      </c>
      <c r="F60" s="48">
        <f t="shared" si="5"/>
        <v>82.875</v>
      </c>
      <c r="G60" s="10"/>
      <c r="H60" s="10"/>
    </row>
    <row r="61" spans="1:8" ht="23.25" x14ac:dyDescent="0.55000000000000004">
      <c r="A61" s="1"/>
      <c r="B61" s="1"/>
      <c r="C61" s="1" t="s">
        <v>13</v>
      </c>
      <c r="D61" s="1"/>
      <c r="E61" s="1"/>
      <c r="F61" s="1"/>
      <c r="G61" s="1"/>
      <c r="H61" s="1"/>
    </row>
    <row r="62" spans="1:8" ht="23.25" x14ac:dyDescent="0.55000000000000004">
      <c r="A62" s="1"/>
      <c r="B62" s="1"/>
      <c r="C62" s="1" t="s">
        <v>14</v>
      </c>
      <c r="D62" s="1"/>
      <c r="E62" s="1"/>
      <c r="F62" s="1"/>
      <c r="G62" s="1"/>
      <c r="H62" s="1"/>
    </row>
    <row r="63" spans="1:8" ht="23.25" x14ac:dyDescent="0.55000000000000004">
      <c r="A63" s="1"/>
      <c r="B63" s="1"/>
      <c r="C63" s="1" t="s">
        <v>15</v>
      </c>
      <c r="D63" s="1"/>
      <c r="E63" s="1"/>
      <c r="F63" s="1"/>
      <c r="G63" s="1"/>
      <c r="H63" s="1"/>
    </row>
    <row r="64" spans="1:8" ht="23.25" x14ac:dyDescent="0.55000000000000004">
      <c r="A64" s="1"/>
      <c r="B64" s="1"/>
      <c r="C64" s="1"/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89" t="s">
        <v>142</v>
      </c>
      <c r="C79" s="89"/>
      <c r="D79" s="89"/>
      <c r="E79" s="89"/>
      <c r="F79" s="89"/>
      <c r="G79" s="89"/>
      <c r="H79" s="89"/>
    </row>
    <row r="80" spans="1:8" ht="23.25" x14ac:dyDescent="0.55000000000000004">
      <c r="A80" s="3" t="s">
        <v>0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4" t="s">
        <v>6</v>
      </c>
      <c r="H80" s="4" t="s">
        <v>7</v>
      </c>
    </row>
    <row r="81" spans="1:8" ht="23.25" x14ac:dyDescent="0.55000000000000004">
      <c r="A81" s="5"/>
      <c r="B81" s="15"/>
      <c r="C81" s="5" t="s">
        <v>8</v>
      </c>
      <c r="D81" s="5" t="s">
        <v>9</v>
      </c>
      <c r="E81" s="5" t="s">
        <v>10</v>
      </c>
      <c r="F81" s="5" t="s">
        <v>11</v>
      </c>
      <c r="G81" s="20"/>
      <c r="H81" s="20"/>
    </row>
    <row r="82" spans="1:8" ht="23.25" x14ac:dyDescent="0.55000000000000004">
      <c r="A82" s="37">
        <v>1</v>
      </c>
      <c r="B82" s="29" t="s">
        <v>33</v>
      </c>
      <c r="C82" s="38">
        <v>45</v>
      </c>
      <c r="D82" s="39">
        <v>13</v>
      </c>
      <c r="E82" s="39">
        <v>10</v>
      </c>
      <c r="F82" s="7">
        <f t="shared" ref="F82:F97" si="6">SUM(C82:E82)</f>
        <v>68</v>
      </c>
      <c r="G82" s="8" t="str">
        <f t="shared" ref="G82:G97" si="7">IF(F82&gt;79,"4",IF(F82&gt;74,"3.5",IF(F82&gt;69,"3",IF(F82&gt;64,"2.5",IF(F82&gt;59,"2",IF(F82&gt;54,"1.5",IF(F82&gt;49,"1","0")))))))</f>
        <v>2.5</v>
      </c>
      <c r="H82" s="21"/>
    </row>
    <row r="83" spans="1:8" ht="23.25" x14ac:dyDescent="0.55000000000000004">
      <c r="A83" s="41">
        <v>2</v>
      </c>
      <c r="B83" s="26" t="s">
        <v>34</v>
      </c>
      <c r="C83" s="42">
        <v>53</v>
      </c>
      <c r="D83" s="40">
        <v>17</v>
      </c>
      <c r="E83" s="40">
        <v>17</v>
      </c>
      <c r="F83" s="8">
        <f t="shared" si="6"/>
        <v>87</v>
      </c>
      <c r="G83" s="8" t="str">
        <f t="shared" si="7"/>
        <v>4</v>
      </c>
      <c r="H83" s="9"/>
    </row>
    <row r="84" spans="1:8" ht="23.25" x14ac:dyDescent="0.55000000000000004">
      <c r="A84" s="41">
        <v>3</v>
      </c>
      <c r="B84" s="26" t="s">
        <v>35</v>
      </c>
      <c r="C84" s="42">
        <v>53</v>
      </c>
      <c r="D84" s="40">
        <v>17</v>
      </c>
      <c r="E84" s="40">
        <v>17</v>
      </c>
      <c r="F84" s="8">
        <f t="shared" si="6"/>
        <v>87</v>
      </c>
      <c r="G84" s="8" t="str">
        <f t="shared" si="7"/>
        <v>4</v>
      </c>
      <c r="H84" s="9"/>
    </row>
    <row r="85" spans="1:8" ht="23.25" x14ac:dyDescent="0.55000000000000004">
      <c r="A85" s="41">
        <v>4</v>
      </c>
      <c r="B85" s="26" t="s">
        <v>36</v>
      </c>
      <c r="C85" s="42">
        <v>51</v>
      </c>
      <c r="D85" s="40">
        <v>18</v>
      </c>
      <c r="E85" s="40">
        <v>17</v>
      </c>
      <c r="F85" s="8">
        <f t="shared" si="6"/>
        <v>86</v>
      </c>
      <c r="G85" s="8" t="str">
        <f t="shared" si="7"/>
        <v>4</v>
      </c>
      <c r="H85" s="9"/>
    </row>
    <row r="86" spans="1:8" ht="23.25" x14ac:dyDescent="0.55000000000000004">
      <c r="A86" s="41">
        <v>5</v>
      </c>
      <c r="B86" s="28" t="s">
        <v>37</v>
      </c>
      <c r="C86" s="42">
        <v>56</v>
      </c>
      <c r="D86" s="40">
        <v>18</v>
      </c>
      <c r="E86" s="40">
        <v>17</v>
      </c>
      <c r="F86" s="8">
        <f t="shared" si="6"/>
        <v>91</v>
      </c>
      <c r="G86" s="8" t="str">
        <f t="shared" si="7"/>
        <v>4</v>
      </c>
      <c r="H86" s="9"/>
    </row>
    <row r="87" spans="1:8" ht="23.25" x14ac:dyDescent="0.55000000000000004">
      <c r="A87" s="41">
        <v>6</v>
      </c>
      <c r="B87" s="26" t="s">
        <v>38</v>
      </c>
      <c r="C87" s="42">
        <v>51</v>
      </c>
      <c r="D87" s="40">
        <v>17</v>
      </c>
      <c r="E87" s="40">
        <v>12</v>
      </c>
      <c r="F87" s="8">
        <f t="shared" si="6"/>
        <v>80</v>
      </c>
      <c r="G87" s="8" t="str">
        <f t="shared" si="7"/>
        <v>4</v>
      </c>
      <c r="H87" s="9"/>
    </row>
    <row r="88" spans="1:8" ht="23.25" x14ac:dyDescent="0.55000000000000004">
      <c r="A88" s="41">
        <v>7</v>
      </c>
      <c r="B88" s="28" t="s">
        <v>39</v>
      </c>
      <c r="C88" s="42">
        <v>50</v>
      </c>
      <c r="D88" s="40">
        <v>16</v>
      </c>
      <c r="E88" s="40">
        <v>15</v>
      </c>
      <c r="F88" s="8">
        <f t="shared" si="6"/>
        <v>81</v>
      </c>
      <c r="G88" s="8" t="str">
        <f t="shared" si="7"/>
        <v>4</v>
      </c>
      <c r="H88" s="9"/>
    </row>
    <row r="89" spans="1:8" ht="23.25" x14ac:dyDescent="0.55000000000000004">
      <c r="A89" s="41">
        <v>8</v>
      </c>
      <c r="B89" s="26" t="s">
        <v>40</v>
      </c>
      <c r="C89" s="42">
        <v>56</v>
      </c>
      <c r="D89" s="40">
        <v>19</v>
      </c>
      <c r="E89" s="40">
        <v>12</v>
      </c>
      <c r="F89" s="8">
        <f t="shared" si="6"/>
        <v>87</v>
      </c>
      <c r="G89" s="8" t="str">
        <f t="shared" si="7"/>
        <v>4</v>
      </c>
      <c r="H89" s="9"/>
    </row>
    <row r="90" spans="1:8" ht="23.25" x14ac:dyDescent="0.55000000000000004">
      <c r="A90" s="41">
        <v>9</v>
      </c>
      <c r="B90" s="28" t="s">
        <v>41</v>
      </c>
      <c r="C90" s="42">
        <v>50</v>
      </c>
      <c r="D90" s="40">
        <v>16</v>
      </c>
      <c r="E90" s="40">
        <v>15</v>
      </c>
      <c r="F90" s="8">
        <f t="shared" si="6"/>
        <v>81</v>
      </c>
      <c r="G90" s="8" t="str">
        <f t="shared" si="7"/>
        <v>4</v>
      </c>
      <c r="H90" s="9"/>
    </row>
    <row r="91" spans="1:8" ht="23.25" x14ac:dyDescent="0.55000000000000004">
      <c r="A91" s="41">
        <v>10</v>
      </c>
      <c r="B91" s="26" t="s">
        <v>42</v>
      </c>
      <c r="C91" s="42">
        <v>53</v>
      </c>
      <c r="D91" s="40">
        <v>17</v>
      </c>
      <c r="E91" s="40">
        <v>13</v>
      </c>
      <c r="F91" s="8">
        <f t="shared" si="6"/>
        <v>83</v>
      </c>
      <c r="G91" s="8" t="str">
        <f t="shared" si="7"/>
        <v>4</v>
      </c>
      <c r="H91" s="9"/>
    </row>
    <row r="92" spans="1:8" ht="23.25" x14ac:dyDescent="0.55000000000000004">
      <c r="A92" s="41">
        <v>11</v>
      </c>
      <c r="B92" s="28" t="s">
        <v>43</v>
      </c>
      <c r="C92" s="42">
        <v>42</v>
      </c>
      <c r="D92" s="40">
        <v>13</v>
      </c>
      <c r="E92" s="40">
        <v>13</v>
      </c>
      <c r="F92" s="8">
        <f t="shared" si="6"/>
        <v>68</v>
      </c>
      <c r="G92" s="8" t="str">
        <f t="shared" si="7"/>
        <v>2.5</v>
      </c>
      <c r="H92" s="9"/>
    </row>
    <row r="93" spans="1:8" ht="23.25" x14ac:dyDescent="0.55000000000000004">
      <c r="A93" s="41">
        <v>12</v>
      </c>
      <c r="B93" s="32" t="s">
        <v>44</v>
      </c>
      <c r="C93" s="42">
        <v>52</v>
      </c>
      <c r="D93" s="40">
        <v>19</v>
      </c>
      <c r="E93" s="40">
        <v>18</v>
      </c>
      <c r="F93" s="8">
        <f t="shared" si="6"/>
        <v>89</v>
      </c>
      <c r="G93" s="8" t="str">
        <f t="shared" si="7"/>
        <v>4</v>
      </c>
      <c r="H93" s="9"/>
    </row>
    <row r="94" spans="1:8" ht="23.25" x14ac:dyDescent="0.55000000000000004">
      <c r="A94" s="41">
        <v>13</v>
      </c>
      <c r="B94" s="32" t="s">
        <v>45</v>
      </c>
      <c r="C94" s="42">
        <v>54</v>
      </c>
      <c r="D94" s="40">
        <v>18</v>
      </c>
      <c r="E94" s="40">
        <v>15</v>
      </c>
      <c r="F94" s="8">
        <f t="shared" si="6"/>
        <v>87</v>
      </c>
      <c r="G94" s="8" t="str">
        <f t="shared" si="7"/>
        <v>4</v>
      </c>
      <c r="H94" s="9"/>
    </row>
    <row r="95" spans="1:8" ht="23.25" x14ac:dyDescent="0.55000000000000004">
      <c r="A95" s="41">
        <v>14</v>
      </c>
      <c r="B95" s="33" t="s">
        <v>46</v>
      </c>
      <c r="C95" s="42">
        <v>53</v>
      </c>
      <c r="D95" s="40">
        <v>18</v>
      </c>
      <c r="E95" s="40">
        <v>18</v>
      </c>
      <c r="F95" s="8">
        <f t="shared" si="6"/>
        <v>89</v>
      </c>
      <c r="G95" s="8" t="str">
        <f t="shared" si="7"/>
        <v>4</v>
      </c>
      <c r="H95" s="9"/>
    </row>
    <row r="96" spans="1:8" ht="23.25" x14ac:dyDescent="0.55000000000000004">
      <c r="A96" s="41">
        <v>15</v>
      </c>
      <c r="B96" s="28" t="s">
        <v>47</v>
      </c>
      <c r="C96" s="42">
        <v>53</v>
      </c>
      <c r="D96" s="40">
        <v>18</v>
      </c>
      <c r="E96" s="40">
        <v>15</v>
      </c>
      <c r="F96" s="8">
        <f t="shared" si="6"/>
        <v>86</v>
      </c>
      <c r="G96" s="8" t="str">
        <f t="shared" si="7"/>
        <v>4</v>
      </c>
      <c r="H96" s="9"/>
    </row>
    <row r="97" spans="1:8" ht="23.25" x14ac:dyDescent="0.55000000000000004">
      <c r="A97" s="41">
        <v>16</v>
      </c>
      <c r="B97" s="32" t="s">
        <v>48</v>
      </c>
      <c r="C97" s="42">
        <v>58</v>
      </c>
      <c r="D97" s="40">
        <v>16</v>
      </c>
      <c r="E97" s="40">
        <v>14</v>
      </c>
      <c r="F97" s="8">
        <f t="shared" si="6"/>
        <v>88</v>
      </c>
      <c r="G97" s="8" t="str">
        <f t="shared" si="7"/>
        <v>4</v>
      </c>
      <c r="H97" s="9"/>
    </row>
    <row r="98" spans="1:8" ht="23.25" x14ac:dyDescent="0.55000000000000004">
      <c r="A98" s="44"/>
      <c r="B98" s="43" t="s">
        <v>5</v>
      </c>
      <c r="C98" s="47">
        <f>SUM(C82:C97)</f>
        <v>830</v>
      </c>
      <c r="D98" s="47">
        <f>SUM(D82:D97)</f>
        <v>270</v>
      </c>
      <c r="E98" s="47">
        <f>SUM(E82:E97)</f>
        <v>238</v>
      </c>
      <c r="F98" s="23">
        <f>SUM(F82:F97)</f>
        <v>1338</v>
      </c>
      <c r="G98" s="23"/>
      <c r="H98" s="24"/>
    </row>
    <row r="99" spans="1:8" ht="23.25" x14ac:dyDescent="0.55000000000000004">
      <c r="A99" s="45"/>
      <c r="B99" s="35" t="s">
        <v>12</v>
      </c>
      <c r="C99" s="48">
        <f>C98/16</f>
        <v>51.875</v>
      </c>
      <c r="D99" s="48">
        <f t="shared" ref="D99:F99" si="8">D98/16</f>
        <v>16.875</v>
      </c>
      <c r="E99" s="48">
        <f t="shared" si="8"/>
        <v>14.875</v>
      </c>
      <c r="F99" s="48">
        <f t="shared" si="8"/>
        <v>83.625</v>
      </c>
      <c r="G99" s="10"/>
      <c r="H99" s="10"/>
    </row>
    <row r="100" spans="1:8" ht="23.25" x14ac:dyDescent="0.55000000000000004">
      <c r="A100" s="1"/>
      <c r="B100" s="1"/>
      <c r="C100" s="1" t="s">
        <v>13</v>
      </c>
      <c r="D100" s="1"/>
      <c r="E100" s="1"/>
      <c r="F100" s="1"/>
      <c r="G100" s="1"/>
      <c r="H100" s="1"/>
    </row>
    <row r="101" spans="1:8" ht="23.25" x14ac:dyDescent="0.55000000000000004">
      <c r="A101" s="1"/>
      <c r="B101" s="1"/>
      <c r="C101" s="1" t="s">
        <v>14</v>
      </c>
      <c r="D101" s="1"/>
      <c r="E101" s="1"/>
      <c r="F101" s="1"/>
      <c r="G101" s="1"/>
      <c r="H101" s="1"/>
    </row>
    <row r="102" spans="1:8" ht="23.25" x14ac:dyDescent="0.55000000000000004">
      <c r="A102" s="1"/>
      <c r="B102" s="1"/>
      <c r="C102" s="1" t="s">
        <v>15</v>
      </c>
      <c r="D102" s="1"/>
      <c r="E102" s="1"/>
      <c r="F102" s="1"/>
      <c r="G102" s="1"/>
      <c r="H102" s="1"/>
    </row>
    <row r="103" spans="1:8" ht="23.25" x14ac:dyDescent="0.55000000000000004">
      <c r="A103" s="1"/>
      <c r="B103" s="1"/>
      <c r="C103" s="1"/>
      <c r="D103" s="1"/>
      <c r="E103" s="1"/>
      <c r="F103" s="1"/>
      <c r="G103" s="1"/>
      <c r="H103" s="1"/>
    </row>
    <row r="104" spans="1:8" ht="23.25" x14ac:dyDescent="0.55000000000000004">
      <c r="A104" s="1"/>
      <c r="B104" s="1"/>
      <c r="C104" s="1"/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/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/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2" t="s">
        <v>108</v>
      </c>
      <c r="C118" s="2"/>
      <c r="D118" s="2"/>
      <c r="E118" s="2"/>
      <c r="F118" s="2"/>
      <c r="G118" s="1"/>
      <c r="H118" s="1"/>
    </row>
    <row r="119" spans="1:8" ht="23.25" x14ac:dyDescent="0.55000000000000004">
      <c r="A119" s="3" t="s">
        <v>0</v>
      </c>
      <c r="B119" s="3" t="s">
        <v>1</v>
      </c>
      <c r="C119" s="3" t="s">
        <v>2</v>
      </c>
      <c r="D119" s="3" t="s">
        <v>3</v>
      </c>
      <c r="E119" s="3" t="s">
        <v>4</v>
      </c>
      <c r="F119" s="3" t="s">
        <v>5</v>
      </c>
      <c r="G119" s="4" t="s">
        <v>6</v>
      </c>
      <c r="H119" s="4" t="s">
        <v>7</v>
      </c>
    </row>
    <row r="120" spans="1:8" ht="23.25" x14ac:dyDescent="0.55000000000000004">
      <c r="A120" s="5"/>
      <c r="B120" s="15"/>
      <c r="C120" s="5" t="s">
        <v>8</v>
      </c>
      <c r="D120" s="5" t="s">
        <v>9</v>
      </c>
      <c r="E120" s="5" t="s">
        <v>10</v>
      </c>
      <c r="F120" s="5" t="s">
        <v>11</v>
      </c>
      <c r="G120" s="20"/>
      <c r="H120" s="20"/>
    </row>
    <row r="121" spans="1:8" ht="23.25" x14ac:dyDescent="0.55000000000000004">
      <c r="A121" s="37">
        <v>1</v>
      </c>
      <c r="B121" s="29" t="s">
        <v>33</v>
      </c>
      <c r="C121" s="38">
        <v>40</v>
      </c>
      <c r="D121" s="39">
        <v>10</v>
      </c>
      <c r="E121" s="39">
        <v>10</v>
      </c>
      <c r="F121" s="7">
        <f t="shared" ref="F121:F136" si="9">SUM(C121:E121)</f>
        <v>60</v>
      </c>
      <c r="G121" s="8" t="str">
        <f t="shared" ref="G121:G136" si="10">IF(F121&gt;79,"4",IF(F121&gt;74,"3.5",IF(F121&gt;69,"3",IF(F121&gt;64,"2.5",IF(F121&gt;59,"2",IF(F121&gt;54,"1.5",IF(F121&gt;49,"1","0")))))))</f>
        <v>2</v>
      </c>
      <c r="H121" s="21"/>
    </row>
    <row r="122" spans="1:8" ht="23.25" x14ac:dyDescent="0.55000000000000004">
      <c r="A122" s="41">
        <v>2</v>
      </c>
      <c r="B122" s="26" t="s">
        <v>34</v>
      </c>
      <c r="C122" s="42">
        <v>56</v>
      </c>
      <c r="D122" s="40">
        <v>18</v>
      </c>
      <c r="E122" s="40">
        <v>18</v>
      </c>
      <c r="F122" s="8">
        <f t="shared" si="9"/>
        <v>92</v>
      </c>
      <c r="G122" s="8" t="str">
        <f t="shared" si="10"/>
        <v>4</v>
      </c>
      <c r="H122" s="9"/>
    </row>
    <row r="123" spans="1:8" ht="23.25" x14ac:dyDescent="0.55000000000000004">
      <c r="A123" s="41">
        <v>3</v>
      </c>
      <c r="B123" s="26" t="s">
        <v>35</v>
      </c>
      <c r="C123" s="42">
        <v>55</v>
      </c>
      <c r="D123" s="40">
        <v>19</v>
      </c>
      <c r="E123" s="40">
        <v>18</v>
      </c>
      <c r="F123" s="8">
        <f t="shared" si="9"/>
        <v>92</v>
      </c>
      <c r="G123" s="8" t="str">
        <f t="shared" si="10"/>
        <v>4</v>
      </c>
      <c r="H123" s="9"/>
    </row>
    <row r="124" spans="1:8" ht="23.25" x14ac:dyDescent="0.55000000000000004">
      <c r="A124" s="41">
        <v>4</v>
      </c>
      <c r="B124" s="26" t="s">
        <v>36</v>
      </c>
      <c r="C124" s="42">
        <v>54</v>
      </c>
      <c r="D124" s="40">
        <v>18</v>
      </c>
      <c r="E124" s="40">
        <v>18</v>
      </c>
      <c r="F124" s="8">
        <f t="shared" si="9"/>
        <v>90</v>
      </c>
      <c r="G124" s="8" t="str">
        <f t="shared" si="10"/>
        <v>4</v>
      </c>
      <c r="H124" s="9"/>
    </row>
    <row r="125" spans="1:8" ht="23.25" x14ac:dyDescent="0.55000000000000004">
      <c r="A125" s="41">
        <v>5</v>
      </c>
      <c r="B125" s="28" t="s">
        <v>37</v>
      </c>
      <c r="C125" s="42">
        <v>56</v>
      </c>
      <c r="D125" s="40">
        <v>17</v>
      </c>
      <c r="E125" s="40">
        <v>18</v>
      </c>
      <c r="F125" s="8">
        <f t="shared" si="9"/>
        <v>91</v>
      </c>
      <c r="G125" s="8" t="str">
        <f t="shared" si="10"/>
        <v>4</v>
      </c>
      <c r="H125" s="9"/>
    </row>
    <row r="126" spans="1:8" ht="23.25" x14ac:dyDescent="0.55000000000000004">
      <c r="A126" s="41">
        <v>6</v>
      </c>
      <c r="B126" s="26" t="s">
        <v>38</v>
      </c>
      <c r="C126" s="42">
        <v>55</v>
      </c>
      <c r="D126" s="40">
        <v>17</v>
      </c>
      <c r="E126" s="40">
        <v>18</v>
      </c>
      <c r="F126" s="8">
        <f t="shared" si="9"/>
        <v>90</v>
      </c>
      <c r="G126" s="8" t="str">
        <f t="shared" si="10"/>
        <v>4</v>
      </c>
      <c r="H126" s="9"/>
    </row>
    <row r="127" spans="1:8" ht="23.25" x14ac:dyDescent="0.55000000000000004">
      <c r="A127" s="41">
        <v>7</v>
      </c>
      <c r="B127" s="28" t="s">
        <v>39</v>
      </c>
      <c r="C127" s="42">
        <v>54</v>
      </c>
      <c r="D127" s="40">
        <v>15</v>
      </c>
      <c r="E127" s="40">
        <v>16</v>
      </c>
      <c r="F127" s="8">
        <f t="shared" si="9"/>
        <v>85</v>
      </c>
      <c r="G127" s="8" t="str">
        <f t="shared" si="10"/>
        <v>4</v>
      </c>
      <c r="H127" s="9"/>
    </row>
    <row r="128" spans="1:8" ht="23.25" x14ac:dyDescent="0.55000000000000004">
      <c r="A128" s="41">
        <v>8</v>
      </c>
      <c r="B128" s="26" t="s">
        <v>40</v>
      </c>
      <c r="C128" s="42">
        <v>57</v>
      </c>
      <c r="D128" s="40">
        <v>18</v>
      </c>
      <c r="E128" s="40">
        <v>18</v>
      </c>
      <c r="F128" s="8">
        <f t="shared" si="9"/>
        <v>93</v>
      </c>
      <c r="G128" s="8" t="str">
        <f t="shared" si="10"/>
        <v>4</v>
      </c>
      <c r="H128" s="9"/>
    </row>
    <row r="129" spans="1:8" ht="23.25" x14ac:dyDescent="0.55000000000000004">
      <c r="A129" s="41">
        <v>9</v>
      </c>
      <c r="B129" s="28" t="s">
        <v>41</v>
      </c>
      <c r="C129" s="42">
        <v>54</v>
      </c>
      <c r="D129" s="40">
        <v>18</v>
      </c>
      <c r="E129" s="40">
        <v>18</v>
      </c>
      <c r="F129" s="8">
        <f t="shared" si="9"/>
        <v>90</v>
      </c>
      <c r="G129" s="8" t="str">
        <f t="shared" si="10"/>
        <v>4</v>
      </c>
      <c r="H129" s="9"/>
    </row>
    <row r="130" spans="1:8" ht="23.25" x14ac:dyDescent="0.55000000000000004">
      <c r="A130" s="41">
        <v>10</v>
      </c>
      <c r="B130" s="26" t="s">
        <v>42</v>
      </c>
      <c r="C130" s="42">
        <v>54</v>
      </c>
      <c r="D130" s="40">
        <v>16</v>
      </c>
      <c r="E130" s="40">
        <v>15</v>
      </c>
      <c r="F130" s="8">
        <f t="shared" si="9"/>
        <v>85</v>
      </c>
      <c r="G130" s="8" t="str">
        <f t="shared" si="10"/>
        <v>4</v>
      </c>
      <c r="H130" s="9"/>
    </row>
    <row r="131" spans="1:8" ht="23.25" x14ac:dyDescent="0.55000000000000004">
      <c r="A131" s="41">
        <v>11</v>
      </c>
      <c r="B131" s="28" t="s">
        <v>43</v>
      </c>
      <c r="C131" s="42">
        <v>50</v>
      </c>
      <c r="D131" s="40">
        <v>10</v>
      </c>
      <c r="E131" s="40">
        <v>10</v>
      </c>
      <c r="F131" s="8">
        <f t="shared" si="9"/>
        <v>70</v>
      </c>
      <c r="G131" s="8" t="str">
        <f t="shared" si="10"/>
        <v>3</v>
      </c>
      <c r="H131" s="9"/>
    </row>
    <row r="132" spans="1:8" ht="23.25" x14ac:dyDescent="0.55000000000000004">
      <c r="A132" s="41">
        <v>12</v>
      </c>
      <c r="B132" s="32" t="s">
        <v>44</v>
      </c>
      <c r="C132" s="42">
        <v>58</v>
      </c>
      <c r="D132" s="40">
        <v>18</v>
      </c>
      <c r="E132" s="40">
        <v>19</v>
      </c>
      <c r="F132" s="8">
        <f t="shared" si="9"/>
        <v>95</v>
      </c>
      <c r="G132" s="8" t="str">
        <f t="shared" si="10"/>
        <v>4</v>
      </c>
      <c r="H132" s="9"/>
    </row>
    <row r="133" spans="1:8" ht="23.25" x14ac:dyDescent="0.55000000000000004">
      <c r="A133" s="41">
        <v>13</v>
      </c>
      <c r="B133" s="32" t="s">
        <v>45</v>
      </c>
      <c r="C133" s="42">
        <v>58</v>
      </c>
      <c r="D133" s="40">
        <v>19</v>
      </c>
      <c r="E133" s="40">
        <v>18</v>
      </c>
      <c r="F133" s="8">
        <f t="shared" si="9"/>
        <v>95</v>
      </c>
      <c r="G133" s="8" t="str">
        <f t="shared" si="10"/>
        <v>4</v>
      </c>
      <c r="H133" s="9"/>
    </row>
    <row r="134" spans="1:8" ht="23.25" x14ac:dyDescent="0.55000000000000004">
      <c r="A134" s="41">
        <v>14</v>
      </c>
      <c r="B134" s="33" t="s">
        <v>46</v>
      </c>
      <c r="C134" s="42">
        <v>58</v>
      </c>
      <c r="D134" s="40">
        <v>18</v>
      </c>
      <c r="E134" s="40">
        <v>17</v>
      </c>
      <c r="F134" s="8">
        <f t="shared" si="9"/>
        <v>93</v>
      </c>
      <c r="G134" s="8" t="str">
        <f t="shared" si="10"/>
        <v>4</v>
      </c>
      <c r="H134" s="9"/>
    </row>
    <row r="135" spans="1:8" ht="23.25" x14ac:dyDescent="0.55000000000000004">
      <c r="A135" s="41">
        <v>15</v>
      </c>
      <c r="B135" s="28" t="s">
        <v>47</v>
      </c>
      <c r="C135" s="42">
        <v>56</v>
      </c>
      <c r="D135" s="40">
        <v>17</v>
      </c>
      <c r="E135" s="40">
        <v>18</v>
      </c>
      <c r="F135" s="8">
        <f t="shared" si="9"/>
        <v>91</v>
      </c>
      <c r="G135" s="8" t="str">
        <f t="shared" si="10"/>
        <v>4</v>
      </c>
      <c r="H135" s="9"/>
    </row>
    <row r="136" spans="1:8" ht="23.25" x14ac:dyDescent="0.55000000000000004">
      <c r="A136" s="41">
        <v>16</v>
      </c>
      <c r="B136" s="32" t="s">
        <v>48</v>
      </c>
      <c r="C136" s="42">
        <v>54</v>
      </c>
      <c r="D136" s="40">
        <v>18</v>
      </c>
      <c r="E136" s="40">
        <v>18</v>
      </c>
      <c r="F136" s="8">
        <f t="shared" si="9"/>
        <v>90</v>
      </c>
      <c r="G136" s="8" t="str">
        <f t="shared" si="10"/>
        <v>4</v>
      </c>
      <c r="H136" s="9"/>
    </row>
    <row r="137" spans="1:8" ht="23.25" x14ac:dyDescent="0.55000000000000004">
      <c r="A137" s="44"/>
      <c r="B137" s="46" t="s">
        <v>5</v>
      </c>
      <c r="C137" s="47">
        <f>SUM(C121:C136)</f>
        <v>869</v>
      </c>
      <c r="D137" s="47">
        <f>SUM(D121:D136)</f>
        <v>266</v>
      </c>
      <c r="E137" s="47">
        <f>SUM(E121:E136)</f>
        <v>267</v>
      </c>
      <c r="F137" s="23">
        <f>SUM(F121:F136)</f>
        <v>1402</v>
      </c>
      <c r="G137" s="23"/>
      <c r="H137" s="24"/>
    </row>
    <row r="138" spans="1:8" ht="23.25" x14ac:dyDescent="0.55000000000000004">
      <c r="A138" s="45"/>
      <c r="B138" s="35" t="s">
        <v>12</v>
      </c>
      <c r="C138" s="48">
        <f>C137/16</f>
        <v>54.3125</v>
      </c>
      <c r="D138" s="48">
        <f t="shared" ref="D138:F138" si="11">D137/16</f>
        <v>16.625</v>
      </c>
      <c r="E138" s="48">
        <f t="shared" si="11"/>
        <v>16.6875</v>
      </c>
      <c r="F138" s="48">
        <f t="shared" si="11"/>
        <v>87.625</v>
      </c>
      <c r="G138" s="10"/>
      <c r="H138" s="10"/>
    </row>
    <row r="139" spans="1:8" ht="23.25" x14ac:dyDescent="0.55000000000000004">
      <c r="A139" s="1"/>
      <c r="B139" s="1"/>
      <c r="C139" s="1" t="s">
        <v>13</v>
      </c>
      <c r="D139" s="1"/>
      <c r="E139" s="1"/>
      <c r="F139" s="1"/>
      <c r="G139" s="1"/>
      <c r="H139" s="1"/>
    </row>
    <row r="140" spans="1:8" ht="23.25" x14ac:dyDescent="0.55000000000000004">
      <c r="A140" s="1"/>
      <c r="B140" s="1"/>
      <c r="C140" s="1" t="s">
        <v>14</v>
      </c>
      <c r="D140" s="1"/>
      <c r="E140" s="1"/>
      <c r="F140" s="1"/>
      <c r="G140" s="1"/>
      <c r="H140" s="1"/>
    </row>
    <row r="141" spans="1:8" ht="23.25" x14ac:dyDescent="0.55000000000000004">
      <c r="A141" s="1"/>
      <c r="B141" s="1"/>
      <c r="C141" s="1" t="s">
        <v>15</v>
      </c>
      <c r="D141" s="1"/>
      <c r="E141" s="1"/>
      <c r="F141" s="1"/>
      <c r="G141" s="1"/>
      <c r="H141" s="1"/>
    </row>
    <row r="142" spans="1:8" ht="23.25" x14ac:dyDescent="0.55000000000000004">
      <c r="A142" s="1"/>
      <c r="B142" s="1"/>
      <c r="C142" s="1"/>
      <c r="D142" s="1"/>
      <c r="E142" s="1"/>
      <c r="F142" s="1"/>
      <c r="G142" s="1"/>
      <c r="H142" s="1"/>
    </row>
    <row r="143" spans="1:8" ht="23.25" x14ac:dyDescent="0.55000000000000004">
      <c r="A143" s="1"/>
      <c r="B143" s="1"/>
      <c r="C143" s="1"/>
      <c r="D143" s="1"/>
      <c r="E143" s="1"/>
      <c r="F143" s="1"/>
      <c r="G143" s="1"/>
      <c r="H143" s="1"/>
    </row>
    <row r="144" spans="1:8" ht="23.25" x14ac:dyDescent="0.55000000000000004">
      <c r="A144" s="1"/>
      <c r="B144" s="1"/>
      <c r="C144" s="1"/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/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/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s="17" customFormat="1" ht="23.25" x14ac:dyDescent="0.55000000000000004">
      <c r="A157" s="1"/>
      <c r="B157" s="89" t="s">
        <v>107</v>
      </c>
      <c r="C157" s="89"/>
      <c r="D157" s="89"/>
      <c r="E157" s="89"/>
      <c r="F157" s="89"/>
      <c r="G157" s="89"/>
      <c r="H157" s="89"/>
    </row>
    <row r="158" spans="1:8" s="17" customFormat="1" ht="23.25" x14ac:dyDescent="0.55000000000000004">
      <c r="A158" s="3" t="s">
        <v>0</v>
      </c>
      <c r="B158" s="3" t="s">
        <v>1</v>
      </c>
      <c r="C158" s="3" t="s">
        <v>2</v>
      </c>
      <c r="D158" s="3" t="s">
        <v>3</v>
      </c>
      <c r="E158" s="3" t="s">
        <v>4</v>
      </c>
      <c r="F158" s="3" t="s">
        <v>5</v>
      </c>
      <c r="G158" s="4" t="s">
        <v>6</v>
      </c>
      <c r="H158" s="4" t="s">
        <v>7</v>
      </c>
    </row>
    <row r="159" spans="1:8" s="17" customFormat="1" ht="23.25" x14ac:dyDescent="0.55000000000000004">
      <c r="A159" s="5"/>
      <c r="B159" s="15"/>
      <c r="C159" s="5" t="s">
        <v>8</v>
      </c>
      <c r="D159" s="5" t="s">
        <v>9</v>
      </c>
      <c r="E159" s="5" t="s">
        <v>10</v>
      </c>
      <c r="F159" s="5" t="s">
        <v>11</v>
      </c>
      <c r="G159" s="20"/>
      <c r="H159" s="20"/>
    </row>
    <row r="160" spans="1:8" s="17" customFormat="1" ht="23.25" x14ac:dyDescent="0.55000000000000004">
      <c r="A160" s="37">
        <v>1</v>
      </c>
      <c r="B160" s="29" t="s">
        <v>33</v>
      </c>
      <c r="C160" s="38">
        <v>40</v>
      </c>
      <c r="D160" s="39">
        <v>10</v>
      </c>
      <c r="E160" s="39">
        <v>10</v>
      </c>
      <c r="F160" s="7">
        <f t="shared" ref="F160:F175" si="12">SUM(C160:E160)</f>
        <v>60</v>
      </c>
      <c r="G160" s="8" t="str">
        <f t="shared" ref="G160:G175" si="13">IF(F160&gt;79,"4",IF(F160&gt;74,"3.5",IF(F160&gt;69,"3",IF(F160&gt;64,"2.5",IF(F160&gt;59,"2",IF(F160&gt;54,"1.5",IF(F160&gt;49,"1","0")))))))</f>
        <v>2</v>
      </c>
      <c r="H160" s="21"/>
    </row>
    <row r="161" spans="1:8" s="17" customFormat="1" ht="23.25" x14ac:dyDescent="0.55000000000000004">
      <c r="A161" s="41">
        <v>2</v>
      </c>
      <c r="B161" s="26" t="s">
        <v>34</v>
      </c>
      <c r="C161" s="42">
        <v>56</v>
      </c>
      <c r="D161" s="40">
        <v>18</v>
      </c>
      <c r="E161" s="40">
        <v>18</v>
      </c>
      <c r="F161" s="8">
        <f t="shared" si="12"/>
        <v>92</v>
      </c>
      <c r="G161" s="8" t="str">
        <f t="shared" si="13"/>
        <v>4</v>
      </c>
      <c r="H161" s="9"/>
    </row>
    <row r="162" spans="1:8" s="17" customFormat="1" ht="23.25" x14ac:dyDescent="0.55000000000000004">
      <c r="A162" s="41">
        <v>3</v>
      </c>
      <c r="B162" s="26" t="s">
        <v>35</v>
      </c>
      <c r="C162" s="42">
        <v>56</v>
      </c>
      <c r="D162" s="40">
        <v>17</v>
      </c>
      <c r="E162" s="40">
        <v>18</v>
      </c>
      <c r="F162" s="8">
        <f t="shared" si="12"/>
        <v>91</v>
      </c>
      <c r="G162" s="8" t="str">
        <f t="shared" si="13"/>
        <v>4</v>
      </c>
      <c r="H162" s="9"/>
    </row>
    <row r="163" spans="1:8" s="17" customFormat="1" ht="23.25" x14ac:dyDescent="0.55000000000000004">
      <c r="A163" s="41">
        <v>4</v>
      </c>
      <c r="B163" s="26" t="s">
        <v>36</v>
      </c>
      <c r="C163" s="42">
        <v>56</v>
      </c>
      <c r="D163" s="40">
        <v>17</v>
      </c>
      <c r="E163" s="40">
        <v>17</v>
      </c>
      <c r="F163" s="8">
        <f t="shared" si="12"/>
        <v>90</v>
      </c>
      <c r="G163" s="8" t="str">
        <f t="shared" si="13"/>
        <v>4</v>
      </c>
      <c r="H163" s="9"/>
    </row>
    <row r="164" spans="1:8" s="17" customFormat="1" ht="23.25" x14ac:dyDescent="0.55000000000000004">
      <c r="A164" s="41">
        <v>5</v>
      </c>
      <c r="B164" s="28" t="s">
        <v>37</v>
      </c>
      <c r="C164" s="42">
        <v>55</v>
      </c>
      <c r="D164" s="40">
        <v>19</v>
      </c>
      <c r="E164" s="40">
        <v>18</v>
      </c>
      <c r="F164" s="8">
        <f t="shared" si="12"/>
        <v>92</v>
      </c>
      <c r="G164" s="8" t="str">
        <f t="shared" si="13"/>
        <v>4</v>
      </c>
      <c r="H164" s="9"/>
    </row>
    <row r="165" spans="1:8" s="17" customFormat="1" ht="23.25" x14ac:dyDescent="0.55000000000000004">
      <c r="A165" s="41">
        <v>6</v>
      </c>
      <c r="B165" s="26" t="s">
        <v>38</v>
      </c>
      <c r="C165" s="42">
        <v>56</v>
      </c>
      <c r="D165" s="40">
        <v>18</v>
      </c>
      <c r="E165" s="40">
        <v>17</v>
      </c>
      <c r="F165" s="8">
        <f t="shared" si="12"/>
        <v>91</v>
      </c>
      <c r="G165" s="8" t="str">
        <f t="shared" si="13"/>
        <v>4</v>
      </c>
      <c r="H165" s="9"/>
    </row>
    <row r="166" spans="1:8" s="17" customFormat="1" ht="23.25" x14ac:dyDescent="0.55000000000000004">
      <c r="A166" s="41">
        <v>7</v>
      </c>
      <c r="B166" s="28" t="s">
        <v>39</v>
      </c>
      <c r="C166" s="42">
        <v>55</v>
      </c>
      <c r="D166" s="40">
        <v>18</v>
      </c>
      <c r="E166" s="40">
        <v>17</v>
      </c>
      <c r="F166" s="8">
        <f t="shared" si="12"/>
        <v>90</v>
      </c>
      <c r="G166" s="8" t="str">
        <f t="shared" si="13"/>
        <v>4</v>
      </c>
      <c r="H166" s="9"/>
    </row>
    <row r="167" spans="1:8" s="17" customFormat="1" ht="23.25" x14ac:dyDescent="0.55000000000000004">
      <c r="A167" s="41">
        <v>8</v>
      </c>
      <c r="B167" s="26" t="s">
        <v>40</v>
      </c>
      <c r="C167" s="42">
        <v>55</v>
      </c>
      <c r="D167" s="40">
        <v>18</v>
      </c>
      <c r="E167" s="40">
        <v>19</v>
      </c>
      <c r="F167" s="8">
        <f t="shared" si="12"/>
        <v>92</v>
      </c>
      <c r="G167" s="8" t="str">
        <f t="shared" si="13"/>
        <v>4</v>
      </c>
      <c r="H167" s="9"/>
    </row>
    <row r="168" spans="1:8" s="17" customFormat="1" ht="23.25" x14ac:dyDescent="0.55000000000000004">
      <c r="A168" s="41">
        <v>9</v>
      </c>
      <c r="B168" s="28" t="s">
        <v>41</v>
      </c>
      <c r="C168" s="42">
        <v>55</v>
      </c>
      <c r="D168" s="40">
        <v>19</v>
      </c>
      <c r="E168" s="40">
        <v>19</v>
      </c>
      <c r="F168" s="8">
        <f t="shared" si="12"/>
        <v>93</v>
      </c>
      <c r="G168" s="8" t="str">
        <f t="shared" si="13"/>
        <v>4</v>
      </c>
      <c r="H168" s="9"/>
    </row>
    <row r="169" spans="1:8" s="17" customFormat="1" ht="23.25" x14ac:dyDescent="0.55000000000000004">
      <c r="A169" s="41">
        <v>10</v>
      </c>
      <c r="B169" s="26" t="s">
        <v>42</v>
      </c>
      <c r="C169" s="42">
        <v>55</v>
      </c>
      <c r="D169" s="40">
        <v>17</v>
      </c>
      <c r="E169" s="40">
        <v>18</v>
      </c>
      <c r="F169" s="8">
        <f t="shared" si="12"/>
        <v>90</v>
      </c>
      <c r="G169" s="8" t="str">
        <f t="shared" si="13"/>
        <v>4</v>
      </c>
      <c r="H169" s="9"/>
    </row>
    <row r="170" spans="1:8" s="17" customFormat="1" ht="23.25" x14ac:dyDescent="0.55000000000000004">
      <c r="A170" s="41">
        <v>11</v>
      </c>
      <c r="B170" s="28" t="s">
        <v>43</v>
      </c>
      <c r="C170" s="42">
        <v>50</v>
      </c>
      <c r="D170" s="40">
        <v>12</v>
      </c>
      <c r="E170" s="40">
        <v>13</v>
      </c>
      <c r="F170" s="8">
        <f t="shared" si="12"/>
        <v>75</v>
      </c>
      <c r="G170" s="8" t="str">
        <f t="shared" si="13"/>
        <v>3.5</v>
      </c>
      <c r="H170" s="9"/>
    </row>
    <row r="171" spans="1:8" s="17" customFormat="1" ht="23.25" x14ac:dyDescent="0.55000000000000004">
      <c r="A171" s="41">
        <v>12</v>
      </c>
      <c r="B171" s="32" t="s">
        <v>44</v>
      </c>
      <c r="C171" s="42">
        <v>57</v>
      </c>
      <c r="D171" s="40">
        <v>19</v>
      </c>
      <c r="E171" s="40">
        <v>19</v>
      </c>
      <c r="F171" s="8">
        <f t="shared" si="12"/>
        <v>95</v>
      </c>
      <c r="G171" s="8" t="str">
        <f t="shared" si="13"/>
        <v>4</v>
      </c>
      <c r="H171" s="9"/>
    </row>
    <row r="172" spans="1:8" s="17" customFormat="1" ht="23.25" x14ac:dyDescent="0.55000000000000004">
      <c r="A172" s="41">
        <v>13</v>
      </c>
      <c r="B172" s="32" t="s">
        <v>45</v>
      </c>
      <c r="C172" s="42">
        <v>56</v>
      </c>
      <c r="D172" s="40">
        <v>18</v>
      </c>
      <c r="E172" s="40">
        <v>19</v>
      </c>
      <c r="F172" s="8">
        <f t="shared" si="12"/>
        <v>93</v>
      </c>
      <c r="G172" s="8" t="str">
        <f t="shared" si="13"/>
        <v>4</v>
      </c>
      <c r="H172" s="9"/>
    </row>
    <row r="173" spans="1:8" s="17" customFormat="1" ht="23.25" x14ac:dyDescent="0.55000000000000004">
      <c r="A173" s="41">
        <v>14</v>
      </c>
      <c r="B173" s="33" t="s">
        <v>46</v>
      </c>
      <c r="C173" s="42">
        <v>55</v>
      </c>
      <c r="D173" s="40">
        <v>18</v>
      </c>
      <c r="E173" s="40">
        <v>19</v>
      </c>
      <c r="F173" s="8">
        <f t="shared" si="12"/>
        <v>92</v>
      </c>
      <c r="G173" s="8" t="str">
        <f t="shared" si="13"/>
        <v>4</v>
      </c>
      <c r="H173" s="9"/>
    </row>
    <row r="174" spans="1:8" s="17" customFormat="1" ht="23.25" x14ac:dyDescent="0.55000000000000004">
      <c r="A174" s="41">
        <v>15</v>
      </c>
      <c r="B174" s="28" t="s">
        <v>47</v>
      </c>
      <c r="C174" s="42">
        <v>55</v>
      </c>
      <c r="D174" s="40">
        <v>19</v>
      </c>
      <c r="E174" s="40">
        <v>18</v>
      </c>
      <c r="F174" s="8">
        <f t="shared" si="12"/>
        <v>92</v>
      </c>
      <c r="G174" s="8" t="str">
        <f t="shared" si="13"/>
        <v>4</v>
      </c>
      <c r="H174" s="9"/>
    </row>
    <row r="175" spans="1:8" s="17" customFormat="1" ht="23.25" x14ac:dyDescent="0.55000000000000004">
      <c r="A175" s="41">
        <v>16</v>
      </c>
      <c r="B175" s="32" t="s">
        <v>48</v>
      </c>
      <c r="C175" s="42">
        <v>55</v>
      </c>
      <c r="D175" s="40">
        <v>17</v>
      </c>
      <c r="E175" s="40">
        <v>18</v>
      </c>
      <c r="F175" s="8">
        <f t="shared" si="12"/>
        <v>90</v>
      </c>
      <c r="G175" s="8" t="str">
        <f t="shared" si="13"/>
        <v>4</v>
      </c>
      <c r="H175" s="9"/>
    </row>
    <row r="176" spans="1:8" s="17" customFormat="1" ht="23.25" x14ac:dyDescent="0.55000000000000004">
      <c r="A176" s="44"/>
      <c r="B176" s="43" t="s">
        <v>5</v>
      </c>
      <c r="C176" s="47">
        <f>SUM(C160:C175)</f>
        <v>867</v>
      </c>
      <c r="D176" s="47">
        <f>SUM(D160:D175)</f>
        <v>274</v>
      </c>
      <c r="E176" s="47">
        <f>SUM(E160:E175)</f>
        <v>277</v>
      </c>
      <c r="F176" s="23">
        <f>SUM(F160:F175)</f>
        <v>1418</v>
      </c>
      <c r="G176" s="23"/>
      <c r="H176" s="24"/>
    </row>
    <row r="177" spans="1:8" s="17" customFormat="1" ht="23.25" x14ac:dyDescent="0.55000000000000004">
      <c r="A177" s="45"/>
      <c r="B177" s="35" t="s">
        <v>12</v>
      </c>
      <c r="C177" s="48">
        <f>C176/16</f>
        <v>54.1875</v>
      </c>
      <c r="D177" s="48">
        <f t="shared" ref="D177:F177" si="14">D176/16</f>
        <v>17.125</v>
      </c>
      <c r="E177" s="48">
        <f t="shared" si="14"/>
        <v>17.3125</v>
      </c>
      <c r="F177" s="48">
        <f t="shared" si="14"/>
        <v>88.625</v>
      </c>
      <c r="G177" s="10"/>
      <c r="H177" s="10"/>
    </row>
    <row r="178" spans="1:8" s="17" customFormat="1" ht="23.25" x14ac:dyDescent="0.55000000000000004">
      <c r="A178" s="1"/>
      <c r="B178" s="1"/>
      <c r="C178" s="1" t="s">
        <v>13</v>
      </c>
      <c r="D178" s="1"/>
      <c r="E178" s="1"/>
      <c r="F178" s="1"/>
      <c r="G178" s="1"/>
      <c r="H178" s="1"/>
    </row>
    <row r="179" spans="1:8" s="17" customFormat="1" ht="23.25" x14ac:dyDescent="0.55000000000000004">
      <c r="A179" s="1"/>
      <c r="B179" s="1"/>
      <c r="C179" s="1" t="s">
        <v>14</v>
      </c>
      <c r="D179" s="1"/>
      <c r="E179" s="1"/>
      <c r="F179" s="1"/>
      <c r="G179" s="1"/>
      <c r="H179" s="1"/>
    </row>
    <row r="180" spans="1:8" s="17" customFormat="1" ht="23.25" x14ac:dyDescent="0.55000000000000004">
      <c r="A180" s="1"/>
      <c r="B180" s="1"/>
      <c r="C180" s="1" t="s">
        <v>15</v>
      </c>
      <c r="D180" s="1"/>
      <c r="E180" s="1"/>
      <c r="F180" s="1"/>
      <c r="G180" s="1"/>
      <c r="H180" s="1"/>
    </row>
    <row r="181" spans="1:8" s="17" customFormat="1" ht="23.25" x14ac:dyDescent="0.55000000000000004">
      <c r="A181" s="1"/>
      <c r="B181" s="1"/>
      <c r="C181" s="1"/>
      <c r="D181" s="1"/>
      <c r="E181" s="1"/>
      <c r="F181" s="1"/>
      <c r="G181" s="1"/>
      <c r="H181" s="1"/>
    </row>
    <row r="182" spans="1:8" s="17" customFormat="1" ht="23.25" x14ac:dyDescent="0.55000000000000004">
      <c r="A182" s="1"/>
      <c r="B182" s="1"/>
      <c r="C182" s="1"/>
      <c r="D182" s="1"/>
      <c r="E182" s="1"/>
      <c r="F182" s="1"/>
      <c r="G182" s="1"/>
      <c r="H182" s="1"/>
    </row>
    <row r="183" spans="1:8" s="17" customFormat="1" ht="23.25" x14ac:dyDescent="0.55000000000000004">
      <c r="A183" s="16"/>
      <c r="B183" s="22"/>
      <c r="C183" s="16"/>
      <c r="D183" s="16"/>
      <c r="E183" s="16"/>
      <c r="F183" s="16"/>
      <c r="G183" s="16"/>
      <c r="H183" s="12"/>
    </row>
    <row r="184" spans="1:8" s="17" customFormat="1" ht="23.25" x14ac:dyDescent="0.55000000000000004">
      <c r="A184" s="16"/>
      <c r="B184" s="22"/>
      <c r="C184" s="16"/>
      <c r="D184" s="16"/>
      <c r="E184" s="16"/>
      <c r="F184" s="16"/>
      <c r="G184" s="16"/>
      <c r="H184" s="12"/>
    </row>
    <row r="185" spans="1:8" s="17" customFormat="1" ht="23.25" x14ac:dyDescent="0.55000000000000004">
      <c r="A185" s="16"/>
      <c r="B185" s="22"/>
      <c r="C185" s="16"/>
      <c r="D185" s="16"/>
      <c r="E185" s="16"/>
      <c r="F185" s="16"/>
      <c r="G185" s="16"/>
      <c r="H185" s="12"/>
    </row>
    <row r="186" spans="1:8" s="17" customFormat="1" ht="23.25" x14ac:dyDescent="0.55000000000000004">
      <c r="A186" s="16"/>
      <c r="B186" s="22"/>
      <c r="C186" s="16"/>
      <c r="D186" s="16"/>
      <c r="E186" s="16"/>
      <c r="F186" s="16"/>
      <c r="G186" s="16"/>
      <c r="H186" s="12"/>
    </row>
    <row r="187" spans="1:8" s="17" customFormat="1" ht="23.25" x14ac:dyDescent="0.55000000000000004">
      <c r="A187" s="16"/>
      <c r="B187" s="22"/>
      <c r="C187" s="16"/>
      <c r="D187" s="16"/>
      <c r="E187" s="16"/>
      <c r="F187" s="16"/>
      <c r="G187" s="16"/>
      <c r="H187" s="12"/>
    </row>
    <row r="188" spans="1:8" s="17" customFormat="1" ht="23.25" x14ac:dyDescent="0.55000000000000004">
      <c r="A188" s="16"/>
      <c r="B188" s="22"/>
      <c r="C188" s="16"/>
      <c r="D188" s="16"/>
      <c r="E188" s="16"/>
      <c r="F188" s="16"/>
      <c r="G188" s="16"/>
      <c r="H188" s="12"/>
    </row>
    <row r="189" spans="1:8" s="17" customFormat="1" ht="23.25" x14ac:dyDescent="0.55000000000000004">
      <c r="A189" s="16"/>
      <c r="B189" s="22"/>
      <c r="C189" s="16"/>
      <c r="D189" s="16"/>
      <c r="E189" s="16"/>
      <c r="F189" s="16"/>
      <c r="G189" s="16"/>
      <c r="H189" s="12"/>
    </row>
    <row r="190" spans="1:8" s="17" customFormat="1" ht="23.25" x14ac:dyDescent="0.55000000000000004">
      <c r="A190" s="16"/>
      <c r="B190" s="22"/>
      <c r="C190" s="16"/>
      <c r="D190" s="16"/>
      <c r="E190" s="16"/>
      <c r="F190" s="16"/>
      <c r="G190" s="16"/>
      <c r="H190" s="12"/>
    </row>
    <row r="191" spans="1:8" s="17" customFormat="1" ht="23.25" x14ac:dyDescent="0.55000000000000004">
      <c r="A191" s="16"/>
      <c r="B191" s="22"/>
      <c r="C191" s="16"/>
      <c r="D191" s="16"/>
      <c r="E191" s="16"/>
      <c r="F191" s="16"/>
      <c r="G191" s="16"/>
      <c r="H191" s="12"/>
    </row>
    <row r="192" spans="1:8" s="17" customFormat="1" ht="23.25" x14ac:dyDescent="0.55000000000000004">
      <c r="A192" s="16"/>
      <c r="B192" s="22"/>
      <c r="C192" s="16"/>
      <c r="D192" s="16"/>
      <c r="E192" s="16"/>
      <c r="F192" s="16"/>
      <c r="G192" s="16"/>
      <c r="H192" s="12"/>
    </row>
    <row r="193" spans="1:8" s="17" customFormat="1" ht="23.25" x14ac:dyDescent="0.55000000000000004">
      <c r="A193" s="16"/>
      <c r="B193" s="22"/>
      <c r="C193" s="16"/>
      <c r="D193" s="16"/>
      <c r="E193" s="16"/>
      <c r="F193" s="16"/>
      <c r="G193" s="16"/>
      <c r="H193" s="12"/>
    </row>
    <row r="194" spans="1:8" s="17" customFormat="1" ht="23.25" x14ac:dyDescent="0.55000000000000004">
      <c r="A194" s="16"/>
      <c r="B194" s="22"/>
      <c r="C194" s="16"/>
      <c r="D194" s="16"/>
      <c r="E194" s="16"/>
      <c r="F194" s="16"/>
      <c r="G194" s="16"/>
      <c r="H194" s="12"/>
    </row>
    <row r="195" spans="1:8" s="17" customFormat="1" ht="23.25" x14ac:dyDescent="0.55000000000000004">
      <c r="A195" s="16"/>
      <c r="B195" s="22"/>
      <c r="C195" s="16"/>
      <c r="D195" s="16"/>
      <c r="E195" s="16"/>
      <c r="F195" s="16"/>
      <c r="G195" s="16"/>
      <c r="H195" s="12"/>
    </row>
    <row r="196" spans="1:8" ht="23.25" x14ac:dyDescent="0.55000000000000004">
      <c r="A196" s="1"/>
      <c r="B196" s="2" t="s">
        <v>106</v>
      </c>
      <c r="C196" s="1"/>
      <c r="D196" s="1"/>
      <c r="E196" s="1"/>
      <c r="F196" s="1"/>
      <c r="G196" s="1"/>
      <c r="H196" s="1"/>
    </row>
    <row r="197" spans="1:8" ht="23.25" x14ac:dyDescent="0.55000000000000004">
      <c r="A197" s="3" t="s">
        <v>0</v>
      </c>
      <c r="B197" s="3" t="s">
        <v>1</v>
      </c>
      <c r="C197" s="3" t="s">
        <v>2</v>
      </c>
      <c r="D197" s="3" t="s">
        <v>3</v>
      </c>
      <c r="E197" s="3" t="s">
        <v>4</v>
      </c>
      <c r="F197" s="3" t="s">
        <v>5</v>
      </c>
      <c r="G197" s="4" t="s">
        <v>6</v>
      </c>
      <c r="H197" s="4" t="s">
        <v>7</v>
      </c>
    </row>
    <row r="198" spans="1:8" ht="23.25" x14ac:dyDescent="0.55000000000000004">
      <c r="A198" s="5"/>
      <c r="B198" s="15"/>
      <c r="C198" s="5" t="s">
        <v>8</v>
      </c>
      <c r="D198" s="5" t="s">
        <v>9</v>
      </c>
      <c r="E198" s="5" t="s">
        <v>10</v>
      </c>
      <c r="F198" s="5" t="s">
        <v>11</v>
      </c>
      <c r="G198" s="20"/>
      <c r="H198" s="20"/>
    </row>
    <row r="199" spans="1:8" ht="23.25" x14ac:dyDescent="0.55000000000000004">
      <c r="A199" s="37">
        <v>1</v>
      </c>
      <c r="B199" s="29" t="s">
        <v>33</v>
      </c>
      <c r="C199" s="38">
        <v>40</v>
      </c>
      <c r="D199" s="39">
        <v>12</v>
      </c>
      <c r="E199" s="34">
        <v>13</v>
      </c>
      <c r="F199" s="7">
        <f t="shared" ref="F199:F214" si="15">SUM(C199:E199)</f>
        <v>65</v>
      </c>
      <c r="G199" s="8" t="str">
        <f t="shared" ref="G199:G214" si="16">IF(F199&gt;79,"4",IF(F199&gt;74,"3.5",IF(F199&gt;69,"3",IF(F199&gt;64,"2.5",IF(F199&gt;59,"2",IF(F199&gt;54,"1.5",IF(F199&gt;49,"1","0")))))))</f>
        <v>2.5</v>
      </c>
      <c r="H199" s="21"/>
    </row>
    <row r="200" spans="1:8" ht="23.25" x14ac:dyDescent="0.55000000000000004">
      <c r="A200" s="41">
        <v>2</v>
      </c>
      <c r="B200" s="26" t="s">
        <v>34</v>
      </c>
      <c r="C200" s="42">
        <v>56</v>
      </c>
      <c r="D200" s="40">
        <v>17</v>
      </c>
      <c r="E200" s="57">
        <v>14</v>
      </c>
      <c r="F200" s="8">
        <f t="shared" si="15"/>
        <v>87</v>
      </c>
      <c r="G200" s="8" t="str">
        <f t="shared" si="16"/>
        <v>4</v>
      </c>
      <c r="H200" s="9"/>
    </row>
    <row r="201" spans="1:8" ht="23.25" x14ac:dyDescent="0.55000000000000004">
      <c r="A201" s="41">
        <v>3</v>
      </c>
      <c r="B201" s="26" t="s">
        <v>35</v>
      </c>
      <c r="C201" s="42">
        <v>50</v>
      </c>
      <c r="D201" s="40">
        <v>17</v>
      </c>
      <c r="E201" s="57">
        <v>16</v>
      </c>
      <c r="F201" s="8">
        <f t="shared" si="15"/>
        <v>83</v>
      </c>
      <c r="G201" s="8" t="str">
        <f t="shared" si="16"/>
        <v>4</v>
      </c>
      <c r="H201" s="9"/>
    </row>
    <row r="202" spans="1:8" ht="23.25" x14ac:dyDescent="0.55000000000000004">
      <c r="A202" s="41">
        <v>4</v>
      </c>
      <c r="B202" s="26" t="s">
        <v>36</v>
      </c>
      <c r="C202" s="42">
        <v>50</v>
      </c>
      <c r="D202" s="40">
        <v>15</v>
      </c>
      <c r="E202" s="57">
        <v>15</v>
      </c>
      <c r="F202" s="8">
        <f t="shared" si="15"/>
        <v>80</v>
      </c>
      <c r="G202" s="8" t="str">
        <f t="shared" si="16"/>
        <v>4</v>
      </c>
      <c r="H202" s="9"/>
    </row>
    <row r="203" spans="1:8" ht="23.25" x14ac:dyDescent="0.55000000000000004">
      <c r="A203" s="41">
        <v>5</v>
      </c>
      <c r="B203" s="28" t="s">
        <v>37</v>
      </c>
      <c r="C203" s="42">
        <v>56</v>
      </c>
      <c r="D203" s="40">
        <v>17</v>
      </c>
      <c r="E203" s="40">
        <v>14</v>
      </c>
      <c r="F203" s="8">
        <f t="shared" si="15"/>
        <v>87</v>
      </c>
      <c r="G203" s="8" t="str">
        <f t="shared" si="16"/>
        <v>4</v>
      </c>
      <c r="H203" s="9"/>
    </row>
    <row r="204" spans="1:8" ht="23.25" x14ac:dyDescent="0.55000000000000004">
      <c r="A204" s="41">
        <v>6</v>
      </c>
      <c r="B204" s="26" t="s">
        <v>38</v>
      </c>
      <c r="C204" s="42">
        <v>49</v>
      </c>
      <c r="D204" s="40">
        <v>15</v>
      </c>
      <c r="E204" s="36">
        <v>16</v>
      </c>
      <c r="F204" s="8">
        <f t="shared" si="15"/>
        <v>80</v>
      </c>
      <c r="G204" s="8" t="str">
        <f t="shared" si="16"/>
        <v>4</v>
      </c>
      <c r="H204" s="9"/>
    </row>
    <row r="205" spans="1:8" ht="23.25" x14ac:dyDescent="0.55000000000000004">
      <c r="A205" s="41">
        <v>7</v>
      </c>
      <c r="B205" s="28" t="s">
        <v>39</v>
      </c>
      <c r="C205" s="42">
        <v>50</v>
      </c>
      <c r="D205" s="40">
        <v>15</v>
      </c>
      <c r="E205" s="40">
        <v>15</v>
      </c>
      <c r="F205" s="8">
        <f t="shared" si="15"/>
        <v>80</v>
      </c>
      <c r="G205" s="8" t="str">
        <f t="shared" si="16"/>
        <v>4</v>
      </c>
      <c r="H205" s="9"/>
    </row>
    <row r="206" spans="1:8" ht="23.25" x14ac:dyDescent="0.55000000000000004">
      <c r="A206" s="41">
        <v>8</v>
      </c>
      <c r="B206" s="26" t="s">
        <v>40</v>
      </c>
      <c r="C206" s="42">
        <v>52</v>
      </c>
      <c r="D206" s="40">
        <v>17</v>
      </c>
      <c r="E206" s="36">
        <v>16</v>
      </c>
      <c r="F206" s="8">
        <f t="shared" si="15"/>
        <v>85</v>
      </c>
      <c r="G206" s="8" t="str">
        <f t="shared" si="16"/>
        <v>4</v>
      </c>
      <c r="H206" s="9"/>
    </row>
    <row r="207" spans="1:8" ht="23.25" x14ac:dyDescent="0.55000000000000004">
      <c r="A207" s="41">
        <v>9</v>
      </c>
      <c r="B207" s="28" t="s">
        <v>41</v>
      </c>
      <c r="C207" s="42">
        <v>45</v>
      </c>
      <c r="D207" s="40">
        <v>17</v>
      </c>
      <c r="E207" s="57">
        <v>14</v>
      </c>
      <c r="F207" s="8">
        <f t="shared" si="15"/>
        <v>76</v>
      </c>
      <c r="G207" s="8" t="str">
        <f t="shared" si="16"/>
        <v>3.5</v>
      </c>
      <c r="H207" s="9"/>
    </row>
    <row r="208" spans="1:8" ht="23.25" x14ac:dyDescent="0.55000000000000004">
      <c r="A208" s="41">
        <v>10</v>
      </c>
      <c r="B208" s="26" t="s">
        <v>42</v>
      </c>
      <c r="C208" s="42">
        <v>49</v>
      </c>
      <c r="D208" s="40">
        <v>15</v>
      </c>
      <c r="E208" s="57">
        <v>12</v>
      </c>
      <c r="F208" s="8">
        <f t="shared" si="15"/>
        <v>76</v>
      </c>
      <c r="G208" s="8" t="str">
        <f t="shared" si="16"/>
        <v>3.5</v>
      </c>
      <c r="H208" s="9"/>
    </row>
    <row r="209" spans="1:8" ht="23.25" x14ac:dyDescent="0.55000000000000004">
      <c r="A209" s="41">
        <v>11</v>
      </c>
      <c r="B209" s="28" t="s">
        <v>43</v>
      </c>
      <c r="C209" s="42">
        <v>47</v>
      </c>
      <c r="D209" s="40">
        <v>14</v>
      </c>
      <c r="E209" s="57">
        <v>14</v>
      </c>
      <c r="F209" s="8">
        <f t="shared" si="15"/>
        <v>75</v>
      </c>
      <c r="G209" s="8" t="str">
        <f t="shared" si="16"/>
        <v>3.5</v>
      </c>
      <c r="H209" s="9"/>
    </row>
    <row r="210" spans="1:8" ht="23.25" x14ac:dyDescent="0.55000000000000004">
      <c r="A210" s="41">
        <v>12</v>
      </c>
      <c r="B210" s="32" t="s">
        <v>44</v>
      </c>
      <c r="C210" s="42">
        <v>50</v>
      </c>
      <c r="D210" s="40">
        <v>16</v>
      </c>
      <c r="E210" s="57">
        <v>15</v>
      </c>
      <c r="F210" s="8">
        <f t="shared" si="15"/>
        <v>81</v>
      </c>
      <c r="G210" s="8" t="str">
        <f t="shared" si="16"/>
        <v>4</v>
      </c>
      <c r="H210" s="9"/>
    </row>
    <row r="211" spans="1:8" ht="23.25" x14ac:dyDescent="0.55000000000000004">
      <c r="A211" s="41">
        <v>13</v>
      </c>
      <c r="B211" s="32" t="s">
        <v>45</v>
      </c>
      <c r="C211" s="42">
        <v>52</v>
      </c>
      <c r="D211" s="40">
        <v>16</v>
      </c>
      <c r="E211" s="57">
        <v>15</v>
      </c>
      <c r="F211" s="8">
        <f t="shared" si="15"/>
        <v>83</v>
      </c>
      <c r="G211" s="8" t="str">
        <f t="shared" si="16"/>
        <v>4</v>
      </c>
      <c r="H211" s="9"/>
    </row>
    <row r="212" spans="1:8" ht="23.25" x14ac:dyDescent="0.55000000000000004">
      <c r="A212" s="41">
        <v>14</v>
      </c>
      <c r="B212" s="33" t="s">
        <v>46</v>
      </c>
      <c r="C212" s="42">
        <v>54</v>
      </c>
      <c r="D212" s="40">
        <v>17</v>
      </c>
      <c r="E212" s="40">
        <v>13</v>
      </c>
      <c r="F212" s="8">
        <f t="shared" si="15"/>
        <v>84</v>
      </c>
      <c r="G212" s="8" t="str">
        <f t="shared" si="16"/>
        <v>4</v>
      </c>
      <c r="H212" s="9"/>
    </row>
    <row r="213" spans="1:8" ht="23.25" x14ac:dyDescent="0.55000000000000004">
      <c r="A213" s="41">
        <v>15</v>
      </c>
      <c r="B213" s="28" t="s">
        <v>47</v>
      </c>
      <c r="C213" s="42">
        <v>51</v>
      </c>
      <c r="D213" s="40">
        <v>15</v>
      </c>
      <c r="E213" s="40">
        <v>14</v>
      </c>
      <c r="F213" s="8">
        <f t="shared" si="15"/>
        <v>80</v>
      </c>
      <c r="G213" s="8" t="str">
        <f t="shared" si="16"/>
        <v>4</v>
      </c>
      <c r="H213" s="9"/>
    </row>
    <row r="214" spans="1:8" ht="23.25" x14ac:dyDescent="0.55000000000000004">
      <c r="A214" s="41">
        <v>16</v>
      </c>
      <c r="B214" s="32" t="s">
        <v>48</v>
      </c>
      <c r="C214" s="42">
        <v>50</v>
      </c>
      <c r="D214" s="40">
        <v>14</v>
      </c>
      <c r="E214" s="36">
        <v>16</v>
      </c>
      <c r="F214" s="8">
        <f t="shared" si="15"/>
        <v>80</v>
      </c>
      <c r="G214" s="8" t="str">
        <f t="shared" si="16"/>
        <v>4</v>
      </c>
      <c r="H214" s="9"/>
    </row>
    <row r="215" spans="1:8" ht="23.25" x14ac:dyDescent="0.55000000000000004">
      <c r="A215" s="44"/>
      <c r="B215" s="43" t="s">
        <v>5</v>
      </c>
      <c r="C215" s="47">
        <f>SUM(C199:C214)</f>
        <v>801</v>
      </c>
      <c r="D215" s="47">
        <f>SUM(D199:D214)</f>
        <v>249</v>
      </c>
      <c r="E215" s="47">
        <f>SUM(E199:E214)</f>
        <v>232</v>
      </c>
      <c r="F215" s="23">
        <f>SUM(F199:F214)</f>
        <v>1282</v>
      </c>
      <c r="G215" s="23"/>
      <c r="H215" s="24"/>
    </row>
    <row r="216" spans="1:8" ht="23.25" x14ac:dyDescent="0.55000000000000004">
      <c r="A216" s="45"/>
      <c r="B216" s="35" t="s">
        <v>12</v>
      </c>
      <c r="C216" s="48">
        <f>C215/16</f>
        <v>50.0625</v>
      </c>
      <c r="D216" s="48">
        <f t="shared" ref="D216:F216" si="17">D215/16</f>
        <v>15.5625</v>
      </c>
      <c r="E216" s="48">
        <f t="shared" si="17"/>
        <v>14.5</v>
      </c>
      <c r="F216" s="48">
        <f t="shared" si="17"/>
        <v>80.125</v>
      </c>
      <c r="G216" s="10"/>
      <c r="H216" s="10"/>
    </row>
    <row r="217" spans="1:8" ht="23.25" x14ac:dyDescent="0.55000000000000004">
      <c r="A217" s="1"/>
      <c r="B217" s="1"/>
      <c r="C217" s="1" t="s">
        <v>13</v>
      </c>
      <c r="D217" s="1"/>
      <c r="E217" s="1"/>
      <c r="F217" s="1"/>
      <c r="G217" s="1"/>
      <c r="H217" s="1"/>
    </row>
    <row r="218" spans="1:8" ht="23.25" x14ac:dyDescent="0.55000000000000004">
      <c r="A218" s="1"/>
      <c r="B218" s="1"/>
      <c r="C218" s="1" t="s">
        <v>14</v>
      </c>
      <c r="D218" s="1"/>
      <c r="E218" s="1"/>
      <c r="F218" s="1"/>
      <c r="G218" s="1"/>
      <c r="H218" s="1"/>
    </row>
    <row r="219" spans="1:8" ht="23.25" x14ac:dyDescent="0.55000000000000004">
      <c r="A219" s="1"/>
      <c r="B219" s="1"/>
      <c r="C219" s="1" t="s">
        <v>15</v>
      </c>
      <c r="D219" s="1"/>
      <c r="E219" s="1"/>
      <c r="F219" s="1"/>
      <c r="G219" s="1"/>
      <c r="H219" s="1"/>
    </row>
    <row r="220" spans="1:8" ht="23.25" x14ac:dyDescent="0.55000000000000004">
      <c r="A220" s="1"/>
      <c r="B220" s="1"/>
      <c r="C220" s="1"/>
      <c r="D220" s="1"/>
      <c r="E220" s="1"/>
      <c r="F220" s="1"/>
      <c r="G220" s="1"/>
      <c r="H220" s="1"/>
    </row>
    <row r="221" spans="1:8" ht="23.25" x14ac:dyDescent="0.55000000000000004">
      <c r="A221" s="1"/>
      <c r="B221" s="1"/>
      <c r="C221" s="1"/>
      <c r="D221" s="1"/>
      <c r="E221" s="1"/>
      <c r="F221" s="1"/>
      <c r="G221" s="1"/>
      <c r="H221" s="1"/>
    </row>
    <row r="222" spans="1:8" ht="23.25" x14ac:dyDescent="0.55000000000000004">
      <c r="A222" s="1"/>
      <c r="B222" s="1"/>
      <c r="C222" s="1"/>
      <c r="D222" s="1"/>
      <c r="E222" s="1"/>
      <c r="F222" s="1"/>
      <c r="G222" s="1"/>
      <c r="H222" s="1"/>
    </row>
    <row r="223" spans="1:8" ht="23.25" x14ac:dyDescent="0.55000000000000004">
      <c r="A223" s="1"/>
      <c r="B223" s="1"/>
      <c r="C223" s="1"/>
      <c r="D223" s="1"/>
      <c r="E223" s="1"/>
      <c r="F223" s="1"/>
      <c r="G223" s="1"/>
      <c r="H223" s="1"/>
    </row>
    <row r="224" spans="1:8" ht="23.25" x14ac:dyDescent="0.55000000000000004">
      <c r="A224" s="1"/>
      <c r="B224" s="1"/>
      <c r="C224" s="1"/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/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/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89" t="s">
        <v>105</v>
      </c>
      <c r="C235" s="89"/>
      <c r="D235" s="89"/>
      <c r="E235" s="89"/>
      <c r="F235" s="89"/>
      <c r="G235" s="89"/>
      <c r="H235" s="89"/>
    </row>
    <row r="236" spans="1:8" ht="23.25" x14ac:dyDescent="0.55000000000000004">
      <c r="A236" s="3" t="s">
        <v>0</v>
      </c>
      <c r="B236" s="3" t="s">
        <v>1</v>
      </c>
      <c r="C236" s="3" t="s">
        <v>2</v>
      </c>
      <c r="D236" s="3" t="s">
        <v>3</v>
      </c>
      <c r="E236" s="3" t="s">
        <v>4</v>
      </c>
      <c r="F236" s="3" t="s">
        <v>5</v>
      </c>
      <c r="G236" s="4" t="s">
        <v>6</v>
      </c>
      <c r="H236" s="4" t="s">
        <v>7</v>
      </c>
    </row>
    <row r="237" spans="1:8" ht="23.25" x14ac:dyDescent="0.55000000000000004">
      <c r="A237" s="5"/>
      <c r="B237" s="15"/>
      <c r="C237" s="5" t="s">
        <v>8</v>
      </c>
      <c r="D237" s="5" t="s">
        <v>9</v>
      </c>
      <c r="E237" s="5" t="s">
        <v>10</v>
      </c>
      <c r="F237" s="5" t="s">
        <v>11</v>
      </c>
      <c r="G237" s="20"/>
      <c r="H237" s="20"/>
    </row>
    <row r="238" spans="1:8" ht="23.25" x14ac:dyDescent="0.55000000000000004">
      <c r="A238" s="37">
        <v>1</v>
      </c>
      <c r="B238" s="29" t="s">
        <v>33</v>
      </c>
      <c r="C238" s="38">
        <v>50</v>
      </c>
      <c r="D238" s="39">
        <v>10</v>
      </c>
      <c r="E238" s="39">
        <v>10</v>
      </c>
      <c r="F238" s="7">
        <f t="shared" ref="F238:F253" si="18">SUM(C238:E238)</f>
        <v>70</v>
      </c>
      <c r="G238" s="8" t="str">
        <f t="shared" ref="G238:G253" si="19">IF(F238&gt;79,"4",IF(F238&gt;74,"3.5",IF(F238&gt;69,"3",IF(F238&gt;64,"2.5",IF(F238&gt;59,"2",IF(F238&gt;54,"1.5",IF(F238&gt;49,"1","0")))))))</f>
        <v>3</v>
      </c>
      <c r="H238" s="21"/>
    </row>
    <row r="239" spans="1:8" ht="23.25" x14ac:dyDescent="0.55000000000000004">
      <c r="A239" s="41">
        <v>2</v>
      </c>
      <c r="B239" s="26" t="s">
        <v>34</v>
      </c>
      <c r="C239" s="42">
        <v>55</v>
      </c>
      <c r="D239" s="40">
        <v>18</v>
      </c>
      <c r="E239" s="40">
        <v>18</v>
      </c>
      <c r="F239" s="8">
        <f t="shared" si="18"/>
        <v>91</v>
      </c>
      <c r="G239" s="8" t="str">
        <f t="shared" si="19"/>
        <v>4</v>
      </c>
      <c r="H239" s="9"/>
    </row>
    <row r="240" spans="1:8" ht="23.25" x14ac:dyDescent="0.55000000000000004">
      <c r="A240" s="41">
        <v>3</v>
      </c>
      <c r="B240" s="26" t="s">
        <v>35</v>
      </c>
      <c r="C240" s="42">
        <v>54</v>
      </c>
      <c r="D240" s="40">
        <v>19</v>
      </c>
      <c r="E240" s="40">
        <v>18</v>
      </c>
      <c r="F240" s="8">
        <f t="shared" si="18"/>
        <v>91</v>
      </c>
      <c r="G240" s="8" t="str">
        <f t="shared" si="19"/>
        <v>4</v>
      </c>
      <c r="H240" s="9"/>
    </row>
    <row r="241" spans="1:8" ht="23.25" x14ac:dyDescent="0.55000000000000004">
      <c r="A241" s="41">
        <v>4</v>
      </c>
      <c r="B241" s="26" t="s">
        <v>36</v>
      </c>
      <c r="C241" s="42">
        <v>55</v>
      </c>
      <c r="D241" s="40">
        <v>18</v>
      </c>
      <c r="E241" s="40">
        <v>18</v>
      </c>
      <c r="F241" s="8">
        <f t="shared" si="18"/>
        <v>91</v>
      </c>
      <c r="G241" s="8" t="str">
        <f t="shared" si="19"/>
        <v>4</v>
      </c>
      <c r="H241" s="9"/>
    </row>
    <row r="242" spans="1:8" ht="23.25" x14ac:dyDescent="0.55000000000000004">
      <c r="A242" s="41">
        <v>5</v>
      </c>
      <c r="B242" s="28" t="s">
        <v>37</v>
      </c>
      <c r="C242" s="42">
        <v>55</v>
      </c>
      <c r="D242" s="40">
        <v>19</v>
      </c>
      <c r="E242" s="40">
        <v>19</v>
      </c>
      <c r="F242" s="8">
        <f t="shared" si="18"/>
        <v>93</v>
      </c>
      <c r="G242" s="8" t="str">
        <f t="shared" si="19"/>
        <v>4</v>
      </c>
      <c r="H242" s="9"/>
    </row>
    <row r="243" spans="1:8" ht="23.25" x14ac:dyDescent="0.55000000000000004">
      <c r="A243" s="41">
        <v>6</v>
      </c>
      <c r="B243" s="26" t="s">
        <v>38</v>
      </c>
      <c r="C243" s="42">
        <v>55</v>
      </c>
      <c r="D243" s="40">
        <v>18</v>
      </c>
      <c r="E243" s="40">
        <v>18</v>
      </c>
      <c r="F243" s="8">
        <f t="shared" si="18"/>
        <v>91</v>
      </c>
      <c r="G243" s="8" t="str">
        <f t="shared" si="19"/>
        <v>4</v>
      </c>
      <c r="H243" s="9"/>
    </row>
    <row r="244" spans="1:8" ht="23.25" x14ac:dyDescent="0.55000000000000004">
      <c r="A244" s="41">
        <v>7</v>
      </c>
      <c r="B244" s="28" t="s">
        <v>39</v>
      </c>
      <c r="C244" s="42">
        <v>55</v>
      </c>
      <c r="D244" s="40">
        <v>7</v>
      </c>
      <c r="E244" s="40">
        <v>18</v>
      </c>
      <c r="F244" s="8">
        <f t="shared" si="18"/>
        <v>80</v>
      </c>
      <c r="G244" s="8" t="str">
        <f t="shared" si="19"/>
        <v>4</v>
      </c>
      <c r="H244" s="9"/>
    </row>
    <row r="245" spans="1:8" ht="23.25" x14ac:dyDescent="0.55000000000000004">
      <c r="A245" s="41">
        <v>8</v>
      </c>
      <c r="B245" s="26" t="s">
        <v>40</v>
      </c>
      <c r="C245" s="42">
        <v>55</v>
      </c>
      <c r="D245" s="40">
        <v>19</v>
      </c>
      <c r="E245" s="40">
        <v>19</v>
      </c>
      <c r="F245" s="8">
        <f t="shared" si="18"/>
        <v>93</v>
      </c>
      <c r="G245" s="8" t="str">
        <f t="shared" si="19"/>
        <v>4</v>
      </c>
      <c r="H245" s="9"/>
    </row>
    <row r="246" spans="1:8" ht="23.25" x14ac:dyDescent="0.55000000000000004">
      <c r="A246" s="41">
        <v>9</v>
      </c>
      <c r="B246" s="28" t="s">
        <v>41</v>
      </c>
      <c r="C246" s="42">
        <v>56</v>
      </c>
      <c r="D246" s="40">
        <v>19</v>
      </c>
      <c r="E246" s="40">
        <v>19</v>
      </c>
      <c r="F246" s="8">
        <f t="shared" si="18"/>
        <v>94</v>
      </c>
      <c r="G246" s="8" t="str">
        <f t="shared" si="19"/>
        <v>4</v>
      </c>
      <c r="H246" s="9"/>
    </row>
    <row r="247" spans="1:8" ht="23.25" x14ac:dyDescent="0.55000000000000004">
      <c r="A247" s="41">
        <v>10</v>
      </c>
      <c r="B247" s="26" t="s">
        <v>42</v>
      </c>
      <c r="C247" s="42">
        <v>55</v>
      </c>
      <c r="D247" s="40">
        <v>18</v>
      </c>
      <c r="E247" s="40">
        <v>17</v>
      </c>
      <c r="F247" s="8">
        <f t="shared" si="18"/>
        <v>90</v>
      </c>
      <c r="G247" s="8" t="str">
        <f t="shared" si="19"/>
        <v>4</v>
      </c>
      <c r="H247" s="9"/>
    </row>
    <row r="248" spans="1:8" ht="23.25" x14ac:dyDescent="0.55000000000000004">
      <c r="A248" s="41">
        <v>11</v>
      </c>
      <c r="B248" s="28" t="s">
        <v>43</v>
      </c>
      <c r="C248" s="42">
        <v>50</v>
      </c>
      <c r="D248" s="40">
        <v>15</v>
      </c>
      <c r="E248" s="40">
        <v>15</v>
      </c>
      <c r="F248" s="8">
        <f t="shared" si="18"/>
        <v>80</v>
      </c>
      <c r="G248" s="8" t="str">
        <f t="shared" si="19"/>
        <v>4</v>
      </c>
      <c r="H248" s="9"/>
    </row>
    <row r="249" spans="1:8" ht="23.25" x14ac:dyDescent="0.55000000000000004">
      <c r="A249" s="41">
        <v>12</v>
      </c>
      <c r="B249" s="32" t="s">
        <v>44</v>
      </c>
      <c r="C249" s="42">
        <v>55</v>
      </c>
      <c r="D249" s="40">
        <v>19</v>
      </c>
      <c r="E249" s="40">
        <v>18</v>
      </c>
      <c r="F249" s="8">
        <f t="shared" si="18"/>
        <v>92</v>
      </c>
      <c r="G249" s="8" t="str">
        <f t="shared" si="19"/>
        <v>4</v>
      </c>
      <c r="H249" s="9"/>
    </row>
    <row r="250" spans="1:8" ht="23.25" x14ac:dyDescent="0.55000000000000004">
      <c r="A250" s="41">
        <v>13</v>
      </c>
      <c r="B250" s="32" t="s">
        <v>45</v>
      </c>
      <c r="C250" s="42">
        <v>55</v>
      </c>
      <c r="D250" s="40">
        <v>18</v>
      </c>
      <c r="E250" s="40">
        <v>19</v>
      </c>
      <c r="F250" s="8">
        <f t="shared" si="18"/>
        <v>92</v>
      </c>
      <c r="G250" s="8" t="str">
        <f t="shared" si="19"/>
        <v>4</v>
      </c>
      <c r="H250" s="9"/>
    </row>
    <row r="251" spans="1:8" ht="23.25" x14ac:dyDescent="0.55000000000000004">
      <c r="A251" s="41">
        <v>14</v>
      </c>
      <c r="B251" s="33" t="s">
        <v>46</v>
      </c>
      <c r="C251" s="42">
        <v>55</v>
      </c>
      <c r="D251" s="40">
        <v>19</v>
      </c>
      <c r="E251" s="40">
        <v>19</v>
      </c>
      <c r="F251" s="8">
        <f t="shared" si="18"/>
        <v>93</v>
      </c>
      <c r="G251" s="8" t="str">
        <f t="shared" si="19"/>
        <v>4</v>
      </c>
      <c r="H251" s="9"/>
    </row>
    <row r="252" spans="1:8" ht="23.25" x14ac:dyDescent="0.55000000000000004">
      <c r="A252" s="41">
        <v>15</v>
      </c>
      <c r="B252" s="28" t="s">
        <v>47</v>
      </c>
      <c r="C252" s="42">
        <v>55</v>
      </c>
      <c r="D252" s="40">
        <v>18</v>
      </c>
      <c r="E252" s="40">
        <v>19</v>
      </c>
      <c r="F252" s="8">
        <f t="shared" si="18"/>
        <v>92</v>
      </c>
      <c r="G252" s="8" t="str">
        <f t="shared" si="19"/>
        <v>4</v>
      </c>
      <c r="H252" s="9"/>
    </row>
    <row r="253" spans="1:8" ht="23.25" x14ac:dyDescent="0.55000000000000004">
      <c r="A253" s="41">
        <v>16</v>
      </c>
      <c r="B253" s="32" t="s">
        <v>48</v>
      </c>
      <c r="C253" s="42">
        <v>55</v>
      </c>
      <c r="D253" s="40">
        <v>19</v>
      </c>
      <c r="E253" s="40">
        <v>18</v>
      </c>
      <c r="F253" s="8">
        <f t="shared" si="18"/>
        <v>92</v>
      </c>
      <c r="G253" s="8" t="str">
        <f t="shared" si="19"/>
        <v>4</v>
      </c>
      <c r="H253" s="9"/>
    </row>
    <row r="254" spans="1:8" ht="23.25" x14ac:dyDescent="0.55000000000000004">
      <c r="A254" s="44"/>
      <c r="B254" s="46" t="s">
        <v>5</v>
      </c>
      <c r="C254" s="47">
        <f>SUM(C238:C253)</f>
        <v>870</v>
      </c>
      <c r="D254" s="47">
        <f>SUM(D238:D253)</f>
        <v>273</v>
      </c>
      <c r="E254" s="47">
        <f>SUM(E238:E253)</f>
        <v>282</v>
      </c>
      <c r="F254" s="23">
        <f>SUM(F238:F253)</f>
        <v>1425</v>
      </c>
      <c r="G254" s="23"/>
      <c r="H254" s="24"/>
    </row>
    <row r="255" spans="1:8" ht="23.25" x14ac:dyDescent="0.55000000000000004">
      <c r="A255" s="45"/>
      <c r="B255" s="35" t="s">
        <v>12</v>
      </c>
      <c r="C255" s="48">
        <f>C254/16</f>
        <v>54.375</v>
      </c>
      <c r="D255" s="48">
        <f t="shared" ref="D255:F255" si="20">D254/16</f>
        <v>17.0625</v>
      </c>
      <c r="E255" s="48">
        <f t="shared" si="20"/>
        <v>17.625</v>
      </c>
      <c r="F255" s="48">
        <f t="shared" si="20"/>
        <v>89.0625</v>
      </c>
      <c r="G255" s="10"/>
      <c r="H255" s="10"/>
    </row>
    <row r="256" spans="1:8" ht="23.25" x14ac:dyDescent="0.55000000000000004">
      <c r="A256" s="1"/>
      <c r="B256" s="1"/>
      <c r="C256" s="1" t="s">
        <v>13</v>
      </c>
      <c r="D256" s="1"/>
      <c r="E256" s="1"/>
      <c r="F256" s="1"/>
      <c r="G256" s="1"/>
      <c r="H256" s="1"/>
    </row>
    <row r="257" spans="1:8" ht="23.25" x14ac:dyDescent="0.55000000000000004">
      <c r="A257" s="1"/>
      <c r="B257" s="1"/>
      <c r="C257" s="1" t="s">
        <v>14</v>
      </c>
      <c r="D257" s="1"/>
      <c r="E257" s="1"/>
      <c r="F257" s="1"/>
      <c r="G257" s="1"/>
      <c r="H257" s="1"/>
    </row>
    <row r="258" spans="1:8" ht="23.25" x14ac:dyDescent="0.55000000000000004">
      <c r="A258" s="1"/>
      <c r="B258" s="1"/>
      <c r="C258" s="1" t="s">
        <v>15</v>
      </c>
      <c r="D258" s="1"/>
      <c r="E258" s="1"/>
      <c r="F258" s="1"/>
      <c r="G258" s="1"/>
      <c r="H258" s="1"/>
    </row>
    <row r="259" spans="1:8" ht="23.25" x14ac:dyDescent="0.55000000000000004">
      <c r="A259" s="1"/>
      <c r="B259" s="1"/>
      <c r="C259" s="1"/>
      <c r="D259" s="1"/>
      <c r="E259" s="1"/>
      <c r="F259" s="1"/>
      <c r="G259" s="1"/>
      <c r="H259" s="1"/>
    </row>
    <row r="260" spans="1:8" ht="23.25" x14ac:dyDescent="0.55000000000000004">
      <c r="A260" s="1"/>
      <c r="B260" s="1"/>
      <c r="C260" s="1"/>
      <c r="D260" s="1"/>
      <c r="E260" s="1"/>
      <c r="F260" s="1"/>
      <c r="G260" s="1"/>
      <c r="H260" s="1"/>
    </row>
    <row r="261" spans="1:8" ht="23.25" x14ac:dyDescent="0.55000000000000004">
      <c r="A261" s="1"/>
      <c r="B261" s="1"/>
      <c r="C261" s="1"/>
      <c r="D261" s="1"/>
      <c r="E261" s="1"/>
      <c r="F261" s="1"/>
      <c r="G261" s="1"/>
      <c r="H261" s="1"/>
    </row>
    <row r="262" spans="1:8" ht="23.25" x14ac:dyDescent="0.55000000000000004">
      <c r="A262" s="1"/>
      <c r="B262" s="1"/>
      <c r="C262" s="1"/>
      <c r="D262" s="1"/>
      <c r="E262" s="1"/>
      <c r="F262" s="1"/>
      <c r="G262" s="1"/>
      <c r="H262" s="1"/>
    </row>
    <row r="263" spans="1:8" ht="23.25" x14ac:dyDescent="0.55000000000000004">
      <c r="A263" s="1"/>
      <c r="B263" s="1"/>
      <c r="C263" s="1"/>
      <c r="D263" s="1"/>
      <c r="E263" s="1"/>
      <c r="F263" s="1"/>
      <c r="G263" s="1"/>
      <c r="H263" s="1"/>
    </row>
    <row r="264" spans="1:8" ht="23.25" x14ac:dyDescent="0.55000000000000004">
      <c r="A264" s="1"/>
      <c r="B264" s="1"/>
      <c r="C264" s="1"/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/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/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2" t="s">
        <v>143</v>
      </c>
      <c r="C274" s="1"/>
      <c r="D274" s="1"/>
      <c r="E274" s="1"/>
      <c r="F274" s="1"/>
      <c r="G274" s="1"/>
      <c r="H274" s="1"/>
    </row>
    <row r="275" spans="1:8" ht="23.25" x14ac:dyDescent="0.55000000000000004">
      <c r="A275" s="3" t="s">
        <v>0</v>
      </c>
      <c r="B275" s="3" t="s">
        <v>1</v>
      </c>
      <c r="C275" s="3" t="s">
        <v>2</v>
      </c>
      <c r="D275" s="3" t="s">
        <v>3</v>
      </c>
      <c r="E275" s="3" t="s">
        <v>4</v>
      </c>
      <c r="F275" s="3" t="s">
        <v>5</v>
      </c>
      <c r="G275" s="4" t="s">
        <v>6</v>
      </c>
      <c r="H275" s="4" t="s">
        <v>7</v>
      </c>
    </row>
    <row r="276" spans="1:8" ht="23.25" x14ac:dyDescent="0.55000000000000004">
      <c r="A276" s="5"/>
      <c r="B276" s="15"/>
      <c r="C276" s="5" t="s">
        <v>8</v>
      </c>
      <c r="D276" s="5" t="s">
        <v>9</v>
      </c>
      <c r="E276" s="5" t="s">
        <v>10</v>
      </c>
      <c r="F276" s="5" t="s">
        <v>11</v>
      </c>
      <c r="G276" s="20"/>
      <c r="H276" s="20"/>
    </row>
    <row r="277" spans="1:8" ht="23.25" x14ac:dyDescent="0.55000000000000004">
      <c r="A277" s="37">
        <v>1</v>
      </c>
      <c r="B277" s="29" t="s">
        <v>33</v>
      </c>
      <c r="C277" s="38">
        <v>45</v>
      </c>
      <c r="D277" s="39">
        <v>13</v>
      </c>
      <c r="E277" s="39">
        <v>14</v>
      </c>
      <c r="F277" s="7">
        <f t="shared" ref="F277:F292" si="21">SUM(C277:E277)</f>
        <v>72</v>
      </c>
      <c r="G277" s="8" t="str">
        <f t="shared" ref="G277:G292" si="22">IF(F277&gt;79,"4",IF(F277&gt;74,"3.5",IF(F277&gt;69,"3",IF(F277&gt;64,"2.5",IF(F277&gt;59,"2",IF(F277&gt;54,"1.5",IF(F277&gt;49,"1","0")))))))</f>
        <v>3</v>
      </c>
      <c r="H277" s="21"/>
    </row>
    <row r="278" spans="1:8" ht="23.25" x14ac:dyDescent="0.55000000000000004">
      <c r="A278" s="41">
        <v>2</v>
      </c>
      <c r="B278" s="26" t="s">
        <v>34</v>
      </c>
      <c r="C278" s="42">
        <v>51</v>
      </c>
      <c r="D278" s="40">
        <v>16</v>
      </c>
      <c r="E278" s="40">
        <v>17</v>
      </c>
      <c r="F278" s="8">
        <f t="shared" si="21"/>
        <v>84</v>
      </c>
      <c r="G278" s="8" t="str">
        <f t="shared" si="22"/>
        <v>4</v>
      </c>
      <c r="H278" s="9"/>
    </row>
    <row r="279" spans="1:8" ht="23.25" x14ac:dyDescent="0.55000000000000004">
      <c r="A279" s="41">
        <v>3</v>
      </c>
      <c r="B279" s="26" t="s">
        <v>35</v>
      </c>
      <c r="C279" s="42">
        <v>50</v>
      </c>
      <c r="D279" s="40">
        <v>15</v>
      </c>
      <c r="E279" s="40">
        <v>16</v>
      </c>
      <c r="F279" s="8">
        <f t="shared" si="21"/>
        <v>81</v>
      </c>
      <c r="G279" s="8" t="str">
        <f t="shared" si="22"/>
        <v>4</v>
      </c>
      <c r="H279" s="9"/>
    </row>
    <row r="280" spans="1:8" ht="23.25" x14ac:dyDescent="0.55000000000000004">
      <c r="A280" s="41">
        <v>4</v>
      </c>
      <c r="B280" s="26" t="s">
        <v>36</v>
      </c>
      <c r="C280" s="42">
        <v>51</v>
      </c>
      <c r="D280" s="40">
        <v>16</v>
      </c>
      <c r="E280" s="40">
        <v>17</v>
      </c>
      <c r="F280" s="8">
        <f t="shared" si="21"/>
        <v>84</v>
      </c>
      <c r="G280" s="8" t="str">
        <f t="shared" si="22"/>
        <v>4</v>
      </c>
      <c r="H280" s="9"/>
    </row>
    <row r="281" spans="1:8" ht="23.25" x14ac:dyDescent="0.55000000000000004">
      <c r="A281" s="41">
        <v>5</v>
      </c>
      <c r="B281" s="28" t="s">
        <v>37</v>
      </c>
      <c r="C281" s="42">
        <v>53</v>
      </c>
      <c r="D281" s="40">
        <v>18</v>
      </c>
      <c r="E281" s="40">
        <v>19</v>
      </c>
      <c r="F281" s="8">
        <f t="shared" si="21"/>
        <v>90</v>
      </c>
      <c r="G281" s="8" t="str">
        <f t="shared" si="22"/>
        <v>4</v>
      </c>
      <c r="H281" s="9"/>
    </row>
    <row r="282" spans="1:8" ht="23.25" x14ac:dyDescent="0.55000000000000004">
      <c r="A282" s="41">
        <v>6</v>
      </c>
      <c r="B282" s="26" t="s">
        <v>38</v>
      </c>
      <c r="C282" s="42">
        <v>51</v>
      </c>
      <c r="D282" s="40">
        <v>16</v>
      </c>
      <c r="E282" s="40">
        <v>17</v>
      </c>
      <c r="F282" s="8">
        <f t="shared" si="21"/>
        <v>84</v>
      </c>
      <c r="G282" s="8" t="str">
        <f t="shared" si="22"/>
        <v>4</v>
      </c>
      <c r="H282" s="9"/>
    </row>
    <row r="283" spans="1:8" ht="23.25" x14ac:dyDescent="0.55000000000000004">
      <c r="A283" s="41">
        <v>7</v>
      </c>
      <c r="B283" s="28" t="s">
        <v>39</v>
      </c>
      <c r="C283" s="42">
        <v>50</v>
      </c>
      <c r="D283" s="40">
        <v>15</v>
      </c>
      <c r="E283" s="40">
        <v>16</v>
      </c>
      <c r="F283" s="8">
        <f t="shared" si="21"/>
        <v>81</v>
      </c>
      <c r="G283" s="8" t="str">
        <f t="shared" si="22"/>
        <v>4</v>
      </c>
      <c r="H283" s="9"/>
    </row>
    <row r="284" spans="1:8" ht="23.25" x14ac:dyDescent="0.55000000000000004">
      <c r="A284" s="41">
        <v>8</v>
      </c>
      <c r="B284" s="26" t="s">
        <v>40</v>
      </c>
      <c r="C284" s="42">
        <v>52</v>
      </c>
      <c r="D284" s="40">
        <v>17</v>
      </c>
      <c r="E284" s="40">
        <v>17</v>
      </c>
      <c r="F284" s="8">
        <f t="shared" si="21"/>
        <v>86</v>
      </c>
      <c r="G284" s="8" t="str">
        <f t="shared" si="22"/>
        <v>4</v>
      </c>
      <c r="H284" s="9"/>
    </row>
    <row r="285" spans="1:8" ht="23.25" x14ac:dyDescent="0.55000000000000004">
      <c r="A285" s="41">
        <v>9</v>
      </c>
      <c r="B285" s="28" t="s">
        <v>41</v>
      </c>
      <c r="C285" s="42">
        <v>54</v>
      </c>
      <c r="D285" s="40">
        <v>17</v>
      </c>
      <c r="E285" s="40">
        <v>18</v>
      </c>
      <c r="F285" s="8">
        <f t="shared" si="21"/>
        <v>89</v>
      </c>
      <c r="G285" s="8" t="str">
        <f t="shared" si="22"/>
        <v>4</v>
      </c>
      <c r="H285" s="9"/>
    </row>
    <row r="286" spans="1:8" ht="23.25" x14ac:dyDescent="0.55000000000000004">
      <c r="A286" s="41">
        <v>10</v>
      </c>
      <c r="B286" s="26" t="s">
        <v>42</v>
      </c>
      <c r="C286" s="42">
        <v>53</v>
      </c>
      <c r="D286" s="40">
        <v>16</v>
      </c>
      <c r="E286" s="40">
        <v>17</v>
      </c>
      <c r="F286" s="8">
        <f t="shared" si="21"/>
        <v>86</v>
      </c>
      <c r="G286" s="8" t="str">
        <f t="shared" si="22"/>
        <v>4</v>
      </c>
      <c r="H286" s="9"/>
    </row>
    <row r="287" spans="1:8" ht="23.25" x14ac:dyDescent="0.55000000000000004">
      <c r="A287" s="41">
        <v>11</v>
      </c>
      <c r="B287" s="28" t="s">
        <v>43</v>
      </c>
      <c r="C287" s="42">
        <v>48</v>
      </c>
      <c r="D287" s="40">
        <v>14</v>
      </c>
      <c r="E287" s="40">
        <v>15</v>
      </c>
      <c r="F287" s="8">
        <f t="shared" si="21"/>
        <v>77</v>
      </c>
      <c r="G287" s="8" t="str">
        <f t="shared" si="22"/>
        <v>3.5</v>
      </c>
      <c r="H287" s="9"/>
    </row>
    <row r="288" spans="1:8" ht="23.25" x14ac:dyDescent="0.55000000000000004">
      <c r="A288" s="41">
        <v>12</v>
      </c>
      <c r="B288" s="32" t="s">
        <v>44</v>
      </c>
      <c r="C288" s="42">
        <v>53</v>
      </c>
      <c r="D288" s="40">
        <v>17</v>
      </c>
      <c r="E288" s="40">
        <v>18</v>
      </c>
      <c r="F288" s="8">
        <f t="shared" si="21"/>
        <v>88</v>
      </c>
      <c r="G288" s="8" t="str">
        <f t="shared" si="22"/>
        <v>4</v>
      </c>
      <c r="H288" s="9"/>
    </row>
    <row r="289" spans="1:8" ht="23.25" x14ac:dyDescent="0.55000000000000004">
      <c r="A289" s="41">
        <v>13</v>
      </c>
      <c r="B289" s="32" t="s">
        <v>45</v>
      </c>
      <c r="C289" s="42">
        <v>52</v>
      </c>
      <c r="D289" s="40">
        <v>17</v>
      </c>
      <c r="E289" s="40">
        <v>18</v>
      </c>
      <c r="F289" s="8">
        <f t="shared" si="21"/>
        <v>87</v>
      </c>
      <c r="G289" s="8" t="str">
        <f t="shared" si="22"/>
        <v>4</v>
      </c>
      <c r="H289" s="9"/>
    </row>
    <row r="290" spans="1:8" ht="23.25" x14ac:dyDescent="0.55000000000000004">
      <c r="A290" s="41">
        <v>14</v>
      </c>
      <c r="B290" s="33" t="s">
        <v>46</v>
      </c>
      <c r="C290" s="42">
        <v>54</v>
      </c>
      <c r="D290" s="40">
        <v>18</v>
      </c>
      <c r="E290" s="40">
        <v>18</v>
      </c>
      <c r="F290" s="8">
        <f t="shared" si="21"/>
        <v>90</v>
      </c>
      <c r="G290" s="8" t="str">
        <f t="shared" si="22"/>
        <v>4</v>
      </c>
      <c r="H290" s="9"/>
    </row>
    <row r="291" spans="1:8" ht="23.25" x14ac:dyDescent="0.55000000000000004">
      <c r="A291" s="41">
        <v>15</v>
      </c>
      <c r="B291" s="28" t="s">
        <v>47</v>
      </c>
      <c r="C291" s="42">
        <v>55</v>
      </c>
      <c r="D291" s="40">
        <v>18</v>
      </c>
      <c r="E291" s="40">
        <v>19</v>
      </c>
      <c r="F291" s="8">
        <f t="shared" si="21"/>
        <v>92</v>
      </c>
      <c r="G291" s="8" t="str">
        <f t="shared" si="22"/>
        <v>4</v>
      </c>
      <c r="H291" s="9"/>
    </row>
    <row r="292" spans="1:8" ht="23.25" x14ac:dyDescent="0.55000000000000004">
      <c r="A292" s="41">
        <v>16</v>
      </c>
      <c r="B292" s="32" t="s">
        <v>48</v>
      </c>
      <c r="C292" s="42">
        <v>53</v>
      </c>
      <c r="D292" s="40">
        <v>17</v>
      </c>
      <c r="E292" s="40">
        <v>18</v>
      </c>
      <c r="F292" s="8">
        <f t="shared" si="21"/>
        <v>88</v>
      </c>
      <c r="G292" s="8" t="str">
        <f t="shared" si="22"/>
        <v>4</v>
      </c>
      <c r="H292" s="9"/>
    </row>
    <row r="293" spans="1:8" ht="23.25" x14ac:dyDescent="0.55000000000000004">
      <c r="A293" s="44"/>
      <c r="B293" s="46" t="s">
        <v>5</v>
      </c>
      <c r="C293" s="47">
        <f>SUM(C277:C292)</f>
        <v>825</v>
      </c>
      <c r="D293" s="47"/>
      <c r="E293" s="47">
        <f>SUM(E277:E292)</f>
        <v>274</v>
      </c>
      <c r="F293" s="23">
        <f>SUM(F277:F292)</f>
        <v>1359</v>
      </c>
      <c r="G293" s="23"/>
      <c r="H293" s="24"/>
    </row>
    <row r="294" spans="1:8" ht="23.25" x14ac:dyDescent="0.55000000000000004">
      <c r="A294" s="45"/>
      <c r="B294" s="35" t="s">
        <v>12</v>
      </c>
      <c r="C294" s="48">
        <f>C293/16</f>
        <v>51.5625</v>
      </c>
      <c r="D294" s="48">
        <f t="shared" ref="D294:F294" si="23">D293/16</f>
        <v>0</v>
      </c>
      <c r="E294" s="48">
        <f t="shared" si="23"/>
        <v>17.125</v>
      </c>
      <c r="F294" s="48">
        <f t="shared" si="23"/>
        <v>84.9375</v>
      </c>
      <c r="G294" s="10"/>
      <c r="H294" s="10"/>
    </row>
    <row r="295" spans="1:8" ht="23.25" x14ac:dyDescent="0.55000000000000004">
      <c r="A295" s="1"/>
      <c r="B295" s="1"/>
      <c r="C295" s="1" t="s">
        <v>13</v>
      </c>
      <c r="D295" s="1"/>
      <c r="E295" s="1"/>
      <c r="F295" s="1"/>
      <c r="G295" s="1"/>
      <c r="H295" s="1"/>
    </row>
    <row r="296" spans="1:8" ht="23.25" x14ac:dyDescent="0.55000000000000004">
      <c r="A296" s="1"/>
      <c r="B296" s="1"/>
      <c r="C296" s="1" t="s">
        <v>14</v>
      </c>
      <c r="D296" s="1"/>
      <c r="E296" s="1"/>
      <c r="F296" s="1"/>
      <c r="G296" s="1"/>
      <c r="H296" s="1"/>
    </row>
    <row r="297" spans="1:8" ht="23.25" x14ac:dyDescent="0.55000000000000004">
      <c r="A297" s="1"/>
      <c r="B297" s="1"/>
      <c r="C297" s="1" t="s">
        <v>15</v>
      </c>
      <c r="D297" s="1"/>
      <c r="E297" s="1"/>
      <c r="F297" s="1"/>
      <c r="G297" s="1"/>
      <c r="H297" s="1"/>
    </row>
    <row r="298" spans="1:8" ht="23.25" x14ac:dyDescent="0.55000000000000004">
      <c r="A298" s="1"/>
      <c r="B298" s="1"/>
      <c r="C298" s="1"/>
      <c r="D298" s="1"/>
      <c r="E298" s="1"/>
      <c r="F298" s="1"/>
      <c r="G298" s="1"/>
      <c r="H298" s="1"/>
    </row>
    <row r="299" spans="1:8" ht="23.25" x14ac:dyDescent="0.55000000000000004">
      <c r="A299" s="1"/>
      <c r="B299" s="1"/>
      <c r="C299" s="1"/>
      <c r="D299" s="1"/>
      <c r="E299" s="1"/>
      <c r="F299" s="1"/>
      <c r="G299" s="1"/>
      <c r="H299" s="1"/>
    </row>
    <row r="300" spans="1:8" ht="23.25" x14ac:dyDescent="0.55000000000000004">
      <c r="A300" s="1"/>
      <c r="B300" s="1"/>
      <c r="C300" s="1"/>
      <c r="D300" s="1"/>
      <c r="E300" s="1"/>
      <c r="F300" s="1"/>
      <c r="G300" s="1"/>
      <c r="H300" s="1"/>
    </row>
    <row r="301" spans="1:8" ht="23.25" x14ac:dyDescent="0.55000000000000004">
      <c r="A301" s="1"/>
      <c r="B301" s="1"/>
      <c r="C301" s="1"/>
      <c r="D301" s="1"/>
      <c r="E301" s="1"/>
      <c r="F301" s="1"/>
      <c r="G301" s="1"/>
      <c r="H301" s="1"/>
    </row>
    <row r="302" spans="1:8" ht="23.25" x14ac:dyDescent="0.55000000000000004">
      <c r="A302" s="1"/>
      <c r="B302" s="1"/>
      <c r="C302" s="1"/>
      <c r="D302" s="1"/>
      <c r="E302" s="1"/>
      <c r="F302" s="1"/>
      <c r="G302" s="1"/>
      <c r="H302" s="1"/>
    </row>
    <row r="303" spans="1:8" ht="23.25" x14ac:dyDescent="0.55000000000000004">
      <c r="A303" s="1"/>
      <c r="B303" s="1"/>
      <c r="C303" s="1"/>
      <c r="D303" s="1"/>
      <c r="E303" s="1"/>
      <c r="F303" s="1"/>
      <c r="G303" s="1"/>
      <c r="H303" s="1"/>
    </row>
    <row r="304" spans="1:8" ht="23.25" x14ac:dyDescent="0.55000000000000004">
      <c r="A304" s="1"/>
      <c r="B304" s="1"/>
      <c r="C304" s="1"/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/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/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89" t="s">
        <v>104</v>
      </c>
      <c r="C313" s="89"/>
      <c r="D313" s="89"/>
      <c r="E313" s="89"/>
      <c r="F313" s="89"/>
      <c r="G313" s="89"/>
      <c r="H313" s="89"/>
    </row>
    <row r="314" spans="1:8" ht="23.25" x14ac:dyDescent="0.55000000000000004">
      <c r="A314" s="3" t="s">
        <v>0</v>
      </c>
      <c r="B314" s="3" t="s">
        <v>1</v>
      </c>
      <c r="C314" s="3" t="s">
        <v>2</v>
      </c>
      <c r="D314" s="3" t="s">
        <v>3</v>
      </c>
      <c r="E314" s="3" t="s">
        <v>4</v>
      </c>
      <c r="F314" s="3" t="s">
        <v>5</v>
      </c>
      <c r="G314" s="4" t="s">
        <v>6</v>
      </c>
      <c r="H314" s="4" t="s">
        <v>7</v>
      </c>
    </row>
    <row r="315" spans="1:8" ht="23.25" x14ac:dyDescent="0.55000000000000004">
      <c r="A315" s="5"/>
      <c r="B315" s="15"/>
      <c r="C315" s="5" t="s">
        <v>8</v>
      </c>
      <c r="D315" s="5" t="s">
        <v>9</v>
      </c>
      <c r="E315" s="5" t="s">
        <v>10</v>
      </c>
      <c r="F315" s="5" t="s">
        <v>11</v>
      </c>
      <c r="G315" s="20"/>
      <c r="H315" s="20"/>
    </row>
    <row r="316" spans="1:8" ht="23.25" x14ac:dyDescent="0.55000000000000004">
      <c r="A316" s="37">
        <v>1</v>
      </c>
      <c r="B316" s="29" t="s">
        <v>33</v>
      </c>
      <c r="C316" s="60">
        <v>34</v>
      </c>
      <c r="D316" s="61">
        <v>10</v>
      </c>
      <c r="E316" s="61">
        <v>10</v>
      </c>
      <c r="F316" s="7">
        <f t="shared" ref="F316:F331" si="24">SUM(C316:E316)</f>
        <v>54</v>
      </c>
      <c r="G316" s="8" t="str">
        <f t="shared" ref="G316:G331" si="25">IF(F316&gt;79,"4",IF(F316&gt;74,"3.5",IF(F316&gt;69,"3",IF(F316&gt;64,"2.5",IF(F316&gt;59,"2",IF(F316&gt;54,"1.5",IF(F316&gt;49,"1","0")))))))</f>
        <v>1</v>
      </c>
      <c r="H316" s="21"/>
    </row>
    <row r="317" spans="1:8" ht="23.25" x14ac:dyDescent="0.55000000000000004">
      <c r="A317" s="41">
        <v>2</v>
      </c>
      <c r="B317" s="26" t="s">
        <v>34</v>
      </c>
      <c r="C317" s="62">
        <v>52</v>
      </c>
      <c r="D317" s="63">
        <v>17</v>
      </c>
      <c r="E317" s="63">
        <v>18</v>
      </c>
      <c r="F317" s="8">
        <f t="shared" si="24"/>
        <v>87</v>
      </c>
      <c r="G317" s="8" t="str">
        <f t="shared" si="25"/>
        <v>4</v>
      </c>
      <c r="H317" s="9"/>
    </row>
    <row r="318" spans="1:8" ht="23.25" x14ac:dyDescent="0.55000000000000004">
      <c r="A318" s="41">
        <v>3</v>
      </c>
      <c r="B318" s="26" t="s">
        <v>35</v>
      </c>
      <c r="C318" s="62">
        <v>49</v>
      </c>
      <c r="D318" s="63">
        <v>15</v>
      </c>
      <c r="E318" s="63">
        <v>11</v>
      </c>
      <c r="F318" s="8">
        <f t="shared" si="24"/>
        <v>75</v>
      </c>
      <c r="G318" s="8" t="str">
        <f t="shared" si="25"/>
        <v>3.5</v>
      </c>
      <c r="H318" s="9"/>
    </row>
    <row r="319" spans="1:8" ht="23.25" x14ac:dyDescent="0.55000000000000004">
      <c r="A319" s="41">
        <v>4</v>
      </c>
      <c r="B319" s="26" t="s">
        <v>36</v>
      </c>
      <c r="C319" s="62">
        <v>54</v>
      </c>
      <c r="D319" s="63">
        <v>16</v>
      </c>
      <c r="E319" s="63">
        <v>16</v>
      </c>
      <c r="F319" s="8">
        <f t="shared" si="24"/>
        <v>86</v>
      </c>
      <c r="G319" s="8" t="str">
        <f t="shared" si="25"/>
        <v>4</v>
      </c>
      <c r="H319" s="9"/>
    </row>
    <row r="320" spans="1:8" ht="23.25" x14ac:dyDescent="0.55000000000000004">
      <c r="A320" s="41">
        <v>5</v>
      </c>
      <c r="B320" s="28" t="s">
        <v>37</v>
      </c>
      <c r="C320" s="62">
        <v>54</v>
      </c>
      <c r="D320" s="63">
        <v>20</v>
      </c>
      <c r="E320" s="63">
        <v>20</v>
      </c>
      <c r="F320" s="8">
        <f t="shared" si="24"/>
        <v>94</v>
      </c>
      <c r="G320" s="8" t="str">
        <f t="shared" si="25"/>
        <v>4</v>
      </c>
      <c r="H320" s="9"/>
    </row>
    <row r="321" spans="1:8" ht="23.25" x14ac:dyDescent="0.55000000000000004">
      <c r="A321" s="41">
        <v>6</v>
      </c>
      <c r="B321" s="26" t="s">
        <v>38</v>
      </c>
      <c r="C321" s="62">
        <v>48</v>
      </c>
      <c r="D321" s="63">
        <v>15</v>
      </c>
      <c r="E321" s="63">
        <v>10</v>
      </c>
      <c r="F321" s="8">
        <f t="shared" si="24"/>
        <v>73</v>
      </c>
      <c r="G321" s="8" t="str">
        <f t="shared" si="25"/>
        <v>3</v>
      </c>
      <c r="H321" s="9"/>
    </row>
    <row r="322" spans="1:8" ht="23.25" x14ac:dyDescent="0.55000000000000004">
      <c r="A322" s="41">
        <v>7</v>
      </c>
      <c r="B322" s="28" t="s">
        <v>39</v>
      </c>
      <c r="C322" s="62">
        <v>51</v>
      </c>
      <c r="D322" s="63">
        <v>15</v>
      </c>
      <c r="E322" s="63">
        <v>12</v>
      </c>
      <c r="F322" s="8">
        <f t="shared" si="24"/>
        <v>78</v>
      </c>
      <c r="G322" s="8" t="str">
        <f t="shared" si="25"/>
        <v>3.5</v>
      </c>
      <c r="H322" s="9"/>
    </row>
    <row r="323" spans="1:8" ht="23.25" x14ac:dyDescent="0.55000000000000004">
      <c r="A323" s="41">
        <v>8</v>
      </c>
      <c r="B323" s="26" t="s">
        <v>40</v>
      </c>
      <c r="C323" s="62">
        <v>53</v>
      </c>
      <c r="D323" s="63">
        <v>16</v>
      </c>
      <c r="E323" s="63">
        <v>16</v>
      </c>
      <c r="F323" s="8">
        <f t="shared" si="24"/>
        <v>85</v>
      </c>
      <c r="G323" s="8" t="str">
        <f t="shared" si="25"/>
        <v>4</v>
      </c>
      <c r="H323" s="9"/>
    </row>
    <row r="324" spans="1:8" ht="23.25" x14ac:dyDescent="0.55000000000000004">
      <c r="A324" s="41">
        <v>9</v>
      </c>
      <c r="B324" s="28" t="s">
        <v>41</v>
      </c>
      <c r="C324" s="62">
        <v>53</v>
      </c>
      <c r="D324" s="63">
        <v>16</v>
      </c>
      <c r="E324" s="63">
        <v>16</v>
      </c>
      <c r="F324" s="8">
        <f t="shared" si="24"/>
        <v>85</v>
      </c>
      <c r="G324" s="8" t="str">
        <f t="shared" si="25"/>
        <v>4</v>
      </c>
      <c r="H324" s="9"/>
    </row>
    <row r="325" spans="1:8" ht="23.25" x14ac:dyDescent="0.55000000000000004">
      <c r="A325" s="41">
        <v>10</v>
      </c>
      <c r="B325" s="26" t="s">
        <v>42</v>
      </c>
      <c r="C325" s="62">
        <v>53</v>
      </c>
      <c r="D325" s="63">
        <v>17</v>
      </c>
      <c r="E325" s="63">
        <v>17</v>
      </c>
      <c r="F325" s="8">
        <f t="shared" si="24"/>
        <v>87</v>
      </c>
      <c r="G325" s="8" t="str">
        <f t="shared" si="25"/>
        <v>4</v>
      </c>
      <c r="H325" s="9"/>
    </row>
    <row r="326" spans="1:8" ht="23.25" x14ac:dyDescent="0.55000000000000004">
      <c r="A326" s="41">
        <v>11</v>
      </c>
      <c r="B326" s="28" t="s">
        <v>43</v>
      </c>
      <c r="C326" s="62">
        <v>43</v>
      </c>
      <c r="D326" s="63">
        <v>13</v>
      </c>
      <c r="E326" s="63">
        <v>10</v>
      </c>
      <c r="F326" s="8">
        <f t="shared" si="24"/>
        <v>66</v>
      </c>
      <c r="G326" s="8" t="str">
        <f t="shared" si="25"/>
        <v>2.5</v>
      </c>
      <c r="H326" s="9"/>
    </row>
    <row r="327" spans="1:8" ht="23.25" x14ac:dyDescent="0.55000000000000004">
      <c r="A327" s="41">
        <v>12</v>
      </c>
      <c r="B327" s="32" t="s">
        <v>44</v>
      </c>
      <c r="C327" s="62">
        <v>55</v>
      </c>
      <c r="D327" s="63">
        <v>20</v>
      </c>
      <c r="E327" s="63">
        <v>20</v>
      </c>
      <c r="F327" s="8">
        <f t="shared" si="24"/>
        <v>95</v>
      </c>
      <c r="G327" s="8" t="str">
        <f t="shared" si="25"/>
        <v>4</v>
      </c>
      <c r="H327" s="9"/>
    </row>
    <row r="328" spans="1:8" ht="23.25" x14ac:dyDescent="0.55000000000000004">
      <c r="A328" s="41">
        <v>13</v>
      </c>
      <c r="B328" s="32" t="s">
        <v>45</v>
      </c>
      <c r="C328" s="62">
        <v>52</v>
      </c>
      <c r="D328" s="63">
        <v>15</v>
      </c>
      <c r="E328" s="63">
        <v>11</v>
      </c>
      <c r="F328" s="8">
        <f t="shared" si="24"/>
        <v>78</v>
      </c>
      <c r="G328" s="8" t="str">
        <f t="shared" si="25"/>
        <v>3.5</v>
      </c>
      <c r="H328" s="9"/>
    </row>
    <row r="329" spans="1:8" ht="23.25" x14ac:dyDescent="0.55000000000000004">
      <c r="A329" s="41">
        <v>14</v>
      </c>
      <c r="B329" s="33" t="s">
        <v>46</v>
      </c>
      <c r="C329" s="62">
        <v>55</v>
      </c>
      <c r="D329" s="63">
        <v>20</v>
      </c>
      <c r="E329" s="63">
        <v>20</v>
      </c>
      <c r="F329" s="8">
        <f t="shared" si="24"/>
        <v>95</v>
      </c>
      <c r="G329" s="8" t="str">
        <f t="shared" si="25"/>
        <v>4</v>
      </c>
      <c r="H329" s="9"/>
    </row>
    <row r="330" spans="1:8" ht="23.25" x14ac:dyDescent="0.55000000000000004">
      <c r="A330" s="41">
        <v>15</v>
      </c>
      <c r="B330" s="28" t="s">
        <v>47</v>
      </c>
      <c r="C330" s="62">
        <v>52</v>
      </c>
      <c r="D330" s="63">
        <v>15</v>
      </c>
      <c r="E330" s="63">
        <v>11</v>
      </c>
      <c r="F330" s="8">
        <f t="shared" si="24"/>
        <v>78</v>
      </c>
      <c r="G330" s="8" t="str">
        <f t="shared" si="25"/>
        <v>3.5</v>
      </c>
      <c r="H330" s="9"/>
    </row>
    <row r="331" spans="1:8" ht="23.25" x14ac:dyDescent="0.55000000000000004">
      <c r="A331" s="41">
        <v>16</v>
      </c>
      <c r="B331" s="32" t="s">
        <v>48</v>
      </c>
      <c r="C331" s="62">
        <v>55</v>
      </c>
      <c r="D331" s="63">
        <v>17</v>
      </c>
      <c r="E331" s="63">
        <v>18</v>
      </c>
      <c r="F331" s="8">
        <f t="shared" si="24"/>
        <v>90</v>
      </c>
      <c r="G331" s="8" t="str">
        <f t="shared" si="25"/>
        <v>4</v>
      </c>
      <c r="H331" s="9"/>
    </row>
    <row r="332" spans="1:8" ht="23.25" x14ac:dyDescent="0.55000000000000004">
      <c r="A332" s="44"/>
      <c r="B332" s="46" t="s">
        <v>5</v>
      </c>
      <c r="C332" s="47">
        <f>SUM(C316:C331)</f>
        <v>813</v>
      </c>
      <c r="D332" s="47">
        <f>SUM(D316:D331)</f>
        <v>257</v>
      </c>
      <c r="E332" s="47">
        <f>SUM(E316:E331)</f>
        <v>236</v>
      </c>
      <c r="F332" s="23">
        <f>SUM(F316:F331)</f>
        <v>1306</v>
      </c>
      <c r="G332" s="23"/>
      <c r="H332" s="24"/>
    </row>
    <row r="333" spans="1:8" ht="23.25" x14ac:dyDescent="0.55000000000000004">
      <c r="A333" s="45"/>
      <c r="B333" s="35" t="s">
        <v>12</v>
      </c>
      <c r="C333" s="48">
        <f>C332/16</f>
        <v>50.8125</v>
      </c>
      <c r="D333" s="48">
        <f t="shared" ref="D333:F333" si="26">D332/16</f>
        <v>16.0625</v>
      </c>
      <c r="E333" s="48">
        <f t="shared" si="26"/>
        <v>14.75</v>
      </c>
      <c r="F333" s="48">
        <f t="shared" si="26"/>
        <v>81.625</v>
      </c>
      <c r="G333" s="10"/>
      <c r="H333" s="10"/>
    </row>
    <row r="334" spans="1:8" ht="23.25" x14ac:dyDescent="0.55000000000000004">
      <c r="A334" s="1"/>
      <c r="B334" s="1"/>
      <c r="C334" s="1" t="s">
        <v>13</v>
      </c>
      <c r="D334" s="1"/>
      <c r="E334" s="1"/>
      <c r="F334" s="1"/>
      <c r="G334" s="1"/>
      <c r="H334" s="1"/>
    </row>
    <row r="335" spans="1:8" ht="23.25" x14ac:dyDescent="0.55000000000000004">
      <c r="A335" s="1"/>
      <c r="B335" s="1"/>
      <c r="C335" s="1" t="s">
        <v>14</v>
      </c>
      <c r="D335" s="1"/>
      <c r="E335" s="1"/>
      <c r="F335" s="1"/>
      <c r="G335" s="1"/>
      <c r="H335" s="1"/>
    </row>
    <row r="336" spans="1:8" ht="23.25" x14ac:dyDescent="0.55000000000000004">
      <c r="A336" s="1"/>
      <c r="B336" s="1"/>
      <c r="C336" s="1" t="s">
        <v>15</v>
      </c>
      <c r="D336" s="1"/>
      <c r="E336" s="1"/>
      <c r="F336" s="1"/>
      <c r="G336" s="1"/>
      <c r="H336" s="1"/>
    </row>
    <row r="337" spans="1:8" ht="23.25" x14ac:dyDescent="0.55000000000000004">
      <c r="A337" s="1"/>
      <c r="B337" s="1"/>
      <c r="C337" s="1"/>
      <c r="D337" s="1"/>
      <c r="E337" s="1"/>
      <c r="F337" s="1"/>
      <c r="G337" s="1"/>
      <c r="H337" s="1"/>
    </row>
    <row r="338" spans="1:8" ht="23.25" x14ac:dyDescent="0.55000000000000004">
      <c r="A338" s="1"/>
      <c r="B338" s="1"/>
      <c r="C338" s="1"/>
      <c r="D338" s="1"/>
      <c r="E338" s="1"/>
      <c r="F338" s="1"/>
      <c r="G338" s="1"/>
      <c r="H338" s="1"/>
    </row>
    <row r="339" spans="1:8" ht="23.25" x14ac:dyDescent="0.55000000000000004">
      <c r="A339" s="1"/>
      <c r="B339" s="1"/>
      <c r="C339" s="1"/>
      <c r="D339" s="1"/>
      <c r="E339" s="1"/>
      <c r="F339" s="1"/>
      <c r="G339" s="1"/>
      <c r="H339" s="1"/>
    </row>
    <row r="340" spans="1:8" ht="23.25" x14ac:dyDescent="0.55000000000000004">
      <c r="A340" s="1"/>
      <c r="B340" s="1"/>
      <c r="C340" s="1"/>
      <c r="D340" s="1"/>
      <c r="E340" s="1"/>
      <c r="F340" s="1"/>
      <c r="G340" s="1"/>
      <c r="H340" s="1"/>
    </row>
    <row r="341" spans="1:8" ht="23.25" x14ac:dyDescent="0.55000000000000004">
      <c r="A341" s="1"/>
      <c r="B341" s="1"/>
      <c r="C341" s="1"/>
      <c r="D341" s="1"/>
      <c r="E341" s="1"/>
      <c r="F341" s="1"/>
      <c r="G341" s="1"/>
      <c r="H341" s="1"/>
    </row>
    <row r="342" spans="1:8" ht="23.25" x14ac:dyDescent="0.55000000000000004">
      <c r="A342" s="1"/>
      <c r="B342" s="1"/>
      <c r="C342" s="1"/>
      <c r="D342" s="1"/>
      <c r="E342" s="1"/>
      <c r="F342" s="1"/>
      <c r="G342" s="1"/>
      <c r="H342" s="1"/>
    </row>
    <row r="343" spans="1:8" ht="23.25" x14ac:dyDescent="0.55000000000000004">
      <c r="A343" s="1"/>
      <c r="B343" s="1"/>
      <c r="C343" s="1"/>
      <c r="D343" s="1"/>
      <c r="E343" s="1"/>
      <c r="F343" s="1"/>
      <c r="G343" s="1"/>
      <c r="H343" s="1"/>
    </row>
    <row r="344" spans="1:8" ht="23.25" x14ac:dyDescent="0.55000000000000004">
      <c r="A344" s="1"/>
      <c r="B344" s="1"/>
      <c r="C344" s="1"/>
      <c r="D344" s="1"/>
      <c r="E344" s="1"/>
      <c r="F344" s="1"/>
      <c r="G344" s="1"/>
      <c r="H344" s="1"/>
    </row>
    <row r="345" spans="1:8" ht="23.25" x14ac:dyDescent="0.55000000000000004">
      <c r="A345" s="1"/>
      <c r="B345" s="1"/>
      <c r="C345" s="1"/>
      <c r="D345" s="1"/>
      <c r="E345" s="1"/>
      <c r="F345" s="1"/>
      <c r="G345" s="1"/>
      <c r="H345" s="1"/>
    </row>
    <row r="346" spans="1:8" ht="23.25" x14ac:dyDescent="0.55000000000000004">
      <c r="A346" s="1"/>
      <c r="B346" s="1"/>
      <c r="C346" s="1"/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/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/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89" t="s">
        <v>119</v>
      </c>
      <c r="C352" s="89"/>
      <c r="D352" s="89"/>
      <c r="E352" s="89"/>
      <c r="F352" s="89"/>
      <c r="G352" s="89"/>
      <c r="H352" s="89"/>
    </row>
    <row r="353" spans="1:8" ht="23.25" x14ac:dyDescent="0.55000000000000004">
      <c r="A353" s="3" t="s">
        <v>0</v>
      </c>
      <c r="B353" s="3" t="s">
        <v>1</v>
      </c>
      <c r="C353" s="3" t="s">
        <v>2</v>
      </c>
      <c r="D353" s="3" t="s">
        <v>3</v>
      </c>
      <c r="E353" s="3" t="s">
        <v>4</v>
      </c>
      <c r="F353" s="3" t="s">
        <v>5</v>
      </c>
      <c r="G353" s="4" t="s">
        <v>6</v>
      </c>
      <c r="H353" s="4" t="s">
        <v>7</v>
      </c>
    </row>
    <row r="354" spans="1:8" ht="23.25" x14ac:dyDescent="0.55000000000000004">
      <c r="A354" s="5"/>
      <c r="B354" s="15"/>
      <c r="C354" s="5" t="s">
        <v>8</v>
      </c>
      <c r="D354" s="5" t="s">
        <v>9</v>
      </c>
      <c r="E354" s="5" t="s">
        <v>10</v>
      </c>
      <c r="F354" s="5" t="s">
        <v>11</v>
      </c>
      <c r="G354" s="20"/>
      <c r="H354" s="20"/>
    </row>
    <row r="355" spans="1:8" ht="23.25" x14ac:dyDescent="0.55000000000000004">
      <c r="A355" s="37">
        <v>1</v>
      </c>
      <c r="B355" s="29" t="s">
        <v>33</v>
      </c>
      <c r="C355" s="38">
        <v>36</v>
      </c>
      <c r="D355" s="39">
        <v>10</v>
      </c>
      <c r="E355" s="34">
        <v>10</v>
      </c>
      <c r="F355" s="7">
        <f t="shared" ref="F355:F370" si="27">SUM(C355:E355)</f>
        <v>56</v>
      </c>
      <c r="G355" s="8" t="str">
        <f t="shared" ref="G355:G370" si="28">IF(F355&gt;79,"4",IF(F355&gt;74,"3.5",IF(F355&gt;69,"3",IF(F355&gt;64,"2.5",IF(F355&gt;59,"2",IF(F355&gt;54,"1.5",IF(F355&gt;49,"1","0")))))))</f>
        <v>1.5</v>
      </c>
      <c r="H355" s="21"/>
    </row>
    <row r="356" spans="1:8" ht="23.25" x14ac:dyDescent="0.55000000000000004">
      <c r="A356" s="41">
        <v>2</v>
      </c>
      <c r="B356" s="26" t="s">
        <v>34</v>
      </c>
      <c r="C356" s="42">
        <v>50</v>
      </c>
      <c r="D356" s="40">
        <v>17</v>
      </c>
      <c r="E356" s="57">
        <v>16</v>
      </c>
      <c r="F356" s="8">
        <f t="shared" si="27"/>
        <v>83</v>
      </c>
      <c r="G356" s="8" t="str">
        <f t="shared" si="28"/>
        <v>4</v>
      </c>
      <c r="H356" s="9"/>
    </row>
    <row r="357" spans="1:8" ht="23.25" x14ac:dyDescent="0.55000000000000004">
      <c r="A357" s="41">
        <v>3</v>
      </c>
      <c r="B357" s="26" t="s">
        <v>35</v>
      </c>
      <c r="C357" s="42">
        <v>49</v>
      </c>
      <c r="D357" s="40">
        <v>16</v>
      </c>
      <c r="E357" s="57">
        <v>15</v>
      </c>
      <c r="F357" s="8">
        <f t="shared" si="27"/>
        <v>80</v>
      </c>
      <c r="G357" s="8" t="str">
        <f t="shared" si="28"/>
        <v>4</v>
      </c>
      <c r="H357" s="9"/>
    </row>
    <row r="358" spans="1:8" ht="23.25" x14ac:dyDescent="0.55000000000000004">
      <c r="A358" s="41">
        <v>4</v>
      </c>
      <c r="B358" s="26" t="s">
        <v>36</v>
      </c>
      <c r="C358" s="42">
        <v>42</v>
      </c>
      <c r="D358" s="40">
        <v>16</v>
      </c>
      <c r="E358" s="57">
        <v>17</v>
      </c>
      <c r="F358" s="8">
        <f t="shared" si="27"/>
        <v>75</v>
      </c>
      <c r="G358" s="8" t="str">
        <f t="shared" si="28"/>
        <v>3.5</v>
      </c>
      <c r="H358" s="9"/>
    </row>
    <row r="359" spans="1:8" ht="23.25" x14ac:dyDescent="0.55000000000000004">
      <c r="A359" s="41">
        <v>5</v>
      </c>
      <c r="B359" s="28" t="s">
        <v>37</v>
      </c>
      <c r="C359" s="42">
        <v>48</v>
      </c>
      <c r="D359" s="40">
        <v>16</v>
      </c>
      <c r="E359" s="40">
        <v>16</v>
      </c>
      <c r="F359" s="8">
        <f t="shared" si="27"/>
        <v>80</v>
      </c>
      <c r="G359" s="8" t="str">
        <f t="shared" si="28"/>
        <v>4</v>
      </c>
      <c r="H359" s="9"/>
    </row>
    <row r="360" spans="1:8" ht="23.25" x14ac:dyDescent="0.55000000000000004">
      <c r="A360" s="41">
        <v>6</v>
      </c>
      <c r="B360" s="26" t="s">
        <v>38</v>
      </c>
      <c r="C360" s="42">
        <v>48</v>
      </c>
      <c r="D360" s="40">
        <v>14</v>
      </c>
      <c r="E360" s="36">
        <v>14</v>
      </c>
      <c r="F360" s="8">
        <f t="shared" si="27"/>
        <v>76</v>
      </c>
      <c r="G360" s="8" t="str">
        <f t="shared" si="28"/>
        <v>3.5</v>
      </c>
      <c r="H360" s="9"/>
    </row>
    <row r="361" spans="1:8" ht="23.25" x14ac:dyDescent="0.55000000000000004">
      <c r="A361" s="41">
        <v>7</v>
      </c>
      <c r="B361" s="28" t="s">
        <v>39</v>
      </c>
      <c r="C361" s="42">
        <v>46</v>
      </c>
      <c r="D361" s="40">
        <v>14</v>
      </c>
      <c r="E361" s="40">
        <v>15</v>
      </c>
      <c r="F361" s="8">
        <f t="shared" si="27"/>
        <v>75</v>
      </c>
      <c r="G361" s="8" t="str">
        <f t="shared" si="28"/>
        <v>3.5</v>
      </c>
      <c r="H361" s="9"/>
    </row>
    <row r="362" spans="1:8" ht="23.25" x14ac:dyDescent="0.55000000000000004">
      <c r="A362" s="41">
        <v>8</v>
      </c>
      <c r="B362" s="26" t="s">
        <v>40</v>
      </c>
      <c r="C362" s="42">
        <v>51</v>
      </c>
      <c r="D362" s="40">
        <v>17</v>
      </c>
      <c r="E362" s="36">
        <v>16</v>
      </c>
      <c r="F362" s="8">
        <f t="shared" si="27"/>
        <v>84</v>
      </c>
      <c r="G362" s="8" t="str">
        <f t="shared" si="28"/>
        <v>4</v>
      </c>
      <c r="H362" s="9"/>
    </row>
    <row r="363" spans="1:8" ht="23.25" x14ac:dyDescent="0.55000000000000004">
      <c r="A363" s="41">
        <v>9</v>
      </c>
      <c r="B363" s="28" t="s">
        <v>41</v>
      </c>
      <c r="C363" s="42">
        <v>48</v>
      </c>
      <c r="D363" s="40">
        <v>16</v>
      </c>
      <c r="E363" s="57">
        <v>16</v>
      </c>
      <c r="F363" s="8">
        <f t="shared" si="27"/>
        <v>80</v>
      </c>
      <c r="G363" s="8" t="str">
        <f t="shared" si="28"/>
        <v>4</v>
      </c>
      <c r="H363" s="9"/>
    </row>
    <row r="364" spans="1:8" ht="23.25" x14ac:dyDescent="0.55000000000000004">
      <c r="A364" s="41">
        <v>10</v>
      </c>
      <c r="B364" s="26" t="s">
        <v>42</v>
      </c>
      <c r="C364" s="42">
        <v>48</v>
      </c>
      <c r="D364" s="40">
        <v>16</v>
      </c>
      <c r="E364" s="57">
        <v>18</v>
      </c>
      <c r="F364" s="8">
        <f t="shared" si="27"/>
        <v>82</v>
      </c>
      <c r="G364" s="8" t="str">
        <f t="shared" si="28"/>
        <v>4</v>
      </c>
      <c r="H364" s="9"/>
    </row>
    <row r="365" spans="1:8" ht="23.25" x14ac:dyDescent="0.55000000000000004">
      <c r="A365" s="41">
        <v>11</v>
      </c>
      <c r="B365" s="28" t="s">
        <v>43</v>
      </c>
      <c r="C365" s="42">
        <v>40</v>
      </c>
      <c r="D365" s="40">
        <v>14</v>
      </c>
      <c r="E365" s="57">
        <v>13</v>
      </c>
      <c r="F365" s="8">
        <f t="shared" si="27"/>
        <v>67</v>
      </c>
      <c r="G365" s="8" t="str">
        <f t="shared" si="28"/>
        <v>2.5</v>
      </c>
      <c r="H365" s="9"/>
    </row>
    <row r="366" spans="1:8" ht="23.25" x14ac:dyDescent="0.55000000000000004">
      <c r="A366" s="41">
        <v>12</v>
      </c>
      <c r="B366" s="32" t="s">
        <v>44</v>
      </c>
      <c r="C366" s="42">
        <v>52</v>
      </c>
      <c r="D366" s="40">
        <v>17</v>
      </c>
      <c r="E366" s="57">
        <v>15</v>
      </c>
      <c r="F366" s="8">
        <f t="shared" si="27"/>
        <v>84</v>
      </c>
      <c r="G366" s="8" t="str">
        <f t="shared" si="28"/>
        <v>4</v>
      </c>
      <c r="H366" s="9"/>
    </row>
    <row r="367" spans="1:8" ht="23.25" x14ac:dyDescent="0.55000000000000004">
      <c r="A367" s="41">
        <v>13</v>
      </c>
      <c r="B367" s="32" t="s">
        <v>45</v>
      </c>
      <c r="C367" s="42">
        <v>49</v>
      </c>
      <c r="D367" s="40">
        <v>17</v>
      </c>
      <c r="E367" s="57">
        <v>16</v>
      </c>
      <c r="F367" s="8">
        <f t="shared" si="27"/>
        <v>82</v>
      </c>
      <c r="G367" s="8" t="str">
        <f t="shared" si="28"/>
        <v>4</v>
      </c>
      <c r="H367" s="9"/>
    </row>
    <row r="368" spans="1:8" ht="23.25" x14ac:dyDescent="0.55000000000000004">
      <c r="A368" s="41">
        <v>14</v>
      </c>
      <c r="B368" s="33" t="s">
        <v>46</v>
      </c>
      <c r="C368" s="42">
        <v>52</v>
      </c>
      <c r="D368" s="40">
        <v>17</v>
      </c>
      <c r="E368" s="40">
        <v>16</v>
      </c>
      <c r="F368" s="8">
        <f t="shared" si="27"/>
        <v>85</v>
      </c>
      <c r="G368" s="8" t="str">
        <f t="shared" si="28"/>
        <v>4</v>
      </c>
      <c r="H368" s="9"/>
    </row>
    <row r="369" spans="1:8" ht="23.25" x14ac:dyDescent="0.55000000000000004">
      <c r="A369" s="41">
        <v>15</v>
      </c>
      <c r="B369" s="28" t="s">
        <v>47</v>
      </c>
      <c r="C369" s="42">
        <v>48</v>
      </c>
      <c r="D369" s="40">
        <v>16</v>
      </c>
      <c r="E369" s="40">
        <v>16</v>
      </c>
      <c r="F369" s="8">
        <f t="shared" si="27"/>
        <v>80</v>
      </c>
      <c r="G369" s="8" t="str">
        <f t="shared" si="28"/>
        <v>4</v>
      </c>
      <c r="H369" s="9"/>
    </row>
    <row r="370" spans="1:8" ht="23.25" x14ac:dyDescent="0.55000000000000004">
      <c r="A370" s="41">
        <v>16</v>
      </c>
      <c r="B370" s="32" t="s">
        <v>48</v>
      </c>
      <c r="C370" s="42">
        <v>49</v>
      </c>
      <c r="D370" s="40">
        <v>16</v>
      </c>
      <c r="E370" s="36">
        <v>15</v>
      </c>
      <c r="F370" s="8">
        <f t="shared" si="27"/>
        <v>80</v>
      </c>
      <c r="G370" s="8" t="str">
        <f t="shared" si="28"/>
        <v>4</v>
      </c>
      <c r="H370" s="9"/>
    </row>
    <row r="371" spans="1:8" ht="23.25" x14ac:dyDescent="0.55000000000000004">
      <c r="A371" s="44"/>
      <c r="B371" s="43" t="s">
        <v>5</v>
      </c>
      <c r="C371" s="47">
        <f>SUM(C355:C370)</f>
        <v>756</v>
      </c>
      <c r="D371" s="47">
        <f>SUM(D355:D370)</f>
        <v>249</v>
      </c>
      <c r="E371" s="47">
        <f>SUM(E355:E370)</f>
        <v>244</v>
      </c>
      <c r="F371" s="23">
        <f>SUM(F355:F370)</f>
        <v>1249</v>
      </c>
      <c r="G371" s="23"/>
      <c r="H371" s="24"/>
    </row>
    <row r="372" spans="1:8" ht="23.25" x14ac:dyDescent="0.55000000000000004">
      <c r="A372" s="45"/>
      <c r="B372" s="35" t="s">
        <v>12</v>
      </c>
      <c r="C372" s="48">
        <f>C371/16</f>
        <v>47.25</v>
      </c>
      <c r="D372" s="48">
        <f t="shared" ref="D372:F372" si="29">D371/16</f>
        <v>15.5625</v>
      </c>
      <c r="E372" s="48">
        <f t="shared" si="29"/>
        <v>15.25</v>
      </c>
      <c r="F372" s="48">
        <f t="shared" si="29"/>
        <v>78.0625</v>
      </c>
      <c r="G372" s="10"/>
      <c r="H372" s="10"/>
    </row>
    <row r="373" spans="1:8" ht="23.25" x14ac:dyDescent="0.55000000000000004">
      <c r="A373" s="1"/>
      <c r="B373" s="1"/>
      <c r="C373" s="1" t="s">
        <v>13</v>
      </c>
      <c r="D373" s="1"/>
      <c r="E373" s="1"/>
      <c r="F373" s="1"/>
      <c r="G373" s="1"/>
      <c r="H373" s="1"/>
    </row>
    <row r="374" spans="1:8" ht="23.25" x14ac:dyDescent="0.55000000000000004">
      <c r="A374" s="1"/>
      <c r="B374" s="1"/>
      <c r="C374" s="1" t="s">
        <v>14</v>
      </c>
      <c r="D374" s="1"/>
      <c r="E374" s="1"/>
      <c r="F374" s="1"/>
      <c r="G374" s="1"/>
      <c r="H374" s="1"/>
    </row>
    <row r="375" spans="1:8" ht="23.25" x14ac:dyDescent="0.55000000000000004">
      <c r="A375" s="1"/>
      <c r="B375" s="1"/>
      <c r="C375" s="1" t="s">
        <v>15</v>
      </c>
      <c r="D375" s="1"/>
      <c r="E375" s="1"/>
      <c r="F375" s="1"/>
      <c r="G375" s="1"/>
      <c r="H375" s="1"/>
    </row>
    <row r="376" spans="1:8" ht="23.25" x14ac:dyDescent="0.55000000000000004">
      <c r="A376" s="1"/>
      <c r="B376" s="1"/>
      <c r="C376" s="1"/>
      <c r="D376" s="1"/>
      <c r="E376" s="1"/>
      <c r="F376" s="1"/>
      <c r="G376" s="1"/>
      <c r="H376" s="1"/>
    </row>
    <row r="377" spans="1:8" ht="23.25" x14ac:dyDescent="0.55000000000000004">
      <c r="A377" s="1"/>
      <c r="B377" s="1"/>
      <c r="C377" s="1"/>
      <c r="D377" s="1"/>
      <c r="E377" s="1"/>
      <c r="F377" s="1"/>
      <c r="G377" s="1"/>
      <c r="H377" s="1"/>
    </row>
    <row r="378" spans="1:8" ht="23.25" x14ac:dyDescent="0.55000000000000004">
      <c r="A378" s="1"/>
      <c r="B378" s="1"/>
      <c r="C378" s="1"/>
      <c r="D378" s="1"/>
      <c r="E378" s="1"/>
      <c r="F378" s="1"/>
      <c r="G378" s="1"/>
      <c r="H378" s="1"/>
    </row>
    <row r="379" spans="1:8" ht="23.25" x14ac:dyDescent="0.55000000000000004">
      <c r="A379" s="1"/>
      <c r="B379" s="1"/>
      <c r="C379" s="1"/>
      <c r="D379" s="1"/>
      <c r="E379" s="1"/>
      <c r="F379" s="1"/>
      <c r="G379" s="1"/>
      <c r="H379" s="1"/>
    </row>
    <row r="380" spans="1:8" ht="23.25" x14ac:dyDescent="0.55000000000000004">
      <c r="A380" s="1"/>
      <c r="B380" s="1"/>
      <c r="C380" s="1"/>
      <c r="D380" s="1"/>
      <c r="E380" s="1"/>
      <c r="F380" s="1"/>
      <c r="G380" s="1"/>
      <c r="H380" s="1"/>
    </row>
    <row r="381" spans="1:8" ht="23.25" x14ac:dyDescent="0.55000000000000004">
      <c r="A381" s="1"/>
      <c r="B381" s="1"/>
      <c r="C381" s="1"/>
      <c r="D381" s="1"/>
      <c r="E381" s="1"/>
      <c r="F381" s="1"/>
      <c r="G381" s="1"/>
      <c r="H381" s="1"/>
    </row>
    <row r="382" spans="1:8" ht="23.25" x14ac:dyDescent="0.55000000000000004">
      <c r="A382" s="1"/>
      <c r="B382" s="1"/>
      <c r="C382" s="1"/>
      <c r="D382" s="1"/>
      <c r="E382" s="1"/>
      <c r="F382" s="1"/>
      <c r="G382" s="1"/>
      <c r="H382" s="1"/>
    </row>
    <row r="383" spans="1:8" ht="23.25" x14ac:dyDescent="0.55000000000000004">
      <c r="A383" s="1"/>
      <c r="B383" s="1"/>
      <c r="C383" s="1"/>
      <c r="D383" s="1"/>
      <c r="E383" s="1"/>
      <c r="F383" s="1"/>
      <c r="G383" s="1"/>
      <c r="H383" s="1"/>
    </row>
    <row r="384" spans="1:8" ht="23.25" x14ac:dyDescent="0.55000000000000004">
      <c r="A384" s="1"/>
      <c r="B384" s="1"/>
      <c r="C384" s="1"/>
      <c r="D384" s="1"/>
      <c r="E384" s="1"/>
      <c r="F384" s="1"/>
      <c r="G384" s="1"/>
      <c r="H384" s="1"/>
    </row>
    <row r="385" spans="1:8" ht="23.25" x14ac:dyDescent="0.55000000000000004">
      <c r="A385" s="1"/>
      <c r="B385" s="1"/>
      <c r="C385" s="1"/>
      <c r="D385" s="1"/>
      <c r="E385" s="1"/>
      <c r="F385" s="1"/>
      <c r="G385" s="1"/>
      <c r="H385" s="1"/>
    </row>
    <row r="386" spans="1:8" ht="23.25" x14ac:dyDescent="0.55000000000000004">
      <c r="A386" s="1"/>
      <c r="B386" s="1"/>
      <c r="C386" s="1"/>
      <c r="D386" s="1"/>
      <c r="E386" s="1"/>
      <c r="F386" s="1"/>
      <c r="G386" s="1"/>
      <c r="H386" s="1"/>
    </row>
    <row r="387" spans="1:8" ht="23.25" x14ac:dyDescent="0.55000000000000004">
      <c r="A387" s="1"/>
      <c r="B387" s="1"/>
      <c r="C387" s="1"/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/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89" t="s">
        <v>103</v>
      </c>
      <c r="B391" s="89"/>
      <c r="C391" s="89"/>
      <c r="D391" s="89"/>
      <c r="E391" s="89"/>
      <c r="F391" s="89"/>
      <c r="G391" s="89"/>
      <c r="H391" s="89"/>
    </row>
    <row r="392" spans="1:8" ht="23.25" x14ac:dyDescent="0.55000000000000004">
      <c r="A392" s="3" t="s">
        <v>0</v>
      </c>
      <c r="B392" s="3" t="s">
        <v>1</v>
      </c>
      <c r="C392" s="3" t="s">
        <v>2</v>
      </c>
      <c r="D392" s="3" t="s">
        <v>3</v>
      </c>
      <c r="E392" s="3" t="s">
        <v>4</v>
      </c>
      <c r="F392" s="3" t="s">
        <v>5</v>
      </c>
      <c r="G392" s="4" t="s">
        <v>6</v>
      </c>
      <c r="H392" s="4" t="s">
        <v>7</v>
      </c>
    </row>
    <row r="393" spans="1:8" ht="23.25" x14ac:dyDescent="0.55000000000000004">
      <c r="A393" s="5"/>
      <c r="B393" s="15"/>
      <c r="C393" s="5" t="s">
        <v>8</v>
      </c>
      <c r="D393" s="5" t="s">
        <v>9</v>
      </c>
      <c r="E393" s="5" t="s">
        <v>10</v>
      </c>
      <c r="F393" s="5" t="s">
        <v>11</v>
      </c>
      <c r="G393" s="20"/>
      <c r="H393" s="20"/>
    </row>
    <row r="394" spans="1:8" ht="23.25" x14ac:dyDescent="0.55000000000000004">
      <c r="A394" s="37">
        <v>1</v>
      </c>
      <c r="B394" s="29" t="s">
        <v>33</v>
      </c>
      <c r="C394" s="38">
        <v>40</v>
      </c>
      <c r="D394" s="39">
        <v>10</v>
      </c>
      <c r="E394" s="39">
        <v>10</v>
      </c>
      <c r="F394" s="7">
        <f t="shared" ref="F394:F410" si="30">SUM(C394:E394)</f>
        <v>60</v>
      </c>
      <c r="G394" s="8" t="str">
        <f t="shared" ref="G394:G410" si="31">IF(F394&gt;79,"4",IF(F394&gt;74,"3.5",IF(F394&gt;69,"3",IF(F394&gt;64,"2.5",IF(F394&gt;59,"2",IF(F394&gt;54,"1.5",IF(F394&gt;49,"1","0")))))))</f>
        <v>2</v>
      </c>
      <c r="H394" s="21"/>
    </row>
    <row r="395" spans="1:8" ht="23.25" x14ac:dyDescent="0.55000000000000004">
      <c r="A395" s="41">
        <v>2</v>
      </c>
      <c r="B395" s="26" t="s">
        <v>34</v>
      </c>
      <c r="C395" s="42">
        <v>54</v>
      </c>
      <c r="D395" s="40">
        <v>17</v>
      </c>
      <c r="E395" s="40">
        <v>17</v>
      </c>
      <c r="F395" s="8">
        <f t="shared" si="30"/>
        <v>88</v>
      </c>
      <c r="G395" s="8" t="str">
        <f t="shared" si="31"/>
        <v>4</v>
      </c>
      <c r="H395" s="9"/>
    </row>
    <row r="396" spans="1:8" ht="23.25" x14ac:dyDescent="0.55000000000000004">
      <c r="A396" s="41">
        <v>3</v>
      </c>
      <c r="B396" s="26" t="s">
        <v>35</v>
      </c>
      <c r="C396" s="42">
        <v>55</v>
      </c>
      <c r="D396" s="40">
        <v>16</v>
      </c>
      <c r="E396" s="40">
        <v>17</v>
      </c>
      <c r="F396" s="8">
        <f t="shared" si="30"/>
        <v>88</v>
      </c>
      <c r="G396" s="8" t="str">
        <f t="shared" si="31"/>
        <v>4</v>
      </c>
      <c r="H396" s="9"/>
    </row>
    <row r="397" spans="1:8" ht="23.25" x14ac:dyDescent="0.55000000000000004">
      <c r="A397" s="41">
        <v>4</v>
      </c>
      <c r="B397" s="26" t="s">
        <v>36</v>
      </c>
      <c r="C397" s="42">
        <v>54</v>
      </c>
      <c r="D397" s="40">
        <v>15</v>
      </c>
      <c r="E397" s="40">
        <v>15</v>
      </c>
      <c r="F397" s="8">
        <f t="shared" si="30"/>
        <v>84</v>
      </c>
      <c r="G397" s="8" t="str">
        <f t="shared" si="31"/>
        <v>4</v>
      </c>
      <c r="H397" s="9"/>
    </row>
    <row r="398" spans="1:8" ht="23.25" x14ac:dyDescent="0.55000000000000004">
      <c r="A398" s="41">
        <v>5</v>
      </c>
      <c r="B398" s="28" t="s">
        <v>37</v>
      </c>
      <c r="C398" s="42">
        <v>54</v>
      </c>
      <c r="D398" s="40">
        <v>17</v>
      </c>
      <c r="E398" s="40">
        <v>17</v>
      </c>
      <c r="F398" s="8">
        <f t="shared" si="30"/>
        <v>88</v>
      </c>
      <c r="G398" s="8" t="str">
        <f t="shared" si="31"/>
        <v>4</v>
      </c>
      <c r="H398" s="9"/>
    </row>
    <row r="399" spans="1:8" ht="23.25" x14ac:dyDescent="0.55000000000000004">
      <c r="A399" s="41">
        <v>6</v>
      </c>
      <c r="B399" s="26" t="s">
        <v>38</v>
      </c>
      <c r="C399" s="42">
        <v>52</v>
      </c>
      <c r="D399" s="40">
        <v>16</v>
      </c>
      <c r="E399" s="40">
        <v>17</v>
      </c>
      <c r="F399" s="8">
        <f t="shared" si="30"/>
        <v>85</v>
      </c>
      <c r="G399" s="8" t="str">
        <f t="shared" si="31"/>
        <v>4</v>
      </c>
      <c r="H399" s="9"/>
    </row>
    <row r="400" spans="1:8" ht="23.25" x14ac:dyDescent="0.55000000000000004">
      <c r="A400" s="41">
        <v>7</v>
      </c>
      <c r="B400" s="28" t="s">
        <v>39</v>
      </c>
      <c r="C400" s="42">
        <v>52</v>
      </c>
      <c r="D400" s="40">
        <v>16</v>
      </c>
      <c r="E400" s="40">
        <v>16</v>
      </c>
      <c r="F400" s="8">
        <f t="shared" si="30"/>
        <v>84</v>
      </c>
      <c r="G400" s="8" t="str">
        <f t="shared" si="31"/>
        <v>4</v>
      </c>
      <c r="H400" s="9"/>
    </row>
    <row r="401" spans="1:8" ht="23.25" x14ac:dyDescent="0.55000000000000004">
      <c r="A401" s="41">
        <v>8</v>
      </c>
      <c r="B401" s="26" t="s">
        <v>40</v>
      </c>
      <c r="C401" s="42">
        <v>55</v>
      </c>
      <c r="D401" s="40">
        <v>16</v>
      </c>
      <c r="E401" s="40">
        <v>17</v>
      </c>
      <c r="F401" s="8">
        <f t="shared" si="30"/>
        <v>88</v>
      </c>
      <c r="G401" s="8" t="str">
        <f t="shared" si="31"/>
        <v>4</v>
      </c>
      <c r="H401" s="9"/>
    </row>
    <row r="402" spans="1:8" ht="23.25" x14ac:dyDescent="0.55000000000000004">
      <c r="A402" s="41">
        <v>9</v>
      </c>
      <c r="B402" s="28" t="s">
        <v>41</v>
      </c>
      <c r="C402" s="42">
        <v>55</v>
      </c>
      <c r="D402" s="40">
        <v>17</v>
      </c>
      <c r="E402" s="40">
        <v>17</v>
      </c>
      <c r="F402" s="8">
        <f t="shared" si="30"/>
        <v>89</v>
      </c>
      <c r="G402" s="8" t="str">
        <f t="shared" si="31"/>
        <v>4</v>
      </c>
      <c r="H402" s="9"/>
    </row>
    <row r="403" spans="1:8" ht="23.25" x14ac:dyDescent="0.55000000000000004">
      <c r="A403" s="41">
        <v>10</v>
      </c>
      <c r="B403" s="26" t="s">
        <v>42</v>
      </c>
      <c r="C403" s="42">
        <v>50</v>
      </c>
      <c r="D403" s="40">
        <v>16</v>
      </c>
      <c r="E403" s="40">
        <v>16</v>
      </c>
      <c r="F403" s="8">
        <f t="shared" si="30"/>
        <v>82</v>
      </c>
      <c r="G403" s="8" t="str">
        <f t="shared" si="31"/>
        <v>4</v>
      </c>
      <c r="H403" s="9"/>
    </row>
    <row r="404" spans="1:8" ht="23.25" x14ac:dyDescent="0.55000000000000004">
      <c r="A404" s="41">
        <v>11</v>
      </c>
      <c r="B404" s="28" t="s">
        <v>43</v>
      </c>
      <c r="C404" s="42">
        <v>49</v>
      </c>
      <c r="D404" s="40">
        <v>13</v>
      </c>
      <c r="E404" s="40">
        <v>13</v>
      </c>
      <c r="F404" s="8">
        <f t="shared" si="30"/>
        <v>75</v>
      </c>
      <c r="G404" s="8" t="str">
        <f t="shared" si="31"/>
        <v>3.5</v>
      </c>
      <c r="H404" s="9"/>
    </row>
    <row r="405" spans="1:8" ht="23.25" x14ac:dyDescent="0.55000000000000004">
      <c r="A405" s="41">
        <v>12</v>
      </c>
      <c r="B405" s="32" t="s">
        <v>44</v>
      </c>
      <c r="C405" s="42">
        <v>55</v>
      </c>
      <c r="D405" s="40">
        <v>17</v>
      </c>
      <c r="E405" s="40">
        <v>18</v>
      </c>
      <c r="F405" s="8">
        <f t="shared" si="30"/>
        <v>90</v>
      </c>
      <c r="G405" s="8" t="str">
        <f t="shared" si="31"/>
        <v>4</v>
      </c>
      <c r="H405" s="9"/>
    </row>
    <row r="406" spans="1:8" ht="23.25" x14ac:dyDescent="0.55000000000000004">
      <c r="A406" s="41">
        <v>13</v>
      </c>
      <c r="B406" s="32" t="s">
        <v>45</v>
      </c>
      <c r="C406" s="42">
        <v>54</v>
      </c>
      <c r="D406" s="40">
        <v>17</v>
      </c>
      <c r="E406" s="40">
        <v>18</v>
      </c>
      <c r="F406" s="8">
        <f t="shared" si="30"/>
        <v>89</v>
      </c>
      <c r="G406" s="8" t="str">
        <f t="shared" si="31"/>
        <v>4</v>
      </c>
      <c r="H406" s="9"/>
    </row>
    <row r="407" spans="1:8" ht="23.25" x14ac:dyDescent="0.55000000000000004">
      <c r="A407" s="41">
        <v>14</v>
      </c>
      <c r="B407" s="33" t="s">
        <v>46</v>
      </c>
      <c r="C407" s="42">
        <v>54</v>
      </c>
      <c r="D407" s="40">
        <v>17</v>
      </c>
      <c r="E407" s="40">
        <v>17</v>
      </c>
      <c r="F407" s="8">
        <f t="shared" si="30"/>
        <v>88</v>
      </c>
      <c r="G407" s="8" t="str">
        <f t="shared" si="31"/>
        <v>4</v>
      </c>
      <c r="H407" s="9"/>
    </row>
    <row r="408" spans="1:8" ht="23.25" x14ac:dyDescent="0.55000000000000004">
      <c r="A408" s="41">
        <v>15</v>
      </c>
      <c r="B408" s="28" t="s">
        <v>47</v>
      </c>
      <c r="C408" s="42">
        <v>54</v>
      </c>
      <c r="D408" s="40">
        <v>18</v>
      </c>
      <c r="E408" s="40">
        <v>17</v>
      </c>
      <c r="F408" s="8">
        <f t="shared" si="30"/>
        <v>89</v>
      </c>
      <c r="G408" s="8" t="str">
        <f t="shared" si="31"/>
        <v>4</v>
      </c>
      <c r="H408" s="9"/>
    </row>
    <row r="409" spans="1:8" ht="23.25" x14ac:dyDescent="0.55000000000000004">
      <c r="A409" s="41">
        <v>16</v>
      </c>
      <c r="B409" s="32" t="s">
        <v>48</v>
      </c>
      <c r="C409" s="42">
        <v>51</v>
      </c>
      <c r="D409" s="40">
        <v>15</v>
      </c>
      <c r="E409" s="40">
        <v>16</v>
      </c>
      <c r="F409" s="8">
        <f t="shared" si="30"/>
        <v>82</v>
      </c>
      <c r="G409" s="8" t="str">
        <f t="shared" si="31"/>
        <v>4</v>
      </c>
      <c r="H409" s="9"/>
    </row>
    <row r="410" spans="1:8" ht="23.25" x14ac:dyDescent="0.55000000000000004">
      <c r="A410" s="41"/>
      <c r="B410" s="32"/>
      <c r="C410" s="42"/>
      <c r="D410" s="40"/>
      <c r="E410" s="40"/>
      <c r="F410" s="8">
        <f t="shared" si="30"/>
        <v>0</v>
      </c>
      <c r="G410" s="8" t="str">
        <f t="shared" si="31"/>
        <v>0</v>
      </c>
      <c r="H410" s="9"/>
    </row>
    <row r="411" spans="1:8" ht="23.25" x14ac:dyDescent="0.55000000000000004">
      <c r="A411" s="44"/>
      <c r="B411" s="43" t="s">
        <v>5</v>
      </c>
      <c r="C411" s="47">
        <f>SUM(C394:C410)</f>
        <v>838</v>
      </c>
      <c r="D411" s="47">
        <f>SUM(D394:D410)</f>
        <v>253</v>
      </c>
      <c r="E411" s="47">
        <f>SUM(E394:E410)</f>
        <v>258</v>
      </c>
      <c r="F411" s="23">
        <f>SUM(F394:F410)</f>
        <v>1349</v>
      </c>
      <c r="G411" s="23"/>
      <c r="H411" s="24"/>
    </row>
    <row r="412" spans="1:8" ht="23.25" x14ac:dyDescent="0.55000000000000004">
      <c r="A412" s="45"/>
      <c r="B412" s="35" t="s">
        <v>12</v>
      </c>
      <c r="C412" s="48">
        <f>C411/16</f>
        <v>52.375</v>
      </c>
      <c r="D412" s="48">
        <f t="shared" ref="D412:F412" si="32">D411/16</f>
        <v>15.8125</v>
      </c>
      <c r="E412" s="48">
        <f t="shared" si="32"/>
        <v>16.125</v>
      </c>
      <c r="F412" s="48">
        <f t="shared" si="32"/>
        <v>84.3125</v>
      </c>
      <c r="G412" s="10"/>
      <c r="H412" s="10"/>
    </row>
    <row r="413" spans="1:8" ht="23.25" x14ac:dyDescent="0.55000000000000004">
      <c r="A413" s="1"/>
      <c r="B413" s="1"/>
      <c r="C413" s="1" t="s">
        <v>13</v>
      </c>
      <c r="D413" s="1"/>
      <c r="E413" s="1"/>
      <c r="F413" s="1"/>
      <c r="G413" s="1"/>
      <c r="H413" s="1"/>
    </row>
    <row r="414" spans="1:8" ht="23.25" x14ac:dyDescent="0.55000000000000004">
      <c r="A414" s="1"/>
      <c r="B414" s="1"/>
      <c r="C414" s="1" t="s">
        <v>14</v>
      </c>
      <c r="D414" s="1"/>
      <c r="E414" s="1"/>
      <c r="F414" s="1"/>
      <c r="G414" s="1"/>
      <c r="H414" s="1"/>
    </row>
    <row r="415" spans="1:8" ht="23.25" x14ac:dyDescent="0.55000000000000004">
      <c r="A415" s="1"/>
      <c r="B415" s="1"/>
      <c r="C415" s="1" t="s">
        <v>15</v>
      </c>
      <c r="D415" s="1"/>
      <c r="E415" s="1"/>
      <c r="F415" s="1"/>
      <c r="G415" s="1"/>
      <c r="H415" s="1"/>
    </row>
  </sheetData>
  <mergeCells count="8">
    <mergeCell ref="A391:H391"/>
    <mergeCell ref="B352:H352"/>
    <mergeCell ref="B1:H1"/>
    <mergeCell ref="B40:H40"/>
    <mergeCell ref="B79:H79"/>
    <mergeCell ref="B157:H157"/>
    <mergeCell ref="B235:H235"/>
    <mergeCell ref="B313:H313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8"/>
  <sheetViews>
    <sheetView view="pageBreakPreview" zoomScaleSheetLayoutView="100" workbookViewId="0">
      <selection activeCell="D4" sqref="D4"/>
    </sheetView>
  </sheetViews>
  <sheetFormatPr defaultRowHeight="12.75" x14ac:dyDescent="0.2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 x14ac:dyDescent="0.55000000000000004">
      <c r="A1" s="1"/>
      <c r="B1" s="89" t="s">
        <v>91</v>
      </c>
      <c r="C1" s="89"/>
      <c r="D1" s="89"/>
      <c r="E1" s="89"/>
      <c r="F1" s="89"/>
      <c r="G1" s="89"/>
      <c r="H1" s="89"/>
    </row>
    <row r="2" spans="1:8" ht="23.25" x14ac:dyDescent="0.5500000000000000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 x14ac:dyDescent="0.55000000000000004">
      <c r="A3" s="5"/>
      <c r="B3" s="15"/>
      <c r="C3" s="5" t="s">
        <v>8</v>
      </c>
      <c r="D3" s="5" t="s">
        <v>9</v>
      </c>
      <c r="E3" s="5" t="s">
        <v>10</v>
      </c>
      <c r="F3" s="5" t="s">
        <v>11</v>
      </c>
      <c r="G3" s="20"/>
      <c r="H3" s="20"/>
    </row>
    <row r="4" spans="1:8" ht="23.25" x14ac:dyDescent="0.55000000000000004">
      <c r="A4" s="18">
        <v>1</v>
      </c>
      <c r="B4" s="25" t="s">
        <v>16</v>
      </c>
      <c r="C4" s="13">
        <v>49</v>
      </c>
      <c r="D4" s="7">
        <v>14</v>
      </c>
      <c r="E4" s="7">
        <v>15</v>
      </c>
      <c r="F4" s="7">
        <f t="shared" ref="F4:F21" si="0">SUM(C4:E4)</f>
        <v>78</v>
      </c>
      <c r="G4" s="8" t="str">
        <f t="shared" ref="G4:G21" si="1">IF(F4&gt;79,"4",IF(F4&gt;74,"3.5",IF(F4&gt;69,"3",IF(F4&gt;64,"2.5",IF(F4&gt;59,"2",IF(F4&gt;54,"1.5",IF(F4&gt;49,"1","0")))))))</f>
        <v>3.5</v>
      </c>
      <c r="H4" s="21" t="s">
        <v>63</v>
      </c>
    </row>
    <row r="5" spans="1:8" ht="23.25" x14ac:dyDescent="0.55000000000000004">
      <c r="A5" s="6">
        <v>2</v>
      </c>
      <c r="B5" s="26" t="s">
        <v>17</v>
      </c>
      <c r="C5" s="14">
        <v>50</v>
      </c>
      <c r="D5" s="8">
        <v>15</v>
      </c>
      <c r="E5" s="8">
        <v>15</v>
      </c>
      <c r="F5" s="8">
        <f t="shared" si="0"/>
        <v>80</v>
      </c>
      <c r="G5" s="8" t="str">
        <f t="shared" si="1"/>
        <v>4</v>
      </c>
      <c r="H5" s="9" t="s">
        <v>63</v>
      </c>
    </row>
    <row r="6" spans="1:8" ht="23.25" x14ac:dyDescent="0.55000000000000004">
      <c r="A6" s="6">
        <v>3</v>
      </c>
      <c r="B6" s="26" t="s">
        <v>18</v>
      </c>
      <c r="C6" s="14">
        <v>49</v>
      </c>
      <c r="D6" s="8">
        <v>14</v>
      </c>
      <c r="E6" s="8">
        <v>15</v>
      </c>
      <c r="F6" s="8">
        <f t="shared" si="0"/>
        <v>78</v>
      </c>
      <c r="G6" s="8" t="str">
        <f t="shared" si="1"/>
        <v>3.5</v>
      </c>
      <c r="H6" s="9"/>
    </row>
    <row r="7" spans="1:8" ht="23.25" x14ac:dyDescent="0.55000000000000004">
      <c r="A7" s="6">
        <v>4</v>
      </c>
      <c r="B7" s="26" t="s">
        <v>19</v>
      </c>
      <c r="C7" s="14">
        <v>50</v>
      </c>
      <c r="D7" s="8">
        <v>15</v>
      </c>
      <c r="E7" s="8">
        <v>17</v>
      </c>
      <c r="F7" s="8">
        <f t="shared" si="0"/>
        <v>82</v>
      </c>
      <c r="G7" s="8" t="str">
        <f t="shared" si="1"/>
        <v>4</v>
      </c>
      <c r="H7" s="9"/>
    </row>
    <row r="8" spans="1:8" ht="23.25" x14ac:dyDescent="0.55000000000000004">
      <c r="A8" s="6">
        <v>5</v>
      </c>
      <c r="B8" s="27" t="s">
        <v>20</v>
      </c>
      <c r="C8" s="14">
        <v>47</v>
      </c>
      <c r="D8" s="8">
        <v>13</v>
      </c>
      <c r="E8" s="8">
        <v>14</v>
      </c>
      <c r="F8" s="8">
        <f t="shared" si="0"/>
        <v>74</v>
      </c>
      <c r="G8" s="8" t="str">
        <f t="shared" si="1"/>
        <v>3</v>
      </c>
      <c r="H8" s="9"/>
    </row>
    <row r="9" spans="1:8" ht="23.25" x14ac:dyDescent="0.55000000000000004">
      <c r="A9" s="6">
        <v>6</v>
      </c>
      <c r="B9" s="28" t="s">
        <v>21</v>
      </c>
      <c r="C9" s="14">
        <v>49</v>
      </c>
      <c r="D9" s="8">
        <v>14</v>
      </c>
      <c r="E9" s="8">
        <v>16</v>
      </c>
      <c r="F9" s="8">
        <f t="shared" si="0"/>
        <v>79</v>
      </c>
      <c r="G9" s="8" t="str">
        <f t="shared" si="1"/>
        <v>3.5</v>
      </c>
      <c r="H9" s="9"/>
    </row>
    <row r="10" spans="1:8" ht="23.25" x14ac:dyDescent="0.55000000000000004">
      <c r="A10" s="6">
        <v>7</v>
      </c>
      <c r="B10" s="26" t="s">
        <v>22</v>
      </c>
      <c r="C10" s="14">
        <v>49</v>
      </c>
      <c r="D10" s="8">
        <v>15</v>
      </c>
      <c r="E10" s="8">
        <v>15</v>
      </c>
      <c r="F10" s="8">
        <f t="shared" si="0"/>
        <v>79</v>
      </c>
      <c r="G10" s="8" t="str">
        <f t="shared" si="1"/>
        <v>3.5</v>
      </c>
      <c r="H10" s="9"/>
    </row>
    <row r="11" spans="1:8" ht="23.25" x14ac:dyDescent="0.55000000000000004">
      <c r="A11" s="6">
        <v>8</v>
      </c>
      <c r="B11" s="26" t="s">
        <v>23</v>
      </c>
      <c r="C11" s="14">
        <v>54</v>
      </c>
      <c r="D11" s="8">
        <v>16</v>
      </c>
      <c r="E11" s="8">
        <v>17</v>
      </c>
      <c r="F11" s="8">
        <f t="shared" si="0"/>
        <v>87</v>
      </c>
      <c r="G11" s="8" t="str">
        <f t="shared" si="1"/>
        <v>4</v>
      </c>
      <c r="H11" s="9"/>
    </row>
    <row r="12" spans="1:8" ht="23.25" x14ac:dyDescent="0.55000000000000004">
      <c r="A12" s="6">
        <v>9</v>
      </c>
      <c r="B12" s="26" t="s">
        <v>24</v>
      </c>
      <c r="C12" s="14">
        <v>57</v>
      </c>
      <c r="D12" s="8">
        <v>18</v>
      </c>
      <c r="E12" s="8">
        <v>19</v>
      </c>
      <c r="F12" s="8">
        <f t="shared" si="0"/>
        <v>94</v>
      </c>
      <c r="G12" s="8" t="str">
        <f t="shared" si="1"/>
        <v>4</v>
      </c>
      <c r="H12" s="9"/>
    </row>
    <row r="13" spans="1:8" ht="23.25" x14ac:dyDescent="0.55000000000000004">
      <c r="A13" s="6">
        <v>10</v>
      </c>
      <c r="B13" s="26" t="s">
        <v>25</v>
      </c>
      <c r="C13" s="14">
        <v>54</v>
      </c>
      <c r="D13" s="8">
        <v>17</v>
      </c>
      <c r="E13" s="8">
        <v>18</v>
      </c>
      <c r="F13" s="8">
        <f t="shared" si="0"/>
        <v>89</v>
      </c>
      <c r="G13" s="8" t="str">
        <f t="shared" si="1"/>
        <v>4</v>
      </c>
      <c r="H13" s="9"/>
    </row>
    <row r="14" spans="1:8" ht="23.25" x14ac:dyDescent="0.55000000000000004">
      <c r="A14" s="6">
        <v>11</v>
      </c>
      <c r="B14" s="26" t="s">
        <v>26</v>
      </c>
      <c r="C14" s="14">
        <v>58</v>
      </c>
      <c r="D14" s="8">
        <v>19</v>
      </c>
      <c r="E14" s="8">
        <v>18</v>
      </c>
      <c r="F14" s="8">
        <f t="shared" si="0"/>
        <v>95</v>
      </c>
      <c r="G14" s="8" t="str">
        <f t="shared" si="1"/>
        <v>4</v>
      </c>
      <c r="H14" s="9"/>
    </row>
    <row r="15" spans="1:8" ht="23.25" x14ac:dyDescent="0.55000000000000004">
      <c r="A15" s="6">
        <v>12</v>
      </c>
      <c r="B15" s="26" t="s">
        <v>27</v>
      </c>
      <c r="C15" s="14">
        <v>57</v>
      </c>
      <c r="D15" s="8">
        <v>18</v>
      </c>
      <c r="E15" s="8">
        <v>19</v>
      </c>
      <c r="F15" s="8">
        <f t="shared" si="0"/>
        <v>94</v>
      </c>
      <c r="G15" s="8" t="str">
        <f t="shared" si="1"/>
        <v>4</v>
      </c>
      <c r="H15" s="9"/>
    </row>
    <row r="16" spans="1:8" ht="23.25" x14ac:dyDescent="0.55000000000000004">
      <c r="A16" s="6">
        <v>13</v>
      </c>
      <c r="B16" s="26" t="s">
        <v>28</v>
      </c>
      <c r="C16" s="14">
        <v>55</v>
      </c>
      <c r="D16" s="8">
        <v>18</v>
      </c>
      <c r="E16" s="8">
        <v>18</v>
      </c>
      <c r="F16" s="8">
        <f t="shared" si="0"/>
        <v>91</v>
      </c>
      <c r="G16" s="8" t="str">
        <f t="shared" si="1"/>
        <v>4</v>
      </c>
      <c r="H16" s="9"/>
    </row>
    <row r="17" spans="1:8" ht="23.25" x14ac:dyDescent="0.55000000000000004">
      <c r="A17" s="6">
        <v>14</v>
      </c>
      <c r="B17" s="26" t="s">
        <v>29</v>
      </c>
      <c r="C17" s="14">
        <v>56</v>
      </c>
      <c r="D17" s="8">
        <v>17</v>
      </c>
      <c r="E17" s="8">
        <v>18</v>
      </c>
      <c r="F17" s="8">
        <f t="shared" si="0"/>
        <v>91</v>
      </c>
      <c r="G17" s="8" t="str">
        <f t="shared" si="1"/>
        <v>4</v>
      </c>
      <c r="H17" s="9"/>
    </row>
    <row r="18" spans="1:8" ht="23.25" x14ac:dyDescent="0.55000000000000004">
      <c r="A18" s="6">
        <v>15</v>
      </c>
      <c r="B18" s="26" t="s">
        <v>30</v>
      </c>
      <c r="C18" s="14">
        <v>54</v>
      </c>
      <c r="D18" s="8">
        <v>16</v>
      </c>
      <c r="E18" s="8">
        <v>17</v>
      </c>
      <c r="F18" s="8">
        <f t="shared" si="0"/>
        <v>87</v>
      </c>
      <c r="G18" s="8" t="str">
        <f t="shared" si="1"/>
        <v>4</v>
      </c>
      <c r="H18" s="9"/>
    </row>
    <row r="19" spans="1:8" ht="23.25" x14ac:dyDescent="0.55000000000000004">
      <c r="A19" s="6">
        <v>16</v>
      </c>
      <c r="B19" s="26" t="s">
        <v>31</v>
      </c>
      <c r="C19" s="14">
        <v>53</v>
      </c>
      <c r="D19" s="8">
        <v>17</v>
      </c>
      <c r="E19" s="8">
        <v>18</v>
      </c>
      <c r="F19" s="8">
        <f t="shared" si="0"/>
        <v>88</v>
      </c>
      <c r="G19" s="8" t="str">
        <f t="shared" si="1"/>
        <v>4</v>
      </c>
      <c r="H19" s="9"/>
    </row>
    <row r="20" spans="1:8" ht="21.75" customHeight="1" x14ac:dyDescent="0.55000000000000004">
      <c r="A20" s="6">
        <v>17</v>
      </c>
      <c r="B20" s="26" t="s">
        <v>32</v>
      </c>
      <c r="C20" s="14">
        <v>53</v>
      </c>
      <c r="D20" s="8">
        <v>16</v>
      </c>
      <c r="E20" s="8">
        <v>17</v>
      </c>
      <c r="F20" s="8">
        <f t="shared" si="0"/>
        <v>86</v>
      </c>
      <c r="G20" s="8" t="str">
        <f t="shared" si="1"/>
        <v>4</v>
      </c>
      <c r="H20" s="9"/>
    </row>
    <row r="21" spans="1:8" ht="21.75" customHeight="1" x14ac:dyDescent="0.55000000000000004">
      <c r="A21" s="6">
        <v>18</v>
      </c>
      <c r="B21" s="27" t="s">
        <v>101</v>
      </c>
      <c r="C21" s="14">
        <v>54</v>
      </c>
      <c r="D21" s="8">
        <v>17</v>
      </c>
      <c r="E21" s="8">
        <v>18</v>
      </c>
      <c r="F21" s="8">
        <f t="shared" si="0"/>
        <v>89</v>
      </c>
      <c r="G21" s="8" t="str">
        <f t="shared" si="1"/>
        <v>4</v>
      </c>
      <c r="H21" s="24"/>
    </row>
    <row r="22" spans="1:8" ht="23.25" x14ac:dyDescent="0.55000000000000004">
      <c r="A22" s="9"/>
      <c r="B22" s="19" t="s">
        <v>5</v>
      </c>
      <c r="C22" s="23">
        <f>SUM(C4:C21)</f>
        <v>948</v>
      </c>
      <c r="D22" s="23">
        <f t="shared" ref="D22:F22" si="2">SUM(D4:D21)</f>
        <v>289</v>
      </c>
      <c r="E22" s="23">
        <f t="shared" si="2"/>
        <v>304</v>
      </c>
      <c r="F22" s="23">
        <f t="shared" si="2"/>
        <v>1541</v>
      </c>
      <c r="G22" s="23"/>
      <c r="H22" s="24"/>
    </row>
    <row r="23" spans="1:8" ht="23.25" x14ac:dyDescent="0.55000000000000004">
      <c r="A23" s="10"/>
      <c r="B23" s="5" t="s">
        <v>12</v>
      </c>
      <c r="C23" s="11">
        <f>C22/18</f>
        <v>52.666666666666664</v>
      </c>
      <c r="D23" s="11">
        <f t="shared" ref="D23:F23" si="3">D22/18</f>
        <v>16.055555555555557</v>
      </c>
      <c r="E23" s="11">
        <f t="shared" si="3"/>
        <v>16.888888888888889</v>
      </c>
      <c r="F23" s="11">
        <f t="shared" si="3"/>
        <v>85.611111111111114</v>
      </c>
      <c r="G23" s="10"/>
      <c r="H23" s="10"/>
    </row>
    <row r="24" spans="1:8" ht="23.25" x14ac:dyDescent="0.55000000000000004">
      <c r="A24" s="1"/>
      <c r="B24" s="1"/>
      <c r="C24" s="1" t="s">
        <v>13</v>
      </c>
      <c r="D24" s="1"/>
      <c r="E24" s="1"/>
      <c r="F24" s="1"/>
      <c r="G24" s="1"/>
      <c r="H24" s="1"/>
    </row>
    <row r="25" spans="1:8" ht="23.25" x14ac:dyDescent="0.55000000000000004">
      <c r="A25" s="1"/>
      <c r="B25" s="1"/>
      <c r="C25" s="1" t="s">
        <v>14</v>
      </c>
      <c r="D25" s="1"/>
      <c r="E25" s="1"/>
      <c r="F25" s="1"/>
      <c r="G25" s="1"/>
      <c r="H25" s="1"/>
    </row>
    <row r="26" spans="1:8" ht="23.25" x14ac:dyDescent="0.55000000000000004">
      <c r="A26" s="1"/>
      <c r="B26" s="1"/>
      <c r="C26" s="1" t="s">
        <v>15</v>
      </c>
      <c r="D26" s="1"/>
      <c r="E26" s="1"/>
      <c r="F26" s="1"/>
      <c r="G26" s="1"/>
      <c r="H26" s="1"/>
    </row>
    <row r="27" spans="1:8" ht="23.25" x14ac:dyDescent="0.55000000000000004">
      <c r="A27" s="1"/>
      <c r="B27" s="1"/>
      <c r="C27" s="1"/>
      <c r="D27" s="1"/>
      <c r="E27" s="1"/>
      <c r="F27" s="1"/>
      <c r="G27" s="1"/>
      <c r="H27" s="1"/>
    </row>
    <row r="28" spans="1:8" ht="23.25" x14ac:dyDescent="0.55000000000000004">
      <c r="A28" s="1"/>
      <c r="B28" s="1"/>
      <c r="C28" s="1"/>
      <c r="D28" s="1"/>
      <c r="E28" s="1"/>
      <c r="F28" s="1"/>
      <c r="G28" s="1"/>
      <c r="H28" s="1"/>
    </row>
    <row r="29" spans="1:8" ht="23.25" x14ac:dyDescent="0.55000000000000004">
      <c r="A29" s="1"/>
      <c r="B29" s="1"/>
      <c r="C29" s="1"/>
      <c r="D29" s="1"/>
      <c r="E29" s="1"/>
      <c r="F29" s="1"/>
      <c r="G29" s="1"/>
      <c r="H29" s="1"/>
    </row>
    <row r="30" spans="1:8" ht="23.25" x14ac:dyDescent="0.55000000000000004">
      <c r="A30" s="1"/>
      <c r="B30" s="1"/>
      <c r="C30" s="1"/>
      <c r="D30" s="1"/>
      <c r="E30" s="1"/>
      <c r="F30" s="1"/>
      <c r="G30" s="1"/>
      <c r="H30" s="1"/>
    </row>
    <row r="31" spans="1:8" ht="23.25" x14ac:dyDescent="0.55000000000000004">
      <c r="A31" s="1"/>
      <c r="B31" s="1"/>
      <c r="C31" s="1"/>
      <c r="D31" s="1"/>
      <c r="E31" s="1"/>
      <c r="F31" s="1"/>
      <c r="G31" s="1"/>
      <c r="H31" s="1"/>
    </row>
    <row r="32" spans="1:8" ht="23.25" x14ac:dyDescent="0.55000000000000004">
      <c r="A32" s="1"/>
      <c r="B32" s="1"/>
      <c r="C32" s="1"/>
      <c r="D32" s="1"/>
      <c r="E32" s="1"/>
      <c r="F32" s="1"/>
      <c r="G32" s="1"/>
      <c r="H32" s="1"/>
    </row>
    <row r="33" spans="1:8" ht="23.25" x14ac:dyDescent="0.55000000000000004">
      <c r="A33" s="1"/>
      <c r="B33" s="1"/>
      <c r="C33" s="1"/>
      <c r="D33" s="1"/>
      <c r="E33" s="1"/>
      <c r="F33" s="1"/>
      <c r="G33" s="1"/>
      <c r="H33" s="1"/>
    </row>
    <row r="34" spans="1:8" ht="23.25" x14ac:dyDescent="0.55000000000000004">
      <c r="A34" s="1"/>
      <c r="B34" s="1"/>
      <c r="C34" s="1"/>
      <c r="D34" s="1"/>
      <c r="E34" s="1"/>
      <c r="F34" s="1"/>
      <c r="G34" s="1"/>
      <c r="H34" s="1"/>
    </row>
    <row r="35" spans="1:8" ht="23.25" x14ac:dyDescent="0.55000000000000004">
      <c r="A35" s="1"/>
      <c r="B35" s="1"/>
      <c r="C35" s="1"/>
      <c r="D35" s="1"/>
      <c r="E35" s="1"/>
      <c r="F35" s="1"/>
      <c r="G35" s="1"/>
      <c r="H35" s="1"/>
    </row>
    <row r="36" spans="1:8" ht="23.25" x14ac:dyDescent="0.55000000000000004">
      <c r="A36" s="1"/>
      <c r="B36" s="1"/>
      <c r="C36" s="1"/>
      <c r="D36" s="1"/>
      <c r="E36" s="1"/>
      <c r="F36" s="1"/>
      <c r="G36" s="1"/>
      <c r="H36" s="1"/>
    </row>
    <row r="37" spans="1:8" ht="23.25" x14ac:dyDescent="0.55000000000000004">
      <c r="A37" s="1"/>
      <c r="B37" s="1"/>
      <c r="C37" s="1"/>
      <c r="D37" s="1"/>
      <c r="E37" s="1"/>
      <c r="F37" s="1"/>
      <c r="G37" s="1"/>
      <c r="H37" s="1"/>
    </row>
    <row r="38" spans="1:8" ht="23.25" x14ac:dyDescent="0.55000000000000004">
      <c r="A38" s="1"/>
      <c r="B38" s="1"/>
      <c r="C38" s="1"/>
      <c r="D38" s="1"/>
      <c r="E38" s="1"/>
      <c r="F38" s="1"/>
      <c r="G38" s="1"/>
      <c r="H38" s="1"/>
    </row>
    <row r="39" spans="1:8" ht="23.25" x14ac:dyDescent="0.55000000000000004">
      <c r="A39" s="1"/>
      <c r="B39" s="1"/>
      <c r="C39" s="1"/>
      <c r="D39" s="1"/>
      <c r="E39" s="1"/>
      <c r="F39" s="1"/>
      <c r="G39" s="1"/>
      <c r="H39" s="1"/>
    </row>
    <row r="40" spans="1:8" ht="23.25" x14ac:dyDescent="0.55000000000000004">
      <c r="A40" s="1"/>
      <c r="B40" s="1"/>
      <c r="C40" s="1"/>
      <c r="D40" s="1"/>
      <c r="E40" s="1"/>
      <c r="F40" s="1"/>
      <c r="G40" s="1"/>
      <c r="H40" s="1"/>
    </row>
    <row r="41" spans="1:8" ht="23.25" x14ac:dyDescent="0.55000000000000004">
      <c r="A41" s="1"/>
      <c r="B41" s="89" t="s">
        <v>92</v>
      </c>
      <c r="C41" s="89"/>
      <c r="D41" s="89"/>
      <c r="E41" s="89"/>
      <c r="F41" s="89"/>
      <c r="G41" s="89"/>
      <c r="H41" s="89"/>
    </row>
    <row r="42" spans="1:8" ht="23.25" x14ac:dyDescent="0.55000000000000004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 x14ac:dyDescent="0.55000000000000004">
      <c r="A43" s="5"/>
      <c r="B43" s="15"/>
      <c r="C43" s="5" t="s">
        <v>8</v>
      </c>
      <c r="D43" s="5" t="s">
        <v>9</v>
      </c>
      <c r="E43" s="5" t="s">
        <v>10</v>
      </c>
      <c r="F43" s="5" t="s">
        <v>11</v>
      </c>
      <c r="G43" s="20"/>
      <c r="H43" s="20"/>
    </row>
    <row r="44" spans="1:8" ht="23.25" x14ac:dyDescent="0.55000000000000004">
      <c r="A44" s="18">
        <v>1</v>
      </c>
      <c r="B44" s="25" t="s">
        <v>16</v>
      </c>
      <c r="C44" s="72">
        <v>40</v>
      </c>
      <c r="D44" s="72">
        <v>13</v>
      </c>
      <c r="E44" s="73">
        <v>14</v>
      </c>
      <c r="F44" s="7">
        <f t="shared" ref="F44:F61" si="4">SUM(C44:E44)</f>
        <v>67</v>
      </c>
      <c r="G44" s="8" t="str">
        <f t="shared" ref="G44:G61" si="5">IF(F44&gt;79,"4",IF(F44&gt;74,"3.5",IF(F44&gt;69,"3",IF(F44&gt;64,"2.5",IF(F44&gt;59,"2",IF(F44&gt;54,"1.5",IF(F44&gt;49,"1","0")))))))</f>
        <v>2.5</v>
      </c>
      <c r="H44" s="21" t="s">
        <v>63</v>
      </c>
    </row>
    <row r="45" spans="1:8" ht="23.25" x14ac:dyDescent="0.55000000000000004">
      <c r="A45" s="6">
        <v>2</v>
      </c>
      <c r="B45" s="26" t="s">
        <v>17</v>
      </c>
      <c r="C45" s="74">
        <v>42</v>
      </c>
      <c r="D45" s="74">
        <v>13</v>
      </c>
      <c r="E45" s="75">
        <v>14</v>
      </c>
      <c r="F45" s="8">
        <f t="shared" si="4"/>
        <v>69</v>
      </c>
      <c r="G45" s="8" t="str">
        <f t="shared" si="5"/>
        <v>2.5</v>
      </c>
      <c r="H45" s="9" t="s">
        <v>63</v>
      </c>
    </row>
    <row r="46" spans="1:8" ht="23.25" x14ac:dyDescent="0.55000000000000004">
      <c r="A46" s="6">
        <v>3</v>
      </c>
      <c r="B46" s="26" t="s">
        <v>18</v>
      </c>
      <c r="C46" s="74">
        <v>43</v>
      </c>
      <c r="D46" s="74">
        <v>13</v>
      </c>
      <c r="E46" s="75">
        <v>14</v>
      </c>
      <c r="F46" s="8">
        <f t="shared" si="4"/>
        <v>70</v>
      </c>
      <c r="G46" s="8" t="str">
        <f t="shared" si="5"/>
        <v>3</v>
      </c>
      <c r="H46" s="9"/>
    </row>
    <row r="47" spans="1:8" ht="23.25" x14ac:dyDescent="0.55000000000000004">
      <c r="A47" s="6">
        <v>4</v>
      </c>
      <c r="B47" s="26" t="s">
        <v>19</v>
      </c>
      <c r="C47" s="74">
        <v>48</v>
      </c>
      <c r="D47" s="74">
        <v>14</v>
      </c>
      <c r="E47" s="75">
        <v>16</v>
      </c>
      <c r="F47" s="8">
        <f t="shared" si="4"/>
        <v>78</v>
      </c>
      <c r="G47" s="8" t="str">
        <f t="shared" si="5"/>
        <v>3.5</v>
      </c>
      <c r="H47" s="9"/>
    </row>
    <row r="48" spans="1:8" ht="23.25" x14ac:dyDescent="0.55000000000000004">
      <c r="A48" s="6">
        <v>5</v>
      </c>
      <c r="B48" s="27" t="s">
        <v>20</v>
      </c>
      <c r="C48" s="74">
        <v>36</v>
      </c>
      <c r="D48" s="74">
        <v>11</v>
      </c>
      <c r="E48" s="75">
        <v>12</v>
      </c>
      <c r="F48" s="8">
        <f t="shared" si="4"/>
        <v>59</v>
      </c>
      <c r="G48" s="8" t="str">
        <f t="shared" si="5"/>
        <v>1.5</v>
      </c>
      <c r="H48" s="9"/>
    </row>
    <row r="49" spans="1:8" ht="23.25" x14ac:dyDescent="0.55000000000000004">
      <c r="A49" s="6">
        <v>6</v>
      </c>
      <c r="B49" s="28" t="s">
        <v>21</v>
      </c>
      <c r="C49" s="74">
        <v>42</v>
      </c>
      <c r="D49" s="74">
        <v>14</v>
      </c>
      <c r="E49" s="75">
        <v>14</v>
      </c>
      <c r="F49" s="8">
        <f t="shared" si="4"/>
        <v>70</v>
      </c>
      <c r="G49" s="8" t="str">
        <f t="shared" si="5"/>
        <v>3</v>
      </c>
      <c r="H49" s="9"/>
    </row>
    <row r="50" spans="1:8" ht="23.25" x14ac:dyDescent="0.55000000000000004">
      <c r="A50" s="6">
        <v>7</v>
      </c>
      <c r="B50" s="26" t="s">
        <v>22</v>
      </c>
      <c r="C50" s="74">
        <v>43</v>
      </c>
      <c r="D50" s="74">
        <v>14</v>
      </c>
      <c r="E50" s="75">
        <v>15</v>
      </c>
      <c r="F50" s="8">
        <f t="shared" si="4"/>
        <v>72</v>
      </c>
      <c r="G50" s="8" t="str">
        <f t="shared" si="5"/>
        <v>3</v>
      </c>
      <c r="H50" s="9"/>
    </row>
    <row r="51" spans="1:8" ht="23.25" x14ac:dyDescent="0.55000000000000004">
      <c r="A51" s="6">
        <v>8</v>
      </c>
      <c r="B51" s="26" t="s">
        <v>23</v>
      </c>
      <c r="C51" s="74">
        <v>54</v>
      </c>
      <c r="D51" s="74">
        <v>17</v>
      </c>
      <c r="E51" s="75">
        <v>18</v>
      </c>
      <c r="F51" s="8">
        <f t="shared" si="4"/>
        <v>89</v>
      </c>
      <c r="G51" s="8" t="str">
        <f t="shared" si="5"/>
        <v>4</v>
      </c>
      <c r="H51" s="9"/>
    </row>
    <row r="52" spans="1:8" ht="23.25" x14ac:dyDescent="0.55000000000000004">
      <c r="A52" s="6">
        <v>9</v>
      </c>
      <c r="B52" s="26" t="s">
        <v>24</v>
      </c>
      <c r="C52" s="74">
        <v>55</v>
      </c>
      <c r="D52" s="74">
        <v>17.09090909090909</v>
      </c>
      <c r="E52" s="75">
        <v>18</v>
      </c>
      <c r="F52" s="75">
        <f t="shared" si="4"/>
        <v>90.090909090909093</v>
      </c>
      <c r="G52" s="8" t="str">
        <f t="shared" si="5"/>
        <v>4</v>
      </c>
      <c r="H52" s="9"/>
    </row>
    <row r="53" spans="1:8" ht="23.25" x14ac:dyDescent="0.55000000000000004">
      <c r="A53" s="6">
        <v>10</v>
      </c>
      <c r="B53" s="26" t="s">
        <v>25</v>
      </c>
      <c r="C53" s="74">
        <v>53</v>
      </c>
      <c r="D53" s="74">
        <v>15</v>
      </c>
      <c r="E53" s="75">
        <v>17</v>
      </c>
      <c r="F53" s="8">
        <f t="shared" si="4"/>
        <v>85</v>
      </c>
      <c r="G53" s="8" t="str">
        <f t="shared" si="5"/>
        <v>4</v>
      </c>
      <c r="H53" s="9"/>
    </row>
    <row r="54" spans="1:8" ht="23.25" x14ac:dyDescent="0.55000000000000004">
      <c r="A54" s="6">
        <v>11</v>
      </c>
      <c r="B54" s="26" t="s">
        <v>26</v>
      </c>
      <c r="C54" s="74">
        <v>59</v>
      </c>
      <c r="D54" s="74">
        <v>20</v>
      </c>
      <c r="E54" s="75">
        <v>20</v>
      </c>
      <c r="F54" s="8">
        <f t="shared" si="4"/>
        <v>99</v>
      </c>
      <c r="G54" s="8" t="str">
        <f t="shared" si="5"/>
        <v>4</v>
      </c>
      <c r="H54" s="9"/>
    </row>
    <row r="55" spans="1:8" ht="23.25" x14ac:dyDescent="0.55000000000000004">
      <c r="A55" s="6">
        <v>12</v>
      </c>
      <c r="B55" s="26" t="s">
        <v>27</v>
      </c>
      <c r="C55" s="74">
        <v>58</v>
      </c>
      <c r="D55" s="74">
        <v>19</v>
      </c>
      <c r="E55" s="75">
        <v>19</v>
      </c>
      <c r="F55" s="8">
        <f t="shared" si="4"/>
        <v>96</v>
      </c>
      <c r="G55" s="8" t="str">
        <f t="shared" si="5"/>
        <v>4</v>
      </c>
      <c r="H55" s="9"/>
    </row>
    <row r="56" spans="1:8" ht="23.25" x14ac:dyDescent="0.55000000000000004">
      <c r="A56" s="6">
        <v>13</v>
      </c>
      <c r="B56" s="26" t="s">
        <v>28</v>
      </c>
      <c r="C56" s="74">
        <v>56</v>
      </c>
      <c r="D56" s="74">
        <v>17</v>
      </c>
      <c r="E56" s="75">
        <v>18</v>
      </c>
      <c r="F56" s="8">
        <f t="shared" si="4"/>
        <v>91</v>
      </c>
      <c r="G56" s="8" t="str">
        <f t="shared" si="5"/>
        <v>4</v>
      </c>
      <c r="H56" s="9"/>
    </row>
    <row r="57" spans="1:8" ht="23.25" x14ac:dyDescent="0.55000000000000004">
      <c r="A57" s="6">
        <v>14</v>
      </c>
      <c r="B57" s="26" t="s">
        <v>29</v>
      </c>
      <c r="C57" s="74">
        <v>56</v>
      </c>
      <c r="D57" s="74">
        <v>17</v>
      </c>
      <c r="E57" s="75">
        <v>18</v>
      </c>
      <c r="F57" s="8">
        <f t="shared" si="4"/>
        <v>91</v>
      </c>
      <c r="G57" s="8" t="str">
        <f t="shared" si="5"/>
        <v>4</v>
      </c>
      <c r="H57" s="9"/>
    </row>
    <row r="58" spans="1:8" ht="23.25" x14ac:dyDescent="0.55000000000000004">
      <c r="A58" s="6">
        <v>15</v>
      </c>
      <c r="B58" s="26" t="s">
        <v>30</v>
      </c>
      <c r="C58" s="74">
        <v>51</v>
      </c>
      <c r="D58" s="74">
        <v>13</v>
      </c>
      <c r="E58" s="75">
        <v>15</v>
      </c>
      <c r="F58" s="8">
        <f t="shared" si="4"/>
        <v>79</v>
      </c>
      <c r="G58" s="8" t="str">
        <f t="shared" si="5"/>
        <v>3.5</v>
      </c>
      <c r="H58" s="9"/>
    </row>
    <row r="59" spans="1:8" ht="23.25" x14ac:dyDescent="0.55000000000000004">
      <c r="A59" s="6">
        <v>16</v>
      </c>
      <c r="B59" s="26" t="s">
        <v>31</v>
      </c>
      <c r="C59" s="74">
        <v>52</v>
      </c>
      <c r="D59" s="74">
        <v>15</v>
      </c>
      <c r="E59" s="75">
        <v>16</v>
      </c>
      <c r="F59" s="8">
        <f t="shared" si="4"/>
        <v>83</v>
      </c>
      <c r="G59" s="8" t="str">
        <f t="shared" si="5"/>
        <v>4</v>
      </c>
      <c r="H59" s="9"/>
    </row>
    <row r="60" spans="1:8" ht="21.75" customHeight="1" x14ac:dyDescent="0.55000000000000004">
      <c r="A60" s="6">
        <v>17</v>
      </c>
      <c r="B60" s="26" t="s">
        <v>32</v>
      </c>
      <c r="C60" s="74">
        <v>52</v>
      </c>
      <c r="D60" s="74">
        <v>16</v>
      </c>
      <c r="E60" s="75">
        <v>17</v>
      </c>
      <c r="F60" s="8">
        <f t="shared" si="4"/>
        <v>85</v>
      </c>
      <c r="G60" s="8" t="str">
        <f t="shared" si="5"/>
        <v>4</v>
      </c>
      <c r="H60" s="9"/>
    </row>
    <row r="61" spans="1:8" ht="23.25" x14ac:dyDescent="0.55000000000000004">
      <c r="A61" s="6">
        <v>18</v>
      </c>
      <c r="B61" s="27" t="s">
        <v>101</v>
      </c>
      <c r="C61" s="74">
        <v>57</v>
      </c>
      <c r="D61" s="74">
        <v>18.181818181818183</v>
      </c>
      <c r="E61" s="75">
        <v>19</v>
      </c>
      <c r="F61" s="75">
        <f t="shared" si="4"/>
        <v>94.181818181818187</v>
      </c>
      <c r="G61" s="8" t="str">
        <f t="shared" si="5"/>
        <v>4</v>
      </c>
      <c r="H61" s="24"/>
    </row>
    <row r="62" spans="1:8" ht="23.25" x14ac:dyDescent="0.55000000000000004">
      <c r="A62" s="9"/>
      <c r="B62" s="19" t="s">
        <v>5</v>
      </c>
      <c r="C62" s="23">
        <f>SUM(C44:C61)</f>
        <v>897</v>
      </c>
      <c r="D62" s="23">
        <f t="shared" ref="D62:F62" si="6">SUM(D44:D61)</f>
        <v>276.27272727272731</v>
      </c>
      <c r="E62" s="23">
        <f t="shared" si="6"/>
        <v>294</v>
      </c>
      <c r="F62" s="23">
        <f t="shared" si="6"/>
        <v>1467.2727272727273</v>
      </c>
      <c r="G62" s="23"/>
      <c r="H62" s="24"/>
    </row>
    <row r="63" spans="1:8" ht="23.25" x14ac:dyDescent="0.55000000000000004">
      <c r="A63" s="10"/>
      <c r="B63" s="5" t="s">
        <v>12</v>
      </c>
      <c r="C63" s="11">
        <f>C62/18</f>
        <v>49.833333333333336</v>
      </c>
      <c r="D63" s="11">
        <f t="shared" ref="D63:F63" si="7">D62/18</f>
        <v>15.348484848484851</v>
      </c>
      <c r="E63" s="11">
        <f t="shared" si="7"/>
        <v>16.333333333333332</v>
      </c>
      <c r="F63" s="11">
        <f t="shared" si="7"/>
        <v>81.515151515151516</v>
      </c>
      <c r="G63" s="10"/>
      <c r="H63" s="10"/>
    </row>
    <row r="64" spans="1:8" ht="23.25" x14ac:dyDescent="0.55000000000000004">
      <c r="A64" s="1"/>
      <c r="B64" s="1"/>
      <c r="C64" s="1" t="s">
        <v>13</v>
      </c>
      <c r="D64" s="1"/>
      <c r="E64" s="1"/>
      <c r="F64" s="1"/>
      <c r="G64" s="1"/>
      <c r="H64" s="1"/>
    </row>
    <row r="65" spans="1:8" ht="23.25" x14ac:dyDescent="0.55000000000000004">
      <c r="A65" s="1"/>
      <c r="B65" s="1"/>
      <c r="C65" s="1" t="s">
        <v>14</v>
      </c>
      <c r="D65" s="1"/>
      <c r="E65" s="1"/>
      <c r="F65" s="1"/>
      <c r="G65" s="1"/>
      <c r="H65" s="1"/>
    </row>
    <row r="66" spans="1:8" ht="23.25" x14ac:dyDescent="0.55000000000000004">
      <c r="A66" s="1"/>
      <c r="B66" s="1"/>
      <c r="C66" s="1" t="s">
        <v>15</v>
      </c>
      <c r="D66" s="1"/>
      <c r="E66" s="1"/>
      <c r="F66" s="1"/>
      <c r="G66" s="1"/>
      <c r="H66" s="1"/>
    </row>
    <row r="67" spans="1:8" ht="23.25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3.25" x14ac:dyDescent="0.55000000000000004">
      <c r="A68" s="1"/>
      <c r="B68" s="1"/>
      <c r="C68" s="1"/>
      <c r="D68" s="1"/>
      <c r="E68" s="1"/>
      <c r="F68" s="1"/>
      <c r="G68" s="1"/>
      <c r="H68" s="1"/>
    </row>
    <row r="69" spans="1:8" ht="23.25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ht="23.25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ht="23.25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ht="23.25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ht="23.25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ht="23.25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ht="23.25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ht="23.25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ht="23.25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ht="23.25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ht="23.25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ht="23.25" x14ac:dyDescent="0.55000000000000004">
      <c r="A80" s="1"/>
      <c r="B80" s="1"/>
      <c r="C80" s="1"/>
      <c r="D80" s="1"/>
      <c r="E80" s="1"/>
      <c r="F80" s="1"/>
      <c r="G80" s="1"/>
      <c r="H80" s="1"/>
    </row>
    <row r="81" spans="1:8" ht="23.25" x14ac:dyDescent="0.55000000000000004">
      <c r="A81" s="1"/>
      <c r="B81" s="89" t="s">
        <v>93</v>
      </c>
      <c r="C81" s="89"/>
      <c r="D81" s="89"/>
      <c r="E81" s="89"/>
      <c r="F81" s="89"/>
      <c r="G81" s="89"/>
      <c r="H81" s="89"/>
    </row>
    <row r="82" spans="1:8" ht="23.25" x14ac:dyDescent="0.55000000000000004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 x14ac:dyDescent="0.55000000000000004">
      <c r="A83" s="5"/>
      <c r="B83" s="15"/>
      <c r="C83" s="5" t="s">
        <v>8</v>
      </c>
      <c r="D83" s="5" t="s">
        <v>9</v>
      </c>
      <c r="E83" s="5" t="s">
        <v>10</v>
      </c>
      <c r="F83" s="5" t="s">
        <v>11</v>
      </c>
      <c r="G83" s="20"/>
      <c r="H83" s="20"/>
    </row>
    <row r="84" spans="1:8" ht="23.25" x14ac:dyDescent="0.55000000000000004">
      <c r="A84" s="18">
        <v>1</v>
      </c>
      <c r="B84" s="25" t="s">
        <v>16</v>
      </c>
      <c r="C84" s="13">
        <v>47</v>
      </c>
      <c r="D84" s="7">
        <v>12</v>
      </c>
      <c r="E84" s="7">
        <v>16</v>
      </c>
      <c r="F84" s="7">
        <f t="shared" ref="F84:F101" si="8">SUM(C84:E84)</f>
        <v>75</v>
      </c>
      <c r="G84" s="8" t="str">
        <f t="shared" ref="G84:G101" si="9">IF(F84&gt;79,"4",IF(F84&gt;74,"3.5",IF(F84&gt;69,"3",IF(F84&gt;64,"2.5",IF(F84&gt;59,"2",IF(F84&gt;54,"1.5",IF(F84&gt;49,"1","0")))))))</f>
        <v>3.5</v>
      </c>
      <c r="H84" s="21" t="s">
        <v>63</v>
      </c>
    </row>
    <row r="85" spans="1:8" ht="23.25" x14ac:dyDescent="0.55000000000000004">
      <c r="A85" s="6">
        <v>2</v>
      </c>
      <c r="B85" s="26" t="s">
        <v>17</v>
      </c>
      <c r="C85" s="14">
        <v>52</v>
      </c>
      <c r="D85" s="8">
        <v>12</v>
      </c>
      <c r="E85" s="8">
        <v>18</v>
      </c>
      <c r="F85" s="8">
        <f t="shared" si="8"/>
        <v>82</v>
      </c>
      <c r="G85" s="8" t="str">
        <f t="shared" si="9"/>
        <v>4</v>
      </c>
      <c r="H85" s="9" t="s">
        <v>63</v>
      </c>
    </row>
    <row r="86" spans="1:8" ht="23.25" x14ac:dyDescent="0.55000000000000004">
      <c r="A86" s="6">
        <v>3</v>
      </c>
      <c r="B86" s="26" t="s">
        <v>18</v>
      </c>
      <c r="C86" s="14">
        <v>43</v>
      </c>
      <c r="D86" s="8">
        <v>17</v>
      </c>
      <c r="E86" s="8">
        <v>15</v>
      </c>
      <c r="F86" s="8">
        <f t="shared" si="8"/>
        <v>75</v>
      </c>
      <c r="G86" s="8" t="str">
        <f t="shared" si="9"/>
        <v>3.5</v>
      </c>
      <c r="H86" s="9"/>
    </row>
    <row r="87" spans="1:8" ht="23.25" x14ac:dyDescent="0.55000000000000004">
      <c r="A87" s="6">
        <v>4</v>
      </c>
      <c r="B87" s="26" t="s">
        <v>19</v>
      </c>
      <c r="C87" s="14">
        <v>50</v>
      </c>
      <c r="D87" s="8">
        <v>14</v>
      </c>
      <c r="E87" s="8">
        <v>16</v>
      </c>
      <c r="F87" s="8">
        <f t="shared" si="8"/>
        <v>80</v>
      </c>
      <c r="G87" s="8" t="str">
        <f t="shared" si="9"/>
        <v>4</v>
      </c>
      <c r="H87" s="9"/>
    </row>
    <row r="88" spans="1:8" ht="23.25" x14ac:dyDescent="0.55000000000000004">
      <c r="A88" s="6">
        <v>5</v>
      </c>
      <c r="B88" s="27" t="s">
        <v>20</v>
      </c>
      <c r="C88" s="14">
        <v>37</v>
      </c>
      <c r="D88" s="8">
        <v>12</v>
      </c>
      <c r="E88" s="8">
        <v>12</v>
      </c>
      <c r="F88" s="8">
        <f t="shared" si="8"/>
        <v>61</v>
      </c>
      <c r="G88" s="8" t="str">
        <f t="shared" si="9"/>
        <v>2</v>
      </c>
      <c r="H88" s="9"/>
    </row>
    <row r="89" spans="1:8" ht="23.25" x14ac:dyDescent="0.55000000000000004">
      <c r="A89" s="6">
        <v>6</v>
      </c>
      <c r="B89" s="28" t="s">
        <v>21</v>
      </c>
      <c r="C89" s="14">
        <v>48</v>
      </c>
      <c r="D89" s="8">
        <v>17</v>
      </c>
      <c r="E89" s="8">
        <v>15</v>
      </c>
      <c r="F89" s="8">
        <f t="shared" si="8"/>
        <v>80</v>
      </c>
      <c r="G89" s="8" t="str">
        <f t="shared" si="9"/>
        <v>4</v>
      </c>
      <c r="H89" s="9"/>
    </row>
    <row r="90" spans="1:8" ht="23.25" x14ac:dyDescent="0.55000000000000004">
      <c r="A90" s="6">
        <v>7</v>
      </c>
      <c r="B90" s="26" t="s">
        <v>22</v>
      </c>
      <c r="C90" s="14">
        <v>43</v>
      </c>
      <c r="D90" s="8">
        <v>15</v>
      </c>
      <c r="E90" s="8">
        <v>12</v>
      </c>
      <c r="F90" s="8">
        <f t="shared" si="8"/>
        <v>70</v>
      </c>
      <c r="G90" s="8" t="str">
        <f t="shared" si="9"/>
        <v>3</v>
      </c>
      <c r="H90" s="9"/>
    </row>
    <row r="91" spans="1:8" ht="23.25" x14ac:dyDescent="0.55000000000000004">
      <c r="A91" s="6">
        <v>8</v>
      </c>
      <c r="B91" s="26" t="s">
        <v>23</v>
      </c>
      <c r="C91" s="14">
        <v>51</v>
      </c>
      <c r="D91" s="8">
        <v>18</v>
      </c>
      <c r="E91" s="8">
        <v>15</v>
      </c>
      <c r="F91" s="8">
        <f t="shared" si="8"/>
        <v>84</v>
      </c>
      <c r="G91" s="8" t="str">
        <f t="shared" si="9"/>
        <v>4</v>
      </c>
      <c r="H91" s="9"/>
    </row>
    <row r="92" spans="1:8" ht="23.25" x14ac:dyDescent="0.55000000000000004">
      <c r="A92" s="6">
        <v>9</v>
      </c>
      <c r="B92" s="26" t="s">
        <v>24</v>
      </c>
      <c r="C92" s="14">
        <v>56</v>
      </c>
      <c r="D92" s="8">
        <v>19</v>
      </c>
      <c r="E92" s="8">
        <v>19</v>
      </c>
      <c r="F92" s="8">
        <f t="shared" si="8"/>
        <v>94</v>
      </c>
      <c r="G92" s="8" t="str">
        <f t="shared" si="9"/>
        <v>4</v>
      </c>
      <c r="H92" s="9"/>
    </row>
    <row r="93" spans="1:8" ht="23.25" x14ac:dyDescent="0.55000000000000004">
      <c r="A93" s="6">
        <v>10</v>
      </c>
      <c r="B93" s="26" t="s">
        <v>25</v>
      </c>
      <c r="C93" s="14">
        <v>50</v>
      </c>
      <c r="D93" s="8">
        <v>15</v>
      </c>
      <c r="E93" s="8">
        <v>15</v>
      </c>
      <c r="F93" s="8">
        <f t="shared" si="8"/>
        <v>80</v>
      </c>
      <c r="G93" s="8" t="str">
        <f t="shared" si="9"/>
        <v>4</v>
      </c>
      <c r="H93" s="9"/>
    </row>
    <row r="94" spans="1:8" ht="23.25" x14ac:dyDescent="0.55000000000000004">
      <c r="A94" s="6">
        <v>11</v>
      </c>
      <c r="B94" s="26" t="s">
        <v>26</v>
      </c>
      <c r="C94" s="14">
        <v>57</v>
      </c>
      <c r="D94" s="8">
        <v>15</v>
      </c>
      <c r="E94" s="8">
        <v>18</v>
      </c>
      <c r="F94" s="8">
        <f t="shared" si="8"/>
        <v>90</v>
      </c>
      <c r="G94" s="8" t="str">
        <f t="shared" si="9"/>
        <v>4</v>
      </c>
      <c r="H94" s="9"/>
    </row>
    <row r="95" spans="1:8" ht="23.25" x14ac:dyDescent="0.55000000000000004">
      <c r="A95" s="6">
        <v>12</v>
      </c>
      <c r="B95" s="26" t="s">
        <v>27</v>
      </c>
      <c r="C95" s="14">
        <v>59</v>
      </c>
      <c r="D95" s="8">
        <v>17</v>
      </c>
      <c r="E95" s="8">
        <v>18</v>
      </c>
      <c r="F95" s="8">
        <f t="shared" si="8"/>
        <v>94</v>
      </c>
      <c r="G95" s="8" t="str">
        <f t="shared" si="9"/>
        <v>4</v>
      </c>
      <c r="H95" s="9"/>
    </row>
    <row r="96" spans="1:8" ht="23.25" x14ac:dyDescent="0.55000000000000004">
      <c r="A96" s="6">
        <v>13</v>
      </c>
      <c r="B96" s="26" t="s">
        <v>28</v>
      </c>
      <c r="C96" s="14">
        <v>53</v>
      </c>
      <c r="D96" s="8">
        <v>13</v>
      </c>
      <c r="E96" s="8">
        <v>18</v>
      </c>
      <c r="F96" s="8">
        <f t="shared" si="8"/>
        <v>84</v>
      </c>
      <c r="G96" s="8" t="str">
        <f t="shared" si="9"/>
        <v>4</v>
      </c>
      <c r="H96" s="9"/>
    </row>
    <row r="97" spans="1:8" ht="23.25" x14ac:dyDescent="0.55000000000000004">
      <c r="A97" s="6">
        <v>14</v>
      </c>
      <c r="B97" s="26" t="s">
        <v>29</v>
      </c>
      <c r="C97" s="14">
        <v>53</v>
      </c>
      <c r="D97" s="8">
        <v>14</v>
      </c>
      <c r="E97" s="8">
        <v>17</v>
      </c>
      <c r="F97" s="8">
        <f t="shared" si="8"/>
        <v>84</v>
      </c>
      <c r="G97" s="8" t="str">
        <f t="shared" si="9"/>
        <v>4</v>
      </c>
      <c r="H97" s="9"/>
    </row>
    <row r="98" spans="1:8" ht="23.25" x14ac:dyDescent="0.55000000000000004">
      <c r="A98" s="6">
        <v>15</v>
      </c>
      <c r="B98" s="26" t="s">
        <v>30</v>
      </c>
      <c r="C98" s="14">
        <v>49</v>
      </c>
      <c r="D98" s="8">
        <v>15</v>
      </c>
      <c r="E98" s="8">
        <v>18</v>
      </c>
      <c r="F98" s="8">
        <f t="shared" si="8"/>
        <v>82</v>
      </c>
      <c r="G98" s="8" t="str">
        <f t="shared" si="9"/>
        <v>4</v>
      </c>
      <c r="H98" s="9"/>
    </row>
    <row r="99" spans="1:8" ht="23.25" x14ac:dyDescent="0.55000000000000004">
      <c r="A99" s="6">
        <v>16</v>
      </c>
      <c r="B99" s="26" t="s">
        <v>31</v>
      </c>
      <c r="C99" s="14">
        <v>49</v>
      </c>
      <c r="D99" s="8">
        <v>13</v>
      </c>
      <c r="E99" s="8">
        <v>18</v>
      </c>
      <c r="F99" s="8">
        <f t="shared" si="8"/>
        <v>80</v>
      </c>
      <c r="G99" s="8" t="str">
        <f t="shared" si="9"/>
        <v>4</v>
      </c>
      <c r="H99" s="9"/>
    </row>
    <row r="100" spans="1:8" ht="23.25" x14ac:dyDescent="0.55000000000000004">
      <c r="A100" s="6">
        <v>17</v>
      </c>
      <c r="B100" s="26" t="s">
        <v>32</v>
      </c>
      <c r="C100" s="14">
        <v>49</v>
      </c>
      <c r="D100" s="8">
        <v>16</v>
      </c>
      <c r="E100" s="8">
        <v>15</v>
      </c>
      <c r="F100" s="8">
        <f t="shared" si="8"/>
        <v>80</v>
      </c>
      <c r="G100" s="8" t="str">
        <f t="shared" si="9"/>
        <v>4</v>
      </c>
      <c r="H100" s="9"/>
    </row>
    <row r="101" spans="1:8" ht="23.25" x14ac:dyDescent="0.55000000000000004">
      <c r="A101" s="6">
        <v>18</v>
      </c>
      <c r="B101" s="27" t="s">
        <v>101</v>
      </c>
      <c r="C101" s="14">
        <v>52</v>
      </c>
      <c r="D101" s="8">
        <v>14</v>
      </c>
      <c r="E101" s="8">
        <v>17</v>
      </c>
      <c r="F101" s="8">
        <f t="shared" si="8"/>
        <v>83</v>
      </c>
      <c r="G101" s="8" t="str">
        <f t="shared" si="9"/>
        <v>4</v>
      </c>
      <c r="H101" s="24"/>
    </row>
    <row r="102" spans="1:8" ht="23.25" x14ac:dyDescent="0.55000000000000004">
      <c r="A102" s="9"/>
      <c r="B102" s="19" t="s">
        <v>5</v>
      </c>
      <c r="C102" s="23">
        <f>SUM(C84:C101)</f>
        <v>898</v>
      </c>
      <c r="D102" s="23">
        <f t="shared" ref="D102" si="10">SUM(D84:D101)</f>
        <v>268</v>
      </c>
      <c r="E102" s="23">
        <f t="shared" ref="E102" si="11">SUM(E84:E101)</f>
        <v>292</v>
      </c>
      <c r="F102" s="23">
        <f t="shared" ref="F102" si="12">SUM(F84:F101)</f>
        <v>1458</v>
      </c>
      <c r="G102" s="23"/>
      <c r="H102" s="24"/>
    </row>
    <row r="103" spans="1:8" ht="23.25" x14ac:dyDescent="0.55000000000000004">
      <c r="A103" s="10"/>
      <c r="B103" s="5" t="s">
        <v>12</v>
      </c>
      <c r="C103" s="11">
        <f>C102/18</f>
        <v>49.888888888888886</v>
      </c>
      <c r="D103" s="11">
        <f t="shared" ref="D103" si="13">D102/18</f>
        <v>14.888888888888889</v>
      </c>
      <c r="E103" s="11">
        <f t="shared" ref="E103" si="14">E102/18</f>
        <v>16.222222222222221</v>
      </c>
      <c r="F103" s="11">
        <f t="shared" ref="F103" si="15">F102/18</f>
        <v>81</v>
      </c>
      <c r="G103" s="10"/>
      <c r="H103" s="10"/>
    </row>
    <row r="104" spans="1:8" ht="23.25" x14ac:dyDescent="0.55000000000000004">
      <c r="A104" s="1"/>
      <c r="B104" s="1"/>
      <c r="C104" s="1" t="s">
        <v>13</v>
      </c>
      <c r="D104" s="1"/>
      <c r="E104" s="1"/>
      <c r="F104" s="1"/>
      <c r="G104" s="1"/>
      <c r="H104" s="1"/>
    </row>
    <row r="105" spans="1:8" ht="23.25" x14ac:dyDescent="0.55000000000000004">
      <c r="A105" s="1"/>
      <c r="B105" s="1"/>
      <c r="C105" s="1" t="s">
        <v>14</v>
      </c>
      <c r="D105" s="1"/>
      <c r="E105" s="1"/>
      <c r="F105" s="1"/>
      <c r="G105" s="1"/>
      <c r="H105" s="1"/>
    </row>
    <row r="106" spans="1:8" ht="23.25" x14ac:dyDescent="0.55000000000000004">
      <c r="A106" s="1"/>
      <c r="B106" s="1"/>
      <c r="C106" s="1" t="s">
        <v>15</v>
      </c>
      <c r="D106" s="1"/>
      <c r="E106" s="1"/>
      <c r="F106" s="1"/>
      <c r="G106" s="1"/>
      <c r="H106" s="1"/>
    </row>
    <row r="107" spans="1:8" ht="23.25" x14ac:dyDescent="0.55000000000000004">
      <c r="A107" s="1"/>
      <c r="B107" s="1"/>
      <c r="C107" s="1"/>
      <c r="D107" s="1"/>
      <c r="E107" s="1"/>
      <c r="F107" s="1"/>
      <c r="G107" s="1"/>
      <c r="H107" s="1"/>
    </row>
    <row r="108" spans="1:8" ht="23.25" x14ac:dyDescent="0.55000000000000004">
      <c r="A108" s="1"/>
      <c r="B108" s="1"/>
      <c r="C108" s="1"/>
      <c r="D108" s="1"/>
      <c r="E108" s="1"/>
      <c r="F108" s="1"/>
      <c r="G108" s="1"/>
      <c r="H108" s="1"/>
    </row>
    <row r="109" spans="1:8" ht="23.25" x14ac:dyDescent="0.55000000000000004">
      <c r="A109" s="1"/>
      <c r="B109" s="1"/>
      <c r="C109" s="1"/>
      <c r="D109" s="1"/>
      <c r="E109" s="1"/>
      <c r="F109" s="1"/>
      <c r="G109" s="1"/>
      <c r="H109" s="1"/>
    </row>
    <row r="110" spans="1:8" ht="23.25" x14ac:dyDescent="0.55000000000000004">
      <c r="A110" s="1"/>
      <c r="B110" s="1"/>
      <c r="C110" s="1"/>
      <c r="D110" s="1"/>
      <c r="E110" s="1"/>
      <c r="F110" s="1"/>
      <c r="G110" s="1"/>
      <c r="H110" s="1"/>
    </row>
    <row r="111" spans="1:8" ht="23.25" x14ac:dyDescent="0.55000000000000004">
      <c r="A111" s="1"/>
      <c r="B111" s="1"/>
      <c r="C111" s="1"/>
      <c r="D111" s="1"/>
      <c r="E111" s="1"/>
      <c r="F111" s="1"/>
      <c r="G111" s="1"/>
      <c r="H111" s="1"/>
    </row>
    <row r="112" spans="1:8" ht="23.25" x14ac:dyDescent="0.55000000000000004">
      <c r="A112" s="1"/>
      <c r="B112" s="1"/>
      <c r="C112" s="1"/>
      <c r="D112" s="1"/>
      <c r="E112" s="1"/>
      <c r="F112" s="1"/>
      <c r="G112" s="1"/>
      <c r="H112" s="1"/>
    </row>
    <row r="113" spans="1:8" ht="23.25" x14ac:dyDescent="0.55000000000000004">
      <c r="A113" s="1"/>
      <c r="B113" s="1"/>
      <c r="C113" s="1"/>
      <c r="D113" s="1"/>
      <c r="E113" s="1"/>
      <c r="F113" s="1"/>
      <c r="G113" s="1"/>
      <c r="H113" s="1"/>
    </row>
    <row r="114" spans="1:8" ht="23.25" x14ac:dyDescent="0.55000000000000004">
      <c r="A114" s="1"/>
      <c r="B114" s="1"/>
      <c r="C114" s="1"/>
      <c r="D114" s="1"/>
      <c r="E114" s="1"/>
      <c r="F114" s="1"/>
      <c r="G114" s="1"/>
      <c r="H114" s="1"/>
    </row>
    <row r="115" spans="1:8" ht="23.25" x14ac:dyDescent="0.55000000000000004">
      <c r="A115" s="1"/>
      <c r="B115" s="1"/>
      <c r="C115" s="1"/>
      <c r="D115" s="1"/>
      <c r="E115" s="1"/>
      <c r="F115" s="1"/>
      <c r="G115" s="1"/>
      <c r="H115" s="1"/>
    </row>
    <row r="116" spans="1:8" ht="23.25" x14ac:dyDescent="0.55000000000000004">
      <c r="A116" s="1"/>
      <c r="B116" s="1"/>
      <c r="C116" s="1"/>
      <c r="D116" s="1"/>
      <c r="E116" s="1"/>
      <c r="F116" s="1"/>
      <c r="G116" s="1"/>
      <c r="H116" s="1"/>
    </row>
    <row r="117" spans="1:8" ht="23.25" x14ac:dyDescent="0.55000000000000004">
      <c r="A117" s="1"/>
      <c r="B117" s="1"/>
      <c r="C117" s="1"/>
      <c r="D117" s="1"/>
      <c r="E117" s="1"/>
      <c r="F117" s="1"/>
      <c r="G117" s="1"/>
      <c r="H117" s="1"/>
    </row>
    <row r="118" spans="1:8" ht="23.25" x14ac:dyDescent="0.55000000000000004">
      <c r="A118" s="1"/>
      <c r="B118" s="1"/>
      <c r="C118" s="1"/>
      <c r="D118" s="1"/>
      <c r="E118" s="1"/>
      <c r="F118" s="1"/>
      <c r="G118" s="1"/>
      <c r="H118" s="1"/>
    </row>
    <row r="119" spans="1:8" ht="23.25" x14ac:dyDescent="0.55000000000000004">
      <c r="A119" s="1"/>
      <c r="B119" s="1"/>
      <c r="C119" s="1"/>
      <c r="D119" s="1"/>
      <c r="E119" s="1"/>
      <c r="F119" s="1"/>
      <c r="G119" s="1"/>
      <c r="H119" s="1"/>
    </row>
    <row r="120" spans="1:8" s="17" customFormat="1" ht="23.25" x14ac:dyDescent="0.55000000000000004">
      <c r="A120" s="16"/>
      <c r="B120" s="22"/>
      <c r="C120" s="16"/>
      <c r="D120" s="16"/>
      <c r="E120" s="16"/>
      <c r="F120" s="16"/>
      <c r="G120" s="16"/>
      <c r="H120" s="12"/>
    </row>
    <row r="121" spans="1:8" ht="23.25" x14ac:dyDescent="0.55000000000000004">
      <c r="A121" s="1"/>
      <c r="B121" s="2" t="s">
        <v>94</v>
      </c>
      <c r="C121" s="2"/>
      <c r="D121" s="2"/>
      <c r="E121" s="2"/>
      <c r="F121" s="2"/>
      <c r="G121" s="1"/>
      <c r="H121" s="1"/>
    </row>
    <row r="122" spans="1:8" ht="23.25" x14ac:dyDescent="0.55000000000000004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 x14ac:dyDescent="0.55000000000000004">
      <c r="A123" s="5"/>
      <c r="B123" s="15"/>
      <c r="C123" s="5" t="s">
        <v>8</v>
      </c>
      <c r="D123" s="5" t="s">
        <v>9</v>
      </c>
      <c r="E123" s="5" t="s">
        <v>10</v>
      </c>
      <c r="F123" s="5" t="s">
        <v>11</v>
      </c>
      <c r="G123" s="20"/>
      <c r="H123" s="20"/>
    </row>
    <row r="124" spans="1:8" ht="23.25" x14ac:dyDescent="0.55000000000000004">
      <c r="A124" s="18">
        <v>1</v>
      </c>
      <c r="B124" s="25" t="s">
        <v>16</v>
      </c>
      <c r="C124" s="13">
        <v>48</v>
      </c>
      <c r="D124" s="7">
        <v>14</v>
      </c>
      <c r="E124" s="7">
        <v>15</v>
      </c>
      <c r="F124" s="7">
        <f t="shared" ref="F124:F141" si="16">SUM(C124:E124)</f>
        <v>77</v>
      </c>
      <c r="G124" s="8" t="str">
        <f t="shared" ref="G124:G141" si="17">IF(F124&gt;79,"4",IF(F124&gt;74,"3.5",IF(F124&gt;69,"3",IF(F124&gt;64,"2.5",IF(F124&gt;59,"2",IF(F124&gt;54,"1.5",IF(F124&gt;49,"1","0")))))))</f>
        <v>3.5</v>
      </c>
      <c r="H124" s="21" t="s">
        <v>63</v>
      </c>
    </row>
    <row r="125" spans="1:8" ht="23.25" x14ac:dyDescent="0.55000000000000004">
      <c r="A125" s="6">
        <v>2</v>
      </c>
      <c r="B125" s="26" t="s">
        <v>17</v>
      </c>
      <c r="C125" s="14">
        <v>54</v>
      </c>
      <c r="D125" s="8">
        <v>17</v>
      </c>
      <c r="E125" s="8">
        <v>17</v>
      </c>
      <c r="F125" s="8">
        <f t="shared" si="16"/>
        <v>88</v>
      </c>
      <c r="G125" s="8" t="str">
        <f t="shared" si="17"/>
        <v>4</v>
      </c>
      <c r="H125" s="9" t="s">
        <v>63</v>
      </c>
    </row>
    <row r="126" spans="1:8" ht="23.25" x14ac:dyDescent="0.55000000000000004">
      <c r="A126" s="6">
        <v>3</v>
      </c>
      <c r="B126" s="26" t="s">
        <v>18</v>
      </c>
      <c r="C126" s="14">
        <v>48</v>
      </c>
      <c r="D126" s="8">
        <v>15</v>
      </c>
      <c r="E126" s="8">
        <v>14</v>
      </c>
      <c r="F126" s="8">
        <f t="shared" si="16"/>
        <v>77</v>
      </c>
      <c r="G126" s="8" t="str">
        <f t="shared" si="17"/>
        <v>3.5</v>
      </c>
      <c r="H126" s="9"/>
    </row>
    <row r="127" spans="1:8" ht="23.25" x14ac:dyDescent="0.55000000000000004">
      <c r="A127" s="6">
        <v>4</v>
      </c>
      <c r="B127" s="26" t="s">
        <v>19</v>
      </c>
      <c r="C127" s="14">
        <v>55</v>
      </c>
      <c r="D127" s="8">
        <v>17</v>
      </c>
      <c r="E127" s="8">
        <v>18</v>
      </c>
      <c r="F127" s="8">
        <f t="shared" si="16"/>
        <v>90</v>
      </c>
      <c r="G127" s="8" t="str">
        <f t="shared" si="17"/>
        <v>4</v>
      </c>
      <c r="H127" s="9"/>
    </row>
    <row r="128" spans="1:8" ht="23.25" x14ac:dyDescent="0.55000000000000004">
      <c r="A128" s="6">
        <v>5</v>
      </c>
      <c r="B128" s="27" t="s">
        <v>20</v>
      </c>
      <c r="C128" s="14">
        <v>45</v>
      </c>
      <c r="D128" s="8">
        <v>12</v>
      </c>
      <c r="E128" s="8">
        <v>13</v>
      </c>
      <c r="F128" s="8">
        <f t="shared" si="16"/>
        <v>70</v>
      </c>
      <c r="G128" s="8" t="str">
        <f t="shared" si="17"/>
        <v>3</v>
      </c>
      <c r="H128" s="9"/>
    </row>
    <row r="129" spans="1:8" ht="23.25" x14ac:dyDescent="0.55000000000000004">
      <c r="A129" s="6">
        <v>6</v>
      </c>
      <c r="B129" s="28" t="s">
        <v>21</v>
      </c>
      <c r="C129" s="14">
        <v>48</v>
      </c>
      <c r="D129" s="8">
        <v>14</v>
      </c>
      <c r="E129" s="8">
        <v>14</v>
      </c>
      <c r="F129" s="8">
        <f t="shared" si="16"/>
        <v>76</v>
      </c>
      <c r="G129" s="8" t="str">
        <f t="shared" si="17"/>
        <v>3.5</v>
      </c>
      <c r="H129" s="9"/>
    </row>
    <row r="130" spans="1:8" ht="23.25" x14ac:dyDescent="0.55000000000000004">
      <c r="A130" s="6">
        <v>7</v>
      </c>
      <c r="B130" s="26" t="s">
        <v>22</v>
      </c>
      <c r="C130" s="14">
        <v>55</v>
      </c>
      <c r="D130" s="8">
        <v>16</v>
      </c>
      <c r="E130" s="8">
        <v>16</v>
      </c>
      <c r="F130" s="8">
        <f t="shared" si="16"/>
        <v>87</v>
      </c>
      <c r="G130" s="8" t="str">
        <f t="shared" si="17"/>
        <v>4</v>
      </c>
      <c r="H130" s="9"/>
    </row>
    <row r="131" spans="1:8" ht="23.25" x14ac:dyDescent="0.55000000000000004">
      <c r="A131" s="6">
        <v>8</v>
      </c>
      <c r="B131" s="26" t="s">
        <v>23</v>
      </c>
      <c r="C131" s="14">
        <v>55</v>
      </c>
      <c r="D131" s="8">
        <v>17</v>
      </c>
      <c r="E131" s="8">
        <v>17</v>
      </c>
      <c r="F131" s="8">
        <f t="shared" si="16"/>
        <v>89</v>
      </c>
      <c r="G131" s="8" t="str">
        <f t="shared" si="17"/>
        <v>4</v>
      </c>
      <c r="H131" s="9"/>
    </row>
    <row r="132" spans="1:8" ht="23.25" x14ac:dyDescent="0.55000000000000004">
      <c r="A132" s="6">
        <v>9</v>
      </c>
      <c r="B132" s="26" t="s">
        <v>24</v>
      </c>
      <c r="C132" s="14">
        <v>57</v>
      </c>
      <c r="D132" s="8">
        <v>19</v>
      </c>
      <c r="E132" s="8">
        <v>19</v>
      </c>
      <c r="F132" s="8">
        <f t="shared" si="16"/>
        <v>95</v>
      </c>
      <c r="G132" s="8" t="str">
        <f t="shared" si="17"/>
        <v>4</v>
      </c>
      <c r="H132" s="9"/>
    </row>
    <row r="133" spans="1:8" ht="23.25" x14ac:dyDescent="0.55000000000000004">
      <c r="A133" s="6">
        <v>10</v>
      </c>
      <c r="B133" s="26" t="s">
        <v>25</v>
      </c>
      <c r="C133" s="14">
        <v>57</v>
      </c>
      <c r="D133" s="8">
        <v>18</v>
      </c>
      <c r="E133" s="8">
        <v>18</v>
      </c>
      <c r="F133" s="8">
        <f t="shared" si="16"/>
        <v>93</v>
      </c>
      <c r="G133" s="8" t="str">
        <f t="shared" si="17"/>
        <v>4</v>
      </c>
      <c r="H133" s="9"/>
    </row>
    <row r="134" spans="1:8" ht="23.25" x14ac:dyDescent="0.55000000000000004">
      <c r="A134" s="6">
        <v>11</v>
      </c>
      <c r="B134" s="26" t="s">
        <v>26</v>
      </c>
      <c r="C134" s="14">
        <v>59</v>
      </c>
      <c r="D134" s="8">
        <v>18</v>
      </c>
      <c r="E134" s="8">
        <v>19</v>
      </c>
      <c r="F134" s="8">
        <f t="shared" si="16"/>
        <v>96</v>
      </c>
      <c r="G134" s="8" t="str">
        <f t="shared" si="17"/>
        <v>4</v>
      </c>
      <c r="H134" s="9"/>
    </row>
    <row r="135" spans="1:8" ht="23.25" x14ac:dyDescent="0.55000000000000004">
      <c r="A135" s="6">
        <v>12</v>
      </c>
      <c r="B135" s="26" t="s">
        <v>27</v>
      </c>
      <c r="C135" s="14">
        <v>57</v>
      </c>
      <c r="D135" s="8">
        <v>20</v>
      </c>
      <c r="E135" s="8">
        <v>19</v>
      </c>
      <c r="F135" s="8">
        <f t="shared" si="16"/>
        <v>96</v>
      </c>
      <c r="G135" s="8" t="str">
        <f t="shared" si="17"/>
        <v>4</v>
      </c>
      <c r="H135" s="9"/>
    </row>
    <row r="136" spans="1:8" ht="23.25" x14ac:dyDescent="0.55000000000000004">
      <c r="A136" s="6">
        <v>13</v>
      </c>
      <c r="B136" s="26" t="s">
        <v>28</v>
      </c>
      <c r="C136" s="14">
        <v>56</v>
      </c>
      <c r="D136" s="8">
        <v>18</v>
      </c>
      <c r="E136" s="8">
        <v>19</v>
      </c>
      <c r="F136" s="8">
        <f t="shared" si="16"/>
        <v>93</v>
      </c>
      <c r="G136" s="8" t="str">
        <f t="shared" si="17"/>
        <v>4</v>
      </c>
      <c r="H136" s="9"/>
    </row>
    <row r="137" spans="1:8" ht="23.25" x14ac:dyDescent="0.55000000000000004">
      <c r="A137" s="6">
        <v>14</v>
      </c>
      <c r="B137" s="26" t="s">
        <v>29</v>
      </c>
      <c r="C137" s="14">
        <v>57</v>
      </c>
      <c r="D137" s="8">
        <v>19</v>
      </c>
      <c r="E137" s="8">
        <v>19</v>
      </c>
      <c r="F137" s="8">
        <f t="shared" si="16"/>
        <v>95</v>
      </c>
      <c r="G137" s="8" t="str">
        <f t="shared" si="17"/>
        <v>4</v>
      </c>
      <c r="H137" s="9"/>
    </row>
    <row r="138" spans="1:8" ht="23.25" x14ac:dyDescent="0.55000000000000004">
      <c r="A138" s="6">
        <v>15</v>
      </c>
      <c r="B138" s="26" t="s">
        <v>30</v>
      </c>
      <c r="C138" s="14">
        <v>56</v>
      </c>
      <c r="D138" s="8">
        <v>18</v>
      </c>
      <c r="E138" s="8">
        <v>18</v>
      </c>
      <c r="F138" s="8">
        <f t="shared" si="16"/>
        <v>92</v>
      </c>
      <c r="G138" s="8" t="str">
        <f t="shared" si="17"/>
        <v>4</v>
      </c>
      <c r="H138" s="9"/>
    </row>
    <row r="139" spans="1:8" ht="23.25" x14ac:dyDescent="0.55000000000000004">
      <c r="A139" s="6">
        <v>16</v>
      </c>
      <c r="B139" s="26" t="s">
        <v>31</v>
      </c>
      <c r="C139" s="14">
        <v>55</v>
      </c>
      <c r="D139" s="8">
        <v>19</v>
      </c>
      <c r="E139" s="8">
        <v>18</v>
      </c>
      <c r="F139" s="8">
        <f t="shared" si="16"/>
        <v>92</v>
      </c>
      <c r="G139" s="8" t="str">
        <f t="shared" si="17"/>
        <v>4</v>
      </c>
      <c r="H139" s="9"/>
    </row>
    <row r="140" spans="1:8" ht="23.25" x14ac:dyDescent="0.55000000000000004">
      <c r="A140" s="6">
        <v>17</v>
      </c>
      <c r="B140" s="26" t="s">
        <v>32</v>
      </c>
      <c r="C140" s="14">
        <v>56</v>
      </c>
      <c r="D140" s="8">
        <v>19</v>
      </c>
      <c r="E140" s="8">
        <v>19</v>
      </c>
      <c r="F140" s="8">
        <f t="shared" si="16"/>
        <v>94</v>
      </c>
      <c r="G140" s="8" t="str">
        <f t="shared" si="17"/>
        <v>4</v>
      </c>
      <c r="H140" s="9"/>
    </row>
    <row r="141" spans="1:8" ht="23.25" x14ac:dyDescent="0.55000000000000004">
      <c r="A141" s="6">
        <v>18</v>
      </c>
      <c r="B141" s="27" t="s">
        <v>101</v>
      </c>
      <c r="C141" s="14">
        <v>57</v>
      </c>
      <c r="D141" s="8">
        <v>19</v>
      </c>
      <c r="E141" s="8">
        <v>19</v>
      </c>
      <c r="F141" s="8">
        <f t="shared" si="16"/>
        <v>95</v>
      </c>
      <c r="G141" s="8" t="str">
        <f t="shared" si="17"/>
        <v>4</v>
      </c>
      <c r="H141" s="24"/>
    </row>
    <row r="142" spans="1:8" ht="23.25" x14ac:dyDescent="0.55000000000000004">
      <c r="A142" s="9"/>
      <c r="B142" s="19" t="s">
        <v>5</v>
      </c>
      <c r="C142" s="23">
        <f>SUM(C124:C141)</f>
        <v>975</v>
      </c>
      <c r="D142" s="23">
        <f t="shared" ref="D142" si="18">SUM(D124:D141)</f>
        <v>309</v>
      </c>
      <c r="E142" s="23">
        <f t="shared" ref="E142" si="19">SUM(E124:E141)</f>
        <v>311</v>
      </c>
      <c r="F142" s="23">
        <f t="shared" ref="F142" si="20">SUM(F124:F141)</f>
        <v>1595</v>
      </c>
      <c r="G142" s="23"/>
      <c r="H142" s="24"/>
    </row>
    <row r="143" spans="1:8" ht="23.25" x14ac:dyDescent="0.55000000000000004">
      <c r="A143" s="10"/>
      <c r="B143" s="5" t="s">
        <v>12</v>
      </c>
      <c r="C143" s="11">
        <f>C142/18</f>
        <v>54.166666666666664</v>
      </c>
      <c r="D143" s="11">
        <f t="shared" ref="D143" si="21">D142/18</f>
        <v>17.166666666666668</v>
      </c>
      <c r="E143" s="11">
        <f t="shared" ref="E143" si="22">E142/18</f>
        <v>17.277777777777779</v>
      </c>
      <c r="F143" s="11">
        <f t="shared" ref="F143" si="23">F142/18</f>
        <v>88.611111111111114</v>
      </c>
      <c r="G143" s="10"/>
      <c r="H143" s="10"/>
    </row>
    <row r="144" spans="1:8" ht="23.25" x14ac:dyDescent="0.55000000000000004">
      <c r="A144" s="1"/>
      <c r="B144" s="1"/>
      <c r="C144" s="1" t="s">
        <v>13</v>
      </c>
      <c r="D144" s="1"/>
      <c r="E144" s="1"/>
      <c r="F144" s="1"/>
      <c r="G144" s="1"/>
      <c r="H144" s="1"/>
    </row>
    <row r="145" spans="1:8" ht="23.25" x14ac:dyDescent="0.55000000000000004">
      <c r="A145" s="1"/>
      <c r="B145" s="1"/>
      <c r="C145" s="1" t="s">
        <v>14</v>
      </c>
      <c r="D145" s="1"/>
      <c r="E145" s="1"/>
      <c r="F145" s="1"/>
      <c r="G145" s="1"/>
      <c r="H145" s="1"/>
    </row>
    <row r="146" spans="1:8" ht="23.25" x14ac:dyDescent="0.55000000000000004">
      <c r="A146" s="1"/>
      <c r="B146" s="1"/>
      <c r="C146" s="1" t="s">
        <v>15</v>
      </c>
      <c r="D146" s="1"/>
      <c r="E146" s="1"/>
      <c r="F146" s="1"/>
      <c r="G146" s="1"/>
      <c r="H146" s="1"/>
    </row>
    <row r="147" spans="1:8" ht="23.25" x14ac:dyDescent="0.55000000000000004">
      <c r="A147" s="1"/>
      <c r="B147" s="1"/>
      <c r="C147" s="1"/>
      <c r="D147" s="1"/>
      <c r="E147" s="1"/>
      <c r="F147" s="1"/>
      <c r="G147" s="1"/>
      <c r="H147" s="1"/>
    </row>
    <row r="148" spans="1:8" ht="23.25" x14ac:dyDescent="0.55000000000000004">
      <c r="A148" s="1"/>
      <c r="B148" s="1"/>
      <c r="C148" s="1"/>
      <c r="D148" s="1"/>
      <c r="E148" s="1"/>
      <c r="F148" s="1"/>
      <c r="G148" s="1"/>
      <c r="H148" s="1"/>
    </row>
    <row r="149" spans="1:8" ht="23.25" x14ac:dyDescent="0.55000000000000004">
      <c r="A149" s="1"/>
      <c r="B149" s="1"/>
      <c r="C149" s="1"/>
      <c r="D149" s="1"/>
      <c r="E149" s="1"/>
      <c r="F149" s="1"/>
      <c r="G149" s="1"/>
      <c r="H149" s="1"/>
    </row>
    <row r="150" spans="1:8" ht="23.25" x14ac:dyDescent="0.55000000000000004">
      <c r="A150" s="1"/>
      <c r="B150" s="1"/>
      <c r="C150" s="1"/>
      <c r="D150" s="1"/>
      <c r="E150" s="1"/>
      <c r="F150" s="1"/>
      <c r="G150" s="1"/>
      <c r="H150" s="1"/>
    </row>
    <row r="151" spans="1:8" ht="23.25" x14ac:dyDescent="0.55000000000000004">
      <c r="A151" s="1"/>
      <c r="B151" s="1"/>
      <c r="C151" s="1"/>
      <c r="D151" s="1"/>
      <c r="E151" s="1"/>
      <c r="F151" s="1"/>
      <c r="G151" s="1"/>
      <c r="H151" s="1"/>
    </row>
    <row r="152" spans="1:8" ht="23.25" x14ac:dyDescent="0.55000000000000004">
      <c r="A152" s="1"/>
      <c r="B152" s="1"/>
      <c r="C152" s="1"/>
      <c r="D152" s="1"/>
      <c r="E152" s="1"/>
      <c r="F152" s="1"/>
      <c r="G152" s="1"/>
      <c r="H152" s="1"/>
    </row>
    <row r="153" spans="1:8" ht="23.25" x14ac:dyDescent="0.55000000000000004">
      <c r="A153" s="1"/>
      <c r="B153" s="1"/>
      <c r="C153" s="1"/>
      <c r="D153" s="1"/>
      <c r="E153" s="1"/>
      <c r="F153" s="1"/>
      <c r="G153" s="1"/>
      <c r="H153" s="1"/>
    </row>
    <row r="154" spans="1:8" ht="23.25" x14ac:dyDescent="0.55000000000000004">
      <c r="A154" s="1"/>
      <c r="B154" s="1"/>
      <c r="C154" s="1"/>
      <c r="D154" s="1"/>
      <c r="E154" s="1"/>
      <c r="F154" s="1"/>
      <c r="G154" s="1"/>
      <c r="H154" s="1"/>
    </row>
    <row r="155" spans="1:8" ht="23.25" x14ac:dyDescent="0.55000000000000004">
      <c r="A155" s="1"/>
      <c r="B155" s="1"/>
      <c r="C155" s="1"/>
      <c r="D155" s="1"/>
      <c r="E155" s="1"/>
      <c r="F155" s="1"/>
      <c r="G155" s="1"/>
      <c r="H155" s="1"/>
    </row>
    <row r="156" spans="1:8" ht="23.25" x14ac:dyDescent="0.55000000000000004">
      <c r="A156" s="1"/>
      <c r="B156" s="1"/>
      <c r="C156" s="1"/>
      <c r="D156" s="1"/>
      <c r="E156" s="1"/>
      <c r="F156" s="1"/>
      <c r="G156" s="1"/>
      <c r="H156" s="1"/>
    </row>
    <row r="157" spans="1:8" ht="23.25" x14ac:dyDescent="0.55000000000000004">
      <c r="A157" s="1"/>
      <c r="B157" s="1"/>
      <c r="C157" s="1"/>
      <c r="D157" s="1"/>
      <c r="E157" s="1"/>
      <c r="F157" s="1"/>
      <c r="G157" s="1"/>
      <c r="H157" s="1"/>
    </row>
    <row r="158" spans="1:8" ht="23.25" x14ac:dyDescent="0.55000000000000004">
      <c r="A158" s="1"/>
      <c r="B158" s="1"/>
      <c r="C158" s="1"/>
      <c r="D158" s="1"/>
      <c r="E158" s="1"/>
      <c r="F158" s="1"/>
      <c r="G158" s="1"/>
      <c r="H158" s="1"/>
    </row>
    <row r="159" spans="1:8" ht="23.25" x14ac:dyDescent="0.55000000000000004">
      <c r="A159" s="1"/>
      <c r="B159" s="1"/>
      <c r="C159" s="1"/>
      <c r="D159" s="1"/>
      <c r="E159" s="1"/>
      <c r="F159" s="1"/>
      <c r="G159" s="1"/>
      <c r="H159" s="1"/>
    </row>
    <row r="160" spans="1:8" s="17" customFormat="1" ht="23.25" x14ac:dyDescent="0.55000000000000004">
      <c r="A160" s="16"/>
      <c r="B160" s="22"/>
      <c r="C160" s="16"/>
      <c r="D160" s="16"/>
      <c r="E160" s="16"/>
      <c r="F160" s="16"/>
      <c r="G160" s="16"/>
      <c r="H160" s="12"/>
    </row>
    <row r="161" spans="1:8" s="17" customFormat="1" ht="23.25" x14ac:dyDescent="0.55000000000000004">
      <c r="A161" s="1"/>
      <c r="B161" s="89" t="s">
        <v>95</v>
      </c>
      <c r="C161" s="89"/>
      <c r="D161" s="89"/>
      <c r="E161" s="89"/>
      <c r="F161" s="89"/>
      <c r="G161" s="89"/>
      <c r="H161" s="89"/>
    </row>
    <row r="162" spans="1:8" s="17" customFormat="1" ht="23.25" x14ac:dyDescent="0.55000000000000004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7" customFormat="1" ht="23.25" x14ac:dyDescent="0.55000000000000004">
      <c r="A163" s="5"/>
      <c r="B163" s="15"/>
      <c r="C163" s="5" t="s">
        <v>8</v>
      </c>
      <c r="D163" s="5" t="s">
        <v>9</v>
      </c>
      <c r="E163" s="5" t="s">
        <v>10</v>
      </c>
      <c r="F163" s="5" t="s">
        <v>11</v>
      </c>
      <c r="G163" s="20"/>
      <c r="H163" s="20"/>
    </row>
    <row r="164" spans="1:8" s="17" customFormat="1" ht="23.25" x14ac:dyDescent="0.55000000000000004">
      <c r="A164" s="18">
        <v>1</v>
      </c>
      <c r="B164" s="25" t="s">
        <v>16</v>
      </c>
      <c r="C164" s="13">
        <v>50</v>
      </c>
      <c r="D164" s="7">
        <v>13</v>
      </c>
      <c r="E164" s="7">
        <v>14</v>
      </c>
      <c r="F164" s="7">
        <f t="shared" ref="F164:F181" si="24">SUM(C164:E164)</f>
        <v>77</v>
      </c>
      <c r="G164" s="8" t="str">
        <f t="shared" ref="G164:G181" si="25">IF(F164&gt;79,"4",IF(F164&gt;74,"3.5",IF(F164&gt;69,"3",IF(F164&gt;64,"2.5",IF(F164&gt;59,"2",IF(F164&gt;54,"1.5",IF(F164&gt;49,"1","0")))))))</f>
        <v>3.5</v>
      </c>
      <c r="H164" s="21" t="s">
        <v>63</v>
      </c>
    </row>
    <row r="165" spans="1:8" s="17" customFormat="1" ht="23.25" x14ac:dyDescent="0.55000000000000004">
      <c r="A165" s="6">
        <v>2</v>
      </c>
      <c r="B165" s="26" t="s">
        <v>17</v>
      </c>
      <c r="C165" s="14">
        <v>52</v>
      </c>
      <c r="D165" s="8">
        <v>16</v>
      </c>
      <c r="E165" s="8">
        <v>17</v>
      </c>
      <c r="F165" s="8">
        <f t="shared" si="24"/>
        <v>85</v>
      </c>
      <c r="G165" s="8" t="str">
        <f t="shared" si="25"/>
        <v>4</v>
      </c>
      <c r="H165" s="9" t="s">
        <v>63</v>
      </c>
    </row>
    <row r="166" spans="1:8" s="17" customFormat="1" ht="23.25" x14ac:dyDescent="0.55000000000000004">
      <c r="A166" s="6">
        <v>3</v>
      </c>
      <c r="B166" s="26" t="s">
        <v>18</v>
      </c>
      <c r="C166" s="14">
        <v>52</v>
      </c>
      <c r="D166" s="8">
        <v>14</v>
      </c>
      <c r="E166" s="8">
        <v>14</v>
      </c>
      <c r="F166" s="8">
        <f t="shared" si="24"/>
        <v>80</v>
      </c>
      <c r="G166" s="8" t="str">
        <f t="shared" si="25"/>
        <v>4</v>
      </c>
      <c r="H166" s="9"/>
    </row>
    <row r="167" spans="1:8" s="17" customFormat="1" ht="23.25" x14ac:dyDescent="0.55000000000000004">
      <c r="A167" s="6">
        <v>4</v>
      </c>
      <c r="B167" s="26" t="s">
        <v>19</v>
      </c>
      <c r="C167" s="14">
        <v>56</v>
      </c>
      <c r="D167" s="8">
        <v>17</v>
      </c>
      <c r="E167" s="8">
        <v>17</v>
      </c>
      <c r="F167" s="8">
        <f t="shared" si="24"/>
        <v>90</v>
      </c>
      <c r="G167" s="8" t="str">
        <f t="shared" si="25"/>
        <v>4</v>
      </c>
      <c r="H167" s="9"/>
    </row>
    <row r="168" spans="1:8" s="17" customFormat="1" ht="23.25" x14ac:dyDescent="0.55000000000000004">
      <c r="A168" s="6">
        <v>5</v>
      </c>
      <c r="B168" s="27" t="s">
        <v>20</v>
      </c>
      <c r="C168" s="14">
        <v>50</v>
      </c>
      <c r="D168" s="8">
        <v>12</v>
      </c>
      <c r="E168" s="8">
        <v>13</v>
      </c>
      <c r="F168" s="8">
        <f t="shared" si="24"/>
        <v>75</v>
      </c>
      <c r="G168" s="8" t="str">
        <f t="shared" si="25"/>
        <v>3.5</v>
      </c>
      <c r="H168" s="9"/>
    </row>
    <row r="169" spans="1:8" s="17" customFormat="1" ht="23.25" x14ac:dyDescent="0.55000000000000004">
      <c r="A169" s="6">
        <v>6</v>
      </c>
      <c r="B169" s="28" t="s">
        <v>21</v>
      </c>
      <c r="C169" s="14">
        <v>51</v>
      </c>
      <c r="D169" s="8">
        <v>13</v>
      </c>
      <c r="E169" s="8">
        <v>14</v>
      </c>
      <c r="F169" s="8">
        <f t="shared" si="24"/>
        <v>78</v>
      </c>
      <c r="G169" s="8" t="str">
        <f t="shared" si="25"/>
        <v>3.5</v>
      </c>
      <c r="H169" s="9"/>
    </row>
    <row r="170" spans="1:8" s="17" customFormat="1" ht="23.25" x14ac:dyDescent="0.55000000000000004">
      <c r="A170" s="6">
        <v>7</v>
      </c>
      <c r="B170" s="26" t="s">
        <v>22</v>
      </c>
      <c r="C170" s="14">
        <v>54</v>
      </c>
      <c r="D170" s="8">
        <v>16</v>
      </c>
      <c r="E170" s="8">
        <v>17</v>
      </c>
      <c r="F170" s="8">
        <f t="shared" si="24"/>
        <v>87</v>
      </c>
      <c r="G170" s="8" t="str">
        <f t="shared" si="25"/>
        <v>4</v>
      </c>
      <c r="H170" s="9"/>
    </row>
    <row r="171" spans="1:8" s="17" customFormat="1" ht="23.25" x14ac:dyDescent="0.55000000000000004">
      <c r="A171" s="6">
        <v>8</v>
      </c>
      <c r="B171" s="26" t="s">
        <v>23</v>
      </c>
      <c r="C171" s="14">
        <v>54</v>
      </c>
      <c r="D171" s="8">
        <v>17</v>
      </c>
      <c r="E171" s="8">
        <v>17</v>
      </c>
      <c r="F171" s="8">
        <f t="shared" si="24"/>
        <v>88</v>
      </c>
      <c r="G171" s="8" t="str">
        <f t="shared" si="25"/>
        <v>4</v>
      </c>
      <c r="H171" s="9"/>
    </row>
    <row r="172" spans="1:8" s="17" customFormat="1" ht="23.25" x14ac:dyDescent="0.55000000000000004">
      <c r="A172" s="6">
        <v>9</v>
      </c>
      <c r="B172" s="26" t="s">
        <v>24</v>
      </c>
      <c r="C172" s="14">
        <v>59</v>
      </c>
      <c r="D172" s="8">
        <v>19</v>
      </c>
      <c r="E172" s="8">
        <v>19</v>
      </c>
      <c r="F172" s="8">
        <f t="shared" si="24"/>
        <v>97</v>
      </c>
      <c r="G172" s="8" t="str">
        <f t="shared" si="25"/>
        <v>4</v>
      </c>
      <c r="H172" s="9"/>
    </row>
    <row r="173" spans="1:8" s="17" customFormat="1" ht="23.25" x14ac:dyDescent="0.55000000000000004">
      <c r="A173" s="6">
        <v>10</v>
      </c>
      <c r="B173" s="26" t="s">
        <v>25</v>
      </c>
      <c r="C173" s="14">
        <v>58</v>
      </c>
      <c r="D173" s="8">
        <v>18</v>
      </c>
      <c r="E173" s="8">
        <v>18</v>
      </c>
      <c r="F173" s="8">
        <f t="shared" si="24"/>
        <v>94</v>
      </c>
      <c r="G173" s="8" t="str">
        <f t="shared" si="25"/>
        <v>4</v>
      </c>
      <c r="H173" s="9"/>
    </row>
    <row r="174" spans="1:8" s="17" customFormat="1" ht="23.25" x14ac:dyDescent="0.55000000000000004">
      <c r="A174" s="6">
        <v>11</v>
      </c>
      <c r="B174" s="26" t="s">
        <v>26</v>
      </c>
      <c r="C174" s="14">
        <v>59</v>
      </c>
      <c r="D174" s="8">
        <v>19</v>
      </c>
      <c r="E174" s="8">
        <v>18</v>
      </c>
      <c r="F174" s="8">
        <f t="shared" si="24"/>
        <v>96</v>
      </c>
      <c r="G174" s="8" t="str">
        <f t="shared" si="25"/>
        <v>4</v>
      </c>
      <c r="H174" s="9"/>
    </row>
    <row r="175" spans="1:8" s="17" customFormat="1" ht="23.25" x14ac:dyDescent="0.55000000000000004">
      <c r="A175" s="6">
        <v>12</v>
      </c>
      <c r="B175" s="26" t="s">
        <v>27</v>
      </c>
      <c r="C175" s="14">
        <v>59</v>
      </c>
      <c r="D175" s="8">
        <v>19</v>
      </c>
      <c r="E175" s="8">
        <v>19</v>
      </c>
      <c r="F175" s="8">
        <f t="shared" si="24"/>
        <v>97</v>
      </c>
      <c r="G175" s="8" t="str">
        <f t="shared" si="25"/>
        <v>4</v>
      </c>
      <c r="H175" s="9"/>
    </row>
    <row r="176" spans="1:8" s="17" customFormat="1" ht="23.25" x14ac:dyDescent="0.55000000000000004">
      <c r="A176" s="6">
        <v>13</v>
      </c>
      <c r="B176" s="26" t="s">
        <v>28</v>
      </c>
      <c r="C176" s="14">
        <v>58</v>
      </c>
      <c r="D176" s="8">
        <v>17</v>
      </c>
      <c r="E176" s="8">
        <v>17</v>
      </c>
      <c r="F176" s="8">
        <f t="shared" si="24"/>
        <v>92</v>
      </c>
      <c r="G176" s="8" t="str">
        <f t="shared" si="25"/>
        <v>4</v>
      </c>
      <c r="H176" s="9"/>
    </row>
    <row r="177" spans="1:8" s="17" customFormat="1" ht="23.25" x14ac:dyDescent="0.55000000000000004">
      <c r="A177" s="6">
        <v>14</v>
      </c>
      <c r="B177" s="26" t="s">
        <v>29</v>
      </c>
      <c r="C177" s="14">
        <v>58</v>
      </c>
      <c r="D177" s="8">
        <v>18</v>
      </c>
      <c r="E177" s="8">
        <v>19</v>
      </c>
      <c r="F177" s="8">
        <f t="shared" si="24"/>
        <v>95</v>
      </c>
      <c r="G177" s="8" t="str">
        <f t="shared" si="25"/>
        <v>4</v>
      </c>
      <c r="H177" s="9"/>
    </row>
    <row r="178" spans="1:8" s="17" customFormat="1" ht="23.25" x14ac:dyDescent="0.55000000000000004">
      <c r="A178" s="6">
        <v>15</v>
      </c>
      <c r="B178" s="26" t="s">
        <v>30</v>
      </c>
      <c r="C178" s="14">
        <v>57</v>
      </c>
      <c r="D178" s="8">
        <v>18</v>
      </c>
      <c r="E178" s="8">
        <v>17</v>
      </c>
      <c r="F178" s="8">
        <f t="shared" si="24"/>
        <v>92</v>
      </c>
      <c r="G178" s="8" t="str">
        <f t="shared" si="25"/>
        <v>4</v>
      </c>
      <c r="H178" s="9"/>
    </row>
    <row r="179" spans="1:8" s="17" customFormat="1" ht="23.25" x14ac:dyDescent="0.55000000000000004">
      <c r="A179" s="6">
        <v>16</v>
      </c>
      <c r="B179" s="26" t="s">
        <v>31</v>
      </c>
      <c r="C179" s="14">
        <v>57</v>
      </c>
      <c r="D179" s="8">
        <v>17</v>
      </c>
      <c r="E179" s="8">
        <v>18</v>
      </c>
      <c r="F179" s="8">
        <f t="shared" si="24"/>
        <v>92</v>
      </c>
      <c r="G179" s="8" t="str">
        <f t="shared" si="25"/>
        <v>4</v>
      </c>
      <c r="H179" s="9"/>
    </row>
    <row r="180" spans="1:8" s="17" customFormat="1" ht="21" customHeight="1" x14ac:dyDescent="0.55000000000000004">
      <c r="A180" s="6">
        <v>17</v>
      </c>
      <c r="B180" s="26" t="s">
        <v>32</v>
      </c>
      <c r="C180" s="14">
        <v>57</v>
      </c>
      <c r="D180" s="8">
        <v>19</v>
      </c>
      <c r="E180" s="8">
        <v>19</v>
      </c>
      <c r="F180" s="8">
        <f t="shared" si="24"/>
        <v>95</v>
      </c>
      <c r="G180" s="8" t="str">
        <f t="shared" si="25"/>
        <v>4</v>
      </c>
      <c r="H180" s="9"/>
    </row>
    <row r="181" spans="1:8" s="17" customFormat="1" ht="23.25" x14ac:dyDescent="0.55000000000000004">
      <c r="A181" s="6">
        <v>18</v>
      </c>
      <c r="B181" s="27" t="s">
        <v>101</v>
      </c>
      <c r="C181" s="14">
        <v>57</v>
      </c>
      <c r="D181" s="8">
        <v>19</v>
      </c>
      <c r="E181" s="8">
        <v>19</v>
      </c>
      <c r="F181" s="8">
        <f t="shared" si="24"/>
        <v>95</v>
      </c>
      <c r="G181" s="8" t="str">
        <f t="shared" si="25"/>
        <v>4</v>
      </c>
      <c r="H181" s="24"/>
    </row>
    <row r="182" spans="1:8" s="17" customFormat="1" ht="23.25" x14ac:dyDescent="0.55000000000000004">
      <c r="A182" s="9"/>
      <c r="B182" s="19" t="s">
        <v>5</v>
      </c>
      <c r="C182" s="23">
        <f>SUM(C164:C181)</f>
        <v>998</v>
      </c>
      <c r="D182" s="23">
        <f t="shared" ref="D182" si="26">SUM(D164:D181)</f>
        <v>301</v>
      </c>
      <c r="E182" s="23">
        <f t="shared" ref="E182" si="27">SUM(E164:E181)</f>
        <v>306</v>
      </c>
      <c r="F182" s="23">
        <f t="shared" ref="F182" si="28">SUM(F164:F181)</f>
        <v>1605</v>
      </c>
      <c r="G182" s="23"/>
      <c r="H182" s="24"/>
    </row>
    <row r="183" spans="1:8" s="17" customFormat="1" ht="23.25" x14ac:dyDescent="0.55000000000000004">
      <c r="A183" s="10"/>
      <c r="B183" s="5" t="s">
        <v>12</v>
      </c>
      <c r="C183" s="11">
        <f>C182/18</f>
        <v>55.444444444444443</v>
      </c>
      <c r="D183" s="11">
        <f t="shared" ref="D183" si="29">D182/18</f>
        <v>16.722222222222221</v>
      </c>
      <c r="E183" s="11">
        <f t="shared" ref="E183" si="30">E182/18</f>
        <v>17</v>
      </c>
      <c r="F183" s="11">
        <f t="shared" ref="F183" si="31">F182/18</f>
        <v>89.166666666666671</v>
      </c>
      <c r="G183" s="10"/>
      <c r="H183" s="10"/>
    </row>
    <row r="184" spans="1:8" s="17" customFormat="1" ht="23.25" x14ac:dyDescent="0.55000000000000004">
      <c r="A184" s="1"/>
      <c r="B184" s="1"/>
      <c r="C184" s="1" t="s">
        <v>13</v>
      </c>
      <c r="D184" s="1"/>
      <c r="E184" s="1"/>
      <c r="F184" s="1"/>
      <c r="G184" s="1"/>
      <c r="H184" s="1"/>
    </row>
    <row r="185" spans="1:8" s="17" customFormat="1" ht="23.25" x14ac:dyDescent="0.55000000000000004">
      <c r="A185" s="1"/>
      <c r="B185" s="1"/>
      <c r="C185" s="1" t="s">
        <v>14</v>
      </c>
      <c r="D185" s="1"/>
      <c r="E185" s="1"/>
      <c r="F185" s="1"/>
      <c r="G185" s="1"/>
      <c r="H185" s="1"/>
    </row>
    <row r="186" spans="1:8" s="17" customFormat="1" ht="23.25" x14ac:dyDescent="0.55000000000000004">
      <c r="A186" s="1"/>
      <c r="B186" s="1"/>
      <c r="C186" s="1" t="s">
        <v>15</v>
      </c>
      <c r="D186" s="1"/>
      <c r="E186" s="1"/>
      <c r="F186" s="1"/>
      <c r="G186" s="1"/>
      <c r="H186" s="1"/>
    </row>
    <row r="187" spans="1:8" s="17" customFormat="1" ht="23.25" x14ac:dyDescent="0.55000000000000004">
      <c r="A187" s="16"/>
      <c r="B187" s="22"/>
      <c r="C187" s="16"/>
      <c r="D187" s="16"/>
      <c r="E187" s="16"/>
      <c r="F187" s="16"/>
      <c r="G187" s="16"/>
      <c r="H187" s="12"/>
    </row>
    <row r="188" spans="1:8" s="17" customFormat="1" ht="23.25" x14ac:dyDescent="0.55000000000000004">
      <c r="A188" s="16"/>
      <c r="B188" s="22"/>
      <c r="C188" s="16"/>
      <c r="D188" s="16"/>
      <c r="E188" s="16"/>
      <c r="F188" s="16"/>
      <c r="G188" s="16"/>
      <c r="H188" s="12"/>
    </row>
    <row r="189" spans="1:8" s="17" customFormat="1" ht="23.25" x14ac:dyDescent="0.55000000000000004">
      <c r="A189" s="16"/>
      <c r="B189" s="22"/>
      <c r="C189" s="16"/>
      <c r="D189" s="16"/>
      <c r="E189" s="16"/>
      <c r="F189" s="16"/>
      <c r="G189" s="16"/>
      <c r="H189" s="12"/>
    </row>
    <row r="190" spans="1:8" s="17" customFormat="1" ht="23.25" x14ac:dyDescent="0.55000000000000004">
      <c r="A190" s="16"/>
      <c r="B190" s="22"/>
      <c r="C190" s="16"/>
      <c r="D190" s="16"/>
      <c r="E190" s="16"/>
      <c r="F190" s="16"/>
      <c r="G190" s="16"/>
      <c r="H190" s="12"/>
    </row>
    <row r="191" spans="1:8" s="17" customFormat="1" ht="23.25" x14ac:dyDescent="0.55000000000000004">
      <c r="A191" s="16"/>
      <c r="B191" s="22"/>
      <c r="C191" s="16"/>
      <c r="D191" s="16"/>
      <c r="E191" s="16"/>
      <c r="F191" s="16"/>
      <c r="G191" s="16"/>
      <c r="H191" s="12"/>
    </row>
    <row r="192" spans="1:8" s="17" customFormat="1" ht="23.25" x14ac:dyDescent="0.55000000000000004">
      <c r="A192" s="16"/>
      <c r="B192" s="22"/>
      <c r="C192" s="16"/>
      <c r="D192" s="16"/>
      <c r="E192" s="16"/>
      <c r="F192" s="16"/>
      <c r="G192" s="16"/>
      <c r="H192" s="12"/>
    </row>
    <row r="193" spans="1:8" s="17" customFormat="1" ht="23.25" x14ac:dyDescent="0.55000000000000004">
      <c r="A193" s="16"/>
      <c r="B193" s="22"/>
      <c r="C193" s="16"/>
      <c r="D193" s="16"/>
      <c r="E193" s="16"/>
      <c r="F193" s="16"/>
      <c r="G193" s="16"/>
      <c r="H193" s="12"/>
    </row>
    <row r="194" spans="1:8" s="17" customFormat="1" ht="23.25" x14ac:dyDescent="0.55000000000000004">
      <c r="A194" s="16"/>
      <c r="B194" s="22"/>
      <c r="C194" s="16"/>
      <c r="D194" s="16"/>
      <c r="E194" s="16"/>
      <c r="F194" s="16"/>
      <c r="G194" s="16"/>
      <c r="H194" s="12"/>
    </row>
    <row r="195" spans="1:8" s="17" customFormat="1" ht="23.25" x14ac:dyDescent="0.55000000000000004">
      <c r="A195" s="16"/>
      <c r="B195" s="22"/>
      <c r="C195" s="16"/>
      <c r="D195" s="16"/>
      <c r="E195" s="16"/>
      <c r="F195" s="16"/>
      <c r="G195" s="16"/>
      <c r="H195" s="12"/>
    </row>
    <row r="196" spans="1:8" s="17" customFormat="1" ht="23.25" x14ac:dyDescent="0.55000000000000004">
      <c r="A196" s="16"/>
      <c r="B196" s="22"/>
      <c r="C196" s="16"/>
      <c r="D196" s="16"/>
      <c r="E196" s="16"/>
      <c r="F196" s="16"/>
      <c r="G196" s="16"/>
      <c r="H196" s="12"/>
    </row>
    <row r="197" spans="1:8" s="17" customFormat="1" ht="23.25" x14ac:dyDescent="0.55000000000000004">
      <c r="A197" s="16"/>
      <c r="B197" s="22"/>
      <c r="C197" s="16"/>
      <c r="D197" s="16"/>
      <c r="E197" s="16"/>
      <c r="F197" s="16"/>
      <c r="G197" s="16"/>
      <c r="H197" s="12"/>
    </row>
    <row r="198" spans="1:8" s="17" customFormat="1" ht="23.25" x14ac:dyDescent="0.55000000000000004">
      <c r="A198" s="16"/>
      <c r="B198" s="22"/>
      <c r="C198" s="16"/>
      <c r="D198" s="16"/>
      <c r="E198" s="16"/>
      <c r="F198" s="16"/>
      <c r="G198" s="16"/>
      <c r="H198" s="12"/>
    </row>
    <row r="199" spans="1:8" s="17" customFormat="1" ht="23.25" x14ac:dyDescent="0.55000000000000004">
      <c r="A199" s="16"/>
      <c r="B199" s="22"/>
      <c r="C199" s="16"/>
      <c r="D199" s="16"/>
      <c r="E199" s="16"/>
      <c r="F199" s="16"/>
      <c r="G199" s="16"/>
      <c r="H199" s="12"/>
    </row>
    <row r="200" spans="1:8" s="17" customFormat="1" ht="23.25" x14ac:dyDescent="0.55000000000000004">
      <c r="A200" s="16"/>
      <c r="B200" s="22"/>
      <c r="C200" s="16"/>
      <c r="D200" s="16"/>
      <c r="E200" s="16"/>
      <c r="F200" s="16"/>
      <c r="G200" s="16"/>
      <c r="H200" s="12"/>
    </row>
    <row r="201" spans="1:8" ht="23.25" x14ac:dyDescent="0.55000000000000004">
      <c r="A201" s="1"/>
      <c r="B201" s="2" t="s">
        <v>96</v>
      </c>
      <c r="C201" s="1"/>
      <c r="D201" s="1"/>
      <c r="E201" s="1"/>
      <c r="F201" s="1"/>
      <c r="G201" s="1"/>
      <c r="H201" s="1"/>
    </row>
    <row r="202" spans="1:8" ht="23.25" x14ac:dyDescent="0.55000000000000004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 x14ac:dyDescent="0.55000000000000004">
      <c r="A203" s="5"/>
      <c r="B203" s="15"/>
      <c r="C203" s="5" t="s">
        <v>8</v>
      </c>
      <c r="D203" s="5" t="s">
        <v>9</v>
      </c>
      <c r="E203" s="5" t="s">
        <v>10</v>
      </c>
      <c r="F203" s="5" t="s">
        <v>11</v>
      </c>
      <c r="G203" s="20"/>
      <c r="H203" s="20"/>
    </row>
    <row r="204" spans="1:8" ht="23.25" x14ac:dyDescent="0.55000000000000004">
      <c r="A204" s="18">
        <v>1</v>
      </c>
      <c r="B204" s="25" t="s">
        <v>16</v>
      </c>
      <c r="C204" s="13">
        <v>48</v>
      </c>
      <c r="D204" s="7">
        <v>15</v>
      </c>
      <c r="E204" s="7">
        <v>13</v>
      </c>
      <c r="F204" s="7">
        <f t="shared" ref="F204:F221" si="32">SUM(C204:E204)</f>
        <v>76</v>
      </c>
      <c r="G204" s="8" t="str">
        <f t="shared" ref="G204:G221" si="33">IF(F204&gt;79,"4",IF(F204&gt;74,"3.5",IF(F204&gt;69,"3",IF(F204&gt;64,"2.5",IF(F204&gt;59,"2",IF(F204&gt;54,"1.5",IF(F204&gt;49,"1","0")))))))</f>
        <v>3.5</v>
      </c>
      <c r="H204" s="21" t="s">
        <v>63</v>
      </c>
    </row>
    <row r="205" spans="1:8" ht="23.25" x14ac:dyDescent="0.55000000000000004">
      <c r="A205" s="6">
        <v>2</v>
      </c>
      <c r="B205" s="26" t="s">
        <v>17</v>
      </c>
      <c r="C205" s="14">
        <v>47</v>
      </c>
      <c r="D205" s="8">
        <v>15</v>
      </c>
      <c r="E205" s="8">
        <v>14</v>
      </c>
      <c r="F205" s="8">
        <f t="shared" si="32"/>
        <v>76</v>
      </c>
      <c r="G205" s="8" t="str">
        <f t="shared" si="33"/>
        <v>3.5</v>
      </c>
      <c r="H205" s="9" t="s">
        <v>63</v>
      </c>
    </row>
    <row r="206" spans="1:8" ht="23.25" x14ac:dyDescent="0.55000000000000004">
      <c r="A206" s="6">
        <v>3</v>
      </c>
      <c r="B206" s="26" t="s">
        <v>18</v>
      </c>
      <c r="C206" s="14">
        <v>48</v>
      </c>
      <c r="D206" s="8">
        <v>15</v>
      </c>
      <c r="E206" s="8">
        <v>13</v>
      </c>
      <c r="F206" s="8">
        <f t="shared" si="32"/>
        <v>76</v>
      </c>
      <c r="G206" s="8" t="str">
        <f t="shared" si="33"/>
        <v>3.5</v>
      </c>
      <c r="H206" s="9"/>
    </row>
    <row r="207" spans="1:8" ht="23.25" x14ac:dyDescent="0.55000000000000004">
      <c r="A207" s="6">
        <v>4</v>
      </c>
      <c r="B207" s="26" t="s">
        <v>19</v>
      </c>
      <c r="C207" s="14">
        <v>50</v>
      </c>
      <c r="D207" s="8">
        <v>16</v>
      </c>
      <c r="E207" s="8">
        <v>14</v>
      </c>
      <c r="F207" s="8">
        <f t="shared" si="32"/>
        <v>80</v>
      </c>
      <c r="G207" s="8" t="str">
        <f t="shared" si="33"/>
        <v>4</v>
      </c>
      <c r="H207" s="9"/>
    </row>
    <row r="208" spans="1:8" ht="23.25" x14ac:dyDescent="0.55000000000000004">
      <c r="A208" s="6">
        <v>5</v>
      </c>
      <c r="B208" s="27" t="s">
        <v>20</v>
      </c>
      <c r="C208" s="14">
        <v>35</v>
      </c>
      <c r="D208" s="8">
        <v>10</v>
      </c>
      <c r="E208" s="8">
        <v>10</v>
      </c>
      <c r="F208" s="8">
        <f t="shared" si="32"/>
        <v>55</v>
      </c>
      <c r="G208" s="8" t="str">
        <f t="shared" si="33"/>
        <v>1.5</v>
      </c>
      <c r="H208" s="9"/>
    </row>
    <row r="209" spans="1:8" ht="23.25" x14ac:dyDescent="0.55000000000000004">
      <c r="A209" s="6">
        <v>6</v>
      </c>
      <c r="B209" s="28" t="s">
        <v>21</v>
      </c>
      <c r="C209" s="14">
        <v>47</v>
      </c>
      <c r="D209" s="8">
        <v>12</v>
      </c>
      <c r="E209" s="8">
        <v>16</v>
      </c>
      <c r="F209" s="8">
        <f t="shared" si="32"/>
        <v>75</v>
      </c>
      <c r="G209" s="8" t="str">
        <f t="shared" si="33"/>
        <v>3.5</v>
      </c>
      <c r="H209" s="9"/>
    </row>
    <row r="210" spans="1:8" ht="23.25" x14ac:dyDescent="0.55000000000000004">
      <c r="A210" s="6">
        <v>7</v>
      </c>
      <c r="B210" s="26" t="s">
        <v>22</v>
      </c>
      <c r="C210" s="14">
        <v>47</v>
      </c>
      <c r="D210" s="8">
        <v>15</v>
      </c>
      <c r="E210" s="8">
        <v>14</v>
      </c>
      <c r="F210" s="8">
        <f t="shared" si="32"/>
        <v>76</v>
      </c>
      <c r="G210" s="8" t="str">
        <f t="shared" si="33"/>
        <v>3.5</v>
      </c>
      <c r="H210" s="9"/>
    </row>
    <row r="211" spans="1:8" ht="23.25" x14ac:dyDescent="0.55000000000000004">
      <c r="A211" s="6">
        <v>8</v>
      </c>
      <c r="B211" s="26" t="s">
        <v>23</v>
      </c>
      <c r="C211" s="14">
        <v>50</v>
      </c>
      <c r="D211" s="8">
        <v>15</v>
      </c>
      <c r="E211" s="8">
        <v>15</v>
      </c>
      <c r="F211" s="8">
        <f t="shared" si="32"/>
        <v>80</v>
      </c>
      <c r="G211" s="8" t="str">
        <f t="shared" si="33"/>
        <v>4</v>
      </c>
      <c r="H211" s="9"/>
    </row>
    <row r="212" spans="1:8" ht="23.25" x14ac:dyDescent="0.55000000000000004">
      <c r="A212" s="6">
        <v>9</v>
      </c>
      <c r="B212" s="26" t="s">
        <v>24</v>
      </c>
      <c r="C212" s="14">
        <v>55</v>
      </c>
      <c r="D212" s="8">
        <v>19</v>
      </c>
      <c r="E212" s="8">
        <v>18</v>
      </c>
      <c r="F212" s="8">
        <f t="shared" si="32"/>
        <v>92</v>
      </c>
      <c r="G212" s="8" t="str">
        <f t="shared" si="33"/>
        <v>4</v>
      </c>
      <c r="H212" s="9"/>
    </row>
    <row r="213" spans="1:8" ht="23.25" x14ac:dyDescent="0.55000000000000004">
      <c r="A213" s="6">
        <v>10</v>
      </c>
      <c r="B213" s="26" t="s">
        <v>25</v>
      </c>
      <c r="C213" s="14">
        <v>54</v>
      </c>
      <c r="D213" s="8">
        <v>14</v>
      </c>
      <c r="E213" s="8">
        <v>14</v>
      </c>
      <c r="F213" s="8">
        <f t="shared" si="32"/>
        <v>82</v>
      </c>
      <c r="G213" s="8" t="str">
        <f t="shared" si="33"/>
        <v>4</v>
      </c>
      <c r="H213" s="9"/>
    </row>
    <row r="214" spans="1:8" ht="23.25" x14ac:dyDescent="0.55000000000000004">
      <c r="A214" s="6">
        <v>11</v>
      </c>
      <c r="B214" s="26" t="s">
        <v>26</v>
      </c>
      <c r="C214" s="14">
        <v>50</v>
      </c>
      <c r="D214" s="8">
        <v>19</v>
      </c>
      <c r="E214" s="8">
        <v>19</v>
      </c>
      <c r="F214" s="8">
        <f t="shared" si="32"/>
        <v>88</v>
      </c>
      <c r="G214" s="8" t="str">
        <f t="shared" si="33"/>
        <v>4</v>
      </c>
      <c r="H214" s="9"/>
    </row>
    <row r="215" spans="1:8" ht="23.25" x14ac:dyDescent="0.55000000000000004">
      <c r="A215" s="6">
        <v>12</v>
      </c>
      <c r="B215" s="26" t="s">
        <v>27</v>
      </c>
      <c r="C215" s="14">
        <v>55</v>
      </c>
      <c r="D215" s="8">
        <v>19</v>
      </c>
      <c r="E215" s="8">
        <v>19</v>
      </c>
      <c r="F215" s="8">
        <f t="shared" si="32"/>
        <v>93</v>
      </c>
      <c r="G215" s="8" t="str">
        <f t="shared" si="33"/>
        <v>4</v>
      </c>
      <c r="H215" s="9"/>
    </row>
    <row r="216" spans="1:8" ht="23.25" x14ac:dyDescent="0.55000000000000004">
      <c r="A216" s="6">
        <v>13</v>
      </c>
      <c r="B216" s="26" t="s">
        <v>28</v>
      </c>
      <c r="C216" s="14">
        <v>52</v>
      </c>
      <c r="D216" s="8">
        <v>15</v>
      </c>
      <c r="E216" s="8">
        <v>17</v>
      </c>
      <c r="F216" s="8">
        <f t="shared" si="32"/>
        <v>84</v>
      </c>
      <c r="G216" s="8" t="str">
        <f t="shared" si="33"/>
        <v>4</v>
      </c>
      <c r="H216" s="9"/>
    </row>
    <row r="217" spans="1:8" ht="23.25" x14ac:dyDescent="0.55000000000000004">
      <c r="A217" s="6">
        <v>14</v>
      </c>
      <c r="B217" s="26" t="s">
        <v>29</v>
      </c>
      <c r="C217" s="14">
        <v>52</v>
      </c>
      <c r="D217" s="8">
        <v>18</v>
      </c>
      <c r="E217" s="8">
        <v>17</v>
      </c>
      <c r="F217" s="8">
        <f t="shared" si="32"/>
        <v>87</v>
      </c>
      <c r="G217" s="8" t="str">
        <f t="shared" si="33"/>
        <v>4</v>
      </c>
      <c r="H217" s="9"/>
    </row>
    <row r="218" spans="1:8" ht="23.25" x14ac:dyDescent="0.55000000000000004">
      <c r="A218" s="6">
        <v>15</v>
      </c>
      <c r="B218" s="26" t="s">
        <v>30</v>
      </c>
      <c r="C218" s="14">
        <v>53</v>
      </c>
      <c r="D218" s="8">
        <v>12</v>
      </c>
      <c r="E218" s="8">
        <v>15</v>
      </c>
      <c r="F218" s="8">
        <f t="shared" si="32"/>
        <v>80</v>
      </c>
      <c r="G218" s="8" t="str">
        <f t="shared" si="33"/>
        <v>4</v>
      </c>
      <c r="H218" s="9"/>
    </row>
    <row r="219" spans="1:8" ht="23.25" x14ac:dyDescent="0.55000000000000004">
      <c r="A219" s="6">
        <v>16</v>
      </c>
      <c r="B219" s="26" t="s">
        <v>31</v>
      </c>
      <c r="C219" s="14">
        <v>57</v>
      </c>
      <c r="D219" s="8">
        <v>14</v>
      </c>
      <c r="E219" s="8">
        <v>17</v>
      </c>
      <c r="F219" s="8">
        <f t="shared" si="32"/>
        <v>88</v>
      </c>
      <c r="G219" s="8" t="str">
        <f t="shared" si="33"/>
        <v>4</v>
      </c>
      <c r="H219" s="9"/>
    </row>
    <row r="220" spans="1:8" ht="21" customHeight="1" x14ac:dyDescent="0.55000000000000004">
      <c r="A220" s="6">
        <v>17</v>
      </c>
      <c r="B220" s="26" t="s">
        <v>32</v>
      </c>
      <c r="C220" s="14">
        <v>58</v>
      </c>
      <c r="D220" s="8">
        <v>15</v>
      </c>
      <c r="E220" s="8">
        <v>17</v>
      </c>
      <c r="F220" s="8">
        <f t="shared" si="32"/>
        <v>90</v>
      </c>
      <c r="G220" s="8" t="str">
        <f t="shared" si="33"/>
        <v>4</v>
      </c>
      <c r="H220" s="9"/>
    </row>
    <row r="221" spans="1:8" ht="23.25" x14ac:dyDescent="0.55000000000000004">
      <c r="A221" s="6">
        <v>18</v>
      </c>
      <c r="B221" s="27" t="s">
        <v>101</v>
      </c>
      <c r="C221" s="14">
        <v>50</v>
      </c>
      <c r="D221" s="8">
        <v>15</v>
      </c>
      <c r="E221" s="8">
        <v>17</v>
      </c>
      <c r="F221" s="8">
        <f t="shared" si="32"/>
        <v>82</v>
      </c>
      <c r="G221" s="8" t="str">
        <f t="shared" si="33"/>
        <v>4</v>
      </c>
      <c r="H221" s="24"/>
    </row>
    <row r="222" spans="1:8" ht="23.25" x14ac:dyDescent="0.55000000000000004">
      <c r="A222" s="9"/>
      <c r="B222" s="19" t="s">
        <v>5</v>
      </c>
      <c r="C222" s="23">
        <f>SUM(C204:C221)</f>
        <v>908</v>
      </c>
      <c r="D222" s="23">
        <f t="shared" ref="D222" si="34">SUM(D204:D221)</f>
        <v>273</v>
      </c>
      <c r="E222" s="23">
        <f t="shared" ref="E222" si="35">SUM(E204:E221)</f>
        <v>279</v>
      </c>
      <c r="F222" s="23">
        <f t="shared" ref="F222" si="36">SUM(F204:F221)</f>
        <v>1460</v>
      </c>
      <c r="G222" s="23"/>
      <c r="H222" s="24"/>
    </row>
    <row r="223" spans="1:8" ht="23.25" x14ac:dyDescent="0.55000000000000004">
      <c r="A223" s="10"/>
      <c r="B223" s="5" t="s">
        <v>12</v>
      </c>
      <c r="C223" s="11">
        <f>C222/18</f>
        <v>50.444444444444443</v>
      </c>
      <c r="D223" s="11">
        <f t="shared" ref="D223" si="37">D222/18</f>
        <v>15.166666666666666</v>
      </c>
      <c r="E223" s="11">
        <f t="shared" ref="E223" si="38">E222/18</f>
        <v>15.5</v>
      </c>
      <c r="F223" s="11">
        <f t="shared" ref="F223" si="39">F222/18</f>
        <v>81.111111111111114</v>
      </c>
      <c r="G223" s="10"/>
      <c r="H223" s="10"/>
    </row>
    <row r="224" spans="1:8" ht="23.25" x14ac:dyDescent="0.55000000000000004">
      <c r="A224" s="1"/>
      <c r="B224" s="1"/>
      <c r="C224" s="1" t="s">
        <v>13</v>
      </c>
      <c r="D224" s="1"/>
      <c r="E224" s="1"/>
      <c r="F224" s="1"/>
      <c r="G224" s="1"/>
      <c r="H224" s="1"/>
    </row>
    <row r="225" spans="1:8" ht="23.25" x14ac:dyDescent="0.55000000000000004">
      <c r="A225" s="1"/>
      <c r="B225" s="1"/>
      <c r="C225" s="1" t="s">
        <v>14</v>
      </c>
      <c r="D225" s="1"/>
      <c r="E225" s="1"/>
      <c r="F225" s="1"/>
      <c r="G225" s="1"/>
      <c r="H225" s="1"/>
    </row>
    <row r="226" spans="1:8" ht="23.25" x14ac:dyDescent="0.55000000000000004">
      <c r="A226" s="1"/>
      <c r="B226" s="1"/>
      <c r="C226" s="1" t="s">
        <v>15</v>
      </c>
      <c r="D226" s="1"/>
      <c r="E226" s="1"/>
      <c r="F226" s="1"/>
      <c r="G226" s="1"/>
      <c r="H226" s="1"/>
    </row>
    <row r="227" spans="1:8" ht="23.25" x14ac:dyDescent="0.55000000000000004">
      <c r="A227" s="1"/>
      <c r="B227" s="1"/>
      <c r="C227" s="1"/>
      <c r="D227" s="1"/>
      <c r="E227" s="1"/>
      <c r="F227" s="1"/>
      <c r="G227" s="1"/>
      <c r="H227" s="1"/>
    </row>
    <row r="228" spans="1:8" ht="23.25" x14ac:dyDescent="0.55000000000000004">
      <c r="A228" s="1"/>
      <c r="B228" s="1"/>
      <c r="C228" s="1"/>
      <c r="D228" s="1"/>
      <c r="E228" s="1"/>
      <c r="F228" s="1"/>
      <c r="G228" s="1"/>
      <c r="H228" s="1"/>
    </row>
    <row r="229" spans="1:8" ht="23.25" x14ac:dyDescent="0.55000000000000004">
      <c r="A229" s="1"/>
      <c r="B229" s="1"/>
      <c r="C229" s="1"/>
      <c r="D229" s="1"/>
      <c r="E229" s="1"/>
      <c r="F229" s="1"/>
      <c r="G229" s="1"/>
      <c r="H229" s="1"/>
    </row>
    <row r="230" spans="1:8" ht="23.25" x14ac:dyDescent="0.55000000000000004">
      <c r="A230" s="1"/>
      <c r="B230" s="1"/>
      <c r="C230" s="1"/>
      <c r="D230" s="1"/>
      <c r="E230" s="1"/>
      <c r="F230" s="1"/>
      <c r="G230" s="1"/>
      <c r="H230" s="1"/>
    </row>
    <row r="231" spans="1:8" ht="23.25" x14ac:dyDescent="0.55000000000000004">
      <c r="A231" s="1"/>
      <c r="B231" s="1"/>
      <c r="C231" s="1"/>
      <c r="D231" s="1"/>
      <c r="E231" s="1"/>
      <c r="F231" s="1"/>
      <c r="G231" s="1"/>
      <c r="H231" s="1"/>
    </row>
    <row r="232" spans="1:8" ht="23.25" x14ac:dyDescent="0.55000000000000004">
      <c r="A232" s="1"/>
      <c r="B232" s="1"/>
      <c r="C232" s="1"/>
      <c r="D232" s="1"/>
      <c r="E232" s="1"/>
      <c r="F232" s="1"/>
      <c r="G232" s="1"/>
      <c r="H232" s="1"/>
    </row>
    <row r="233" spans="1:8" ht="23.25" x14ac:dyDescent="0.55000000000000004">
      <c r="A233" s="1"/>
      <c r="B233" s="1"/>
      <c r="C233" s="1"/>
      <c r="D233" s="1"/>
      <c r="E233" s="1"/>
      <c r="F233" s="1"/>
      <c r="G233" s="1"/>
      <c r="H233" s="1"/>
    </row>
    <row r="234" spans="1:8" ht="23.25" x14ac:dyDescent="0.55000000000000004">
      <c r="A234" s="1"/>
      <c r="B234" s="1"/>
      <c r="C234" s="1"/>
      <c r="D234" s="1"/>
      <c r="E234" s="1"/>
      <c r="F234" s="1"/>
      <c r="G234" s="1"/>
      <c r="H234" s="1"/>
    </row>
    <row r="235" spans="1:8" ht="23.25" x14ac:dyDescent="0.55000000000000004">
      <c r="A235" s="1"/>
      <c r="B235" s="1"/>
      <c r="C235" s="1"/>
      <c r="D235" s="1"/>
      <c r="E235" s="1"/>
      <c r="F235" s="1"/>
      <c r="G235" s="1"/>
      <c r="H235" s="1"/>
    </row>
    <row r="236" spans="1:8" ht="23.25" x14ac:dyDescent="0.55000000000000004">
      <c r="A236" s="1"/>
      <c r="B236" s="1"/>
      <c r="C236" s="1"/>
      <c r="D236" s="1"/>
      <c r="E236" s="1"/>
      <c r="F236" s="1"/>
      <c r="G236" s="1"/>
      <c r="H236" s="1"/>
    </row>
    <row r="237" spans="1:8" ht="23.25" x14ac:dyDescent="0.55000000000000004">
      <c r="A237" s="1"/>
      <c r="B237" s="1"/>
      <c r="C237" s="1"/>
      <c r="D237" s="1"/>
      <c r="E237" s="1"/>
      <c r="F237" s="1"/>
      <c r="G237" s="1"/>
      <c r="H237" s="1"/>
    </row>
    <row r="238" spans="1:8" ht="23.25" x14ac:dyDescent="0.55000000000000004">
      <c r="A238" s="1"/>
      <c r="B238" s="1"/>
      <c r="C238" s="1"/>
      <c r="D238" s="1"/>
      <c r="E238" s="1"/>
      <c r="F238" s="1"/>
      <c r="G238" s="1"/>
      <c r="H238" s="1"/>
    </row>
    <row r="239" spans="1:8" ht="23.25" x14ac:dyDescent="0.55000000000000004">
      <c r="A239" s="1"/>
      <c r="B239" s="1"/>
      <c r="C239" s="1"/>
      <c r="D239" s="1"/>
      <c r="E239" s="1"/>
      <c r="F239" s="1"/>
      <c r="G239" s="1"/>
      <c r="H239" s="1"/>
    </row>
    <row r="240" spans="1:8" ht="23.25" x14ac:dyDescent="0.55000000000000004">
      <c r="A240" s="1"/>
      <c r="B240" s="1"/>
      <c r="C240" s="1"/>
      <c r="D240" s="1"/>
      <c r="E240" s="1"/>
      <c r="F240" s="1"/>
      <c r="G240" s="1"/>
      <c r="H240" s="1"/>
    </row>
    <row r="241" spans="1:8" ht="23.25" x14ac:dyDescent="0.55000000000000004">
      <c r="A241" s="1"/>
      <c r="B241" s="89" t="s">
        <v>97</v>
      </c>
      <c r="C241" s="89"/>
      <c r="D241" s="89"/>
      <c r="E241" s="89"/>
      <c r="F241" s="89"/>
      <c r="G241" s="89"/>
      <c r="H241" s="89"/>
    </row>
    <row r="242" spans="1:8" ht="23.25" x14ac:dyDescent="0.55000000000000004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 x14ac:dyDescent="0.55000000000000004">
      <c r="A243" s="5"/>
      <c r="B243" s="15"/>
      <c r="C243" s="5" t="s">
        <v>8</v>
      </c>
      <c r="D243" s="5" t="s">
        <v>9</v>
      </c>
      <c r="E243" s="5" t="s">
        <v>10</v>
      </c>
      <c r="F243" s="5" t="s">
        <v>11</v>
      </c>
      <c r="G243" s="20"/>
      <c r="H243" s="20"/>
    </row>
    <row r="244" spans="1:8" ht="23.25" x14ac:dyDescent="0.55000000000000004">
      <c r="A244" s="18">
        <v>1</v>
      </c>
      <c r="B244" s="25" t="s">
        <v>16</v>
      </c>
      <c r="C244" s="13">
        <v>47</v>
      </c>
      <c r="D244" s="7">
        <v>15</v>
      </c>
      <c r="E244" s="7">
        <v>16</v>
      </c>
      <c r="F244" s="7">
        <f t="shared" ref="F244:F261" si="40">SUM(C244:E244)</f>
        <v>78</v>
      </c>
      <c r="G244" s="8" t="str">
        <f t="shared" ref="G244:G261" si="41">IF(F244&gt;79,"4",IF(F244&gt;74,"3.5",IF(F244&gt;69,"3",IF(F244&gt;64,"2.5",IF(F244&gt;59,"2",IF(F244&gt;54,"1.5",IF(F244&gt;49,"1","0")))))))</f>
        <v>3.5</v>
      </c>
      <c r="H244" s="21" t="s">
        <v>63</v>
      </c>
    </row>
    <row r="245" spans="1:8" ht="23.25" x14ac:dyDescent="0.55000000000000004">
      <c r="A245" s="6">
        <v>2</v>
      </c>
      <c r="B245" s="26" t="s">
        <v>17</v>
      </c>
      <c r="C245" s="14">
        <v>52</v>
      </c>
      <c r="D245" s="8">
        <v>17</v>
      </c>
      <c r="E245" s="8">
        <v>18</v>
      </c>
      <c r="F245" s="8">
        <f t="shared" si="40"/>
        <v>87</v>
      </c>
      <c r="G245" s="8" t="str">
        <f t="shared" si="41"/>
        <v>4</v>
      </c>
      <c r="H245" s="9" t="s">
        <v>63</v>
      </c>
    </row>
    <row r="246" spans="1:8" ht="23.25" x14ac:dyDescent="0.55000000000000004">
      <c r="A246" s="6">
        <v>3</v>
      </c>
      <c r="B246" s="26" t="s">
        <v>18</v>
      </c>
      <c r="C246" s="14">
        <v>53</v>
      </c>
      <c r="D246" s="8">
        <v>14</v>
      </c>
      <c r="E246" s="8">
        <v>15</v>
      </c>
      <c r="F246" s="8">
        <f t="shared" si="40"/>
        <v>82</v>
      </c>
      <c r="G246" s="8" t="str">
        <f t="shared" si="41"/>
        <v>4</v>
      </c>
      <c r="H246" s="9"/>
    </row>
    <row r="247" spans="1:8" ht="23.25" x14ac:dyDescent="0.55000000000000004">
      <c r="A247" s="6">
        <v>4</v>
      </c>
      <c r="B247" s="26" t="s">
        <v>19</v>
      </c>
      <c r="C247" s="14">
        <v>56</v>
      </c>
      <c r="D247" s="8">
        <v>17</v>
      </c>
      <c r="E247" s="8">
        <v>18</v>
      </c>
      <c r="F247" s="8">
        <f t="shared" si="40"/>
        <v>91</v>
      </c>
      <c r="G247" s="8" t="str">
        <f t="shared" si="41"/>
        <v>4</v>
      </c>
      <c r="H247" s="9"/>
    </row>
    <row r="248" spans="1:8" ht="23.25" x14ac:dyDescent="0.55000000000000004">
      <c r="A248" s="6">
        <v>5</v>
      </c>
      <c r="B248" s="27" t="s">
        <v>20</v>
      </c>
      <c r="C248" s="14">
        <v>51</v>
      </c>
      <c r="D248" s="8">
        <v>12</v>
      </c>
      <c r="E248" s="8">
        <v>13</v>
      </c>
      <c r="F248" s="8">
        <f t="shared" si="40"/>
        <v>76</v>
      </c>
      <c r="G248" s="8" t="str">
        <f t="shared" si="41"/>
        <v>3.5</v>
      </c>
      <c r="H248" s="9"/>
    </row>
    <row r="249" spans="1:8" ht="23.25" x14ac:dyDescent="0.55000000000000004">
      <c r="A249" s="6">
        <v>6</v>
      </c>
      <c r="B249" s="28" t="s">
        <v>21</v>
      </c>
      <c r="C249" s="14">
        <v>51</v>
      </c>
      <c r="D249" s="8">
        <v>13</v>
      </c>
      <c r="E249" s="8">
        <v>14</v>
      </c>
      <c r="F249" s="8">
        <f t="shared" si="40"/>
        <v>78</v>
      </c>
      <c r="G249" s="8" t="str">
        <f t="shared" si="41"/>
        <v>3.5</v>
      </c>
      <c r="H249" s="9"/>
    </row>
    <row r="250" spans="1:8" ht="23.25" x14ac:dyDescent="0.55000000000000004">
      <c r="A250" s="6">
        <v>7</v>
      </c>
      <c r="B250" s="26" t="s">
        <v>22</v>
      </c>
      <c r="C250" s="14">
        <v>56</v>
      </c>
      <c r="D250" s="8">
        <v>17</v>
      </c>
      <c r="E250" s="8">
        <v>17</v>
      </c>
      <c r="F250" s="8">
        <f t="shared" si="40"/>
        <v>90</v>
      </c>
      <c r="G250" s="8" t="str">
        <f t="shared" si="41"/>
        <v>4</v>
      </c>
      <c r="H250" s="9"/>
    </row>
    <row r="251" spans="1:8" ht="23.25" x14ac:dyDescent="0.55000000000000004">
      <c r="A251" s="6">
        <v>8</v>
      </c>
      <c r="B251" s="26" t="s">
        <v>23</v>
      </c>
      <c r="C251" s="14">
        <v>55</v>
      </c>
      <c r="D251" s="8">
        <v>18</v>
      </c>
      <c r="E251" s="8">
        <v>17</v>
      </c>
      <c r="F251" s="8">
        <f t="shared" si="40"/>
        <v>90</v>
      </c>
      <c r="G251" s="8" t="str">
        <f t="shared" si="41"/>
        <v>4</v>
      </c>
      <c r="H251" s="9"/>
    </row>
    <row r="252" spans="1:8" ht="23.25" x14ac:dyDescent="0.55000000000000004">
      <c r="A252" s="6">
        <v>9</v>
      </c>
      <c r="B252" s="26" t="s">
        <v>24</v>
      </c>
      <c r="C252" s="14">
        <v>59</v>
      </c>
      <c r="D252" s="8">
        <v>19</v>
      </c>
      <c r="E252" s="8">
        <v>19</v>
      </c>
      <c r="F252" s="8">
        <f t="shared" si="40"/>
        <v>97</v>
      </c>
      <c r="G252" s="8" t="str">
        <f t="shared" si="41"/>
        <v>4</v>
      </c>
      <c r="H252" s="9"/>
    </row>
    <row r="253" spans="1:8" ht="23.25" x14ac:dyDescent="0.55000000000000004">
      <c r="A253" s="6">
        <v>10</v>
      </c>
      <c r="B253" s="26" t="s">
        <v>25</v>
      </c>
      <c r="C253" s="14">
        <v>58</v>
      </c>
      <c r="D253" s="8">
        <v>18</v>
      </c>
      <c r="E253" s="8">
        <v>19</v>
      </c>
      <c r="F253" s="8">
        <f t="shared" si="40"/>
        <v>95</v>
      </c>
      <c r="G253" s="8" t="str">
        <f t="shared" si="41"/>
        <v>4</v>
      </c>
      <c r="H253" s="9"/>
    </row>
    <row r="254" spans="1:8" ht="23.25" x14ac:dyDescent="0.55000000000000004">
      <c r="A254" s="6">
        <v>11</v>
      </c>
      <c r="B254" s="26" t="s">
        <v>26</v>
      </c>
      <c r="C254" s="14">
        <v>59</v>
      </c>
      <c r="D254" s="8">
        <v>19</v>
      </c>
      <c r="E254" s="8">
        <v>19</v>
      </c>
      <c r="F254" s="8">
        <f t="shared" si="40"/>
        <v>97</v>
      </c>
      <c r="G254" s="8" t="str">
        <f t="shared" si="41"/>
        <v>4</v>
      </c>
      <c r="H254" s="9"/>
    </row>
    <row r="255" spans="1:8" ht="23.25" x14ac:dyDescent="0.55000000000000004">
      <c r="A255" s="6">
        <v>12</v>
      </c>
      <c r="B255" s="26" t="s">
        <v>27</v>
      </c>
      <c r="C255" s="14">
        <v>59</v>
      </c>
      <c r="D255" s="8">
        <v>19</v>
      </c>
      <c r="E255" s="8">
        <v>19</v>
      </c>
      <c r="F255" s="8">
        <f t="shared" si="40"/>
        <v>97</v>
      </c>
      <c r="G255" s="8" t="str">
        <f t="shared" si="41"/>
        <v>4</v>
      </c>
      <c r="H255" s="9"/>
    </row>
    <row r="256" spans="1:8" ht="23.25" x14ac:dyDescent="0.55000000000000004">
      <c r="A256" s="6">
        <v>13</v>
      </c>
      <c r="B256" s="26" t="s">
        <v>28</v>
      </c>
      <c r="C256" s="14">
        <v>59</v>
      </c>
      <c r="D256" s="8">
        <v>19</v>
      </c>
      <c r="E256" s="8">
        <v>19</v>
      </c>
      <c r="F256" s="8">
        <f t="shared" si="40"/>
        <v>97</v>
      </c>
      <c r="G256" s="8" t="str">
        <f t="shared" si="41"/>
        <v>4</v>
      </c>
      <c r="H256" s="9"/>
    </row>
    <row r="257" spans="1:8" ht="23.25" x14ac:dyDescent="0.55000000000000004">
      <c r="A257" s="6">
        <v>14</v>
      </c>
      <c r="B257" s="26" t="s">
        <v>29</v>
      </c>
      <c r="C257" s="14">
        <v>60</v>
      </c>
      <c r="D257" s="8">
        <v>19</v>
      </c>
      <c r="E257" s="8">
        <v>19</v>
      </c>
      <c r="F257" s="8">
        <f t="shared" si="40"/>
        <v>98</v>
      </c>
      <c r="G257" s="8" t="str">
        <f t="shared" si="41"/>
        <v>4</v>
      </c>
      <c r="H257" s="9"/>
    </row>
    <row r="258" spans="1:8" ht="23.25" x14ac:dyDescent="0.55000000000000004">
      <c r="A258" s="6">
        <v>15</v>
      </c>
      <c r="B258" s="26" t="s">
        <v>30</v>
      </c>
      <c r="C258" s="14">
        <v>58</v>
      </c>
      <c r="D258" s="8">
        <v>18</v>
      </c>
      <c r="E258" s="8">
        <v>18</v>
      </c>
      <c r="F258" s="8">
        <f t="shared" si="40"/>
        <v>94</v>
      </c>
      <c r="G258" s="8" t="str">
        <f t="shared" si="41"/>
        <v>4</v>
      </c>
      <c r="H258" s="9"/>
    </row>
    <row r="259" spans="1:8" ht="23.25" x14ac:dyDescent="0.55000000000000004">
      <c r="A259" s="6">
        <v>16</v>
      </c>
      <c r="B259" s="26" t="s">
        <v>31</v>
      </c>
      <c r="C259" s="14">
        <v>58</v>
      </c>
      <c r="D259" s="8">
        <v>17</v>
      </c>
      <c r="E259" s="8">
        <v>18</v>
      </c>
      <c r="F259" s="8">
        <f t="shared" si="40"/>
        <v>93</v>
      </c>
      <c r="G259" s="8" t="str">
        <f t="shared" si="41"/>
        <v>4</v>
      </c>
      <c r="H259" s="9"/>
    </row>
    <row r="260" spans="1:8" ht="23.25" customHeight="1" x14ac:dyDescent="0.55000000000000004">
      <c r="A260" s="6">
        <v>17</v>
      </c>
      <c r="B260" s="26" t="s">
        <v>32</v>
      </c>
      <c r="C260" s="14">
        <v>59</v>
      </c>
      <c r="D260" s="8">
        <v>19</v>
      </c>
      <c r="E260" s="8">
        <v>19</v>
      </c>
      <c r="F260" s="8">
        <f t="shared" si="40"/>
        <v>97</v>
      </c>
      <c r="G260" s="8" t="str">
        <f t="shared" si="41"/>
        <v>4</v>
      </c>
      <c r="H260" s="9"/>
    </row>
    <row r="261" spans="1:8" ht="23.25" x14ac:dyDescent="0.55000000000000004">
      <c r="A261" s="6">
        <v>18</v>
      </c>
      <c r="B261" s="27" t="s">
        <v>101</v>
      </c>
      <c r="C261" s="14">
        <v>59</v>
      </c>
      <c r="D261" s="8">
        <v>18</v>
      </c>
      <c r="E261" s="8">
        <v>19</v>
      </c>
      <c r="F261" s="8">
        <f t="shared" si="40"/>
        <v>96</v>
      </c>
      <c r="G261" s="8" t="str">
        <f t="shared" si="41"/>
        <v>4</v>
      </c>
      <c r="H261" s="24"/>
    </row>
    <row r="262" spans="1:8" ht="23.25" x14ac:dyDescent="0.55000000000000004">
      <c r="A262" s="9"/>
      <c r="B262" s="19" t="s">
        <v>5</v>
      </c>
      <c r="C262" s="23">
        <f>SUM(C244:C261)</f>
        <v>1009</v>
      </c>
      <c r="D262" s="23">
        <f t="shared" ref="D262" si="42">SUM(D244:D261)</f>
        <v>308</v>
      </c>
      <c r="E262" s="23">
        <f t="shared" ref="E262" si="43">SUM(E244:E261)</f>
        <v>316</v>
      </c>
      <c r="F262" s="23">
        <f t="shared" ref="F262" si="44">SUM(F244:F261)</f>
        <v>1633</v>
      </c>
      <c r="G262" s="23"/>
      <c r="H262" s="24"/>
    </row>
    <row r="263" spans="1:8" ht="23.25" x14ac:dyDescent="0.55000000000000004">
      <c r="A263" s="10"/>
      <c r="B263" s="5" t="s">
        <v>12</v>
      </c>
      <c r="C263" s="11">
        <f>C262/18</f>
        <v>56.055555555555557</v>
      </c>
      <c r="D263" s="11">
        <f t="shared" ref="D263" si="45">D262/18</f>
        <v>17.111111111111111</v>
      </c>
      <c r="E263" s="11">
        <f t="shared" ref="E263" si="46">E262/18</f>
        <v>17.555555555555557</v>
      </c>
      <c r="F263" s="11">
        <f t="shared" ref="F263" si="47">F262/18</f>
        <v>90.722222222222229</v>
      </c>
      <c r="G263" s="10"/>
      <c r="H263" s="10"/>
    </row>
    <row r="264" spans="1:8" ht="23.25" x14ac:dyDescent="0.55000000000000004">
      <c r="A264" s="1"/>
      <c r="B264" s="1"/>
      <c r="C264" s="1" t="s">
        <v>13</v>
      </c>
      <c r="D264" s="1"/>
      <c r="E264" s="1"/>
      <c r="F264" s="1"/>
      <c r="G264" s="1"/>
      <c r="H264" s="1"/>
    </row>
    <row r="265" spans="1:8" ht="23.25" x14ac:dyDescent="0.55000000000000004">
      <c r="A265" s="1"/>
      <c r="B265" s="1"/>
      <c r="C265" s="1" t="s">
        <v>14</v>
      </c>
      <c r="D265" s="1"/>
      <c r="E265" s="1"/>
      <c r="F265" s="1"/>
      <c r="G265" s="1"/>
      <c r="H265" s="1"/>
    </row>
    <row r="266" spans="1:8" ht="23.25" x14ac:dyDescent="0.55000000000000004">
      <c r="A266" s="1"/>
      <c r="B266" s="1"/>
      <c r="C266" s="1" t="s">
        <v>15</v>
      </c>
      <c r="D266" s="1"/>
      <c r="E266" s="1"/>
      <c r="F266" s="1"/>
      <c r="G266" s="1"/>
      <c r="H266" s="1"/>
    </row>
    <row r="267" spans="1:8" ht="23.25" x14ac:dyDescent="0.55000000000000004">
      <c r="A267" s="1"/>
      <c r="B267" s="1"/>
      <c r="C267" s="1"/>
      <c r="D267" s="1"/>
      <c r="E267" s="1"/>
      <c r="F267" s="1"/>
      <c r="G267" s="1"/>
      <c r="H267" s="1"/>
    </row>
    <row r="268" spans="1:8" ht="23.25" x14ac:dyDescent="0.55000000000000004">
      <c r="A268" s="1"/>
      <c r="B268" s="1"/>
      <c r="C268" s="1"/>
      <c r="D268" s="1"/>
      <c r="E268" s="1"/>
      <c r="F268" s="1"/>
      <c r="G268" s="1"/>
      <c r="H268" s="1"/>
    </row>
    <row r="269" spans="1:8" ht="23.25" x14ac:dyDescent="0.55000000000000004">
      <c r="A269" s="1"/>
      <c r="B269" s="1"/>
      <c r="C269" s="1"/>
      <c r="D269" s="1"/>
      <c r="E269" s="1"/>
      <c r="F269" s="1"/>
      <c r="G269" s="1"/>
      <c r="H269" s="1"/>
    </row>
    <row r="270" spans="1:8" ht="23.25" x14ac:dyDescent="0.55000000000000004">
      <c r="A270" s="1"/>
      <c r="B270" s="1"/>
      <c r="C270" s="1"/>
      <c r="D270" s="1"/>
      <c r="E270" s="1"/>
      <c r="F270" s="1"/>
      <c r="G270" s="1"/>
      <c r="H270" s="1"/>
    </row>
    <row r="271" spans="1:8" ht="23.25" x14ac:dyDescent="0.55000000000000004">
      <c r="A271" s="1"/>
      <c r="B271" s="1"/>
      <c r="C271" s="1"/>
      <c r="D271" s="1"/>
      <c r="E271" s="1"/>
      <c r="F271" s="1"/>
      <c r="G271" s="1"/>
      <c r="H271" s="1"/>
    </row>
    <row r="272" spans="1:8" ht="23.25" x14ac:dyDescent="0.55000000000000004">
      <c r="A272" s="1"/>
      <c r="B272" s="1"/>
      <c r="C272" s="1"/>
      <c r="D272" s="1"/>
      <c r="E272" s="1"/>
      <c r="F272" s="1"/>
      <c r="G272" s="1"/>
      <c r="H272" s="1"/>
    </row>
    <row r="273" spans="1:8" ht="23.25" x14ac:dyDescent="0.55000000000000004">
      <c r="A273" s="1"/>
      <c r="B273" s="1"/>
      <c r="C273" s="1"/>
      <c r="D273" s="1"/>
      <c r="E273" s="1"/>
      <c r="F273" s="1"/>
      <c r="G273" s="1"/>
      <c r="H273" s="1"/>
    </row>
    <row r="274" spans="1:8" ht="23.25" x14ac:dyDescent="0.55000000000000004">
      <c r="A274" s="1"/>
      <c r="B274" s="1"/>
      <c r="C274" s="1"/>
      <c r="D274" s="1"/>
      <c r="E274" s="1"/>
      <c r="F274" s="1"/>
      <c r="G274" s="1"/>
      <c r="H274" s="1"/>
    </row>
    <row r="275" spans="1:8" ht="23.25" x14ac:dyDescent="0.55000000000000004">
      <c r="A275" s="1"/>
      <c r="B275" s="1"/>
      <c r="C275" s="1"/>
      <c r="D275" s="1"/>
      <c r="E275" s="1"/>
      <c r="F275" s="1"/>
      <c r="G275" s="1"/>
      <c r="H275" s="1"/>
    </row>
    <row r="276" spans="1:8" ht="23.25" x14ac:dyDescent="0.55000000000000004">
      <c r="A276" s="1"/>
      <c r="B276" s="1"/>
      <c r="C276" s="1"/>
      <c r="D276" s="1"/>
      <c r="E276" s="1"/>
      <c r="F276" s="1"/>
      <c r="G276" s="1"/>
      <c r="H276" s="1"/>
    </row>
    <row r="277" spans="1:8" ht="23.25" x14ac:dyDescent="0.55000000000000004">
      <c r="A277" s="1"/>
      <c r="B277" s="1"/>
      <c r="C277" s="1"/>
      <c r="D277" s="1"/>
      <c r="E277" s="1"/>
      <c r="F277" s="1"/>
      <c r="G277" s="1"/>
      <c r="H277" s="1"/>
    </row>
    <row r="278" spans="1:8" ht="23.25" x14ac:dyDescent="0.55000000000000004">
      <c r="A278" s="1"/>
      <c r="B278" s="1"/>
      <c r="C278" s="1"/>
      <c r="D278" s="1"/>
      <c r="E278" s="1"/>
      <c r="F278" s="1"/>
      <c r="G278" s="1"/>
      <c r="H278" s="1"/>
    </row>
    <row r="279" spans="1:8" ht="23.25" x14ac:dyDescent="0.55000000000000004">
      <c r="A279" s="1"/>
      <c r="B279" s="1"/>
      <c r="C279" s="1"/>
      <c r="D279" s="1"/>
      <c r="E279" s="1"/>
      <c r="F279" s="1"/>
      <c r="G279" s="1"/>
      <c r="H279" s="1"/>
    </row>
    <row r="280" spans="1:8" ht="23.25" x14ac:dyDescent="0.55000000000000004">
      <c r="A280" s="1"/>
      <c r="B280" s="1"/>
      <c r="C280" s="1"/>
      <c r="D280" s="1"/>
      <c r="E280" s="1"/>
      <c r="F280" s="1"/>
      <c r="G280" s="1"/>
      <c r="H280" s="1"/>
    </row>
    <row r="281" spans="1:8" ht="23.25" x14ac:dyDescent="0.55000000000000004">
      <c r="A281" s="1"/>
      <c r="B281" s="2" t="s">
        <v>98</v>
      </c>
      <c r="C281" s="1"/>
      <c r="D281" s="1"/>
      <c r="E281" s="1"/>
      <c r="F281" s="1"/>
      <c r="G281" s="1"/>
      <c r="H281" s="1"/>
    </row>
    <row r="282" spans="1:8" ht="23.25" x14ac:dyDescent="0.55000000000000004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 x14ac:dyDescent="0.55000000000000004">
      <c r="A283" s="5"/>
      <c r="B283" s="15"/>
      <c r="C283" s="5" t="s">
        <v>8</v>
      </c>
      <c r="D283" s="5" t="s">
        <v>9</v>
      </c>
      <c r="E283" s="5" t="s">
        <v>10</v>
      </c>
      <c r="F283" s="5" t="s">
        <v>11</v>
      </c>
      <c r="G283" s="20"/>
      <c r="H283" s="20"/>
    </row>
    <row r="284" spans="1:8" ht="23.25" x14ac:dyDescent="0.55000000000000004">
      <c r="A284" s="18">
        <v>1</v>
      </c>
      <c r="B284" s="25" t="s">
        <v>16</v>
      </c>
      <c r="C284" s="13">
        <v>50</v>
      </c>
      <c r="D284" s="7">
        <v>17</v>
      </c>
      <c r="E284" s="7">
        <v>17</v>
      </c>
      <c r="F284" s="7">
        <f t="shared" ref="F284:F301" si="48">SUM(C284:E284)</f>
        <v>84</v>
      </c>
      <c r="G284" s="8" t="str">
        <f t="shared" ref="G284:G301" si="49">IF(F284&gt;79,"4",IF(F284&gt;74,"3.5",IF(F284&gt;69,"3",IF(F284&gt;64,"2.5",IF(F284&gt;59,"2",IF(F284&gt;54,"1.5",IF(F284&gt;49,"1","0")))))))</f>
        <v>4</v>
      </c>
      <c r="H284" s="21" t="s">
        <v>63</v>
      </c>
    </row>
    <row r="285" spans="1:8" ht="23.25" x14ac:dyDescent="0.55000000000000004">
      <c r="A285" s="6">
        <v>2</v>
      </c>
      <c r="B285" s="26" t="s">
        <v>17</v>
      </c>
      <c r="C285" s="14">
        <v>51</v>
      </c>
      <c r="D285" s="8">
        <v>17</v>
      </c>
      <c r="E285" s="8">
        <v>17</v>
      </c>
      <c r="F285" s="8">
        <f t="shared" si="48"/>
        <v>85</v>
      </c>
      <c r="G285" s="8" t="str">
        <f t="shared" si="49"/>
        <v>4</v>
      </c>
      <c r="H285" s="9" t="s">
        <v>63</v>
      </c>
    </row>
    <row r="286" spans="1:8" ht="23.25" x14ac:dyDescent="0.55000000000000004">
      <c r="A286" s="6">
        <v>3</v>
      </c>
      <c r="B286" s="26" t="s">
        <v>18</v>
      </c>
      <c r="C286" s="14">
        <v>49</v>
      </c>
      <c r="D286" s="8">
        <v>16</v>
      </c>
      <c r="E286" s="8">
        <v>17</v>
      </c>
      <c r="F286" s="8">
        <f t="shared" si="48"/>
        <v>82</v>
      </c>
      <c r="G286" s="8" t="str">
        <f t="shared" si="49"/>
        <v>4</v>
      </c>
      <c r="H286" s="9"/>
    </row>
    <row r="287" spans="1:8" ht="23.25" x14ac:dyDescent="0.55000000000000004">
      <c r="A287" s="6">
        <v>4</v>
      </c>
      <c r="B287" s="26" t="s">
        <v>19</v>
      </c>
      <c r="C287" s="14">
        <v>54</v>
      </c>
      <c r="D287" s="8">
        <v>19</v>
      </c>
      <c r="E287" s="8">
        <v>19</v>
      </c>
      <c r="F287" s="8">
        <f t="shared" si="48"/>
        <v>92</v>
      </c>
      <c r="G287" s="8" t="str">
        <f t="shared" si="49"/>
        <v>4</v>
      </c>
      <c r="H287" s="9"/>
    </row>
    <row r="288" spans="1:8" ht="23.25" x14ac:dyDescent="0.55000000000000004">
      <c r="A288" s="6">
        <v>5</v>
      </c>
      <c r="B288" s="27" t="s">
        <v>20</v>
      </c>
      <c r="C288" s="14">
        <v>45</v>
      </c>
      <c r="D288" s="8">
        <v>14</v>
      </c>
      <c r="E288" s="8">
        <v>15</v>
      </c>
      <c r="F288" s="8">
        <f t="shared" si="48"/>
        <v>74</v>
      </c>
      <c r="G288" s="8" t="str">
        <f t="shared" si="49"/>
        <v>3</v>
      </c>
      <c r="H288" s="9"/>
    </row>
    <row r="289" spans="1:8" ht="23.25" x14ac:dyDescent="0.55000000000000004">
      <c r="A289" s="6">
        <v>6</v>
      </c>
      <c r="B289" s="28" t="s">
        <v>21</v>
      </c>
      <c r="C289" s="14">
        <v>49</v>
      </c>
      <c r="D289" s="8">
        <v>17</v>
      </c>
      <c r="E289" s="8">
        <v>18</v>
      </c>
      <c r="F289" s="8">
        <f t="shared" si="48"/>
        <v>84</v>
      </c>
      <c r="G289" s="8" t="str">
        <f t="shared" si="49"/>
        <v>4</v>
      </c>
      <c r="H289" s="9"/>
    </row>
    <row r="290" spans="1:8" ht="23.25" x14ac:dyDescent="0.55000000000000004">
      <c r="A290" s="6">
        <v>7</v>
      </c>
      <c r="B290" s="26" t="s">
        <v>22</v>
      </c>
      <c r="C290" s="14">
        <v>52</v>
      </c>
      <c r="D290" s="8">
        <v>17</v>
      </c>
      <c r="E290" s="8">
        <v>18</v>
      </c>
      <c r="F290" s="8">
        <f t="shared" si="48"/>
        <v>87</v>
      </c>
      <c r="G290" s="8" t="str">
        <f t="shared" si="49"/>
        <v>4</v>
      </c>
      <c r="H290" s="9"/>
    </row>
    <row r="291" spans="1:8" ht="23.25" x14ac:dyDescent="0.55000000000000004">
      <c r="A291" s="6">
        <v>8</v>
      </c>
      <c r="B291" s="26" t="s">
        <v>23</v>
      </c>
      <c r="C291" s="14">
        <v>55</v>
      </c>
      <c r="D291" s="8">
        <v>18</v>
      </c>
      <c r="E291" s="8">
        <v>19</v>
      </c>
      <c r="F291" s="8">
        <f t="shared" si="48"/>
        <v>92</v>
      </c>
      <c r="G291" s="8" t="str">
        <f t="shared" si="49"/>
        <v>4</v>
      </c>
      <c r="H291" s="9"/>
    </row>
    <row r="292" spans="1:8" ht="23.25" x14ac:dyDescent="0.55000000000000004">
      <c r="A292" s="6">
        <v>9</v>
      </c>
      <c r="B292" s="26" t="s">
        <v>24</v>
      </c>
      <c r="C292" s="14">
        <v>57</v>
      </c>
      <c r="D292" s="8">
        <v>19</v>
      </c>
      <c r="E292" s="8">
        <v>20</v>
      </c>
      <c r="F292" s="8">
        <f t="shared" si="48"/>
        <v>96</v>
      </c>
      <c r="G292" s="8" t="str">
        <f t="shared" si="49"/>
        <v>4</v>
      </c>
      <c r="H292" s="9"/>
    </row>
    <row r="293" spans="1:8" ht="23.25" x14ac:dyDescent="0.55000000000000004">
      <c r="A293" s="6">
        <v>10</v>
      </c>
      <c r="B293" s="26" t="s">
        <v>25</v>
      </c>
      <c r="C293" s="14">
        <v>55</v>
      </c>
      <c r="D293" s="8">
        <v>19</v>
      </c>
      <c r="E293" s="8">
        <v>19</v>
      </c>
      <c r="F293" s="8">
        <f t="shared" si="48"/>
        <v>93</v>
      </c>
      <c r="G293" s="8" t="str">
        <f t="shared" si="49"/>
        <v>4</v>
      </c>
      <c r="H293" s="9"/>
    </row>
    <row r="294" spans="1:8" ht="23.25" x14ac:dyDescent="0.55000000000000004">
      <c r="A294" s="6">
        <v>11</v>
      </c>
      <c r="B294" s="26" t="s">
        <v>26</v>
      </c>
      <c r="C294" s="14">
        <v>58</v>
      </c>
      <c r="D294" s="8">
        <v>19</v>
      </c>
      <c r="E294" s="8">
        <v>20</v>
      </c>
      <c r="F294" s="8">
        <f t="shared" si="48"/>
        <v>97</v>
      </c>
      <c r="G294" s="8" t="str">
        <f t="shared" si="49"/>
        <v>4</v>
      </c>
      <c r="H294" s="9"/>
    </row>
    <row r="295" spans="1:8" ht="23.25" x14ac:dyDescent="0.55000000000000004">
      <c r="A295" s="6">
        <v>12</v>
      </c>
      <c r="B295" s="26" t="s">
        <v>27</v>
      </c>
      <c r="C295" s="14">
        <v>58</v>
      </c>
      <c r="D295" s="8">
        <v>20</v>
      </c>
      <c r="E295" s="8">
        <v>19</v>
      </c>
      <c r="F295" s="8">
        <f t="shared" si="48"/>
        <v>97</v>
      </c>
      <c r="G295" s="8" t="str">
        <f t="shared" si="49"/>
        <v>4</v>
      </c>
      <c r="H295" s="9"/>
    </row>
    <row r="296" spans="1:8" ht="23.25" x14ac:dyDescent="0.55000000000000004">
      <c r="A296" s="6">
        <v>13</v>
      </c>
      <c r="B296" s="26" t="s">
        <v>28</v>
      </c>
      <c r="C296" s="14">
        <v>55</v>
      </c>
      <c r="D296" s="8">
        <v>18</v>
      </c>
      <c r="E296" s="8">
        <v>18</v>
      </c>
      <c r="F296" s="8">
        <f t="shared" si="48"/>
        <v>91</v>
      </c>
      <c r="G296" s="8" t="str">
        <f t="shared" si="49"/>
        <v>4</v>
      </c>
      <c r="H296" s="9"/>
    </row>
    <row r="297" spans="1:8" ht="23.25" x14ac:dyDescent="0.55000000000000004">
      <c r="A297" s="6">
        <v>14</v>
      </c>
      <c r="B297" s="26" t="s">
        <v>29</v>
      </c>
      <c r="C297" s="14">
        <v>55</v>
      </c>
      <c r="D297" s="8">
        <v>18</v>
      </c>
      <c r="E297" s="8">
        <v>19</v>
      </c>
      <c r="F297" s="8">
        <f t="shared" si="48"/>
        <v>92</v>
      </c>
      <c r="G297" s="8" t="str">
        <f t="shared" si="49"/>
        <v>4</v>
      </c>
      <c r="H297" s="9"/>
    </row>
    <row r="298" spans="1:8" ht="23.25" x14ac:dyDescent="0.55000000000000004">
      <c r="A298" s="6">
        <v>15</v>
      </c>
      <c r="B298" s="26" t="s">
        <v>30</v>
      </c>
      <c r="C298" s="14">
        <v>53</v>
      </c>
      <c r="D298" s="8">
        <v>18</v>
      </c>
      <c r="E298" s="8">
        <v>19</v>
      </c>
      <c r="F298" s="8">
        <f t="shared" si="48"/>
        <v>90</v>
      </c>
      <c r="G298" s="8" t="str">
        <f t="shared" si="49"/>
        <v>4</v>
      </c>
      <c r="H298" s="9"/>
    </row>
    <row r="299" spans="1:8" ht="23.25" x14ac:dyDescent="0.55000000000000004">
      <c r="A299" s="6">
        <v>16</v>
      </c>
      <c r="B299" s="26" t="s">
        <v>31</v>
      </c>
      <c r="C299" s="14">
        <v>53</v>
      </c>
      <c r="D299" s="8">
        <v>18</v>
      </c>
      <c r="E299" s="8">
        <v>18</v>
      </c>
      <c r="F299" s="8">
        <f t="shared" si="48"/>
        <v>89</v>
      </c>
      <c r="G299" s="8" t="str">
        <f t="shared" si="49"/>
        <v>4</v>
      </c>
      <c r="H299" s="9"/>
    </row>
    <row r="300" spans="1:8" ht="21.75" customHeight="1" x14ac:dyDescent="0.55000000000000004">
      <c r="A300" s="6">
        <v>17</v>
      </c>
      <c r="B300" s="26" t="s">
        <v>32</v>
      </c>
      <c r="C300" s="14">
        <v>54</v>
      </c>
      <c r="D300" s="8">
        <v>18</v>
      </c>
      <c r="E300" s="8">
        <v>19</v>
      </c>
      <c r="F300" s="8">
        <f t="shared" si="48"/>
        <v>91</v>
      </c>
      <c r="G300" s="8" t="str">
        <f t="shared" si="49"/>
        <v>4</v>
      </c>
      <c r="H300" s="9"/>
    </row>
    <row r="301" spans="1:8" ht="23.25" x14ac:dyDescent="0.55000000000000004">
      <c r="A301" s="6">
        <v>18</v>
      </c>
      <c r="B301" s="27" t="s">
        <v>101</v>
      </c>
      <c r="C301" s="14">
        <v>54</v>
      </c>
      <c r="D301" s="8">
        <v>17</v>
      </c>
      <c r="E301" s="8">
        <v>19</v>
      </c>
      <c r="F301" s="8">
        <f t="shared" si="48"/>
        <v>90</v>
      </c>
      <c r="G301" s="8" t="str">
        <f t="shared" si="49"/>
        <v>4</v>
      </c>
      <c r="H301" s="24"/>
    </row>
    <row r="302" spans="1:8" ht="23.25" x14ac:dyDescent="0.55000000000000004">
      <c r="A302" s="9"/>
      <c r="B302" s="19" t="s">
        <v>5</v>
      </c>
      <c r="C302" s="23">
        <f>SUM(C284:C301)</f>
        <v>957</v>
      </c>
      <c r="D302" s="23">
        <f t="shared" ref="D302" si="50">SUM(D284:D301)</f>
        <v>319</v>
      </c>
      <c r="E302" s="23">
        <f t="shared" ref="E302" si="51">SUM(E284:E301)</f>
        <v>330</v>
      </c>
      <c r="F302" s="23">
        <f t="shared" ref="F302" si="52">SUM(F284:F301)</f>
        <v>1606</v>
      </c>
      <c r="G302" s="23"/>
      <c r="H302" s="24"/>
    </row>
    <row r="303" spans="1:8" ht="23.25" x14ac:dyDescent="0.55000000000000004">
      <c r="A303" s="10"/>
      <c r="B303" s="5" t="s">
        <v>12</v>
      </c>
      <c r="C303" s="11">
        <f>C302/18</f>
        <v>53.166666666666664</v>
      </c>
      <c r="D303" s="11">
        <f t="shared" ref="D303" si="53">D302/18</f>
        <v>17.722222222222221</v>
      </c>
      <c r="E303" s="11">
        <f t="shared" ref="E303" si="54">E302/18</f>
        <v>18.333333333333332</v>
      </c>
      <c r="F303" s="11">
        <f t="shared" ref="F303" si="55">F302/18</f>
        <v>89.222222222222229</v>
      </c>
      <c r="G303" s="10"/>
      <c r="H303" s="10"/>
    </row>
    <row r="304" spans="1:8" ht="23.25" x14ac:dyDescent="0.55000000000000004">
      <c r="A304" s="1"/>
      <c r="B304" s="1"/>
      <c r="C304" s="1" t="s">
        <v>13</v>
      </c>
      <c r="D304" s="1"/>
      <c r="E304" s="1"/>
      <c r="F304" s="1"/>
      <c r="G304" s="1"/>
      <c r="H304" s="1"/>
    </row>
    <row r="305" spans="1:8" ht="23.25" x14ac:dyDescent="0.55000000000000004">
      <c r="A305" s="1"/>
      <c r="B305" s="1"/>
      <c r="C305" s="1" t="s">
        <v>14</v>
      </c>
      <c r="D305" s="1"/>
      <c r="E305" s="1"/>
      <c r="F305" s="1"/>
      <c r="G305" s="1"/>
      <c r="H305" s="1"/>
    </row>
    <row r="306" spans="1:8" ht="23.25" x14ac:dyDescent="0.55000000000000004">
      <c r="A306" s="1"/>
      <c r="B306" s="1"/>
      <c r="C306" s="1" t="s">
        <v>15</v>
      </c>
      <c r="D306" s="1"/>
      <c r="E306" s="1"/>
      <c r="F306" s="1"/>
      <c r="G306" s="1"/>
      <c r="H306" s="1"/>
    </row>
    <row r="307" spans="1:8" ht="23.25" x14ac:dyDescent="0.55000000000000004">
      <c r="A307" s="1"/>
      <c r="B307" s="1"/>
      <c r="C307" s="1"/>
      <c r="D307" s="1"/>
      <c r="E307" s="1"/>
      <c r="F307" s="1"/>
      <c r="G307" s="1"/>
      <c r="H307" s="1"/>
    </row>
    <row r="308" spans="1:8" ht="23.25" x14ac:dyDescent="0.55000000000000004">
      <c r="A308" s="1"/>
      <c r="B308" s="1"/>
      <c r="C308" s="1"/>
      <c r="D308" s="1"/>
      <c r="E308" s="1"/>
      <c r="F308" s="1"/>
      <c r="G308" s="1"/>
      <c r="H308" s="1"/>
    </row>
    <row r="309" spans="1:8" ht="23.25" x14ac:dyDescent="0.55000000000000004">
      <c r="A309" s="1"/>
      <c r="B309" s="1"/>
      <c r="C309" s="1"/>
      <c r="D309" s="1"/>
      <c r="E309" s="1"/>
      <c r="F309" s="1"/>
      <c r="G309" s="1"/>
      <c r="H309" s="1"/>
    </row>
    <row r="310" spans="1:8" ht="23.25" x14ac:dyDescent="0.55000000000000004">
      <c r="A310" s="1"/>
      <c r="B310" s="1"/>
      <c r="C310" s="1"/>
      <c r="D310" s="1"/>
      <c r="E310" s="1"/>
      <c r="F310" s="1"/>
      <c r="G310" s="1"/>
      <c r="H310" s="1"/>
    </row>
    <row r="311" spans="1:8" ht="23.25" x14ac:dyDescent="0.55000000000000004">
      <c r="A311" s="1"/>
      <c r="B311" s="1"/>
      <c r="C311" s="1"/>
      <c r="D311" s="1"/>
      <c r="E311" s="1"/>
      <c r="F311" s="1"/>
      <c r="G311" s="1"/>
      <c r="H311" s="1"/>
    </row>
    <row r="312" spans="1:8" ht="23.25" x14ac:dyDescent="0.55000000000000004">
      <c r="A312" s="1"/>
      <c r="B312" s="1"/>
      <c r="C312" s="1"/>
      <c r="D312" s="1"/>
      <c r="E312" s="1"/>
      <c r="F312" s="1"/>
      <c r="G312" s="1"/>
      <c r="H312" s="1"/>
    </row>
    <row r="313" spans="1:8" ht="23.25" x14ac:dyDescent="0.55000000000000004">
      <c r="A313" s="1"/>
      <c r="B313" s="1"/>
      <c r="C313" s="1"/>
      <c r="D313" s="1"/>
      <c r="E313" s="1"/>
      <c r="F313" s="1"/>
      <c r="G313" s="1"/>
      <c r="H313" s="1"/>
    </row>
    <row r="314" spans="1:8" ht="23.25" x14ac:dyDescent="0.55000000000000004">
      <c r="A314" s="1"/>
      <c r="B314" s="1"/>
      <c r="C314" s="1"/>
      <c r="D314" s="1"/>
      <c r="E314" s="1"/>
      <c r="F314" s="1"/>
      <c r="G314" s="1"/>
      <c r="H314" s="1"/>
    </row>
    <row r="315" spans="1:8" ht="23.25" x14ac:dyDescent="0.55000000000000004">
      <c r="A315" s="1"/>
      <c r="B315" s="1"/>
      <c r="C315" s="1"/>
      <c r="D315" s="1"/>
      <c r="E315" s="1"/>
      <c r="F315" s="1"/>
      <c r="G315" s="1"/>
      <c r="H315" s="1"/>
    </row>
    <row r="316" spans="1:8" ht="23.25" x14ac:dyDescent="0.55000000000000004">
      <c r="A316" s="1"/>
      <c r="B316" s="1"/>
      <c r="C316" s="1"/>
      <c r="D316" s="1"/>
      <c r="E316" s="1"/>
      <c r="F316" s="1"/>
      <c r="G316" s="1"/>
      <c r="H316" s="1"/>
    </row>
    <row r="317" spans="1:8" ht="23.25" x14ac:dyDescent="0.55000000000000004">
      <c r="A317" s="1"/>
      <c r="B317" s="1"/>
      <c r="C317" s="1"/>
      <c r="D317" s="1"/>
      <c r="E317" s="1"/>
      <c r="F317" s="1"/>
      <c r="G317" s="1"/>
      <c r="H317" s="1"/>
    </row>
    <row r="318" spans="1:8" ht="23.25" x14ac:dyDescent="0.55000000000000004">
      <c r="A318" s="1"/>
      <c r="B318" s="1"/>
      <c r="C318" s="1"/>
      <c r="D318" s="1"/>
      <c r="E318" s="1"/>
      <c r="F318" s="1"/>
      <c r="G318" s="1"/>
      <c r="H318" s="1"/>
    </row>
    <row r="319" spans="1:8" ht="23.25" x14ac:dyDescent="0.55000000000000004">
      <c r="A319" s="1"/>
      <c r="B319" s="1"/>
      <c r="C319" s="1"/>
      <c r="D319" s="1"/>
      <c r="E319" s="1"/>
      <c r="F319" s="1"/>
      <c r="G319" s="1"/>
      <c r="H319" s="1"/>
    </row>
    <row r="320" spans="1:8" ht="23.25" x14ac:dyDescent="0.55000000000000004">
      <c r="A320" s="1"/>
      <c r="B320" s="1"/>
      <c r="C320" s="1"/>
      <c r="D320" s="1"/>
      <c r="E320" s="1"/>
      <c r="F320" s="1"/>
      <c r="G320" s="1"/>
      <c r="H320" s="1"/>
    </row>
    <row r="321" spans="1:8" ht="23.25" x14ac:dyDescent="0.55000000000000004">
      <c r="A321" s="1"/>
      <c r="B321" s="1"/>
      <c r="C321" s="1"/>
      <c r="D321" s="1"/>
      <c r="E321" s="1"/>
      <c r="F321" s="1"/>
      <c r="G321" s="1"/>
      <c r="H321" s="1"/>
    </row>
    <row r="322" spans="1:8" ht="23.25" x14ac:dyDescent="0.55000000000000004">
      <c r="A322" s="1"/>
      <c r="B322" s="1"/>
      <c r="C322" s="1"/>
      <c r="D322" s="1"/>
      <c r="E322" s="1"/>
      <c r="F322" s="1"/>
      <c r="G322" s="1"/>
      <c r="H322" s="1"/>
    </row>
    <row r="323" spans="1:8" ht="23.25" x14ac:dyDescent="0.55000000000000004">
      <c r="A323" s="1"/>
      <c r="B323" s="89" t="s">
        <v>99</v>
      </c>
      <c r="C323" s="89"/>
      <c r="D323" s="89"/>
      <c r="E323" s="89"/>
      <c r="F323" s="89"/>
      <c r="G323" s="89"/>
      <c r="H323" s="89"/>
    </row>
    <row r="324" spans="1:8" ht="23.25" x14ac:dyDescent="0.55000000000000004">
      <c r="A324" s="3" t="s">
        <v>0</v>
      </c>
      <c r="B324" s="3" t="s">
        <v>1</v>
      </c>
      <c r="C324" s="3" t="s">
        <v>2</v>
      </c>
      <c r="D324" s="3" t="s">
        <v>3</v>
      </c>
      <c r="E324" s="3" t="s">
        <v>4</v>
      </c>
      <c r="F324" s="3" t="s">
        <v>5</v>
      </c>
      <c r="G324" s="4" t="s">
        <v>6</v>
      </c>
      <c r="H324" s="4" t="s">
        <v>7</v>
      </c>
    </row>
    <row r="325" spans="1:8" ht="23.25" x14ac:dyDescent="0.55000000000000004">
      <c r="A325" s="5"/>
      <c r="B325" s="15"/>
      <c r="C325" s="5" t="s">
        <v>8</v>
      </c>
      <c r="D325" s="5" t="s">
        <v>9</v>
      </c>
      <c r="E325" s="5" t="s">
        <v>10</v>
      </c>
      <c r="F325" s="5" t="s">
        <v>11</v>
      </c>
      <c r="G325" s="20"/>
      <c r="H325" s="20"/>
    </row>
    <row r="326" spans="1:8" ht="23.25" x14ac:dyDescent="0.55000000000000004">
      <c r="A326" s="18">
        <v>1</v>
      </c>
      <c r="B326" s="25" t="s">
        <v>16</v>
      </c>
      <c r="C326" s="64">
        <v>35</v>
      </c>
      <c r="D326" s="65">
        <v>13</v>
      </c>
      <c r="E326" s="65">
        <v>16</v>
      </c>
      <c r="F326" s="7">
        <f t="shared" ref="F326:F343" si="56">SUM(C326:E326)</f>
        <v>64</v>
      </c>
      <c r="G326" s="8" t="str">
        <f t="shared" ref="G326:G343" si="57">IF(F326&gt;79,"4",IF(F326&gt;74,"3.5",IF(F326&gt;69,"3",IF(F326&gt;64,"2.5",IF(F326&gt;59,"2",IF(F326&gt;54,"1.5",IF(F326&gt;49,"1","0")))))))</f>
        <v>2</v>
      </c>
      <c r="H326" s="21" t="s">
        <v>63</v>
      </c>
    </row>
    <row r="327" spans="1:8" ht="23.25" x14ac:dyDescent="0.55000000000000004">
      <c r="A327" s="6">
        <v>2</v>
      </c>
      <c r="B327" s="26" t="s">
        <v>17</v>
      </c>
      <c r="C327" s="66">
        <v>38</v>
      </c>
      <c r="D327" s="67">
        <v>11</v>
      </c>
      <c r="E327" s="67">
        <v>15</v>
      </c>
      <c r="F327" s="8">
        <f t="shared" si="56"/>
        <v>64</v>
      </c>
      <c r="G327" s="8" t="str">
        <f t="shared" si="57"/>
        <v>2</v>
      </c>
      <c r="H327" s="9" t="s">
        <v>63</v>
      </c>
    </row>
    <row r="328" spans="1:8" ht="23.25" x14ac:dyDescent="0.55000000000000004">
      <c r="A328" s="6">
        <v>3</v>
      </c>
      <c r="B328" s="26" t="s">
        <v>18</v>
      </c>
      <c r="C328" s="66">
        <v>33</v>
      </c>
      <c r="D328" s="67">
        <v>13</v>
      </c>
      <c r="E328" s="67">
        <v>14</v>
      </c>
      <c r="F328" s="8">
        <f t="shared" si="56"/>
        <v>60</v>
      </c>
      <c r="G328" s="8" t="str">
        <f t="shared" si="57"/>
        <v>2</v>
      </c>
      <c r="H328" s="9"/>
    </row>
    <row r="329" spans="1:8" ht="23.25" x14ac:dyDescent="0.55000000000000004">
      <c r="A329" s="6">
        <v>4</v>
      </c>
      <c r="B329" s="26" t="s">
        <v>19</v>
      </c>
      <c r="C329" s="66">
        <v>60</v>
      </c>
      <c r="D329" s="67">
        <v>20</v>
      </c>
      <c r="E329" s="67">
        <v>20</v>
      </c>
      <c r="F329" s="8">
        <f t="shared" si="56"/>
        <v>100</v>
      </c>
      <c r="G329" s="8" t="str">
        <f t="shared" si="57"/>
        <v>4</v>
      </c>
      <c r="H329" s="9"/>
    </row>
    <row r="330" spans="1:8" ht="23.25" x14ac:dyDescent="0.55000000000000004">
      <c r="A330" s="6">
        <v>5</v>
      </c>
      <c r="B330" s="27" t="s">
        <v>20</v>
      </c>
      <c r="C330" s="66">
        <v>32</v>
      </c>
      <c r="D330" s="67">
        <v>13</v>
      </c>
      <c r="E330" s="67">
        <v>15</v>
      </c>
      <c r="F330" s="8">
        <f t="shared" si="56"/>
        <v>60</v>
      </c>
      <c r="G330" s="8" t="str">
        <f t="shared" si="57"/>
        <v>2</v>
      </c>
      <c r="H330" s="9"/>
    </row>
    <row r="331" spans="1:8" ht="23.25" x14ac:dyDescent="0.55000000000000004">
      <c r="A331" s="6">
        <v>6</v>
      </c>
      <c r="B331" s="28" t="s">
        <v>21</v>
      </c>
      <c r="C331" s="66">
        <v>37</v>
      </c>
      <c r="D331" s="67">
        <v>12</v>
      </c>
      <c r="E331" s="67">
        <v>15</v>
      </c>
      <c r="F331" s="8">
        <f t="shared" si="56"/>
        <v>64</v>
      </c>
      <c r="G331" s="8" t="str">
        <f t="shared" si="57"/>
        <v>2</v>
      </c>
      <c r="H331" s="9"/>
    </row>
    <row r="332" spans="1:8" ht="23.25" x14ac:dyDescent="0.55000000000000004">
      <c r="A332" s="6">
        <v>7</v>
      </c>
      <c r="B332" s="26" t="s">
        <v>22</v>
      </c>
      <c r="C332" s="66">
        <v>35</v>
      </c>
      <c r="D332" s="67">
        <v>14</v>
      </c>
      <c r="E332" s="67">
        <v>15</v>
      </c>
      <c r="F332" s="8">
        <f t="shared" si="56"/>
        <v>64</v>
      </c>
      <c r="G332" s="8" t="str">
        <f t="shared" si="57"/>
        <v>2</v>
      </c>
      <c r="H332" s="9"/>
    </row>
    <row r="333" spans="1:8" ht="23.25" x14ac:dyDescent="0.55000000000000004">
      <c r="A333" s="6">
        <v>8</v>
      </c>
      <c r="B333" s="26" t="s">
        <v>23</v>
      </c>
      <c r="C333" s="66">
        <v>56</v>
      </c>
      <c r="D333" s="67">
        <v>20</v>
      </c>
      <c r="E333" s="67">
        <v>20</v>
      </c>
      <c r="F333" s="8">
        <f t="shared" si="56"/>
        <v>96</v>
      </c>
      <c r="G333" s="8" t="str">
        <f t="shared" si="57"/>
        <v>4</v>
      </c>
      <c r="H333" s="9"/>
    </row>
    <row r="334" spans="1:8" ht="23.25" x14ac:dyDescent="0.55000000000000004">
      <c r="A334" s="6">
        <v>9</v>
      </c>
      <c r="B334" s="26" t="s">
        <v>24</v>
      </c>
      <c r="C334" s="66">
        <v>60</v>
      </c>
      <c r="D334" s="67">
        <v>20</v>
      </c>
      <c r="E334" s="67">
        <v>20</v>
      </c>
      <c r="F334" s="8">
        <f t="shared" si="56"/>
        <v>100</v>
      </c>
      <c r="G334" s="8" t="str">
        <f t="shared" si="57"/>
        <v>4</v>
      </c>
      <c r="H334" s="9"/>
    </row>
    <row r="335" spans="1:8" ht="23.25" x14ac:dyDescent="0.55000000000000004">
      <c r="A335" s="6">
        <v>10</v>
      </c>
      <c r="B335" s="26" t="s">
        <v>25</v>
      </c>
      <c r="C335" s="66">
        <v>60</v>
      </c>
      <c r="D335" s="67">
        <v>20</v>
      </c>
      <c r="E335" s="67">
        <v>20</v>
      </c>
      <c r="F335" s="8">
        <f t="shared" si="56"/>
        <v>100</v>
      </c>
      <c r="G335" s="8" t="str">
        <f t="shared" si="57"/>
        <v>4</v>
      </c>
      <c r="H335" s="9"/>
    </row>
    <row r="336" spans="1:8" ht="23.25" x14ac:dyDescent="0.55000000000000004">
      <c r="A336" s="6">
        <v>11</v>
      </c>
      <c r="B336" s="26" t="s">
        <v>26</v>
      </c>
      <c r="C336" s="66">
        <v>60</v>
      </c>
      <c r="D336" s="67">
        <v>20</v>
      </c>
      <c r="E336" s="67">
        <v>20</v>
      </c>
      <c r="F336" s="8">
        <f t="shared" si="56"/>
        <v>100</v>
      </c>
      <c r="G336" s="8" t="str">
        <f t="shared" si="57"/>
        <v>4</v>
      </c>
      <c r="H336" s="9"/>
    </row>
    <row r="337" spans="1:8" ht="23.25" x14ac:dyDescent="0.55000000000000004">
      <c r="A337" s="6">
        <v>12</v>
      </c>
      <c r="B337" s="26" t="s">
        <v>27</v>
      </c>
      <c r="C337" s="66">
        <v>60</v>
      </c>
      <c r="D337" s="67">
        <v>20</v>
      </c>
      <c r="E337" s="67">
        <v>20</v>
      </c>
      <c r="F337" s="8">
        <f t="shared" si="56"/>
        <v>100</v>
      </c>
      <c r="G337" s="8" t="str">
        <f t="shared" si="57"/>
        <v>4</v>
      </c>
      <c r="H337" s="9"/>
    </row>
    <row r="338" spans="1:8" ht="23.25" x14ac:dyDescent="0.55000000000000004">
      <c r="A338" s="6">
        <v>13</v>
      </c>
      <c r="B338" s="26" t="s">
        <v>28</v>
      </c>
      <c r="C338" s="66">
        <v>60</v>
      </c>
      <c r="D338" s="67">
        <v>20</v>
      </c>
      <c r="E338" s="67">
        <v>20</v>
      </c>
      <c r="F338" s="8">
        <f t="shared" si="56"/>
        <v>100</v>
      </c>
      <c r="G338" s="8" t="str">
        <f t="shared" si="57"/>
        <v>4</v>
      </c>
      <c r="H338" s="9"/>
    </row>
    <row r="339" spans="1:8" ht="23.25" x14ac:dyDescent="0.55000000000000004">
      <c r="A339" s="6">
        <v>14</v>
      </c>
      <c r="B339" s="26" t="s">
        <v>29</v>
      </c>
      <c r="C339" s="66">
        <v>60</v>
      </c>
      <c r="D339" s="67">
        <v>20</v>
      </c>
      <c r="E339" s="67">
        <v>20</v>
      </c>
      <c r="F339" s="8">
        <f t="shared" si="56"/>
        <v>100</v>
      </c>
      <c r="G339" s="8" t="str">
        <f t="shared" si="57"/>
        <v>4</v>
      </c>
      <c r="H339" s="9"/>
    </row>
    <row r="340" spans="1:8" ht="23.25" x14ac:dyDescent="0.55000000000000004">
      <c r="A340" s="6">
        <v>15</v>
      </c>
      <c r="B340" s="26" t="s">
        <v>30</v>
      </c>
      <c r="C340" s="66">
        <v>60</v>
      </c>
      <c r="D340" s="67">
        <v>20</v>
      </c>
      <c r="E340" s="67">
        <v>20</v>
      </c>
      <c r="F340" s="8">
        <f t="shared" si="56"/>
        <v>100</v>
      </c>
      <c r="G340" s="8" t="str">
        <f t="shared" si="57"/>
        <v>4</v>
      </c>
      <c r="H340" s="9"/>
    </row>
    <row r="341" spans="1:8" ht="23.25" x14ac:dyDescent="0.55000000000000004">
      <c r="A341" s="6">
        <v>16</v>
      </c>
      <c r="B341" s="26" t="s">
        <v>31</v>
      </c>
      <c r="C341" s="66">
        <v>60</v>
      </c>
      <c r="D341" s="67">
        <v>20</v>
      </c>
      <c r="E341" s="67">
        <v>20</v>
      </c>
      <c r="F341" s="8">
        <f t="shared" si="56"/>
        <v>100</v>
      </c>
      <c r="G341" s="8" t="str">
        <f t="shared" si="57"/>
        <v>4</v>
      </c>
      <c r="H341" s="9"/>
    </row>
    <row r="342" spans="1:8" ht="21" customHeight="1" x14ac:dyDescent="0.55000000000000004">
      <c r="A342" s="6">
        <v>17</v>
      </c>
      <c r="B342" s="26" t="s">
        <v>32</v>
      </c>
      <c r="C342" s="66">
        <v>60</v>
      </c>
      <c r="D342" s="67">
        <v>20</v>
      </c>
      <c r="E342" s="67">
        <v>20</v>
      </c>
      <c r="F342" s="8">
        <f t="shared" si="56"/>
        <v>100</v>
      </c>
      <c r="G342" s="8" t="str">
        <f t="shared" si="57"/>
        <v>4</v>
      </c>
      <c r="H342" s="9"/>
    </row>
    <row r="343" spans="1:8" ht="23.25" x14ac:dyDescent="0.55000000000000004">
      <c r="A343" s="6">
        <v>18</v>
      </c>
      <c r="B343" s="27" t="s">
        <v>101</v>
      </c>
      <c r="C343" s="66">
        <v>60</v>
      </c>
      <c r="D343" s="67">
        <v>20</v>
      </c>
      <c r="E343" s="67">
        <v>20</v>
      </c>
      <c r="F343" s="8">
        <f t="shared" si="56"/>
        <v>100</v>
      </c>
      <c r="G343" s="8" t="str">
        <f t="shared" si="57"/>
        <v>4</v>
      </c>
      <c r="H343" s="24"/>
    </row>
    <row r="344" spans="1:8" ht="23.25" x14ac:dyDescent="0.55000000000000004">
      <c r="A344" s="9"/>
      <c r="B344" s="19" t="s">
        <v>5</v>
      </c>
      <c r="C344" s="23">
        <f>SUM(C326:C343)</f>
        <v>926</v>
      </c>
      <c r="D344" s="23">
        <f t="shared" ref="D344" si="58">SUM(D326:D343)</f>
        <v>316</v>
      </c>
      <c r="E344" s="23">
        <f t="shared" ref="E344" si="59">SUM(E326:E343)</f>
        <v>330</v>
      </c>
      <c r="F344" s="23">
        <f t="shared" ref="F344" si="60">SUM(F326:F343)</f>
        <v>1572</v>
      </c>
      <c r="G344" s="23"/>
      <c r="H344" s="24"/>
    </row>
    <row r="345" spans="1:8" ht="23.25" x14ac:dyDescent="0.55000000000000004">
      <c r="A345" s="10"/>
      <c r="B345" s="5" t="s">
        <v>12</v>
      </c>
      <c r="C345" s="11">
        <f>C344/18</f>
        <v>51.444444444444443</v>
      </c>
      <c r="D345" s="11">
        <f t="shared" ref="D345" si="61">D344/18</f>
        <v>17.555555555555557</v>
      </c>
      <c r="E345" s="11">
        <f t="shared" ref="E345" si="62">E344/18</f>
        <v>18.333333333333332</v>
      </c>
      <c r="F345" s="11">
        <f t="shared" ref="F345" si="63">F344/18</f>
        <v>87.333333333333329</v>
      </c>
      <c r="G345" s="10"/>
      <c r="H345" s="10"/>
    </row>
    <row r="346" spans="1:8" ht="23.25" x14ac:dyDescent="0.55000000000000004">
      <c r="A346" s="1"/>
      <c r="B346" s="1"/>
      <c r="C346" s="1" t="s">
        <v>13</v>
      </c>
      <c r="D346" s="1"/>
      <c r="E346" s="1"/>
      <c r="F346" s="1"/>
      <c r="G346" s="1"/>
      <c r="H346" s="1"/>
    </row>
    <row r="347" spans="1:8" ht="23.25" x14ac:dyDescent="0.55000000000000004">
      <c r="A347" s="1"/>
      <c r="B347" s="1"/>
      <c r="C347" s="1" t="s">
        <v>14</v>
      </c>
      <c r="D347" s="1"/>
      <c r="E347" s="1"/>
      <c r="F347" s="1"/>
      <c r="G347" s="1"/>
      <c r="H347" s="1"/>
    </row>
    <row r="348" spans="1:8" ht="23.25" x14ac:dyDescent="0.55000000000000004">
      <c r="A348" s="1"/>
      <c r="B348" s="1"/>
      <c r="C348" s="1" t="s">
        <v>15</v>
      </c>
      <c r="D348" s="1"/>
      <c r="E348" s="1"/>
      <c r="F348" s="1"/>
      <c r="G348" s="1"/>
      <c r="H348" s="1"/>
    </row>
    <row r="349" spans="1:8" ht="23.25" x14ac:dyDescent="0.55000000000000004">
      <c r="A349" s="1"/>
      <c r="B349" s="1"/>
      <c r="C349" s="1"/>
      <c r="D349" s="1"/>
      <c r="E349" s="1"/>
      <c r="F349" s="1"/>
      <c r="G349" s="1"/>
      <c r="H349" s="1"/>
    </row>
    <row r="350" spans="1:8" ht="23.25" x14ac:dyDescent="0.55000000000000004">
      <c r="A350" s="1"/>
      <c r="B350" s="1"/>
      <c r="C350" s="1"/>
      <c r="D350" s="1"/>
      <c r="E350" s="1"/>
      <c r="F350" s="1"/>
      <c r="G350" s="1"/>
      <c r="H350" s="1"/>
    </row>
    <row r="351" spans="1:8" ht="23.25" x14ac:dyDescent="0.55000000000000004">
      <c r="A351" s="1"/>
      <c r="B351" s="1"/>
      <c r="C351" s="1"/>
      <c r="D351" s="1"/>
      <c r="E351" s="1"/>
      <c r="F351" s="1"/>
      <c r="G351" s="1"/>
      <c r="H351" s="1"/>
    </row>
    <row r="352" spans="1:8" ht="23.25" x14ac:dyDescent="0.55000000000000004">
      <c r="A352" s="1"/>
      <c r="B352" s="1"/>
      <c r="C352" s="1"/>
      <c r="D352" s="1"/>
      <c r="E352" s="1"/>
      <c r="F352" s="1"/>
      <c r="G352" s="1"/>
      <c r="H352" s="1"/>
    </row>
    <row r="353" spans="1:8" ht="23.25" x14ac:dyDescent="0.55000000000000004">
      <c r="A353" s="1"/>
      <c r="B353" s="1"/>
      <c r="C353" s="1"/>
      <c r="D353" s="1"/>
      <c r="E353" s="1"/>
      <c r="F353" s="1"/>
      <c r="G353" s="1"/>
      <c r="H353" s="1"/>
    </row>
    <row r="354" spans="1:8" ht="23.25" x14ac:dyDescent="0.55000000000000004">
      <c r="A354" s="1"/>
      <c r="B354" s="1"/>
      <c r="C354" s="1"/>
      <c r="D354" s="1"/>
      <c r="E354" s="1"/>
      <c r="F354" s="1"/>
      <c r="G354" s="1"/>
      <c r="H354" s="1"/>
    </row>
    <row r="355" spans="1:8" ht="23.25" x14ac:dyDescent="0.55000000000000004">
      <c r="A355" s="1"/>
      <c r="B355" s="1"/>
      <c r="C355" s="1"/>
      <c r="D355" s="1"/>
      <c r="E355" s="1"/>
      <c r="F355" s="1"/>
      <c r="G355" s="1"/>
      <c r="H355" s="1"/>
    </row>
    <row r="356" spans="1:8" ht="23.25" x14ac:dyDescent="0.55000000000000004">
      <c r="A356" s="1"/>
      <c r="B356" s="1"/>
      <c r="C356" s="1"/>
      <c r="D356" s="1"/>
      <c r="E356" s="1"/>
      <c r="F356" s="1"/>
      <c r="G356" s="1"/>
      <c r="H356" s="1"/>
    </row>
    <row r="357" spans="1:8" ht="23.25" x14ac:dyDescent="0.55000000000000004">
      <c r="A357" s="1"/>
      <c r="B357" s="1"/>
      <c r="C357" s="1"/>
      <c r="D357" s="1"/>
      <c r="E357" s="1"/>
      <c r="F357" s="1"/>
      <c r="G357" s="1"/>
      <c r="H357" s="1"/>
    </row>
    <row r="358" spans="1:8" ht="23.25" x14ac:dyDescent="0.55000000000000004">
      <c r="A358" s="1"/>
      <c r="B358" s="1"/>
      <c r="C358" s="1"/>
      <c r="D358" s="1"/>
      <c r="E358" s="1"/>
      <c r="F358" s="1"/>
      <c r="G358" s="1"/>
      <c r="H358" s="1"/>
    </row>
    <row r="359" spans="1:8" ht="23.25" x14ac:dyDescent="0.55000000000000004">
      <c r="A359" s="1"/>
      <c r="B359" s="1"/>
      <c r="C359" s="1"/>
      <c r="D359" s="1"/>
      <c r="E359" s="1"/>
      <c r="F359" s="1"/>
      <c r="G359" s="1"/>
      <c r="H359" s="1"/>
    </row>
    <row r="360" spans="1:8" ht="23.25" x14ac:dyDescent="0.55000000000000004">
      <c r="A360" s="1"/>
      <c r="B360" s="1"/>
      <c r="C360" s="1"/>
      <c r="D360" s="1"/>
      <c r="E360" s="1"/>
      <c r="F360" s="1"/>
      <c r="G360" s="1"/>
      <c r="H360" s="1"/>
    </row>
    <row r="361" spans="1:8" ht="23.25" x14ac:dyDescent="0.55000000000000004">
      <c r="A361" s="1"/>
      <c r="B361" s="1"/>
      <c r="C361" s="1"/>
      <c r="D361" s="1"/>
      <c r="E361" s="1"/>
      <c r="F361" s="1"/>
      <c r="G361" s="1"/>
      <c r="H361" s="1"/>
    </row>
    <row r="362" spans="1:8" ht="23.25" x14ac:dyDescent="0.55000000000000004">
      <c r="A362" s="1"/>
      <c r="B362" s="1"/>
      <c r="C362" s="1"/>
      <c r="D362" s="1"/>
      <c r="E362" s="1"/>
      <c r="F362" s="1"/>
      <c r="G362" s="1"/>
      <c r="H362" s="1"/>
    </row>
    <row r="363" spans="1:8" ht="23.25" x14ac:dyDescent="0.55000000000000004">
      <c r="A363" s="1"/>
      <c r="B363" s="89" t="s">
        <v>102</v>
      </c>
      <c r="C363" s="89"/>
      <c r="D363" s="89"/>
      <c r="E363" s="89"/>
      <c r="F363" s="89"/>
      <c r="G363" s="89"/>
      <c r="H363" s="89"/>
    </row>
    <row r="364" spans="1:8" ht="23.25" x14ac:dyDescent="0.55000000000000004">
      <c r="A364" s="3" t="s">
        <v>0</v>
      </c>
      <c r="B364" s="3" t="s">
        <v>1</v>
      </c>
      <c r="C364" s="3" t="s">
        <v>2</v>
      </c>
      <c r="D364" s="3" t="s">
        <v>3</v>
      </c>
      <c r="E364" s="3" t="s">
        <v>4</v>
      </c>
      <c r="F364" s="3" t="s">
        <v>5</v>
      </c>
      <c r="G364" s="4" t="s">
        <v>6</v>
      </c>
      <c r="H364" s="4" t="s">
        <v>7</v>
      </c>
    </row>
    <row r="365" spans="1:8" ht="23.25" x14ac:dyDescent="0.55000000000000004">
      <c r="A365" s="5"/>
      <c r="B365" s="15"/>
      <c r="C365" s="5" t="s">
        <v>8</v>
      </c>
      <c r="D365" s="5" t="s">
        <v>9</v>
      </c>
      <c r="E365" s="5" t="s">
        <v>10</v>
      </c>
      <c r="F365" s="5" t="s">
        <v>11</v>
      </c>
      <c r="G365" s="20"/>
      <c r="H365" s="20"/>
    </row>
    <row r="366" spans="1:8" ht="23.25" x14ac:dyDescent="0.55000000000000004">
      <c r="A366" s="18">
        <v>1</v>
      </c>
      <c r="B366" s="25" t="s">
        <v>16</v>
      </c>
      <c r="C366" s="13">
        <v>50</v>
      </c>
      <c r="D366" s="7">
        <v>18</v>
      </c>
      <c r="E366" s="7">
        <v>18</v>
      </c>
      <c r="F366" s="7">
        <f t="shared" ref="F366:F383" si="64">SUM(C366:E366)</f>
        <v>86</v>
      </c>
      <c r="G366" s="8" t="str">
        <f t="shared" ref="G366:G383" si="65">IF(F366&gt;79,"4",IF(F366&gt;74,"3.5",IF(F366&gt;69,"3",IF(F366&gt;64,"2.5",IF(F366&gt;59,"2",IF(F366&gt;54,"1.5",IF(F366&gt;49,"1","0")))))))</f>
        <v>4</v>
      </c>
      <c r="H366" s="21" t="s">
        <v>63</v>
      </c>
    </row>
    <row r="367" spans="1:8" ht="23.25" x14ac:dyDescent="0.55000000000000004">
      <c r="A367" s="6">
        <v>2</v>
      </c>
      <c r="B367" s="26" t="s">
        <v>17</v>
      </c>
      <c r="C367" s="14">
        <v>51</v>
      </c>
      <c r="D367" s="8">
        <v>18</v>
      </c>
      <c r="E367" s="8">
        <v>17</v>
      </c>
      <c r="F367" s="8">
        <f t="shared" si="64"/>
        <v>86</v>
      </c>
      <c r="G367" s="8" t="str">
        <f t="shared" si="65"/>
        <v>4</v>
      </c>
      <c r="H367" s="9" t="s">
        <v>63</v>
      </c>
    </row>
    <row r="368" spans="1:8" ht="23.25" x14ac:dyDescent="0.55000000000000004">
      <c r="A368" s="6">
        <v>3</v>
      </c>
      <c r="B368" s="26" t="s">
        <v>18</v>
      </c>
      <c r="C368" s="14">
        <v>49</v>
      </c>
      <c r="D368" s="8">
        <v>17</v>
      </c>
      <c r="E368" s="8">
        <v>16</v>
      </c>
      <c r="F368" s="8">
        <f t="shared" si="64"/>
        <v>82</v>
      </c>
      <c r="G368" s="8" t="str">
        <f t="shared" si="65"/>
        <v>4</v>
      </c>
      <c r="H368" s="9"/>
    </row>
    <row r="369" spans="1:8" ht="23.25" x14ac:dyDescent="0.55000000000000004">
      <c r="A369" s="6">
        <v>4</v>
      </c>
      <c r="B369" s="26" t="s">
        <v>19</v>
      </c>
      <c r="C369" s="14">
        <v>53</v>
      </c>
      <c r="D369" s="8">
        <v>18</v>
      </c>
      <c r="E369" s="8">
        <v>19</v>
      </c>
      <c r="F369" s="8">
        <f t="shared" si="64"/>
        <v>90</v>
      </c>
      <c r="G369" s="8" t="str">
        <f t="shared" si="65"/>
        <v>4</v>
      </c>
      <c r="H369" s="9"/>
    </row>
    <row r="370" spans="1:8" ht="23.25" x14ac:dyDescent="0.55000000000000004">
      <c r="A370" s="6">
        <v>5</v>
      </c>
      <c r="B370" s="27" t="s">
        <v>20</v>
      </c>
      <c r="C370" s="14">
        <v>42</v>
      </c>
      <c r="D370" s="8">
        <v>14</v>
      </c>
      <c r="E370" s="8">
        <v>15</v>
      </c>
      <c r="F370" s="8">
        <f t="shared" si="64"/>
        <v>71</v>
      </c>
      <c r="G370" s="8" t="str">
        <f t="shared" si="65"/>
        <v>3</v>
      </c>
      <c r="H370" s="9"/>
    </row>
    <row r="371" spans="1:8" ht="23.25" x14ac:dyDescent="0.55000000000000004">
      <c r="A371" s="6">
        <v>6</v>
      </c>
      <c r="B371" s="28" t="s">
        <v>21</v>
      </c>
      <c r="C371" s="14">
        <v>50</v>
      </c>
      <c r="D371" s="8">
        <v>18</v>
      </c>
      <c r="E371" s="8">
        <v>17</v>
      </c>
      <c r="F371" s="8">
        <f t="shared" si="64"/>
        <v>85</v>
      </c>
      <c r="G371" s="8" t="str">
        <f t="shared" si="65"/>
        <v>4</v>
      </c>
      <c r="H371" s="9"/>
    </row>
    <row r="372" spans="1:8" ht="23.25" x14ac:dyDescent="0.55000000000000004">
      <c r="A372" s="6">
        <v>7</v>
      </c>
      <c r="B372" s="26" t="s">
        <v>22</v>
      </c>
      <c r="C372" s="14">
        <v>49</v>
      </c>
      <c r="D372" s="8">
        <v>17</v>
      </c>
      <c r="E372" s="8">
        <v>17</v>
      </c>
      <c r="F372" s="8">
        <f t="shared" si="64"/>
        <v>83</v>
      </c>
      <c r="G372" s="8" t="str">
        <f t="shared" si="65"/>
        <v>4</v>
      </c>
      <c r="H372" s="9"/>
    </row>
    <row r="373" spans="1:8" ht="23.25" x14ac:dyDescent="0.55000000000000004">
      <c r="A373" s="6">
        <v>8</v>
      </c>
      <c r="B373" s="26" t="s">
        <v>23</v>
      </c>
      <c r="C373" s="14">
        <v>54</v>
      </c>
      <c r="D373" s="8">
        <v>18</v>
      </c>
      <c r="E373" s="8">
        <v>18</v>
      </c>
      <c r="F373" s="8">
        <f t="shared" si="64"/>
        <v>90</v>
      </c>
      <c r="G373" s="8" t="str">
        <f t="shared" si="65"/>
        <v>4</v>
      </c>
      <c r="H373" s="9"/>
    </row>
    <row r="374" spans="1:8" ht="23.25" x14ac:dyDescent="0.55000000000000004">
      <c r="A374" s="6">
        <v>9</v>
      </c>
      <c r="B374" s="26" t="s">
        <v>24</v>
      </c>
      <c r="C374" s="14">
        <v>57</v>
      </c>
      <c r="D374" s="8">
        <v>19</v>
      </c>
      <c r="E374" s="8">
        <v>20</v>
      </c>
      <c r="F374" s="8">
        <f t="shared" si="64"/>
        <v>96</v>
      </c>
      <c r="G374" s="8" t="str">
        <f t="shared" si="65"/>
        <v>4</v>
      </c>
      <c r="H374" s="9"/>
    </row>
    <row r="375" spans="1:8" ht="23.25" x14ac:dyDescent="0.55000000000000004">
      <c r="A375" s="6">
        <v>10</v>
      </c>
      <c r="B375" s="26" t="s">
        <v>25</v>
      </c>
      <c r="C375" s="14">
        <v>54</v>
      </c>
      <c r="D375" s="8">
        <v>18</v>
      </c>
      <c r="E375" s="8">
        <v>19</v>
      </c>
      <c r="F375" s="8">
        <f t="shared" si="64"/>
        <v>91</v>
      </c>
      <c r="G375" s="8" t="str">
        <f t="shared" si="65"/>
        <v>4</v>
      </c>
      <c r="H375" s="9"/>
    </row>
    <row r="376" spans="1:8" ht="23.25" x14ac:dyDescent="0.55000000000000004">
      <c r="A376" s="6">
        <v>11</v>
      </c>
      <c r="B376" s="26" t="s">
        <v>26</v>
      </c>
      <c r="C376" s="14">
        <v>57</v>
      </c>
      <c r="D376" s="8">
        <v>19</v>
      </c>
      <c r="E376" s="8">
        <v>20</v>
      </c>
      <c r="F376" s="8">
        <f t="shared" si="64"/>
        <v>96</v>
      </c>
      <c r="G376" s="8" t="str">
        <f t="shared" si="65"/>
        <v>4</v>
      </c>
      <c r="H376" s="9"/>
    </row>
    <row r="377" spans="1:8" ht="23.25" x14ac:dyDescent="0.55000000000000004">
      <c r="A377" s="6">
        <v>12</v>
      </c>
      <c r="B377" s="26" t="s">
        <v>27</v>
      </c>
      <c r="C377" s="14">
        <v>57</v>
      </c>
      <c r="D377" s="8">
        <v>19</v>
      </c>
      <c r="E377" s="8">
        <v>19</v>
      </c>
      <c r="F377" s="8">
        <f t="shared" si="64"/>
        <v>95</v>
      </c>
      <c r="G377" s="8" t="str">
        <f t="shared" si="65"/>
        <v>4</v>
      </c>
      <c r="H377" s="9"/>
    </row>
    <row r="378" spans="1:8" ht="23.25" x14ac:dyDescent="0.55000000000000004">
      <c r="A378" s="6">
        <v>13</v>
      </c>
      <c r="B378" s="26" t="s">
        <v>28</v>
      </c>
      <c r="C378" s="14">
        <v>54</v>
      </c>
      <c r="D378" s="8">
        <v>19</v>
      </c>
      <c r="E378" s="8">
        <v>18</v>
      </c>
      <c r="F378" s="8">
        <f t="shared" si="64"/>
        <v>91</v>
      </c>
      <c r="G378" s="8" t="str">
        <f t="shared" si="65"/>
        <v>4</v>
      </c>
      <c r="H378" s="9"/>
    </row>
    <row r="379" spans="1:8" ht="23.25" x14ac:dyDescent="0.55000000000000004">
      <c r="A379" s="6">
        <v>14</v>
      </c>
      <c r="B379" s="26" t="s">
        <v>29</v>
      </c>
      <c r="C379" s="14">
        <v>54</v>
      </c>
      <c r="D379" s="8">
        <v>18</v>
      </c>
      <c r="E379" s="8">
        <v>19</v>
      </c>
      <c r="F379" s="8">
        <f t="shared" si="64"/>
        <v>91</v>
      </c>
      <c r="G379" s="8" t="str">
        <f t="shared" si="65"/>
        <v>4</v>
      </c>
      <c r="H379" s="9"/>
    </row>
    <row r="380" spans="1:8" ht="23.25" x14ac:dyDescent="0.55000000000000004">
      <c r="A380" s="6">
        <v>15</v>
      </c>
      <c r="B380" s="26" t="s">
        <v>30</v>
      </c>
      <c r="C380" s="14">
        <v>52</v>
      </c>
      <c r="D380" s="8">
        <v>17</v>
      </c>
      <c r="E380" s="8">
        <v>18</v>
      </c>
      <c r="F380" s="8">
        <f t="shared" si="64"/>
        <v>87</v>
      </c>
      <c r="G380" s="8" t="str">
        <f t="shared" si="65"/>
        <v>4</v>
      </c>
      <c r="H380" s="9"/>
    </row>
    <row r="381" spans="1:8" ht="23.25" x14ac:dyDescent="0.55000000000000004">
      <c r="A381" s="6">
        <v>16</v>
      </c>
      <c r="B381" s="26" t="s">
        <v>31</v>
      </c>
      <c r="C381" s="14">
        <v>52</v>
      </c>
      <c r="D381" s="8">
        <v>18</v>
      </c>
      <c r="E381" s="8">
        <v>18</v>
      </c>
      <c r="F381" s="8">
        <f t="shared" si="64"/>
        <v>88</v>
      </c>
      <c r="G381" s="8" t="str">
        <f t="shared" si="65"/>
        <v>4</v>
      </c>
      <c r="H381" s="9"/>
    </row>
    <row r="382" spans="1:8" ht="22.5" customHeight="1" x14ac:dyDescent="0.55000000000000004">
      <c r="A382" s="6">
        <v>17</v>
      </c>
      <c r="B382" s="26" t="s">
        <v>32</v>
      </c>
      <c r="C382" s="14">
        <v>53</v>
      </c>
      <c r="D382" s="8">
        <v>18</v>
      </c>
      <c r="E382" s="8">
        <v>18</v>
      </c>
      <c r="F382" s="8">
        <f t="shared" si="64"/>
        <v>89</v>
      </c>
      <c r="G382" s="8" t="str">
        <f t="shared" si="65"/>
        <v>4</v>
      </c>
      <c r="H382" s="9"/>
    </row>
    <row r="383" spans="1:8" ht="23.25" x14ac:dyDescent="0.55000000000000004">
      <c r="A383" s="6">
        <v>18</v>
      </c>
      <c r="B383" s="27" t="s">
        <v>101</v>
      </c>
      <c r="C383" s="14">
        <v>52</v>
      </c>
      <c r="D383" s="8">
        <v>18</v>
      </c>
      <c r="E383" s="8">
        <v>19</v>
      </c>
      <c r="F383" s="8">
        <f t="shared" si="64"/>
        <v>89</v>
      </c>
      <c r="G383" s="8" t="str">
        <f t="shared" si="65"/>
        <v>4</v>
      </c>
      <c r="H383" s="24"/>
    </row>
    <row r="384" spans="1:8" ht="23.25" x14ac:dyDescent="0.55000000000000004">
      <c r="A384" s="9"/>
      <c r="B384" s="19" t="s">
        <v>5</v>
      </c>
      <c r="C384" s="23">
        <f>SUM(C366:C383)</f>
        <v>940</v>
      </c>
      <c r="D384" s="23">
        <f t="shared" ref="D384" si="66">SUM(D366:D383)</f>
        <v>321</v>
      </c>
      <c r="E384" s="23">
        <f t="shared" ref="E384" si="67">SUM(E366:E383)</f>
        <v>325</v>
      </c>
      <c r="F384" s="23">
        <f t="shared" ref="F384" si="68">SUM(F366:F383)</f>
        <v>1586</v>
      </c>
      <c r="G384" s="23"/>
      <c r="H384" s="24"/>
    </row>
    <row r="385" spans="1:8" ht="23.25" x14ac:dyDescent="0.55000000000000004">
      <c r="A385" s="10"/>
      <c r="B385" s="5" t="s">
        <v>12</v>
      </c>
      <c r="C385" s="11">
        <f>C384/18</f>
        <v>52.222222222222221</v>
      </c>
      <c r="D385" s="11">
        <f t="shared" ref="D385" si="69">D384/18</f>
        <v>17.833333333333332</v>
      </c>
      <c r="E385" s="11">
        <f t="shared" ref="E385" si="70">E384/18</f>
        <v>18.055555555555557</v>
      </c>
      <c r="F385" s="11">
        <f t="shared" ref="F385" si="71">F384/18</f>
        <v>88.111111111111114</v>
      </c>
      <c r="G385" s="10"/>
      <c r="H385" s="10"/>
    </row>
    <row r="386" spans="1:8" ht="23.25" x14ac:dyDescent="0.55000000000000004">
      <c r="A386" s="1"/>
      <c r="B386" s="1"/>
      <c r="C386" s="1" t="s">
        <v>13</v>
      </c>
      <c r="D386" s="1"/>
      <c r="E386" s="1"/>
      <c r="F386" s="1"/>
      <c r="G386" s="1"/>
      <c r="H386" s="1"/>
    </row>
    <row r="387" spans="1:8" ht="23.25" x14ac:dyDescent="0.55000000000000004">
      <c r="A387" s="1"/>
      <c r="B387" s="1"/>
      <c r="C387" s="1" t="s">
        <v>14</v>
      </c>
      <c r="D387" s="1"/>
      <c r="E387" s="1"/>
      <c r="F387" s="1"/>
      <c r="G387" s="1"/>
      <c r="H387" s="1"/>
    </row>
    <row r="388" spans="1:8" ht="23.25" x14ac:dyDescent="0.55000000000000004">
      <c r="A388" s="1"/>
      <c r="B388" s="1"/>
      <c r="C388" s="1" t="s">
        <v>15</v>
      </c>
      <c r="D388" s="1"/>
      <c r="E388" s="1"/>
      <c r="F388" s="1"/>
      <c r="G388" s="1"/>
      <c r="H388" s="1"/>
    </row>
    <row r="389" spans="1:8" ht="23.25" x14ac:dyDescent="0.55000000000000004">
      <c r="A389" s="1"/>
      <c r="B389" s="1"/>
      <c r="C389" s="1"/>
      <c r="D389" s="1"/>
      <c r="E389" s="1"/>
      <c r="F389" s="1"/>
      <c r="G389" s="1"/>
      <c r="H389" s="1"/>
    </row>
    <row r="390" spans="1:8" ht="23.25" x14ac:dyDescent="0.55000000000000004">
      <c r="A390" s="1"/>
      <c r="B390" s="1"/>
      <c r="C390" s="1"/>
      <c r="D390" s="1"/>
      <c r="E390" s="1"/>
      <c r="F390" s="1"/>
      <c r="G390" s="1"/>
      <c r="H390" s="1"/>
    </row>
    <row r="391" spans="1:8" ht="23.25" x14ac:dyDescent="0.55000000000000004">
      <c r="A391" s="1"/>
      <c r="B391" s="1"/>
      <c r="C391" s="1"/>
      <c r="D391" s="1"/>
      <c r="E391" s="1"/>
      <c r="F391" s="1"/>
      <c r="G391" s="1"/>
      <c r="H391" s="1"/>
    </row>
    <row r="392" spans="1:8" ht="23.25" x14ac:dyDescent="0.55000000000000004">
      <c r="A392" s="1"/>
      <c r="B392" s="1"/>
      <c r="C392" s="1"/>
      <c r="D392" s="1"/>
      <c r="E392" s="1"/>
      <c r="F392" s="1"/>
      <c r="G392" s="1"/>
      <c r="H392" s="1"/>
    </row>
    <row r="393" spans="1:8" ht="23.25" x14ac:dyDescent="0.55000000000000004">
      <c r="A393" s="1"/>
      <c r="B393" s="1"/>
      <c r="C393" s="1"/>
      <c r="D393" s="1"/>
      <c r="E393" s="1"/>
      <c r="F393" s="1"/>
      <c r="G393" s="1"/>
      <c r="H393" s="1"/>
    </row>
    <row r="394" spans="1:8" ht="23.25" x14ac:dyDescent="0.55000000000000004">
      <c r="A394" s="1"/>
      <c r="B394" s="1"/>
      <c r="C394" s="1"/>
      <c r="D394" s="1"/>
      <c r="E394" s="1"/>
      <c r="F394" s="1"/>
      <c r="G394" s="1"/>
      <c r="H394" s="1"/>
    </row>
    <row r="395" spans="1:8" ht="23.25" x14ac:dyDescent="0.55000000000000004">
      <c r="A395" s="1"/>
      <c r="B395" s="1"/>
      <c r="C395" s="1"/>
      <c r="D395" s="1"/>
      <c r="E395" s="1"/>
      <c r="F395" s="1"/>
      <c r="G395" s="1"/>
      <c r="H395" s="1"/>
    </row>
    <row r="396" spans="1:8" ht="23.25" x14ac:dyDescent="0.55000000000000004">
      <c r="A396" s="1"/>
      <c r="B396" s="1"/>
      <c r="C396" s="1"/>
      <c r="D396" s="1"/>
      <c r="E396" s="1"/>
      <c r="F396" s="1"/>
      <c r="G396" s="1"/>
      <c r="H396" s="1"/>
    </row>
    <row r="397" spans="1:8" ht="23.25" x14ac:dyDescent="0.55000000000000004">
      <c r="A397" s="1"/>
      <c r="B397" s="1"/>
      <c r="C397" s="1"/>
      <c r="D397" s="1"/>
      <c r="E397" s="1"/>
      <c r="F397" s="1"/>
      <c r="G397" s="1"/>
      <c r="H397" s="1"/>
    </row>
    <row r="398" spans="1:8" ht="23.25" x14ac:dyDescent="0.55000000000000004">
      <c r="A398" s="1"/>
      <c r="B398" s="1"/>
      <c r="C398" s="1"/>
      <c r="D398" s="1"/>
      <c r="E398" s="1"/>
      <c r="F398" s="1"/>
      <c r="G398" s="1"/>
      <c r="H398" s="1"/>
    </row>
    <row r="399" spans="1:8" ht="23.25" x14ac:dyDescent="0.55000000000000004">
      <c r="A399" s="1"/>
      <c r="B399" s="1"/>
      <c r="C399" s="1"/>
      <c r="D399" s="1"/>
      <c r="E399" s="1"/>
      <c r="F399" s="1"/>
      <c r="G399" s="1"/>
      <c r="H399" s="1"/>
    </row>
    <row r="400" spans="1:8" ht="23.25" x14ac:dyDescent="0.55000000000000004">
      <c r="A400" s="1"/>
      <c r="B400" s="1"/>
      <c r="C400" s="1"/>
      <c r="D400" s="1"/>
      <c r="E400" s="1"/>
      <c r="F400" s="1"/>
      <c r="G400" s="1"/>
      <c r="H400" s="1"/>
    </row>
    <row r="401" spans="1:8" ht="23.25" x14ac:dyDescent="0.55000000000000004">
      <c r="A401" s="1"/>
      <c r="B401" s="1"/>
      <c r="C401" s="1"/>
      <c r="D401" s="1"/>
      <c r="E401" s="1"/>
      <c r="F401" s="1"/>
      <c r="G401" s="1"/>
      <c r="H401" s="1"/>
    </row>
    <row r="402" spans="1:8" ht="23.25" x14ac:dyDescent="0.55000000000000004">
      <c r="A402" s="1"/>
      <c r="B402" s="1"/>
      <c r="C402" s="1"/>
      <c r="D402" s="1"/>
      <c r="E402" s="1"/>
      <c r="F402" s="1"/>
      <c r="G402" s="1"/>
      <c r="H402" s="1"/>
    </row>
    <row r="403" spans="1:8" ht="23.25" x14ac:dyDescent="0.55000000000000004">
      <c r="A403" s="1"/>
      <c r="B403" s="89" t="s">
        <v>100</v>
      </c>
      <c r="C403" s="89"/>
      <c r="D403" s="89"/>
      <c r="E403" s="89"/>
      <c r="F403" s="89"/>
      <c r="G403" s="89"/>
      <c r="H403" s="89"/>
    </row>
    <row r="404" spans="1:8" ht="23.25" x14ac:dyDescent="0.55000000000000004">
      <c r="A404" s="3" t="s">
        <v>0</v>
      </c>
      <c r="B404" s="3" t="s">
        <v>1</v>
      </c>
      <c r="C404" s="3" t="s">
        <v>2</v>
      </c>
      <c r="D404" s="3" t="s">
        <v>3</v>
      </c>
      <c r="E404" s="3" t="s">
        <v>4</v>
      </c>
      <c r="F404" s="3" t="s">
        <v>5</v>
      </c>
      <c r="G404" s="4" t="s">
        <v>6</v>
      </c>
      <c r="H404" s="4" t="s">
        <v>7</v>
      </c>
    </row>
    <row r="405" spans="1:8" ht="23.25" x14ac:dyDescent="0.55000000000000004">
      <c r="A405" s="5"/>
      <c r="B405" s="15"/>
      <c r="C405" s="5" t="s">
        <v>8</v>
      </c>
      <c r="D405" s="5" t="s">
        <v>9</v>
      </c>
      <c r="E405" s="5" t="s">
        <v>10</v>
      </c>
      <c r="F405" s="5" t="s">
        <v>11</v>
      </c>
      <c r="G405" s="20"/>
      <c r="H405" s="20"/>
    </row>
    <row r="406" spans="1:8" ht="23.25" x14ac:dyDescent="0.55000000000000004">
      <c r="A406" s="18">
        <v>1</v>
      </c>
      <c r="B406" s="25" t="s">
        <v>16</v>
      </c>
      <c r="C406" s="13">
        <v>50</v>
      </c>
      <c r="D406" s="7">
        <v>12</v>
      </c>
      <c r="E406" s="7">
        <v>13</v>
      </c>
      <c r="F406" s="7">
        <f t="shared" ref="F406:F423" si="72">SUM(C406:E406)</f>
        <v>75</v>
      </c>
      <c r="G406" s="8" t="str">
        <f t="shared" ref="G406:G423" si="73">IF(F406&gt;79,"4",IF(F406&gt;74,"3.5",IF(F406&gt;69,"3",IF(F406&gt;64,"2.5",IF(F406&gt;59,"2",IF(F406&gt;54,"1.5",IF(F406&gt;49,"1","0")))))))</f>
        <v>3.5</v>
      </c>
      <c r="H406" s="21" t="s">
        <v>63</v>
      </c>
    </row>
    <row r="407" spans="1:8" ht="23.25" x14ac:dyDescent="0.55000000000000004">
      <c r="A407" s="6">
        <v>2</v>
      </c>
      <c r="B407" s="26" t="s">
        <v>17</v>
      </c>
      <c r="C407" s="14">
        <v>55</v>
      </c>
      <c r="D407" s="8">
        <v>16</v>
      </c>
      <c r="E407" s="8">
        <v>16</v>
      </c>
      <c r="F407" s="8">
        <f t="shared" si="72"/>
        <v>87</v>
      </c>
      <c r="G407" s="8" t="str">
        <f t="shared" si="73"/>
        <v>4</v>
      </c>
      <c r="H407" s="9" t="s">
        <v>63</v>
      </c>
    </row>
    <row r="408" spans="1:8" ht="23.25" x14ac:dyDescent="0.55000000000000004">
      <c r="A408" s="6">
        <v>3</v>
      </c>
      <c r="B408" s="26" t="s">
        <v>18</v>
      </c>
      <c r="C408" s="14">
        <v>51</v>
      </c>
      <c r="D408" s="8">
        <v>14</v>
      </c>
      <c r="E408" s="8">
        <v>15</v>
      </c>
      <c r="F408" s="8">
        <f t="shared" si="72"/>
        <v>80</v>
      </c>
      <c r="G408" s="8" t="str">
        <f t="shared" si="73"/>
        <v>4</v>
      </c>
      <c r="H408" s="9"/>
    </row>
    <row r="409" spans="1:8" ht="23.25" x14ac:dyDescent="0.55000000000000004">
      <c r="A409" s="6">
        <v>4</v>
      </c>
      <c r="B409" s="26" t="s">
        <v>19</v>
      </c>
      <c r="C409" s="14">
        <v>55</v>
      </c>
      <c r="D409" s="8">
        <v>18</v>
      </c>
      <c r="E409" s="8">
        <v>18</v>
      </c>
      <c r="F409" s="8">
        <f t="shared" si="72"/>
        <v>91</v>
      </c>
      <c r="G409" s="8" t="str">
        <f t="shared" si="73"/>
        <v>4</v>
      </c>
      <c r="H409" s="9"/>
    </row>
    <row r="410" spans="1:8" ht="23.25" x14ac:dyDescent="0.55000000000000004">
      <c r="A410" s="6">
        <v>5</v>
      </c>
      <c r="B410" s="27" t="s">
        <v>20</v>
      </c>
      <c r="C410" s="14">
        <v>48</v>
      </c>
      <c r="D410" s="8">
        <v>13</v>
      </c>
      <c r="E410" s="8">
        <v>13</v>
      </c>
      <c r="F410" s="8">
        <f t="shared" si="72"/>
        <v>74</v>
      </c>
      <c r="G410" s="8" t="str">
        <f t="shared" si="73"/>
        <v>3</v>
      </c>
      <c r="H410" s="9"/>
    </row>
    <row r="411" spans="1:8" ht="23.25" x14ac:dyDescent="0.55000000000000004">
      <c r="A411" s="6">
        <v>6</v>
      </c>
      <c r="B411" s="28" t="s">
        <v>21</v>
      </c>
      <c r="C411" s="14">
        <v>50</v>
      </c>
      <c r="D411" s="8">
        <v>13</v>
      </c>
      <c r="E411" s="8">
        <v>13</v>
      </c>
      <c r="F411" s="8">
        <f t="shared" si="72"/>
        <v>76</v>
      </c>
      <c r="G411" s="8" t="str">
        <f t="shared" si="73"/>
        <v>3.5</v>
      </c>
      <c r="H411" s="9"/>
    </row>
    <row r="412" spans="1:8" ht="23.25" x14ac:dyDescent="0.55000000000000004">
      <c r="A412" s="6">
        <v>7</v>
      </c>
      <c r="B412" s="26" t="s">
        <v>22</v>
      </c>
      <c r="C412" s="14">
        <v>55</v>
      </c>
      <c r="D412" s="8">
        <v>16</v>
      </c>
      <c r="E412" s="8">
        <v>15</v>
      </c>
      <c r="F412" s="8">
        <f t="shared" si="72"/>
        <v>86</v>
      </c>
      <c r="G412" s="8" t="str">
        <f t="shared" si="73"/>
        <v>4</v>
      </c>
      <c r="H412" s="9"/>
    </row>
    <row r="413" spans="1:8" ht="23.25" x14ac:dyDescent="0.55000000000000004">
      <c r="A413" s="6">
        <v>8</v>
      </c>
      <c r="B413" s="26" t="s">
        <v>23</v>
      </c>
      <c r="C413" s="14">
        <v>55</v>
      </c>
      <c r="D413" s="8">
        <v>17</v>
      </c>
      <c r="E413" s="8">
        <v>18</v>
      </c>
      <c r="F413" s="8">
        <f t="shared" si="72"/>
        <v>90</v>
      </c>
      <c r="G413" s="8" t="str">
        <f t="shared" si="73"/>
        <v>4</v>
      </c>
      <c r="H413" s="9"/>
    </row>
    <row r="414" spans="1:8" ht="23.25" x14ac:dyDescent="0.55000000000000004">
      <c r="A414" s="6">
        <v>9</v>
      </c>
      <c r="B414" s="26" t="s">
        <v>24</v>
      </c>
      <c r="C414" s="14">
        <v>56</v>
      </c>
      <c r="D414" s="8">
        <v>18</v>
      </c>
      <c r="E414" s="8">
        <v>18</v>
      </c>
      <c r="F414" s="8">
        <f t="shared" si="72"/>
        <v>92</v>
      </c>
      <c r="G414" s="8" t="str">
        <f t="shared" si="73"/>
        <v>4</v>
      </c>
      <c r="H414" s="9"/>
    </row>
    <row r="415" spans="1:8" ht="23.25" x14ac:dyDescent="0.55000000000000004">
      <c r="A415" s="6">
        <v>10</v>
      </c>
      <c r="B415" s="26" t="s">
        <v>25</v>
      </c>
      <c r="C415" s="14">
        <v>55</v>
      </c>
      <c r="D415" s="8">
        <v>17</v>
      </c>
      <c r="E415" s="8">
        <v>18</v>
      </c>
      <c r="F415" s="8">
        <f t="shared" si="72"/>
        <v>90</v>
      </c>
      <c r="G415" s="8" t="str">
        <f t="shared" si="73"/>
        <v>4</v>
      </c>
      <c r="H415" s="9"/>
    </row>
    <row r="416" spans="1:8" ht="23.25" x14ac:dyDescent="0.55000000000000004">
      <c r="A416" s="6">
        <v>11</v>
      </c>
      <c r="B416" s="26" t="s">
        <v>26</v>
      </c>
      <c r="C416" s="14">
        <v>57</v>
      </c>
      <c r="D416" s="8">
        <v>18</v>
      </c>
      <c r="E416" s="8">
        <v>18</v>
      </c>
      <c r="F416" s="8">
        <f t="shared" si="72"/>
        <v>93</v>
      </c>
      <c r="G416" s="8" t="str">
        <f t="shared" si="73"/>
        <v>4</v>
      </c>
      <c r="H416" s="9"/>
    </row>
    <row r="417" spans="1:8" ht="23.25" x14ac:dyDescent="0.55000000000000004">
      <c r="A417" s="6">
        <v>12</v>
      </c>
      <c r="B417" s="26" t="s">
        <v>27</v>
      </c>
      <c r="C417" s="14">
        <v>56</v>
      </c>
      <c r="D417" s="8">
        <v>19</v>
      </c>
      <c r="E417" s="8">
        <v>18</v>
      </c>
      <c r="F417" s="8">
        <f t="shared" si="72"/>
        <v>93</v>
      </c>
      <c r="G417" s="8" t="str">
        <f t="shared" si="73"/>
        <v>4</v>
      </c>
      <c r="H417" s="9"/>
    </row>
    <row r="418" spans="1:8" ht="23.25" x14ac:dyDescent="0.55000000000000004">
      <c r="A418" s="6">
        <v>13</v>
      </c>
      <c r="B418" s="26" t="s">
        <v>28</v>
      </c>
      <c r="C418" s="14">
        <v>55</v>
      </c>
      <c r="D418" s="8">
        <v>18</v>
      </c>
      <c r="E418" s="8">
        <v>17</v>
      </c>
      <c r="F418" s="8">
        <f t="shared" si="72"/>
        <v>90</v>
      </c>
      <c r="G418" s="8" t="str">
        <f t="shared" si="73"/>
        <v>4</v>
      </c>
      <c r="H418" s="9"/>
    </row>
    <row r="419" spans="1:8" ht="23.25" x14ac:dyDescent="0.55000000000000004">
      <c r="A419" s="6">
        <v>14</v>
      </c>
      <c r="B419" s="26" t="s">
        <v>29</v>
      </c>
      <c r="C419" s="14">
        <v>55</v>
      </c>
      <c r="D419" s="8">
        <v>18</v>
      </c>
      <c r="E419" s="8">
        <v>18</v>
      </c>
      <c r="F419" s="8">
        <f t="shared" si="72"/>
        <v>91</v>
      </c>
      <c r="G419" s="8" t="str">
        <f t="shared" si="73"/>
        <v>4</v>
      </c>
      <c r="H419" s="9"/>
    </row>
    <row r="420" spans="1:8" ht="23.25" x14ac:dyDescent="0.55000000000000004">
      <c r="A420" s="6">
        <v>15</v>
      </c>
      <c r="B420" s="26" t="s">
        <v>30</v>
      </c>
      <c r="C420" s="14">
        <v>55</v>
      </c>
      <c r="D420" s="8">
        <v>18</v>
      </c>
      <c r="E420" s="8">
        <v>17</v>
      </c>
      <c r="F420" s="8">
        <f t="shared" si="72"/>
        <v>90</v>
      </c>
      <c r="G420" s="8" t="str">
        <f t="shared" si="73"/>
        <v>4</v>
      </c>
      <c r="H420" s="9"/>
    </row>
    <row r="421" spans="1:8" ht="23.25" x14ac:dyDescent="0.55000000000000004">
      <c r="A421" s="6">
        <v>16</v>
      </c>
      <c r="B421" s="26" t="s">
        <v>31</v>
      </c>
      <c r="C421" s="14">
        <v>54</v>
      </c>
      <c r="D421" s="8">
        <v>18</v>
      </c>
      <c r="E421" s="8">
        <v>18</v>
      </c>
      <c r="F421" s="8">
        <f t="shared" si="72"/>
        <v>90</v>
      </c>
      <c r="G421" s="8" t="str">
        <f t="shared" si="73"/>
        <v>4</v>
      </c>
      <c r="H421" s="9"/>
    </row>
    <row r="422" spans="1:8" ht="23.25" x14ac:dyDescent="0.55000000000000004">
      <c r="A422" s="6">
        <v>17</v>
      </c>
      <c r="B422" s="26" t="s">
        <v>32</v>
      </c>
      <c r="C422" s="14">
        <v>55</v>
      </c>
      <c r="D422" s="8">
        <v>18</v>
      </c>
      <c r="E422" s="8">
        <v>18</v>
      </c>
      <c r="F422" s="8">
        <f t="shared" si="72"/>
        <v>91</v>
      </c>
      <c r="G422" s="8" t="str">
        <f t="shared" si="73"/>
        <v>4</v>
      </c>
      <c r="H422" s="9"/>
    </row>
    <row r="423" spans="1:8" ht="23.25" x14ac:dyDescent="0.55000000000000004">
      <c r="A423" s="6">
        <v>18</v>
      </c>
      <c r="B423" s="27" t="s">
        <v>101</v>
      </c>
      <c r="C423" s="14">
        <v>54</v>
      </c>
      <c r="D423" s="8">
        <v>19</v>
      </c>
      <c r="E423" s="8">
        <v>18</v>
      </c>
      <c r="F423" s="8">
        <f t="shared" si="72"/>
        <v>91</v>
      </c>
      <c r="G423" s="8" t="str">
        <f t="shared" si="73"/>
        <v>4</v>
      </c>
      <c r="H423" s="24"/>
    </row>
    <row r="424" spans="1:8" ht="23.25" x14ac:dyDescent="0.55000000000000004">
      <c r="A424" s="9"/>
      <c r="B424" s="19" t="s">
        <v>5</v>
      </c>
      <c r="C424" s="23">
        <f>SUM(C406:C423)</f>
        <v>971</v>
      </c>
      <c r="D424" s="23">
        <f t="shared" ref="D424:F424" si="74">SUM(D406:D423)</f>
        <v>300</v>
      </c>
      <c r="E424" s="23">
        <f t="shared" si="74"/>
        <v>299</v>
      </c>
      <c r="F424" s="23">
        <f t="shared" si="74"/>
        <v>1570</v>
      </c>
      <c r="G424" s="23"/>
      <c r="H424" s="24"/>
    </row>
    <row r="425" spans="1:8" ht="23.25" x14ac:dyDescent="0.55000000000000004">
      <c r="A425" s="10"/>
      <c r="B425" s="5" t="s">
        <v>12</v>
      </c>
      <c r="C425" s="11">
        <f>C424/18</f>
        <v>53.944444444444443</v>
      </c>
      <c r="D425" s="11">
        <f t="shared" ref="D425:F425" si="75">D424/18</f>
        <v>16.666666666666668</v>
      </c>
      <c r="E425" s="11">
        <f t="shared" si="75"/>
        <v>16.611111111111111</v>
      </c>
      <c r="F425" s="11">
        <f t="shared" si="75"/>
        <v>87.222222222222229</v>
      </c>
      <c r="G425" s="10"/>
      <c r="H425" s="10"/>
    </row>
    <row r="426" spans="1:8" ht="23.25" x14ac:dyDescent="0.55000000000000004">
      <c r="A426" s="1"/>
      <c r="B426" s="1"/>
      <c r="C426" s="1" t="s">
        <v>13</v>
      </c>
      <c r="D426" s="1"/>
      <c r="E426" s="1"/>
      <c r="F426" s="1"/>
      <c r="G426" s="1"/>
      <c r="H426" s="1"/>
    </row>
    <row r="427" spans="1:8" ht="23.25" x14ac:dyDescent="0.55000000000000004">
      <c r="A427" s="1"/>
      <c r="B427" s="1"/>
      <c r="C427" s="1" t="s">
        <v>14</v>
      </c>
      <c r="D427" s="1"/>
      <c r="E427" s="1"/>
      <c r="F427" s="1"/>
      <c r="G427" s="1"/>
      <c r="H427" s="1"/>
    </row>
    <row r="428" spans="1:8" ht="23.25" x14ac:dyDescent="0.55000000000000004">
      <c r="A428" s="1"/>
      <c r="B428" s="1"/>
      <c r="C428" s="1" t="s">
        <v>15</v>
      </c>
      <c r="D428" s="1"/>
      <c r="E428" s="1"/>
      <c r="F428" s="1"/>
      <c r="G428" s="1"/>
      <c r="H428" s="1"/>
    </row>
  </sheetData>
  <mergeCells count="8">
    <mergeCell ref="B403:H403"/>
    <mergeCell ref="B323:H323"/>
    <mergeCell ref="B363:H363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2" orientation="portrait" horizontalDpi="4294967294" verticalDpi="360" r:id="rId1"/>
  <headerFooter alignWithMargins="0"/>
  <rowBreaks count="2" manualBreakCount="2">
    <brk id="240" max="7" man="1"/>
    <brk id="2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pua</cp:lastModifiedBy>
  <cp:lastPrinted>2017-03-22T02:45:31Z</cp:lastPrinted>
  <dcterms:created xsi:type="dcterms:W3CDTF">2008-03-13T07:28:28Z</dcterms:created>
  <dcterms:modified xsi:type="dcterms:W3CDTF">2020-03-20T09:10:15Z</dcterms:modified>
</cp:coreProperties>
</file>