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ผลสัมฤทธิ์ทางการเรียน\ผลสัมฤทธิ์ทางการเรียน ปีการศึกษา 2561\"/>
    </mc:Choice>
  </mc:AlternateContent>
  <bookViews>
    <workbookView xWindow="0" yWindow="0" windowWidth="20490" windowHeight="7230" activeTab="1"/>
  </bookViews>
  <sheets>
    <sheet name="ป.1" sheetId="22" r:id="rId1"/>
    <sheet name="ป.2" sheetId="21" r:id="rId2"/>
    <sheet name="ป.3" sheetId="20" r:id="rId3"/>
    <sheet name="ป.4" sheetId="19" r:id="rId4"/>
    <sheet name="ป.5" sheetId="17" r:id="rId5"/>
    <sheet name="ป.6" sheetId="1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22" l="1"/>
  <c r="E20" i="22" s="1"/>
  <c r="D19" i="22"/>
  <c r="D20" i="22" s="1"/>
  <c r="C19" i="22"/>
  <c r="C20" i="22" s="1"/>
  <c r="F18" i="22"/>
  <c r="G18" i="22" s="1"/>
  <c r="F17" i="22"/>
  <c r="G17" i="22" s="1"/>
  <c r="F16" i="22"/>
  <c r="G16" i="22" s="1"/>
  <c r="F15" i="22"/>
  <c r="G15" i="22" s="1"/>
  <c r="F14" i="22"/>
  <c r="G14" i="22" s="1"/>
  <c r="F13" i="22"/>
  <c r="G13" i="22" s="1"/>
  <c r="F12" i="22"/>
  <c r="G12" i="22" s="1"/>
  <c r="F11" i="22"/>
  <c r="G11" i="22" s="1"/>
  <c r="F10" i="22"/>
  <c r="G10" i="22" s="1"/>
  <c r="F9" i="22"/>
  <c r="G9" i="22" s="1"/>
  <c r="F8" i="22"/>
  <c r="G8" i="22" s="1"/>
  <c r="F7" i="22"/>
  <c r="G7" i="22" s="1"/>
  <c r="F6" i="22"/>
  <c r="G6" i="22" s="1"/>
  <c r="F5" i="22"/>
  <c r="G5" i="22" s="1"/>
  <c r="F4" i="22"/>
  <c r="F19" i="22" s="1"/>
  <c r="F20" i="22" s="1"/>
  <c r="G4" i="22" l="1"/>
  <c r="C262" i="17"/>
  <c r="C182" i="17" l="1"/>
  <c r="E421" i="19" l="1"/>
  <c r="E422" i="19" s="1"/>
  <c r="D421" i="19"/>
  <c r="D422" i="19" s="1"/>
  <c r="C421" i="19"/>
  <c r="C422" i="19" s="1"/>
  <c r="G420" i="19"/>
  <c r="F420" i="19"/>
  <c r="F419" i="19"/>
  <c r="G419" i="19" s="1"/>
  <c r="F418" i="19"/>
  <c r="G418" i="19" s="1"/>
  <c r="F417" i="19"/>
  <c r="G417" i="19" s="1"/>
  <c r="G416" i="19"/>
  <c r="F416" i="19"/>
  <c r="F415" i="19"/>
  <c r="G415" i="19" s="1"/>
  <c r="G414" i="19"/>
  <c r="F414" i="19"/>
  <c r="F413" i="19"/>
  <c r="G413" i="19" s="1"/>
  <c r="F412" i="19"/>
  <c r="G412" i="19" s="1"/>
  <c r="F411" i="19"/>
  <c r="G411" i="19" s="1"/>
  <c r="F410" i="19"/>
  <c r="G410" i="19" s="1"/>
  <c r="F409" i="19"/>
  <c r="G409" i="19" s="1"/>
  <c r="G408" i="19"/>
  <c r="F408" i="19"/>
  <c r="F407" i="19"/>
  <c r="G407" i="19" s="1"/>
  <c r="G406" i="19"/>
  <c r="F406" i="19"/>
  <c r="F405" i="19"/>
  <c r="G405" i="19" s="1"/>
  <c r="F404" i="19"/>
  <c r="F421" i="19" s="1"/>
  <c r="F422" i="19" s="1"/>
  <c r="E381" i="19"/>
  <c r="E382" i="19" s="1"/>
  <c r="D381" i="19"/>
  <c r="D382" i="19" s="1"/>
  <c r="C381" i="19"/>
  <c r="C382" i="19" s="1"/>
  <c r="F380" i="19"/>
  <c r="G380" i="19" s="1"/>
  <c r="F379" i="19"/>
  <c r="G379" i="19" s="1"/>
  <c r="F378" i="19"/>
  <c r="G378" i="19" s="1"/>
  <c r="F377" i="19"/>
  <c r="G377" i="19" s="1"/>
  <c r="F376" i="19"/>
  <c r="G376" i="19" s="1"/>
  <c r="F375" i="19"/>
  <c r="G375" i="19" s="1"/>
  <c r="F374" i="19"/>
  <c r="G374" i="19" s="1"/>
  <c r="F373" i="19"/>
  <c r="G373" i="19" s="1"/>
  <c r="F372" i="19"/>
  <c r="G372" i="19" s="1"/>
  <c r="F371" i="19"/>
  <c r="G371" i="19" s="1"/>
  <c r="F370" i="19"/>
  <c r="G370" i="19" s="1"/>
  <c r="F369" i="19"/>
  <c r="G369" i="19" s="1"/>
  <c r="F368" i="19"/>
  <c r="G368" i="19" s="1"/>
  <c r="F367" i="19"/>
  <c r="G367" i="19" s="1"/>
  <c r="F366" i="19"/>
  <c r="G366" i="19" s="1"/>
  <c r="F365" i="19"/>
  <c r="G365" i="19" s="1"/>
  <c r="F364" i="19"/>
  <c r="G404" i="19" l="1"/>
  <c r="F381" i="19"/>
  <c r="F382" i="19" s="1"/>
  <c r="G364" i="19"/>
  <c r="E219" i="22" l="1"/>
  <c r="D219" i="22"/>
  <c r="E105" i="16" l="1"/>
  <c r="F378" i="22" l="1"/>
  <c r="G378" i="22" s="1"/>
  <c r="F338" i="22"/>
  <c r="G338" i="22" s="1"/>
  <c r="F298" i="22"/>
  <c r="G298" i="22" s="1"/>
  <c r="F258" i="22"/>
  <c r="G258" i="22" s="1"/>
  <c r="F218" i="22"/>
  <c r="G218" i="22" s="1"/>
  <c r="F178" i="22"/>
  <c r="G178" i="22" s="1"/>
  <c r="F138" i="22"/>
  <c r="G138" i="22" s="1"/>
  <c r="F98" i="22"/>
  <c r="G98" i="22" s="1"/>
  <c r="F58" i="22"/>
  <c r="G58" i="22" s="1"/>
  <c r="D379" i="22" l="1"/>
  <c r="D380" i="22" s="1"/>
  <c r="E379" i="22"/>
  <c r="E380" i="22" s="1"/>
  <c r="C379" i="22"/>
  <c r="C380" i="22" s="1"/>
  <c r="D339" i="22"/>
  <c r="D340" i="22" s="1"/>
  <c r="E339" i="22"/>
  <c r="E340" i="22" s="1"/>
  <c r="C339" i="22"/>
  <c r="C340" i="22" s="1"/>
  <c r="D299" i="22"/>
  <c r="D300" i="22" s="1"/>
  <c r="E299" i="22"/>
  <c r="E300" i="22" s="1"/>
  <c r="C299" i="22"/>
  <c r="C300" i="22" s="1"/>
  <c r="D259" i="22"/>
  <c r="D260" i="22" s="1"/>
  <c r="E259" i="22"/>
  <c r="E260" i="22" s="1"/>
  <c r="C259" i="22"/>
  <c r="C260" i="22" s="1"/>
  <c r="C219" i="22"/>
  <c r="C220" i="22" s="1"/>
  <c r="D179" i="22"/>
  <c r="D180" i="22" s="1"/>
  <c r="E179" i="22"/>
  <c r="E180" i="22" s="1"/>
  <c r="C179" i="22"/>
  <c r="C180" i="22" s="1"/>
  <c r="D139" i="22"/>
  <c r="D140" i="22" s="1"/>
  <c r="E139" i="22"/>
  <c r="E140" i="22" s="1"/>
  <c r="C139" i="22"/>
  <c r="C140" i="22" s="1"/>
  <c r="D99" i="22"/>
  <c r="D100" i="22" s="1"/>
  <c r="E99" i="22"/>
  <c r="C99" i="22"/>
  <c r="C100" i="22" s="1"/>
  <c r="D59" i="22"/>
  <c r="D60" i="22" s="1"/>
  <c r="E59" i="22"/>
  <c r="E60" i="22" s="1"/>
  <c r="C59" i="22"/>
  <c r="C60" i="22" s="1"/>
  <c r="E100" i="22"/>
  <c r="F377" i="22" l="1"/>
  <c r="G377" i="22" s="1"/>
  <c r="F376" i="22"/>
  <c r="G376" i="22" s="1"/>
  <c r="F375" i="22"/>
  <c r="G375" i="22" s="1"/>
  <c r="F374" i="22"/>
  <c r="G374" i="22" s="1"/>
  <c r="F373" i="22"/>
  <c r="G373" i="22" s="1"/>
  <c r="F372" i="22"/>
  <c r="G372" i="22" s="1"/>
  <c r="F371" i="22"/>
  <c r="G371" i="22" s="1"/>
  <c r="F370" i="22"/>
  <c r="G370" i="22" s="1"/>
  <c r="F369" i="22"/>
  <c r="G369" i="22" s="1"/>
  <c r="F368" i="22"/>
  <c r="G368" i="22" s="1"/>
  <c r="F367" i="22"/>
  <c r="G367" i="22" s="1"/>
  <c r="F366" i="22"/>
  <c r="G366" i="22" s="1"/>
  <c r="F365" i="22"/>
  <c r="G365" i="22" s="1"/>
  <c r="F364" i="22"/>
  <c r="F337" i="22"/>
  <c r="G337" i="22" s="1"/>
  <c r="F336" i="22"/>
  <c r="G336" i="22" s="1"/>
  <c r="F335" i="22"/>
  <c r="G335" i="22" s="1"/>
  <c r="F334" i="22"/>
  <c r="G334" i="22" s="1"/>
  <c r="F333" i="22"/>
  <c r="G333" i="22" s="1"/>
  <c r="F332" i="22"/>
  <c r="G332" i="22" s="1"/>
  <c r="F331" i="22"/>
  <c r="G331" i="22" s="1"/>
  <c r="F330" i="22"/>
  <c r="G330" i="22" s="1"/>
  <c r="F329" i="22"/>
  <c r="G329" i="22" s="1"/>
  <c r="F328" i="22"/>
  <c r="G328" i="22" s="1"/>
  <c r="F327" i="22"/>
  <c r="F326" i="22"/>
  <c r="G326" i="22" s="1"/>
  <c r="F325" i="22"/>
  <c r="G325" i="22" s="1"/>
  <c r="F324" i="22"/>
  <c r="F297" i="22"/>
  <c r="G297" i="22" s="1"/>
  <c r="F296" i="22"/>
  <c r="G296" i="22" s="1"/>
  <c r="F295" i="22"/>
  <c r="G295" i="22" s="1"/>
  <c r="F294" i="22"/>
  <c r="G294" i="22" s="1"/>
  <c r="F293" i="22"/>
  <c r="G293" i="22" s="1"/>
  <c r="F292" i="22"/>
  <c r="G292" i="22" s="1"/>
  <c r="F291" i="22"/>
  <c r="G291" i="22" s="1"/>
  <c r="F290" i="22"/>
  <c r="G290" i="22" s="1"/>
  <c r="F289" i="22"/>
  <c r="G289" i="22" s="1"/>
  <c r="F288" i="22"/>
  <c r="G288" i="22" s="1"/>
  <c r="F287" i="22"/>
  <c r="G287" i="22" s="1"/>
  <c r="F286" i="22"/>
  <c r="G286" i="22" s="1"/>
  <c r="F285" i="22"/>
  <c r="G285" i="22" s="1"/>
  <c r="F284" i="22"/>
  <c r="F257" i="22"/>
  <c r="G257" i="22" s="1"/>
  <c r="F256" i="22"/>
  <c r="G256" i="22" s="1"/>
  <c r="F255" i="22"/>
  <c r="G255" i="22" s="1"/>
  <c r="F254" i="22"/>
  <c r="G254" i="22" s="1"/>
  <c r="F253" i="22"/>
  <c r="G253" i="22" s="1"/>
  <c r="F252" i="22"/>
  <c r="G252" i="22" s="1"/>
  <c r="F251" i="22"/>
  <c r="G251" i="22" s="1"/>
  <c r="F250" i="22"/>
  <c r="G250" i="22" s="1"/>
  <c r="F249" i="22"/>
  <c r="G249" i="22" s="1"/>
  <c r="F248" i="22"/>
  <c r="G248" i="22" s="1"/>
  <c r="F247" i="22"/>
  <c r="G247" i="22" s="1"/>
  <c r="F246" i="22"/>
  <c r="G246" i="22" s="1"/>
  <c r="F245" i="22"/>
  <c r="G245" i="22" s="1"/>
  <c r="F244" i="22"/>
  <c r="E220" i="22"/>
  <c r="D220" i="22"/>
  <c r="F217" i="22"/>
  <c r="G217" i="22" s="1"/>
  <c r="F216" i="22"/>
  <c r="G216" i="22" s="1"/>
  <c r="F215" i="22"/>
  <c r="G215" i="22" s="1"/>
  <c r="F214" i="22"/>
  <c r="G214" i="22" s="1"/>
  <c r="F213" i="22"/>
  <c r="G213" i="22" s="1"/>
  <c r="F212" i="22"/>
  <c r="G212" i="22" s="1"/>
  <c r="F211" i="22"/>
  <c r="G211" i="22" s="1"/>
  <c r="F210" i="22"/>
  <c r="G210" i="22" s="1"/>
  <c r="F209" i="22"/>
  <c r="G209" i="22" s="1"/>
  <c r="F208" i="22"/>
  <c r="G208" i="22" s="1"/>
  <c r="F207" i="22"/>
  <c r="G207" i="22" s="1"/>
  <c r="F206" i="22"/>
  <c r="G206" i="22" s="1"/>
  <c r="F205" i="22"/>
  <c r="G205" i="22" s="1"/>
  <c r="F204" i="22"/>
  <c r="G204" i="22" s="1"/>
  <c r="F177" i="22"/>
  <c r="G177" i="22" s="1"/>
  <c r="F176" i="22"/>
  <c r="G176" i="22" s="1"/>
  <c r="F175" i="22"/>
  <c r="G175" i="22" s="1"/>
  <c r="F174" i="22"/>
  <c r="G174" i="22" s="1"/>
  <c r="F173" i="22"/>
  <c r="G173" i="22" s="1"/>
  <c r="F172" i="22"/>
  <c r="G172" i="22" s="1"/>
  <c r="F171" i="22"/>
  <c r="G171" i="22" s="1"/>
  <c r="F170" i="22"/>
  <c r="G170" i="22" s="1"/>
  <c r="F169" i="22"/>
  <c r="G169" i="22" s="1"/>
  <c r="F168" i="22"/>
  <c r="G168" i="22" s="1"/>
  <c r="F167" i="22"/>
  <c r="G167" i="22" s="1"/>
  <c r="F166" i="22"/>
  <c r="G166" i="22" s="1"/>
  <c r="F165" i="22"/>
  <c r="G165" i="22" s="1"/>
  <c r="F164" i="22"/>
  <c r="F137" i="22"/>
  <c r="G137" i="22" s="1"/>
  <c r="F136" i="22"/>
  <c r="G136" i="22" s="1"/>
  <c r="F135" i="22"/>
  <c r="G135" i="22" s="1"/>
  <c r="F134" i="22"/>
  <c r="G134" i="22" s="1"/>
  <c r="F133" i="22"/>
  <c r="G133" i="22" s="1"/>
  <c r="F132" i="22"/>
  <c r="G132" i="22" s="1"/>
  <c r="F131" i="22"/>
  <c r="G131" i="22" s="1"/>
  <c r="F130" i="22"/>
  <c r="G130" i="22" s="1"/>
  <c r="F129" i="22"/>
  <c r="G129" i="22" s="1"/>
  <c r="F128" i="22"/>
  <c r="G128" i="22" s="1"/>
  <c r="F127" i="22"/>
  <c r="G127" i="22" s="1"/>
  <c r="F126" i="22"/>
  <c r="G126" i="22" s="1"/>
  <c r="F125" i="22"/>
  <c r="G125" i="22" s="1"/>
  <c r="F124" i="22"/>
  <c r="F97" i="22"/>
  <c r="G97" i="22" s="1"/>
  <c r="F96" i="22"/>
  <c r="G96" i="22" s="1"/>
  <c r="F95" i="22"/>
  <c r="G95" i="22" s="1"/>
  <c r="F94" i="22"/>
  <c r="G94" i="22" s="1"/>
  <c r="F93" i="22"/>
  <c r="G93" i="22" s="1"/>
  <c r="F92" i="22"/>
  <c r="G92" i="22" s="1"/>
  <c r="F91" i="22"/>
  <c r="G91" i="22" s="1"/>
  <c r="F90" i="22"/>
  <c r="G90" i="22" s="1"/>
  <c r="F89" i="22"/>
  <c r="G89" i="22" s="1"/>
  <c r="F88" i="22"/>
  <c r="G88" i="22" s="1"/>
  <c r="F87" i="22"/>
  <c r="G87" i="22" s="1"/>
  <c r="F86" i="22"/>
  <c r="G86" i="22" s="1"/>
  <c r="F85" i="22"/>
  <c r="G85" i="22" s="1"/>
  <c r="F84" i="22"/>
  <c r="F57" i="22"/>
  <c r="G57" i="22" s="1"/>
  <c r="F56" i="22"/>
  <c r="G56" i="22" s="1"/>
  <c r="F55" i="22"/>
  <c r="G55" i="22" s="1"/>
  <c r="F54" i="22"/>
  <c r="G54" i="22" s="1"/>
  <c r="F53" i="22"/>
  <c r="G53" i="22" s="1"/>
  <c r="F52" i="22"/>
  <c r="G52" i="22" s="1"/>
  <c r="F51" i="22"/>
  <c r="G51" i="22" s="1"/>
  <c r="F50" i="22"/>
  <c r="G50" i="22" s="1"/>
  <c r="F49" i="22"/>
  <c r="G49" i="22" s="1"/>
  <c r="F48" i="22"/>
  <c r="G48" i="22" s="1"/>
  <c r="F47" i="22"/>
  <c r="G47" i="22" s="1"/>
  <c r="F46" i="22"/>
  <c r="G46" i="22" s="1"/>
  <c r="F45" i="22"/>
  <c r="G45" i="22" s="1"/>
  <c r="F44" i="22"/>
  <c r="E422" i="17"/>
  <c r="E423" i="17" s="1"/>
  <c r="D422" i="17"/>
  <c r="D423" i="17" s="1"/>
  <c r="C422" i="17"/>
  <c r="C423" i="17" s="1"/>
  <c r="F421" i="17"/>
  <c r="G421" i="17" s="1"/>
  <c r="F420" i="17"/>
  <c r="G420" i="17" s="1"/>
  <c r="F419" i="17"/>
  <c r="G419" i="17" s="1"/>
  <c r="F418" i="17"/>
  <c r="G418" i="17" s="1"/>
  <c r="F417" i="17"/>
  <c r="G417" i="17" s="1"/>
  <c r="F416" i="17"/>
  <c r="G416" i="17" s="1"/>
  <c r="F415" i="17"/>
  <c r="G415" i="17" s="1"/>
  <c r="F414" i="17"/>
  <c r="G414" i="17" s="1"/>
  <c r="F413" i="17"/>
  <c r="G413" i="17" s="1"/>
  <c r="F412" i="17"/>
  <c r="G412" i="17" s="1"/>
  <c r="F411" i="17"/>
  <c r="G411" i="17" s="1"/>
  <c r="F410" i="17"/>
  <c r="G410" i="17" s="1"/>
  <c r="F409" i="17"/>
  <c r="G409" i="17" s="1"/>
  <c r="F408" i="17"/>
  <c r="G408" i="17" s="1"/>
  <c r="F407" i="17"/>
  <c r="G407" i="17" s="1"/>
  <c r="F406" i="17"/>
  <c r="G406" i="17" s="1"/>
  <c r="F405" i="17"/>
  <c r="G405" i="17" s="1"/>
  <c r="F404" i="17"/>
  <c r="G44" i="22" l="1"/>
  <c r="F59" i="22"/>
  <c r="F60" i="22" s="1"/>
  <c r="G124" i="22"/>
  <c r="F139" i="22"/>
  <c r="F140" i="22" s="1"/>
  <c r="G244" i="22"/>
  <c r="F259" i="22"/>
  <c r="F260" i="22" s="1"/>
  <c r="G324" i="22"/>
  <c r="F339" i="22"/>
  <c r="F340" i="22" s="1"/>
  <c r="G84" i="22"/>
  <c r="F99" i="22"/>
  <c r="F100" i="22" s="1"/>
  <c r="G164" i="22"/>
  <c r="F179" i="22"/>
  <c r="F180" i="22" s="1"/>
  <c r="G284" i="22"/>
  <c r="F299" i="22"/>
  <c r="F300" i="22" s="1"/>
  <c r="G364" i="22"/>
  <c r="F379" i="22"/>
  <c r="F380" i="22" s="1"/>
  <c r="F422" i="17"/>
  <c r="F423" i="17" s="1"/>
  <c r="G327" i="22"/>
  <c r="F219" i="22"/>
  <c r="F220" i="22" s="1"/>
  <c r="G404" i="17"/>
  <c r="E62" i="17" l="1"/>
  <c r="E63" i="17" s="1"/>
  <c r="D62" i="17"/>
  <c r="D63" i="17" s="1"/>
  <c r="C62" i="17"/>
  <c r="C63" i="17" s="1"/>
  <c r="F61" i="17"/>
  <c r="G61" i="17" s="1"/>
  <c r="F60" i="17"/>
  <c r="G60" i="17" s="1"/>
  <c r="F59" i="17"/>
  <c r="G59" i="17" s="1"/>
  <c r="F58" i="17"/>
  <c r="G58" i="17" s="1"/>
  <c r="F57" i="17"/>
  <c r="G57" i="17" s="1"/>
  <c r="F56" i="17"/>
  <c r="G56" i="17" s="1"/>
  <c r="F55" i="17"/>
  <c r="G55" i="17" s="1"/>
  <c r="F54" i="17"/>
  <c r="G54" i="17" s="1"/>
  <c r="F53" i="17"/>
  <c r="G53" i="17" s="1"/>
  <c r="F52" i="17"/>
  <c r="G52" i="17" s="1"/>
  <c r="F51" i="17"/>
  <c r="G51" i="17" s="1"/>
  <c r="F50" i="17"/>
  <c r="G50" i="17" s="1"/>
  <c r="F49" i="17"/>
  <c r="G49" i="17" s="1"/>
  <c r="F48" i="17"/>
  <c r="G48" i="17" s="1"/>
  <c r="F47" i="17"/>
  <c r="G47" i="17" s="1"/>
  <c r="F46" i="17"/>
  <c r="G46" i="17" s="1"/>
  <c r="F45" i="17"/>
  <c r="G45" i="17" s="1"/>
  <c r="F44" i="17"/>
  <c r="E379" i="20"/>
  <c r="E380" i="20" s="1"/>
  <c r="D379" i="20"/>
  <c r="D380" i="20" s="1"/>
  <c r="C379" i="20"/>
  <c r="C380" i="20" s="1"/>
  <c r="F378" i="20"/>
  <c r="G378" i="20" s="1"/>
  <c r="F377" i="20"/>
  <c r="G377" i="20" s="1"/>
  <c r="F376" i="20"/>
  <c r="G376" i="20" s="1"/>
  <c r="F375" i="20"/>
  <c r="G375" i="20" s="1"/>
  <c r="F374" i="20"/>
  <c r="G374" i="20" s="1"/>
  <c r="F373" i="20"/>
  <c r="G373" i="20" s="1"/>
  <c r="F372" i="20"/>
  <c r="G372" i="20" s="1"/>
  <c r="F371" i="20"/>
  <c r="G371" i="20" s="1"/>
  <c r="F370" i="20"/>
  <c r="G370" i="20" s="1"/>
  <c r="F369" i="20"/>
  <c r="G369" i="20" s="1"/>
  <c r="F368" i="20"/>
  <c r="G368" i="20" s="1"/>
  <c r="F367" i="20"/>
  <c r="G367" i="20" s="1"/>
  <c r="F366" i="20"/>
  <c r="G366" i="20" s="1"/>
  <c r="F365" i="20"/>
  <c r="G365" i="20" s="1"/>
  <c r="F364" i="20"/>
  <c r="E219" i="20"/>
  <c r="E220" i="20" s="1"/>
  <c r="D219" i="20"/>
  <c r="D220" i="20" s="1"/>
  <c r="C219" i="20"/>
  <c r="C220" i="20" s="1"/>
  <c r="F218" i="20"/>
  <c r="G218" i="20" s="1"/>
  <c r="F217" i="20"/>
  <c r="G217" i="20" s="1"/>
  <c r="F216" i="20"/>
  <c r="G216" i="20" s="1"/>
  <c r="F215" i="20"/>
  <c r="G215" i="20" s="1"/>
  <c r="F214" i="20"/>
  <c r="G214" i="20" s="1"/>
  <c r="F213" i="20"/>
  <c r="G213" i="20" s="1"/>
  <c r="F212" i="20"/>
  <c r="G212" i="20" s="1"/>
  <c r="F211" i="20"/>
  <c r="G211" i="20" s="1"/>
  <c r="F210" i="20"/>
  <c r="G210" i="20" s="1"/>
  <c r="F209" i="20"/>
  <c r="G209" i="20" s="1"/>
  <c r="F208" i="20"/>
  <c r="G208" i="20" s="1"/>
  <c r="F207" i="20"/>
  <c r="G207" i="20" s="1"/>
  <c r="F206" i="20"/>
  <c r="G206" i="20" s="1"/>
  <c r="F205" i="20"/>
  <c r="G205" i="20" s="1"/>
  <c r="F204" i="20"/>
  <c r="G204" i="20" s="1"/>
  <c r="E179" i="20"/>
  <c r="E180" i="20" s="1"/>
  <c r="D179" i="20"/>
  <c r="D180" i="20" s="1"/>
  <c r="C179" i="20"/>
  <c r="C180" i="20" s="1"/>
  <c r="F178" i="20"/>
  <c r="G178" i="20" s="1"/>
  <c r="F177" i="20"/>
  <c r="G177" i="20" s="1"/>
  <c r="F176" i="20"/>
  <c r="G176" i="20" s="1"/>
  <c r="F175" i="20"/>
  <c r="G175" i="20" s="1"/>
  <c r="F174" i="20"/>
  <c r="G174" i="20" s="1"/>
  <c r="F173" i="20"/>
  <c r="G173" i="20" s="1"/>
  <c r="F172" i="20"/>
  <c r="G172" i="20" s="1"/>
  <c r="F171" i="20"/>
  <c r="G171" i="20" s="1"/>
  <c r="F170" i="20"/>
  <c r="G170" i="20" s="1"/>
  <c r="F169" i="20"/>
  <c r="G169" i="20" s="1"/>
  <c r="F168" i="20"/>
  <c r="G168" i="20" s="1"/>
  <c r="F167" i="20"/>
  <c r="G167" i="20" s="1"/>
  <c r="F166" i="20"/>
  <c r="G166" i="20" s="1"/>
  <c r="F165" i="20"/>
  <c r="G165" i="20" s="1"/>
  <c r="F164" i="20"/>
  <c r="E139" i="20"/>
  <c r="E140" i="20" s="1"/>
  <c r="D139" i="20"/>
  <c r="D140" i="20" s="1"/>
  <c r="C139" i="20"/>
  <c r="C140" i="20" s="1"/>
  <c r="F138" i="20"/>
  <c r="G138" i="20" s="1"/>
  <c r="F137" i="20"/>
  <c r="G137" i="20" s="1"/>
  <c r="F136" i="20"/>
  <c r="G136" i="20" s="1"/>
  <c r="F135" i="20"/>
  <c r="G135" i="20" s="1"/>
  <c r="F134" i="20"/>
  <c r="G134" i="20" s="1"/>
  <c r="F133" i="20"/>
  <c r="G133" i="20" s="1"/>
  <c r="F132" i="20"/>
  <c r="G132" i="20" s="1"/>
  <c r="F131" i="20"/>
  <c r="G131" i="20" s="1"/>
  <c r="F130" i="20"/>
  <c r="G130" i="20" s="1"/>
  <c r="F129" i="20"/>
  <c r="G129" i="20" s="1"/>
  <c r="F128" i="20"/>
  <c r="G128" i="20" s="1"/>
  <c r="F127" i="20"/>
  <c r="G127" i="20" s="1"/>
  <c r="F126" i="20"/>
  <c r="G126" i="20" s="1"/>
  <c r="F125" i="20"/>
  <c r="G125" i="20" s="1"/>
  <c r="F124" i="20"/>
  <c r="E378" i="21"/>
  <c r="E379" i="21" s="1"/>
  <c r="D378" i="21"/>
  <c r="D379" i="21" s="1"/>
  <c r="C378" i="21"/>
  <c r="C379" i="21" s="1"/>
  <c r="F377" i="21"/>
  <c r="G377" i="21" s="1"/>
  <c r="F376" i="21"/>
  <c r="G376" i="21" s="1"/>
  <c r="F375" i="21"/>
  <c r="G375" i="21" s="1"/>
  <c r="F374" i="21"/>
  <c r="G374" i="21" s="1"/>
  <c r="F373" i="21"/>
  <c r="G373" i="21" s="1"/>
  <c r="F372" i="21"/>
  <c r="G372" i="21" s="1"/>
  <c r="F371" i="21"/>
  <c r="G371" i="21" s="1"/>
  <c r="F370" i="21"/>
  <c r="G370" i="21" s="1"/>
  <c r="F369" i="21"/>
  <c r="G369" i="21" s="1"/>
  <c r="F368" i="21"/>
  <c r="G368" i="21" s="1"/>
  <c r="F367" i="21"/>
  <c r="G367" i="21" s="1"/>
  <c r="F366" i="21"/>
  <c r="G366" i="21" s="1"/>
  <c r="F365" i="21"/>
  <c r="G365" i="21" s="1"/>
  <c r="F364" i="21"/>
  <c r="G364" i="21" s="1"/>
  <c r="E218" i="21"/>
  <c r="E219" i="21" s="1"/>
  <c r="D218" i="21"/>
  <c r="D219" i="21" s="1"/>
  <c r="C218" i="21"/>
  <c r="C219" i="21" s="1"/>
  <c r="F217" i="21"/>
  <c r="G217" i="21" s="1"/>
  <c r="F216" i="21"/>
  <c r="G216" i="21" s="1"/>
  <c r="F215" i="21"/>
  <c r="G215" i="21" s="1"/>
  <c r="F214" i="21"/>
  <c r="G214" i="21" s="1"/>
  <c r="F213" i="21"/>
  <c r="G213" i="21" s="1"/>
  <c r="F212" i="21"/>
  <c r="G212" i="21" s="1"/>
  <c r="F211" i="21"/>
  <c r="G211" i="21" s="1"/>
  <c r="F210" i="21"/>
  <c r="G210" i="21" s="1"/>
  <c r="F209" i="21"/>
  <c r="G209" i="21" s="1"/>
  <c r="F208" i="21"/>
  <c r="G208" i="21" s="1"/>
  <c r="F207" i="21"/>
  <c r="G207" i="21" s="1"/>
  <c r="F206" i="21"/>
  <c r="G206" i="21" s="1"/>
  <c r="F205" i="21"/>
  <c r="G205" i="21" s="1"/>
  <c r="F204" i="21"/>
  <c r="E178" i="21"/>
  <c r="E179" i="21" s="1"/>
  <c r="D178" i="21"/>
  <c r="D179" i="21" s="1"/>
  <c r="C178" i="21"/>
  <c r="C179" i="21" s="1"/>
  <c r="F177" i="21"/>
  <c r="G177" i="21" s="1"/>
  <c r="F176" i="21"/>
  <c r="G176" i="21" s="1"/>
  <c r="F175" i="21"/>
  <c r="G175" i="21" s="1"/>
  <c r="F174" i="21"/>
  <c r="G174" i="21" s="1"/>
  <c r="F173" i="21"/>
  <c r="G173" i="21" s="1"/>
  <c r="F172" i="21"/>
  <c r="G172" i="21" s="1"/>
  <c r="F171" i="21"/>
  <c r="G171" i="21" s="1"/>
  <c r="F170" i="21"/>
  <c r="G170" i="21" s="1"/>
  <c r="F169" i="21"/>
  <c r="G169" i="21" s="1"/>
  <c r="F168" i="21"/>
  <c r="G168" i="21" s="1"/>
  <c r="F167" i="21"/>
  <c r="G167" i="21" s="1"/>
  <c r="F166" i="21"/>
  <c r="G166" i="21" s="1"/>
  <c r="F165" i="21"/>
  <c r="G165" i="21" s="1"/>
  <c r="F164" i="21"/>
  <c r="E138" i="21"/>
  <c r="E139" i="21" s="1"/>
  <c r="D138" i="21"/>
  <c r="D139" i="21" s="1"/>
  <c r="C138" i="21"/>
  <c r="C139" i="21" s="1"/>
  <c r="F137" i="21"/>
  <c r="G137" i="21" s="1"/>
  <c r="F136" i="21"/>
  <c r="G136" i="21" s="1"/>
  <c r="F135" i="21"/>
  <c r="G135" i="21" s="1"/>
  <c r="F134" i="21"/>
  <c r="G134" i="21" s="1"/>
  <c r="F133" i="21"/>
  <c r="G133" i="21" s="1"/>
  <c r="F132" i="21"/>
  <c r="G132" i="21" s="1"/>
  <c r="F131" i="21"/>
  <c r="G131" i="21" s="1"/>
  <c r="F130" i="21"/>
  <c r="G130" i="21" s="1"/>
  <c r="F129" i="21"/>
  <c r="G129" i="21" s="1"/>
  <c r="F128" i="21"/>
  <c r="G128" i="21" s="1"/>
  <c r="F127" i="21"/>
  <c r="G127" i="21" s="1"/>
  <c r="F126" i="21"/>
  <c r="G126" i="21" s="1"/>
  <c r="F125" i="21"/>
  <c r="G125" i="21" s="1"/>
  <c r="F124" i="21"/>
  <c r="E341" i="19"/>
  <c r="E342" i="19" s="1"/>
  <c r="D341" i="19"/>
  <c r="D342" i="19" s="1"/>
  <c r="C341" i="19"/>
  <c r="C342" i="19" s="1"/>
  <c r="F340" i="19"/>
  <c r="G340" i="19" s="1"/>
  <c r="F339" i="19"/>
  <c r="G339" i="19" s="1"/>
  <c r="F338" i="19"/>
  <c r="G338" i="19" s="1"/>
  <c r="F337" i="19"/>
  <c r="G337" i="19" s="1"/>
  <c r="F336" i="19"/>
  <c r="G336" i="19" s="1"/>
  <c r="F335" i="19"/>
  <c r="G335" i="19" s="1"/>
  <c r="F334" i="19"/>
  <c r="G334" i="19" s="1"/>
  <c r="F333" i="19"/>
  <c r="G333" i="19" s="1"/>
  <c r="F332" i="19"/>
  <c r="G332" i="19" s="1"/>
  <c r="F331" i="19"/>
  <c r="G331" i="19" s="1"/>
  <c r="F330" i="19"/>
  <c r="G330" i="19" s="1"/>
  <c r="F329" i="19"/>
  <c r="G329" i="19" s="1"/>
  <c r="F328" i="19"/>
  <c r="G328" i="19" s="1"/>
  <c r="F327" i="19"/>
  <c r="G327" i="19" s="1"/>
  <c r="F326" i="19"/>
  <c r="G326" i="19" s="1"/>
  <c r="F325" i="19"/>
  <c r="G325" i="19" s="1"/>
  <c r="F324" i="19"/>
  <c r="G324" i="19" s="1"/>
  <c r="E301" i="19"/>
  <c r="E302" i="19" s="1"/>
  <c r="D302" i="19"/>
  <c r="C301" i="19"/>
  <c r="C302" i="19" s="1"/>
  <c r="F300" i="19"/>
  <c r="G300" i="19" s="1"/>
  <c r="F299" i="19"/>
  <c r="G299" i="19" s="1"/>
  <c r="F298" i="19"/>
  <c r="G298" i="19" s="1"/>
  <c r="F297" i="19"/>
  <c r="G297" i="19" s="1"/>
  <c r="F296" i="19"/>
  <c r="G296" i="19" s="1"/>
  <c r="F295" i="19"/>
  <c r="G295" i="19" s="1"/>
  <c r="F294" i="19"/>
  <c r="G294" i="19" s="1"/>
  <c r="F293" i="19"/>
  <c r="G293" i="19" s="1"/>
  <c r="F292" i="19"/>
  <c r="G292" i="19" s="1"/>
  <c r="F291" i="19"/>
  <c r="G291" i="19" s="1"/>
  <c r="F290" i="19"/>
  <c r="G290" i="19" s="1"/>
  <c r="F289" i="19"/>
  <c r="G289" i="19" s="1"/>
  <c r="F288" i="19"/>
  <c r="G288" i="19" s="1"/>
  <c r="F287" i="19"/>
  <c r="G287" i="19" s="1"/>
  <c r="F286" i="19"/>
  <c r="G286" i="19" s="1"/>
  <c r="F285" i="19"/>
  <c r="G285" i="19" s="1"/>
  <c r="F284" i="19"/>
  <c r="E261" i="19"/>
  <c r="E262" i="19" s="1"/>
  <c r="D261" i="19"/>
  <c r="D262" i="19" s="1"/>
  <c r="C261" i="19"/>
  <c r="C262" i="19" s="1"/>
  <c r="F260" i="19"/>
  <c r="G260" i="19" s="1"/>
  <c r="F259" i="19"/>
  <c r="G259" i="19" s="1"/>
  <c r="F258" i="19"/>
  <c r="G258" i="19" s="1"/>
  <c r="F257" i="19"/>
  <c r="G257" i="19" s="1"/>
  <c r="F256" i="19"/>
  <c r="G256" i="19" s="1"/>
  <c r="F255" i="19"/>
  <c r="G255" i="19" s="1"/>
  <c r="F254" i="19"/>
  <c r="G254" i="19" s="1"/>
  <c r="F253" i="19"/>
  <c r="G253" i="19" s="1"/>
  <c r="F252" i="19"/>
  <c r="G252" i="19" s="1"/>
  <c r="F251" i="19"/>
  <c r="G251" i="19" s="1"/>
  <c r="F250" i="19"/>
  <c r="G250" i="19" s="1"/>
  <c r="F249" i="19"/>
  <c r="G249" i="19" s="1"/>
  <c r="F248" i="19"/>
  <c r="G248" i="19" s="1"/>
  <c r="F247" i="19"/>
  <c r="G247" i="19" s="1"/>
  <c r="F246" i="19"/>
  <c r="G246" i="19" s="1"/>
  <c r="F245" i="19"/>
  <c r="G245" i="19" s="1"/>
  <c r="F244" i="19"/>
  <c r="G244" i="19" s="1"/>
  <c r="E221" i="19"/>
  <c r="E222" i="19" s="1"/>
  <c r="D221" i="19"/>
  <c r="D222" i="19" s="1"/>
  <c r="C221" i="19"/>
  <c r="C222" i="19" s="1"/>
  <c r="F220" i="19"/>
  <c r="G220" i="19" s="1"/>
  <c r="F219" i="19"/>
  <c r="G219" i="19" s="1"/>
  <c r="F218" i="19"/>
  <c r="G218" i="19" s="1"/>
  <c r="F217" i="19"/>
  <c r="G217" i="19" s="1"/>
  <c r="F216" i="19"/>
  <c r="G216" i="19" s="1"/>
  <c r="F215" i="19"/>
  <c r="G215" i="19" s="1"/>
  <c r="F214" i="19"/>
  <c r="G214" i="19" s="1"/>
  <c r="F213" i="19"/>
  <c r="G213" i="19" s="1"/>
  <c r="F212" i="19"/>
  <c r="G212" i="19" s="1"/>
  <c r="F211" i="19"/>
  <c r="G211" i="19" s="1"/>
  <c r="F210" i="19"/>
  <c r="G210" i="19" s="1"/>
  <c r="F209" i="19"/>
  <c r="G209" i="19" s="1"/>
  <c r="F208" i="19"/>
  <c r="G208" i="19" s="1"/>
  <c r="F207" i="19"/>
  <c r="G207" i="19" s="1"/>
  <c r="F206" i="19"/>
  <c r="G206" i="19" s="1"/>
  <c r="F205" i="19"/>
  <c r="G205" i="19" s="1"/>
  <c r="F204" i="19"/>
  <c r="E181" i="19"/>
  <c r="E182" i="19" s="1"/>
  <c r="D181" i="19"/>
  <c r="D182" i="19" s="1"/>
  <c r="C181" i="19"/>
  <c r="C182" i="19" s="1"/>
  <c r="F180" i="19"/>
  <c r="G180" i="19" s="1"/>
  <c r="F179" i="19"/>
  <c r="G179" i="19" s="1"/>
  <c r="F178" i="19"/>
  <c r="G178" i="19" s="1"/>
  <c r="F177" i="19"/>
  <c r="G177" i="19" s="1"/>
  <c r="F176" i="19"/>
  <c r="G176" i="19" s="1"/>
  <c r="F175" i="19"/>
  <c r="G175" i="19" s="1"/>
  <c r="F174" i="19"/>
  <c r="G174" i="19" s="1"/>
  <c r="F173" i="19"/>
  <c r="G173" i="19" s="1"/>
  <c r="F172" i="19"/>
  <c r="G172" i="19" s="1"/>
  <c r="F171" i="19"/>
  <c r="G171" i="19" s="1"/>
  <c r="F170" i="19"/>
  <c r="G170" i="19" s="1"/>
  <c r="F169" i="19"/>
  <c r="G169" i="19" s="1"/>
  <c r="F168" i="19"/>
  <c r="G168" i="19" s="1"/>
  <c r="F167" i="19"/>
  <c r="G167" i="19" s="1"/>
  <c r="F166" i="19"/>
  <c r="F165" i="19"/>
  <c r="G165" i="19" s="1"/>
  <c r="F164" i="19"/>
  <c r="G164" i="19" s="1"/>
  <c r="E141" i="19"/>
  <c r="E142" i="19" s="1"/>
  <c r="D141" i="19"/>
  <c r="D142" i="19" s="1"/>
  <c r="C141" i="19"/>
  <c r="C142" i="19" s="1"/>
  <c r="F140" i="19"/>
  <c r="G140" i="19" s="1"/>
  <c r="F139" i="19"/>
  <c r="G139" i="19" s="1"/>
  <c r="F138" i="19"/>
  <c r="G138" i="19" s="1"/>
  <c r="F137" i="19"/>
  <c r="G137" i="19" s="1"/>
  <c r="F136" i="19"/>
  <c r="G136" i="19" s="1"/>
  <c r="F135" i="19"/>
  <c r="G135" i="19" s="1"/>
  <c r="F134" i="19"/>
  <c r="G134" i="19" s="1"/>
  <c r="F133" i="19"/>
  <c r="G133" i="19" s="1"/>
  <c r="F132" i="19"/>
  <c r="G132" i="19" s="1"/>
  <c r="F131" i="19"/>
  <c r="G131" i="19" s="1"/>
  <c r="F130" i="19"/>
  <c r="G130" i="19" s="1"/>
  <c r="F129" i="19"/>
  <c r="G129" i="19" s="1"/>
  <c r="F128" i="19"/>
  <c r="G128" i="19" s="1"/>
  <c r="F127" i="19"/>
  <c r="G127" i="19" s="1"/>
  <c r="F126" i="19"/>
  <c r="G126" i="19" s="1"/>
  <c r="F125" i="19"/>
  <c r="G125" i="19" s="1"/>
  <c r="F124" i="19"/>
  <c r="E101" i="19"/>
  <c r="E102" i="19" s="1"/>
  <c r="D101" i="19"/>
  <c r="D102" i="19" s="1"/>
  <c r="C101" i="19"/>
  <c r="C102" i="19" s="1"/>
  <c r="F100" i="19"/>
  <c r="G100" i="19" s="1"/>
  <c r="F99" i="19"/>
  <c r="G99" i="19" s="1"/>
  <c r="F98" i="19"/>
  <c r="G98" i="19" s="1"/>
  <c r="F97" i="19"/>
  <c r="G97" i="19" s="1"/>
  <c r="F96" i="19"/>
  <c r="G96" i="19" s="1"/>
  <c r="F95" i="19"/>
  <c r="G95" i="19" s="1"/>
  <c r="F94" i="19"/>
  <c r="G94" i="19" s="1"/>
  <c r="F93" i="19"/>
  <c r="G93" i="19" s="1"/>
  <c r="F92" i="19"/>
  <c r="G92" i="19" s="1"/>
  <c r="F91" i="19"/>
  <c r="G91" i="19" s="1"/>
  <c r="F90" i="19"/>
  <c r="G90" i="19" s="1"/>
  <c r="F89" i="19"/>
  <c r="G89" i="19" s="1"/>
  <c r="F88" i="19"/>
  <c r="G88" i="19" s="1"/>
  <c r="F87" i="19"/>
  <c r="G87" i="19" s="1"/>
  <c r="F86" i="19"/>
  <c r="G86" i="19" s="1"/>
  <c r="F85" i="19"/>
  <c r="G85" i="19" s="1"/>
  <c r="F84" i="19"/>
  <c r="G84" i="19" s="1"/>
  <c r="E61" i="19"/>
  <c r="E62" i="19" s="1"/>
  <c r="D61" i="19"/>
  <c r="D62" i="19" s="1"/>
  <c r="C61" i="19"/>
  <c r="C62" i="19" s="1"/>
  <c r="F60" i="19"/>
  <c r="G60" i="19" s="1"/>
  <c r="F59" i="19"/>
  <c r="G59" i="19" s="1"/>
  <c r="F58" i="19"/>
  <c r="G58" i="19" s="1"/>
  <c r="F57" i="19"/>
  <c r="G57" i="19" s="1"/>
  <c r="F56" i="19"/>
  <c r="G56" i="19" s="1"/>
  <c r="F55" i="19"/>
  <c r="G55" i="19" s="1"/>
  <c r="F54" i="19"/>
  <c r="G54" i="19" s="1"/>
  <c r="F53" i="19"/>
  <c r="G53" i="19" s="1"/>
  <c r="F52" i="19"/>
  <c r="G52" i="19" s="1"/>
  <c r="F51" i="19"/>
  <c r="G51" i="19" s="1"/>
  <c r="F50" i="19"/>
  <c r="G50" i="19" s="1"/>
  <c r="F49" i="19"/>
  <c r="G49" i="19" s="1"/>
  <c r="F48" i="19"/>
  <c r="G48" i="19" s="1"/>
  <c r="F47" i="19"/>
  <c r="G47" i="19" s="1"/>
  <c r="F46" i="19"/>
  <c r="G46" i="19" s="1"/>
  <c r="F45" i="19"/>
  <c r="G45" i="19" s="1"/>
  <c r="F44" i="19"/>
  <c r="E21" i="19"/>
  <c r="E22" i="19" s="1"/>
  <c r="D21" i="19"/>
  <c r="D22" i="19" s="1"/>
  <c r="C21" i="19"/>
  <c r="C22" i="19" s="1"/>
  <c r="F20" i="19"/>
  <c r="G20" i="19" s="1"/>
  <c r="F19" i="19"/>
  <c r="G19" i="19" s="1"/>
  <c r="F18" i="19"/>
  <c r="G18" i="19" s="1"/>
  <c r="F17" i="19"/>
  <c r="G17" i="19" s="1"/>
  <c r="F16" i="19"/>
  <c r="G16" i="19" s="1"/>
  <c r="F15" i="19"/>
  <c r="G15" i="19" s="1"/>
  <c r="F14" i="19"/>
  <c r="G14" i="19" s="1"/>
  <c r="F13" i="19"/>
  <c r="G13" i="19" s="1"/>
  <c r="F12" i="19"/>
  <c r="G12" i="19" s="1"/>
  <c r="F11" i="19"/>
  <c r="G11" i="19" s="1"/>
  <c r="F10" i="19"/>
  <c r="G10" i="19" s="1"/>
  <c r="F9" i="19"/>
  <c r="G9" i="19" s="1"/>
  <c r="F8" i="19"/>
  <c r="G8" i="19" s="1"/>
  <c r="F7" i="19"/>
  <c r="G7" i="19" s="1"/>
  <c r="F6" i="19"/>
  <c r="G6" i="19" s="1"/>
  <c r="F5" i="19"/>
  <c r="G5" i="19" s="1"/>
  <c r="F4" i="19"/>
  <c r="G4" i="19" s="1"/>
  <c r="F62" i="17" l="1"/>
  <c r="F63" i="17" s="1"/>
  <c r="F181" i="19"/>
  <c r="F182" i="19" s="1"/>
  <c r="F138" i="21"/>
  <c r="F139" i="21" s="1"/>
  <c r="F178" i="21"/>
  <c r="F179" i="21" s="1"/>
  <c r="F218" i="21"/>
  <c r="F219" i="21" s="1"/>
  <c r="F139" i="20"/>
  <c r="F140" i="20" s="1"/>
  <c r="F379" i="20"/>
  <c r="F380" i="20" s="1"/>
  <c r="G124" i="20"/>
  <c r="F141" i="19"/>
  <c r="F142" i="19" s="1"/>
  <c r="G166" i="19"/>
  <c r="F301" i="19"/>
  <c r="F302" i="19" s="1"/>
  <c r="F341" i="19"/>
  <c r="F342" i="19" s="1"/>
  <c r="G124" i="21"/>
  <c r="G164" i="21"/>
  <c r="G204" i="21"/>
  <c r="G44" i="17"/>
  <c r="F261" i="19"/>
  <c r="F262" i="19" s="1"/>
  <c r="F101" i="19"/>
  <c r="F102" i="19" s="1"/>
  <c r="F378" i="21"/>
  <c r="F379" i="21" s="1"/>
  <c r="F219" i="20"/>
  <c r="F220" i="20" s="1"/>
  <c r="F21" i="19"/>
  <c r="F22" i="19" s="1"/>
  <c r="F61" i="19"/>
  <c r="F62" i="19" s="1"/>
  <c r="F221" i="19"/>
  <c r="F222" i="19" s="1"/>
  <c r="F179" i="20"/>
  <c r="F180" i="20" s="1"/>
  <c r="G364" i="20"/>
  <c r="G164" i="20"/>
  <c r="G44" i="19"/>
  <c r="G124" i="19"/>
  <c r="G204" i="19"/>
  <c r="G284" i="19"/>
  <c r="E338" i="21" l="1"/>
  <c r="E339" i="21" s="1"/>
  <c r="D338" i="21"/>
  <c r="D339" i="21" s="1"/>
  <c r="C338" i="21"/>
  <c r="C339" i="21" s="1"/>
  <c r="F337" i="21"/>
  <c r="G337" i="21" s="1"/>
  <c r="F336" i="21"/>
  <c r="G336" i="21" s="1"/>
  <c r="F335" i="21"/>
  <c r="G335" i="21" s="1"/>
  <c r="F334" i="21"/>
  <c r="G334" i="21" s="1"/>
  <c r="F333" i="21"/>
  <c r="G333" i="21" s="1"/>
  <c r="F332" i="21"/>
  <c r="G332" i="21" s="1"/>
  <c r="F331" i="21"/>
  <c r="G331" i="21" s="1"/>
  <c r="F330" i="21"/>
  <c r="G330" i="21" s="1"/>
  <c r="F329" i="21"/>
  <c r="G329" i="21" s="1"/>
  <c r="F328" i="21"/>
  <c r="G328" i="21" s="1"/>
  <c r="F327" i="21"/>
  <c r="G327" i="21" s="1"/>
  <c r="F326" i="21"/>
  <c r="G326" i="21" s="1"/>
  <c r="F325" i="21"/>
  <c r="G325" i="21" s="1"/>
  <c r="F324" i="21"/>
  <c r="E298" i="21"/>
  <c r="E299" i="21" s="1"/>
  <c r="D298" i="21"/>
  <c r="D299" i="21" s="1"/>
  <c r="C298" i="21"/>
  <c r="C299" i="21" s="1"/>
  <c r="F297" i="21"/>
  <c r="G297" i="21" s="1"/>
  <c r="F296" i="21"/>
  <c r="G296" i="21" s="1"/>
  <c r="F295" i="21"/>
  <c r="G295" i="21" s="1"/>
  <c r="F294" i="21"/>
  <c r="G294" i="21" s="1"/>
  <c r="F293" i="21"/>
  <c r="G293" i="21" s="1"/>
  <c r="F292" i="21"/>
  <c r="G292" i="21" s="1"/>
  <c r="F291" i="21"/>
  <c r="G291" i="21" s="1"/>
  <c r="F290" i="21"/>
  <c r="G290" i="21" s="1"/>
  <c r="F289" i="21"/>
  <c r="G289" i="21" s="1"/>
  <c r="F288" i="21"/>
  <c r="G288" i="21" s="1"/>
  <c r="F287" i="21"/>
  <c r="G287" i="21" s="1"/>
  <c r="F286" i="21"/>
  <c r="G286" i="21" s="1"/>
  <c r="F285" i="21"/>
  <c r="G285" i="21" s="1"/>
  <c r="F284" i="21"/>
  <c r="E258" i="21"/>
  <c r="E259" i="21" s="1"/>
  <c r="D258" i="21"/>
  <c r="D259" i="21" s="1"/>
  <c r="C258" i="21"/>
  <c r="C259" i="21" s="1"/>
  <c r="F257" i="21"/>
  <c r="G257" i="21" s="1"/>
  <c r="F256" i="21"/>
  <c r="G256" i="21" s="1"/>
  <c r="F255" i="21"/>
  <c r="G255" i="21" s="1"/>
  <c r="F254" i="21"/>
  <c r="G254" i="21" s="1"/>
  <c r="F253" i="21"/>
  <c r="G253" i="21" s="1"/>
  <c r="F252" i="21"/>
  <c r="G252" i="21" s="1"/>
  <c r="F251" i="21"/>
  <c r="G251" i="21" s="1"/>
  <c r="F250" i="21"/>
  <c r="G250" i="21" s="1"/>
  <c r="F249" i="21"/>
  <c r="G249" i="21" s="1"/>
  <c r="F248" i="21"/>
  <c r="G248" i="21" s="1"/>
  <c r="F247" i="21"/>
  <c r="G247" i="21" s="1"/>
  <c r="F246" i="21"/>
  <c r="G246" i="21" s="1"/>
  <c r="F245" i="21"/>
  <c r="G245" i="21" s="1"/>
  <c r="F244" i="21"/>
  <c r="E98" i="21"/>
  <c r="E99" i="21" s="1"/>
  <c r="D98" i="21"/>
  <c r="D99" i="21" s="1"/>
  <c r="C98" i="21"/>
  <c r="C99" i="21" s="1"/>
  <c r="F97" i="21"/>
  <c r="G97" i="21" s="1"/>
  <c r="F96" i="21"/>
  <c r="G96" i="21" s="1"/>
  <c r="F95" i="21"/>
  <c r="G95" i="21" s="1"/>
  <c r="F94" i="21"/>
  <c r="G94" i="21" s="1"/>
  <c r="F93" i="21"/>
  <c r="G93" i="21" s="1"/>
  <c r="F92" i="21"/>
  <c r="G92" i="21" s="1"/>
  <c r="F91" i="21"/>
  <c r="G91" i="21" s="1"/>
  <c r="F90" i="21"/>
  <c r="G90" i="21" s="1"/>
  <c r="F89" i="21"/>
  <c r="G89" i="21" s="1"/>
  <c r="F88" i="21"/>
  <c r="G88" i="21" s="1"/>
  <c r="F87" i="21"/>
  <c r="G87" i="21" s="1"/>
  <c r="F86" i="21"/>
  <c r="G86" i="21" s="1"/>
  <c r="F85" i="21"/>
  <c r="G85" i="21" s="1"/>
  <c r="F84" i="21"/>
  <c r="E58" i="21"/>
  <c r="E59" i="21" s="1"/>
  <c r="D58" i="21"/>
  <c r="D59" i="21" s="1"/>
  <c r="C58" i="21"/>
  <c r="C59" i="21" s="1"/>
  <c r="F57" i="21"/>
  <c r="G57" i="21" s="1"/>
  <c r="F56" i="21"/>
  <c r="G56" i="21" s="1"/>
  <c r="F55" i="21"/>
  <c r="G55" i="21" s="1"/>
  <c r="F54" i="21"/>
  <c r="G54" i="21" s="1"/>
  <c r="F53" i="21"/>
  <c r="G53" i="21" s="1"/>
  <c r="F52" i="21"/>
  <c r="G52" i="21" s="1"/>
  <c r="F51" i="21"/>
  <c r="G51" i="21" s="1"/>
  <c r="F50" i="21"/>
  <c r="G50" i="21" s="1"/>
  <c r="F49" i="21"/>
  <c r="G49" i="21" s="1"/>
  <c r="F48" i="21"/>
  <c r="G48" i="21" s="1"/>
  <c r="F47" i="21"/>
  <c r="G47" i="21" s="1"/>
  <c r="F46" i="21"/>
  <c r="G46" i="21" s="1"/>
  <c r="F45" i="21"/>
  <c r="G45" i="21" s="1"/>
  <c r="F44" i="21"/>
  <c r="E339" i="20"/>
  <c r="E340" i="20" s="1"/>
  <c r="D339" i="20"/>
  <c r="D340" i="20" s="1"/>
  <c r="C339" i="20"/>
  <c r="C340" i="20" s="1"/>
  <c r="F338" i="20"/>
  <c r="G338" i="20" s="1"/>
  <c r="F337" i="20"/>
  <c r="G337" i="20" s="1"/>
  <c r="F336" i="20"/>
  <c r="G336" i="20" s="1"/>
  <c r="F335" i="20"/>
  <c r="G335" i="20" s="1"/>
  <c r="F334" i="20"/>
  <c r="G334" i="20" s="1"/>
  <c r="F333" i="20"/>
  <c r="G333" i="20" s="1"/>
  <c r="F332" i="20"/>
  <c r="G332" i="20" s="1"/>
  <c r="F331" i="20"/>
  <c r="G331" i="20" s="1"/>
  <c r="F330" i="20"/>
  <c r="G330" i="20" s="1"/>
  <c r="F329" i="20"/>
  <c r="G329" i="20" s="1"/>
  <c r="F328" i="20"/>
  <c r="G328" i="20" s="1"/>
  <c r="F327" i="20"/>
  <c r="G327" i="20" s="1"/>
  <c r="F326" i="20"/>
  <c r="G326" i="20" s="1"/>
  <c r="F325" i="20"/>
  <c r="G325" i="20" s="1"/>
  <c r="F324" i="20"/>
  <c r="E299" i="20"/>
  <c r="E300" i="20" s="1"/>
  <c r="D299" i="20"/>
  <c r="D300" i="20" s="1"/>
  <c r="C299" i="20"/>
  <c r="C300" i="20" s="1"/>
  <c r="F298" i="20"/>
  <c r="G298" i="20" s="1"/>
  <c r="F297" i="20"/>
  <c r="G297" i="20" s="1"/>
  <c r="F296" i="20"/>
  <c r="G296" i="20" s="1"/>
  <c r="F295" i="20"/>
  <c r="G295" i="20" s="1"/>
  <c r="F294" i="20"/>
  <c r="G294" i="20" s="1"/>
  <c r="F293" i="20"/>
  <c r="G293" i="20" s="1"/>
  <c r="F292" i="20"/>
  <c r="G292" i="20" s="1"/>
  <c r="F291" i="20"/>
  <c r="G291" i="20" s="1"/>
  <c r="F290" i="20"/>
  <c r="G290" i="20" s="1"/>
  <c r="F289" i="20"/>
  <c r="G289" i="20" s="1"/>
  <c r="F288" i="20"/>
  <c r="G288" i="20" s="1"/>
  <c r="F287" i="20"/>
  <c r="G287" i="20" s="1"/>
  <c r="F286" i="20"/>
  <c r="G286" i="20" s="1"/>
  <c r="F285" i="20"/>
  <c r="G285" i="20" s="1"/>
  <c r="F284" i="20"/>
  <c r="E259" i="20"/>
  <c r="E260" i="20" s="1"/>
  <c r="D259" i="20"/>
  <c r="D260" i="20" s="1"/>
  <c r="C259" i="20"/>
  <c r="C260" i="20" s="1"/>
  <c r="F258" i="20"/>
  <c r="G258" i="20" s="1"/>
  <c r="F257" i="20"/>
  <c r="G257" i="20" s="1"/>
  <c r="F256" i="20"/>
  <c r="G256" i="20" s="1"/>
  <c r="F255" i="20"/>
  <c r="G255" i="20" s="1"/>
  <c r="F254" i="20"/>
  <c r="G254" i="20" s="1"/>
  <c r="F253" i="20"/>
  <c r="G253" i="20" s="1"/>
  <c r="F252" i="20"/>
  <c r="G252" i="20" s="1"/>
  <c r="F251" i="20"/>
  <c r="G251" i="20" s="1"/>
  <c r="F250" i="20"/>
  <c r="G250" i="20" s="1"/>
  <c r="F249" i="20"/>
  <c r="G249" i="20" s="1"/>
  <c r="F248" i="20"/>
  <c r="G248" i="20" s="1"/>
  <c r="F247" i="20"/>
  <c r="G247" i="20" s="1"/>
  <c r="F246" i="20"/>
  <c r="G246" i="20" s="1"/>
  <c r="F245" i="20"/>
  <c r="G245" i="20" s="1"/>
  <c r="F244" i="20"/>
  <c r="E99" i="20"/>
  <c r="E100" i="20" s="1"/>
  <c r="D99" i="20"/>
  <c r="D100" i="20" s="1"/>
  <c r="C99" i="20"/>
  <c r="C100" i="20" s="1"/>
  <c r="F98" i="20"/>
  <c r="G98" i="20" s="1"/>
  <c r="F97" i="20"/>
  <c r="G97" i="20" s="1"/>
  <c r="F96" i="20"/>
  <c r="G96" i="20" s="1"/>
  <c r="F95" i="20"/>
  <c r="G95" i="20" s="1"/>
  <c r="F94" i="20"/>
  <c r="G94" i="20" s="1"/>
  <c r="F93" i="20"/>
  <c r="G93" i="20" s="1"/>
  <c r="F92" i="20"/>
  <c r="G92" i="20" s="1"/>
  <c r="F91" i="20"/>
  <c r="G91" i="20" s="1"/>
  <c r="F90" i="20"/>
  <c r="G90" i="20" s="1"/>
  <c r="F89" i="20"/>
  <c r="G89" i="20" s="1"/>
  <c r="F88" i="20"/>
  <c r="G88" i="20" s="1"/>
  <c r="F87" i="20"/>
  <c r="G87" i="20" s="1"/>
  <c r="F86" i="20"/>
  <c r="G86" i="20" s="1"/>
  <c r="F85" i="20"/>
  <c r="G85" i="20" s="1"/>
  <c r="F84" i="20"/>
  <c r="E59" i="20"/>
  <c r="E60" i="20" s="1"/>
  <c r="D59" i="20"/>
  <c r="D60" i="20" s="1"/>
  <c r="C59" i="20"/>
  <c r="C60" i="20" s="1"/>
  <c r="F58" i="20"/>
  <c r="G58" i="20" s="1"/>
  <c r="F57" i="20"/>
  <c r="G57" i="20" s="1"/>
  <c r="F56" i="20"/>
  <c r="G56" i="20" s="1"/>
  <c r="F55" i="20"/>
  <c r="G55" i="20" s="1"/>
  <c r="F54" i="20"/>
  <c r="G54" i="20" s="1"/>
  <c r="F53" i="20"/>
  <c r="G53" i="20" s="1"/>
  <c r="F52" i="20"/>
  <c r="G52" i="20" s="1"/>
  <c r="F51" i="20"/>
  <c r="G51" i="20" s="1"/>
  <c r="F50" i="20"/>
  <c r="G50" i="20" s="1"/>
  <c r="F49" i="20"/>
  <c r="G49" i="20" s="1"/>
  <c r="F48" i="20"/>
  <c r="G48" i="20" s="1"/>
  <c r="F47" i="20"/>
  <c r="G47" i="20" s="1"/>
  <c r="F46" i="20"/>
  <c r="G46" i="20" s="1"/>
  <c r="F45" i="20"/>
  <c r="G45" i="20" s="1"/>
  <c r="F44" i="20"/>
  <c r="E382" i="17"/>
  <c r="E383" i="17" s="1"/>
  <c r="D382" i="17"/>
  <c r="D383" i="17" s="1"/>
  <c r="C382" i="17"/>
  <c r="C383" i="17" s="1"/>
  <c r="F381" i="17"/>
  <c r="G381" i="17" s="1"/>
  <c r="F380" i="17"/>
  <c r="G380" i="17" s="1"/>
  <c r="F379" i="17"/>
  <c r="G379" i="17" s="1"/>
  <c r="F378" i="17"/>
  <c r="G378" i="17" s="1"/>
  <c r="F377" i="17"/>
  <c r="G377" i="17" s="1"/>
  <c r="F376" i="17"/>
  <c r="G376" i="17" s="1"/>
  <c r="F375" i="17"/>
  <c r="G375" i="17" s="1"/>
  <c r="F374" i="17"/>
  <c r="G374" i="17" s="1"/>
  <c r="F373" i="17"/>
  <c r="G373" i="17" s="1"/>
  <c r="F372" i="17"/>
  <c r="G372" i="17" s="1"/>
  <c r="F371" i="17"/>
  <c r="G371" i="17" s="1"/>
  <c r="F370" i="17"/>
  <c r="G370" i="17" s="1"/>
  <c r="F369" i="17"/>
  <c r="G369" i="17" s="1"/>
  <c r="F368" i="17"/>
  <c r="G368" i="17" s="1"/>
  <c r="F367" i="17"/>
  <c r="G367" i="17" s="1"/>
  <c r="F366" i="17"/>
  <c r="G366" i="17" s="1"/>
  <c r="F365" i="17"/>
  <c r="G365" i="17" s="1"/>
  <c r="F364" i="17"/>
  <c r="E342" i="17"/>
  <c r="E343" i="17" s="1"/>
  <c r="D342" i="17"/>
  <c r="D343" i="17" s="1"/>
  <c r="C342" i="17"/>
  <c r="C343" i="17" s="1"/>
  <c r="F341" i="17"/>
  <c r="G341" i="17" s="1"/>
  <c r="F340" i="17"/>
  <c r="G340" i="17" s="1"/>
  <c r="F339" i="17"/>
  <c r="G339" i="17" s="1"/>
  <c r="F338" i="17"/>
  <c r="G338" i="17" s="1"/>
  <c r="F337" i="17"/>
  <c r="G337" i="17" s="1"/>
  <c r="F336" i="17"/>
  <c r="G336" i="17" s="1"/>
  <c r="F335" i="17"/>
  <c r="G335" i="17" s="1"/>
  <c r="F334" i="17"/>
  <c r="G334" i="17" s="1"/>
  <c r="F333" i="17"/>
  <c r="G333" i="17" s="1"/>
  <c r="F332" i="17"/>
  <c r="G332" i="17" s="1"/>
  <c r="F331" i="17"/>
  <c r="G331" i="17" s="1"/>
  <c r="F330" i="17"/>
  <c r="G330" i="17" s="1"/>
  <c r="F329" i="17"/>
  <c r="G329" i="17" s="1"/>
  <c r="F328" i="17"/>
  <c r="G328" i="17" s="1"/>
  <c r="F327" i="17"/>
  <c r="G327" i="17" s="1"/>
  <c r="F326" i="17"/>
  <c r="G326" i="17" s="1"/>
  <c r="F325" i="17"/>
  <c r="G325" i="17" s="1"/>
  <c r="F324" i="17"/>
  <c r="E302" i="17"/>
  <c r="E303" i="17" s="1"/>
  <c r="D302" i="17"/>
  <c r="D303" i="17" s="1"/>
  <c r="C302" i="17"/>
  <c r="C303" i="17" s="1"/>
  <c r="F301" i="17"/>
  <c r="G301" i="17" s="1"/>
  <c r="F300" i="17"/>
  <c r="G300" i="17" s="1"/>
  <c r="F299" i="17"/>
  <c r="G299" i="17" s="1"/>
  <c r="F298" i="17"/>
  <c r="G298" i="17" s="1"/>
  <c r="F297" i="17"/>
  <c r="G297" i="17" s="1"/>
  <c r="F296" i="17"/>
  <c r="G296" i="17" s="1"/>
  <c r="F295" i="17"/>
  <c r="G295" i="17" s="1"/>
  <c r="F294" i="17"/>
  <c r="G294" i="17" s="1"/>
  <c r="F293" i="17"/>
  <c r="G293" i="17" s="1"/>
  <c r="F292" i="17"/>
  <c r="G292" i="17" s="1"/>
  <c r="F291" i="17"/>
  <c r="G291" i="17" s="1"/>
  <c r="F290" i="17"/>
  <c r="G290" i="17" s="1"/>
  <c r="F289" i="17"/>
  <c r="G289" i="17" s="1"/>
  <c r="F288" i="17"/>
  <c r="G288" i="17" s="1"/>
  <c r="F287" i="17"/>
  <c r="G287" i="17" s="1"/>
  <c r="F286" i="17"/>
  <c r="G286" i="17" s="1"/>
  <c r="F285" i="17"/>
  <c r="G285" i="17" s="1"/>
  <c r="F284" i="17"/>
  <c r="E262" i="17"/>
  <c r="E263" i="17" s="1"/>
  <c r="D262" i="17"/>
  <c r="D263" i="17" s="1"/>
  <c r="C263" i="17"/>
  <c r="F261" i="17"/>
  <c r="G261" i="17" s="1"/>
  <c r="F260" i="17"/>
  <c r="G260" i="17" s="1"/>
  <c r="F259" i="17"/>
  <c r="G259" i="17" s="1"/>
  <c r="F258" i="17"/>
  <c r="G258" i="17" s="1"/>
  <c r="F257" i="17"/>
  <c r="G257" i="17" s="1"/>
  <c r="F256" i="17"/>
  <c r="G256" i="17" s="1"/>
  <c r="F255" i="17"/>
  <c r="G255" i="17" s="1"/>
  <c r="F254" i="17"/>
  <c r="G254" i="17" s="1"/>
  <c r="F253" i="17"/>
  <c r="G253" i="17" s="1"/>
  <c r="F252" i="17"/>
  <c r="G252" i="17" s="1"/>
  <c r="F251" i="17"/>
  <c r="G251" i="17" s="1"/>
  <c r="F250" i="17"/>
  <c r="G250" i="17" s="1"/>
  <c r="F249" i="17"/>
  <c r="G249" i="17" s="1"/>
  <c r="F248" i="17"/>
  <c r="G248" i="17" s="1"/>
  <c r="F247" i="17"/>
  <c r="G247" i="17" s="1"/>
  <c r="F246" i="17"/>
  <c r="G246" i="17" s="1"/>
  <c r="F245" i="17"/>
  <c r="G245" i="17" s="1"/>
  <c r="F244" i="17"/>
  <c r="E222" i="17"/>
  <c r="E223" i="17" s="1"/>
  <c r="D222" i="17"/>
  <c r="D223" i="17" s="1"/>
  <c r="C222" i="17"/>
  <c r="C223" i="17" s="1"/>
  <c r="F221" i="17"/>
  <c r="G221" i="17" s="1"/>
  <c r="F220" i="17"/>
  <c r="G220" i="17" s="1"/>
  <c r="F219" i="17"/>
  <c r="G219" i="17" s="1"/>
  <c r="F218" i="17"/>
  <c r="G218" i="17" s="1"/>
  <c r="F217" i="17"/>
  <c r="G217" i="17" s="1"/>
  <c r="F216" i="17"/>
  <c r="G216" i="17" s="1"/>
  <c r="F215" i="17"/>
  <c r="G215" i="17" s="1"/>
  <c r="F214" i="17"/>
  <c r="G214" i="17" s="1"/>
  <c r="F213" i="17"/>
  <c r="G213" i="17" s="1"/>
  <c r="F212" i="17"/>
  <c r="G212" i="17" s="1"/>
  <c r="F211" i="17"/>
  <c r="G211" i="17" s="1"/>
  <c r="F210" i="17"/>
  <c r="G210" i="17" s="1"/>
  <c r="F209" i="17"/>
  <c r="G209" i="17" s="1"/>
  <c r="F208" i="17"/>
  <c r="G208" i="17" s="1"/>
  <c r="F207" i="17"/>
  <c r="G207" i="17" s="1"/>
  <c r="F206" i="17"/>
  <c r="G206" i="17" s="1"/>
  <c r="F205" i="17"/>
  <c r="G205" i="17" s="1"/>
  <c r="F204" i="17"/>
  <c r="E182" i="17"/>
  <c r="E183" i="17" s="1"/>
  <c r="D182" i="17"/>
  <c r="D183" i="17" s="1"/>
  <c r="C183" i="17"/>
  <c r="F181" i="17"/>
  <c r="G181" i="17" s="1"/>
  <c r="F180" i="17"/>
  <c r="G180" i="17" s="1"/>
  <c r="F179" i="17"/>
  <c r="G179" i="17" s="1"/>
  <c r="F178" i="17"/>
  <c r="G178" i="17" s="1"/>
  <c r="F177" i="17"/>
  <c r="G177" i="17" s="1"/>
  <c r="F176" i="17"/>
  <c r="G176" i="17" s="1"/>
  <c r="F175" i="17"/>
  <c r="G175" i="17" s="1"/>
  <c r="F174" i="17"/>
  <c r="G174" i="17" s="1"/>
  <c r="F173" i="17"/>
  <c r="G173" i="17" s="1"/>
  <c r="F172" i="17"/>
  <c r="G172" i="17" s="1"/>
  <c r="F171" i="17"/>
  <c r="G171" i="17" s="1"/>
  <c r="F170" i="17"/>
  <c r="G170" i="17" s="1"/>
  <c r="F169" i="17"/>
  <c r="G169" i="17" s="1"/>
  <c r="F168" i="17"/>
  <c r="G168" i="17" s="1"/>
  <c r="F167" i="17"/>
  <c r="G167" i="17" s="1"/>
  <c r="F166" i="17"/>
  <c r="G166" i="17" s="1"/>
  <c r="F165" i="17"/>
  <c r="G165" i="17" s="1"/>
  <c r="F164" i="17"/>
  <c r="E142" i="17"/>
  <c r="E143" i="17" s="1"/>
  <c r="D142" i="17"/>
  <c r="D143" i="17" s="1"/>
  <c r="C142" i="17"/>
  <c r="C143" i="17" s="1"/>
  <c r="F141" i="17"/>
  <c r="G141" i="17" s="1"/>
  <c r="F140" i="17"/>
  <c r="G140" i="17" s="1"/>
  <c r="F139" i="17"/>
  <c r="G139" i="17" s="1"/>
  <c r="F138" i="17"/>
  <c r="G138" i="17" s="1"/>
  <c r="F137" i="17"/>
  <c r="G137" i="17" s="1"/>
  <c r="F136" i="17"/>
  <c r="G136" i="17" s="1"/>
  <c r="F135" i="17"/>
  <c r="G135" i="17" s="1"/>
  <c r="F134" i="17"/>
  <c r="G134" i="17" s="1"/>
  <c r="F133" i="17"/>
  <c r="G133" i="17" s="1"/>
  <c r="F132" i="17"/>
  <c r="G132" i="17" s="1"/>
  <c r="F131" i="17"/>
  <c r="G131" i="17" s="1"/>
  <c r="F130" i="17"/>
  <c r="G130" i="17" s="1"/>
  <c r="F129" i="17"/>
  <c r="G129" i="17" s="1"/>
  <c r="F128" i="17"/>
  <c r="G128" i="17" s="1"/>
  <c r="F127" i="17"/>
  <c r="G127" i="17" s="1"/>
  <c r="F126" i="17"/>
  <c r="G126" i="17" s="1"/>
  <c r="F125" i="17"/>
  <c r="G125" i="17" s="1"/>
  <c r="F124" i="17"/>
  <c r="E102" i="17"/>
  <c r="E103" i="17" s="1"/>
  <c r="D102" i="17"/>
  <c r="D103" i="17" s="1"/>
  <c r="C102" i="17"/>
  <c r="C103" i="17" s="1"/>
  <c r="F101" i="17"/>
  <c r="G101" i="17" s="1"/>
  <c r="F100" i="17"/>
  <c r="G100" i="17" s="1"/>
  <c r="F99" i="17"/>
  <c r="G99" i="17" s="1"/>
  <c r="F98" i="17"/>
  <c r="G98" i="17" s="1"/>
  <c r="F97" i="17"/>
  <c r="G97" i="17" s="1"/>
  <c r="F96" i="17"/>
  <c r="G96" i="17" s="1"/>
  <c r="F95" i="17"/>
  <c r="G95" i="17" s="1"/>
  <c r="F94" i="17"/>
  <c r="G94" i="17" s="1"/>
  <c r="F93" i="17"/>
  <c r="G93" i="17" s="1"/>
  <c r="F92" i="17"/>
  <c r="G92" i="17" s="1"/>
  <c r="F91" i="17"/>
  <c r="G91" i="17" s="1"/>
  <c r="F90" i="17"/>
  <c r="G90" i="17" s="1"/>
  <c r="F89" i="17"/>
  <c r="G89" i="17" s="1"/>
  <c r="F88" i="17"/>
  <c r="G88" i="17" s="1"/>
  <c r="F87" i="17"/>
  <c r="G87" i="17" s="1"/>
  <c r="F86" i="17"/>
  <c r="G86" i="17" s="1"/>
  <c r="F85" i="17"/>
  <c r="G85" i="17" s="1"/>
  <c r="F84" i="17"/>
  <c r="D22" i="17"/>
  <c r="D23" i="17" s="1"/>
  <c r="E22" i="17"/>
  <c r="E23" i="17" s="1"/>
  <c r="C22" i="17"/>
  <c r="C23" i="17" s="1"/>
  <c r="F21" i="17"/>
  <c r="G21" i="17" s="1"/>
  <c r="E18" i="21"/>
  <c r="E19" i="21" s="1"/>
  <c r="D18" i="21"/>
  <c r="D19" i="21" s="1"/>
  <c r="C18" i="21"/>
  <c r="C19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F7" i="21"/>
  <c r="G7" i="21" s="1"/>
  <c r="F6" i="21"/>
  <c r="G6" i="21" s="1"/>
  <c r="F5" i="21"/>
  <c r="G5" i="21" s="1"/>
  <c r="F4" i="21"/>
  <c r="F20" i="17"/>
  <c r="G20" i="17" s="1"/>
  <c r="F19" i="17"/>
  <c r="G19" i="17" s="1"/>
  <c r="F18" i="17"/>
  <c r="G18" i="17" s="1"/>
  <c r="F17" i="17"/>
  <c r="G17" i="17" s="1"/>
  <c r="F16" i="17"/>
  <c r="G16" i="17" s="1"/>
  <c r="F15" i="17"/>
  <c r="G15" i="17" s="1"/>
  <c r="F14" i="17"/>
  <c r="G14" i="17" s="1"/>
  <c r="F13" i="17"/>
  <c r="G13" i="17" s="1"/>
  <c r="F12" i="17"/>
  <c r="G12" i="17" s="1"/>
  <c r="F11" i="17"/>
  <c r="G11" i="17" s="1"/>
  <c r="F10" i="17"/>
  <c r="G10" i="17" s="1"/>
  <c r="F9" i="17"/>
  <c r="G9" i="17" s="1"/>
  <c r="F8" i="17"/>
  <c r="G8" i="17" s="1"/>
  <c r="F7" i="17"/>
  <c r="G7" i="17" s="1"/>
  <c r="F6" i="17"/>
  <c r="G6" i="17" s="1"/>
  <c r="F5" i="17"/>
  <c r="G5" i="17" s="1"/>
  <c r="F4" i="17"/>
  <c r="F98" i="21" l="1"/>
  <c r="F99" i="21" s="1"/>
  <c r="F59" i="20"/>
  <c r="F60" i="20" s="1"/>
  <c r="F258" i="21"/>
  <c r="F259" i="21" s="1"/>
  <c r="F99" i="20"/>
  <c r="F100" i="20" s="1"/>
  <c r="F259" i="20"/>
  <c r="F260" i="20" s="1"/>
  <c r="F298" i="21"/>
  <c r="F299" i="21" s="1"/>
  <c r="F299" i="20"/>
  <c r="F300" i="20" s="1"/>
  <c r="F339" i="20"/>
  <c r="F340" i="20" s="1"/>
  <c r="F58" i="21"/>
  <c r="F59" i="21" s="1"/>
  <c r="F338" i="21"/>
  <c r="F339" i="21" s="1"/>
  <c r="G324" i="21"/>
  <c r="G284" i="21"/>
  <c r="G244" i="21"/>
  <c r="G84" i="21"/>
  <c r="G44" i="21"/>
  <c r="G324" i="20"/>
  <c r="G284" i="20"/>
  <c r="G244" i="20"/>
  <c r="G84" i="20"/>
  <c r="G44" i="20"/>
  <c r="F182" i="17"/>
  <c r="F183" i="17" s="1"/>
  <c r="F102" i="17"/>
  <c r="F103" i="17" s="1"/>
  <c r="F222" i="17"/>
  <c r="F223" i="17" s="1"/>
  <c r="F302" i="17"/>
  <c r="F303" i="17" s="1"/>
  <c r="F22" i="17"/>
  <c r="F23" i="17" s="1"/>
  <c r="F142" i="17"/>
  <c r="F143" i="17" s="1"/>
  <c r="F342" i="17"/>
  <c r="F343" i="17" s="1"/>
  <c r="F262" i="17"/>
  <c r="F263" i="17" s="1"/>
  <c r="F382" i="17"/>
  <c r="F383" i="17" s="1"/>
  <c r="G364" i="17"/>
  <c r="G324" i="17"/>
  <c r="G284" i="17"/>
  <c r="G244" i="17"/>
  <c r="G204" i="17"/>
  <c r="G164" i="17"/>
  <c r="G124" i="17"/>
  <c r="G84" i="17"/>
  <c r="F18" i="21"/>
  <c r="F19" i="21" s="1"/>
  <c r="G4" i="21"/>
  <c r="G4" i="17"/>
  <c r="E25" i="16" l="1"/>
  <c r="D25" i="16"/>
  <c r="C25" i="16"/>
  <c r="E19" i="20" l="1"/>
  <c r="E20" i="20" s="1"/>
  <c r="D19" i="20"/>
  <c r="D20" i="20" s="1"/>
  <c r="C19" i="20"/>
  <c r="C20" i="20" s="1"/>
  <c r="F18" i="20"/>
  <c r="G18" i="20" s="1"/>
  <c r="F17" i="20"/>
  <c r="G17" i="20" s="1"/>
  <c r="F16" i="20"/>
  <c r="G16" i="20" s="1"/>
  <c r="F15" i="20"/>
  <c r="G15" i="20" s="1"/>
  <c r="F14" i="20"/>
  <c r="G14" i="20" s="1"/>
  <c r="F13" i="20"/>
  <c r="G13" i="20" s="1"/>
  <c r="F12" i="20"/>
  <c r="G12" i="20" s="1"/>
  <c r="F11" i="20"/>
  <c r="G11" i="20" s="1"/>
  <c r="F10" i="20"/>
  <c r="G10" i="20" s="1"/>
  <c r="F9" i="20"/>
  <c r="G9" i="20" s="1"/>
  <c r="F8" i="20"/>
  <c r="G8" i="20" s="1"/>
  <c r="F7" i="20"/>
  <c r="G7" i="20" s="1"/>
  <c r="F6" i="20"/>
  <c r="G6" i="20" s="1"/>
  <c r="F5" i="20"/>
  <c r="G5" i="20" s="1"/>
  <c r="F4" i="20"/>
  <c r="F19" i="20" l="1"/>
  <c r="F20" i="20" s="1"/>
  <c r="G4" i="20"/>
  <c r="E425" i="16" l="1"/>
  <c r="E426" i="16" s="1"/>
  <c r="D425" i="16"/>
  <c r="D426" i="16" s="1"/>
  <c r="C425" i="16"/>
  <c r="C426" i="16" s="1"/>
  <c r="F424" i="16"/>
  <c r="G424" i="16" s="1"/>
  <c r="F423" i="16"/>
  <c r="G423" i="16" s="1"/>
  <c r="F422" i="16"/>
  <c r="G422" i="16" s="1"/>
  <c r="F421" i="16"/>
  <c r="G421" i="16" s="1"/>
  <c r="F420" i="16"/>
  <c r="G420" i="16" s="1"/>
  <c r="F419" i="16"/>
  <c r="G419" i="16" s="1"/>
  <c r="F418" i="16"/>
  <c r="G418" i="16" s="1"/>
  <c r="F417" i="16"/>
  <c r="G417" i="16" s="1"/>
  <c r="F416" i="16"/>
  <c r="G416" i="16" s="1"/>
  <c r="F415" i="16"/>
  <c r="G415" i="16" s="1"/>
  <c r="F414" i="16"/>
  <c r="G414" i="16" s="1"/>
  <c r="F413" i="16"/>
  <c r="G413" i="16" s="1"/>
  <c r="F412" i="16"/>
  <c r="G412" i="16" s="1"/>
  <c r="F411" i="16"/>
  <c r="G411" i="16" s="1"/>
  <c r="F410" i="16"/>
  <c r="G410" i="16" s="1"/>
  <c r="F409" i="16"/>
  <c r="G409" i="16" s="1"/>
  <c r="F408" i="16"/>
  <c r="G408" i="16" s="1"/>
  <c r="F407" i="16"/>
  <c r="G407" i="16" s="1"/>
  <c r="F406" i="16"/>
  <c r="G406" i="16" s="1"/>
  <c r="F405" i="16"/>
  <c r="G405" i="16" s="1"/>
  <c r="F404" i="16"/>
  <c r="F425" i="16" l="1"/>
  <c r="F426" i="16" s="1"/>
  <c r="G404" i="16"/>
  <c r="E385" i="16" l="1"/>
  <c r="E386" i="16" s="1"/>
  <c r="D385" i="16"/>
  <c r="D386" i="16" s="1"/>
  <c r="C385" i="16"/>
  <c r="C386" i="16" s="1"/>
  <c r="F384" i="16"/>
  <c r="G384" i="16" s="1"/>
  <c r="F383" i="16"/>
  <c r="G383" i="16" s="1"/>
  <c r="F382" i="16"/>
  <c r="G382" i="16" s="1"/>
  <c r="F381" i="16"/>
  <c r="G381" i="16" s="1"/>
  <c r="F380" i="16"/>
  <c r="G380" i="16" s="1"/>
  <c r="F379" i="16"/>
  <c r="G379" i="16" s="1"/>
  <c r="F378" i="16"/>
  <c r="G378" i="16" s="1"/>
  <c r="F377" i="16"/>
  <c r="G377" i="16" s="1"/>
  <c r="F376" i="16"/>
  <c r="G376" i="16" s="1"/>
  <c r="F375" i="16"/>
  <c r="G375" i="16" s="1"/>
  <c r="F374" i="16"/>
  <c r="G374" i="16" s="1"/>
  <c r="F373" i="16"/>
  <c r="G373" i="16" s="1"/>
  <c r="F372" i="16"/>
  <c r="G372" i="16" s="1"/>
  <c r="F371" i="16"/>
  <c r="G371" i="16" s="1"/>
  <c r="F370" i="16"/>
  <c r="G370" i="16" s="1"/>
  <c r="F369" i="16"/>
  <c r="G369" i="16" s="1"/>
  <c r="F368" i="16"/>
  <c r="G368" i="16" s="1"/>
  <c r="F367" i="16"/>
  <c r="G367" i="16" s="1"/>
  <c r="F366" i="16"/>
  <c r="G366" i="16" s="1"/>
  <c r="F365" i="16"/>
  <c r="G365" i="16" s="1"/>
  <c r="F364" i="16"/>
  <c r="E345" i="16"/>
  <c r="E346" i="16" s="1"/>
  <c r="D345" i="16"/>
  <c r="D346" i="16" s="1"/>
  <c r="C345" i="16"/>
  <c r="C346" i="16" s="1"/>
  <c r="F344" i="16"/>
  <c r="G344" i="16" s="1"/>
  <c r="F343" i="16"/>
  <c r="G343" i="16" s="1"/>
  <c r="F342" i="16"/>
  <c r="G342" i="16" s="1"/>
  <c r="F341" i="16"/>
  <c r="G341" i="16" s="1"/>
  <c r="F340" i="16"/>
  <c r="G340" i="16" s="1"/>
  <c r="F339" i="16"/>
  <c r="G339" i="16" s="1"/>
  <c r="F338" i="16"/>
  <c r="G338" i="16" s="1"/>
  <c r="F337" i="16"/>
  <c r="G337" i="16" s="1"/>
  <c r="F336" i="16"/>
  <c r="G336" i="16" s="1"/>
  <c r="F335" i="16"/>
  <c r="G335" i="16" s="1"/>
  <c r="F334" i="16"/>
  <c r="G334" i="16" s="1"/>
  <c r="F333" i="16"/>
  <c r="G333" i="16" s="1"/>
  <c r="F332" i="16"/>
  <c r="G332" i="16" s="1"/>
  <c r="F331" i="16"/>
  <c r="G331" i="16" s="1"/>
  <c r="F330" i="16"/>
  <c r="G330" i="16" s="1"/>
  <c r="F329" i="16"/>
  <c r="G329" i="16" s="1"/>
  <c r="F328" i="16"/>
  <c r="G328" i="16" s="1"/>
  <c r="F327" i="16"/>
  <c r="G327" i="16" s="1"/>
  <c r="F326" i="16"/>
  <c r="G326" i="16" s="1"/>
  <c r="F325" i="16"/>
  <c r="G325" i="16" s="1"/>
  <c r="F324" i="16"/>
  <c r="E305" i="16"/>
  <c r="E306" i="16" s="1"/>
  <c r="D305" i="16"/>
  <c r="D306" i="16" s="1"/>
  <c r="C305" i="16"/>
  <c r="C306" i="16" s="1"/>
  <c r="F304" i="16"/>
  <c r="G304" i="16" s="1"/>
  <c r="F303" i="16"/>
  <c r="G303" i="16" s="1"/>
  <c r="F302" i="16"/>
  <c r="G302" i="16" s="1"/>
  <c r="F301" i="16"/>
  <c r="G301" i="16" s="1"/>
  <c r="F300" i="16"/>
  <c r="G300" i="16" s="1"/>
  <c r="F299" i="16"/>
  <c r="G299" i="16" s="1"/>
  <c r="F298" i="16"/>
  <c r="G298" i="16" s="1"/>
  <c r="F297" i="16"/>
  <c r="G297" i="16" s="1"/>
  <c r="F296" i="16"/>
  <c r="G296" i="16" s="1"/>
  <c r="F295" i="16"/>
  <c r="G295" i="16" s="1"/>
  <c r="F294" i="16"/>
  <c r="G294" i="16" s="1"/>
  <c r="F293" i="16"/>
  <c r="G293" i="16" s="1"/>
  <c r="F292" i="16"/>
  <c r="G292" i="16" s="1"/>
  <c r="F291" i="16"/>
  <c r="G291" i="16" s="1"/>
  <c r="F290" i="16"/>
  <c r="G290" i="16" s="1"/>
  <c r="F289" i="16"/>
  <c r="G289" i="16" s="1"/>
  <c r="F288" i="16"/>
  <c r="G288" i="16" s="1"/>
  <c r="F287" i="16"/>
  <c r="G287" i="16" s="1"/>
  <c r="F286" i="16"/>
  <c r="G286" i="16" s="1"/>
  <c r="F285" i="16"/>
  <c r="G285" i="16" s="1"/>
  <c r="F284" i="16"/>
  <c r="E265" i="16"/>
  <c r="E266" i="16" s="1"/>
  <c r="D265" i="16"/>
  <c r="D266" i="16" s="1"/>
  <c r="C265" i="16"/>
  <c r="C266" i="16" s="1"/>
  <c r="F264" i="16"/>
  <c r="G264" i="16" s="1"/>
  <c r="F263" i="16"/>
  <c r="G263" i="16" s="1"/>
  <c r="F262" i="16"/>
  <c r="G262" i="16" s="1"/>
  <c r="F261" i="16"/>
  <c r="G261" i="16" s="1"/>
  <c r="F260" i="16"/>
  <c r="G260" i="16" s="1"/>
  <c r="F259" i="16"/>
  <c r="G259" i="16" s="1"/>
  <c r="F258" i="16"/>
  <c r="G258" i="16" s="1"/>
  <c r="F257" i="16"/>
  <c r="G257" i="16" s="1"/>
  <c r="F256" i="16"/>
  <c r="G256" i="16" s="1"/>
  <c r="F255" i="16"/>
  <c r="G255" i="16" s="1"/>
  <c r="F254" i="16"/>
  <c r="G254" i="16" s="1"/>
  <c r="F253" i="16"/>
  <c r="G253" i="16" s="1"/>
  <c r="F252" i="16"/>
  <c r="G252" i="16" s="1"/>
  <c r="F251" i="16"/>
  <c r="G251" i="16" s="1"/>
  <c r="F250" i="16"/>
  <c r="G250" i="16" s="1"/>
  <c r="F249" i="16"/>
  <c r="G249" i="16" s="1"/>
  <c r="F248" i="16"/>
  <c r="G248" i="16" s="1"/>
  <c r="F247" i="16"/>
  <c r="G247" i="16" s="1"/>
  <c r="F246" i="16"/>
  <c r="G246" i="16" s="1"/>
  <c r="F245" i="16"/>
  <c r="G245" i="16" s="1"/>
  <c r="F244" i="16"/>
  <c r="E225" i="16"/>
  <c r="E226" i="16" s="1"/>
  <c r="D225" i="16"/>
  <c r="D226" i="16" s="1"/>
  <c r="C225" i="16"/>
  <c r="C226" i="16" s="1"/>
  <c r="F224" i="16"/>
  <c r="G224" i="16" s="1"/>
  <c r="F223" i="16"/>
  <c r="G223" i="16" s="1"/>
  <c r="F222" i="16"/>
  <c r="G222" i="16" s="1"/>
  <c r="F221" i="16"/>
  <c r="G221" i="16" s="1"/>
  <c r="F220" i="16"/>
  <c r="G220" i="16" s="1"/>
  <c r="F219" i="16"/>
  <c r="G219" i="16" s="1"/>
  <c r="F218" i="16"/>
  <c r="G218" i="16" s="1"/>
  <c r="F217" i="16"/>
  <c r="G217" i="16" s="1"/>
  <c r="F216" i="16"/>
  <c r="G216" i="16" s="1"/>
  <c r="F215" i="16"/>
  <c r="G215" i="16" s="1"/>
  <c r="F214" i="16"/>
  <c r="G214" i="16" s="1"/>
  <c r="F213" i="16"/>
  <c r="G213" i="16" s="1"/>
  <c r="F212" i="16"/>
  <c r="G212" i="16" s="1"/>
  <c r="F211" i="16"/>
  <c r="G211" i="16" s="1"/>
  <c r="F210" i="16"/>
  <c r="G210" i="16" s="1"/>
  <c r="F209" i="16"/>
  <c r="G209" i="16" s="1"/>
  <c r="F208" i="16"/>
  <c r="G208" i="16" s="1"/>
  <c r="F207" i="16"/>
  <c r="G207" i="16" s="1"/>
  <c r="F206" i="16"/>
  <c r="G206" i="16" s="1"/>
  <c r="F205" i="16"/>
  <c r="G205" i="16" s="1"/>
  <c r="F204" i="16"/>
  <c r="E185" i="16"/>
  <c r="E186" i="16" s="1"/>
  <c r="D185" i="16"/>
  <c r="D186" i="16" s="1"/>
  <c r="C185" i="16"/>
  <c r="C186" i="16" s="1"/>
  <c r="F184" i="16"/>
  <c r="G184" i="16" s="1"/>
  <c r="F183" i="16"/>
  <c r="G183" i="16" s="1"/>
  <c r="F182" i="16"/>
  <c r="G182" i="16" s="1"/>
  <c r="F181" i="16"/>
  <c r="G181" i="16" s="1"/>
  <c r="F180" i="16"/>
  <c r="G180" i="16" s="1"/>
  <c r="F179" i="16"/>
  <c r="G179" i="16" s="1"/>
  <c r="F178" i="16"/>
  <c r="G178" i="16" s="1"/>
  <c r="F177" i="16"/>
  <c r="G177" i="16" s="1"/>
  <c r="F176" i="16"/>
  <c r="G176" i="16" s="1"/>
  <c r="F175" i="16"/>
  <c r="G175" i="16" s="1"/>
  <c r="F174" i="16"/>
  <c r="G174" i="16" s="1"/>
  <c r="F173" i="16"/>
  <c r="G173" i="16" s="1"/>
  <c r="F172" i="16"/>
  <c r="G172" i="16" s="1"/>
  <c r="F171" i="16"/>
  <c r="G171" i="16" s="1"/>
  <c r="F170" i="16"/>
  <c r="G170" i="16" s="1"/>
  <c r="F169" i="16"/>
  <c r="G169" i="16" s="1"/>
  <c r="F168" i="16"/>
  <c r="G168" i="16" s="1"/>
  <c r="F167" i="16"/>
  <c r="G167" i="16" s="1"/>
  <c r="F166" i="16"/>
  <c r="G166" i="16" s="1"/>
  <c r="F165" i="16"/>
  <c r="G165" i="16" s="1"/>
  <c r="F164" i="16"/>
  <c r="E145" i="16"/>
  <c r="E146" i="16" s="1"/>
  <c r="D145" i="16"/>
  <c r="D146" i="16" s="1"/>
  <c r="C145" i="16"/>
  <c r="C146" i="16" s="1"/>
  <c r="F144" i="16"/>
  <c r="G144" i="16" s="1"/>
  <c r="F143" i="16"/>
  <c r="G143" i="16" s="1"/>
  <c r="F142" i="16"/>
  <c r="G142" i="16" s="1"/>
  <c r="F141" i="16"/>
  <c r="G141" i="16" s="1"/>
  <c r="F140" i="16"/>
  <c r="G140" i="16" s="1"/>
  <c r="F139" i="16"/>
  <c r="G139" i="16" s="1"/>
  <c r="F138" i="16"/>
  <c r="G138" i="16" s="1"/>
  <c r="F137" i="16"/>
  <c r="G137" i="16" s="1"/>
  <c r="F136" i="16"/>
  <c r="G136" i="16" s="1"/>
  <c r="F135" i="16"/>
  <c r="G135" i="16" s="1"/>
  <c r="F134" i="16"/>
  <c r="G134" i="16" s="1"/>
  <c r="F133" i="16"/>
  <c r="G133" i="16" s="1"/>
  <c r="F132" i="16"/>
  <c r="G132" i="16" s="1"/>
  <c r="F131" i="16"/>
  <c r="G131" i="16" s="1"/>
  <c r="F130" i="16"/>
  <c r="G130" i="16" s="1"/>
  <c r="F129" i="16"/>
  <c r="G129" i="16" s="1"/>
  <c r="F128" i="16"/>
  <c r="G128" i="16" s="1"/>
  <c r="F127" i="16"/>
  <c r="G127" i="16" s="1"/>
  <c r="F126" i="16"/>
  <c r="G126" i="16" s="1"/>
  <c r="F125" i="16"/>
  <c r="G125" i="16" s="1"/>
  <c r="F124" i="16"/>
  <c r="E106" i="16"/>
  <c r="D105" i="16"/>
  <c r="D106" i="16" s="1"/>
  <c r="C105" i="16"/>
  <c r="C106" i="16" s="1"/>
  <c r="F104" i="16"/>
  <c r="G104" i="16" s="1"/>
  <c r="F103" i="16"/>
  <c r="G103" i="16" s="1"/>
  <c r="F102" i="16"/>
  <c r="G102" i="16" s="1"/>
  <c r="F101" i="16"/>
  <c r="G101" i="16" s="1"/>
  <c r="F100" i="16"/>
  <c r="G100" i="16" s="1"/>
  <c r="F99" i="16"/>
  <c r="G99" i="16" s="1"/>
  <c r="F98" i="16"/>
  <c r="G98" i="16" s="1"/>
  <c r="F97" i="16"/>
  <c r="G97" i="16" s="1"/>
  <c r="F96" i="16"/>
  <c r="G96" i="16" s="1"/>
  <c r="F95" i="16"/>
  <c r="G95" i="16" s="1"/>
  <c r="F94" i="16"/>
  <c r="G94" i="16" s="1"/>
  <c r="F93" i="16"/>
  <c r="G93" i="16" s="1"/>
  <c r="F92" i="16"/>
  <c r="G92" i="16" s="1"/>
  <c r="F91" i="16"/>
  <c r="G91" i="16" s="1"/>
  <c r="F90" i="16"/>
  <c r="G90" i="16" s="1"/>
  <c r="F89" i="16"/>
  <c r="G89" i="16" s="1"/>
  <c r="F88" i="16"/>
  <c r="G88" i="16" s="1"/>
  <c r="F87" i="16"/>
  <c r="G87" i="16" s="1"/>
  <c r="F86" i="16"/>
  <c r="G86" i="16" s="1"/>
  <c r="F85" i="16"/>
  <c r="G85" i="16" s="1"/>
  <c r="F84" i="16"/>
  <c r="E65" i="16"/>
  <c r="E66" i="16" s="1"/>
  <c r="D65" i="16"/>
  <c r="D66" i="16" s="1"/>
  <c r="C65" i="16"/>
  <c r="C66" i="16" s="1"/>
  <c r="F64" i="16"/>
  <c r="G64" i="16" s="1"/>
  <c r="F63" i="16"/>
  <c r="G63" i="16" s="1"/>
  <c r="F62" i="16"/>
  <c r="G62" i="16" s="1"/>
  <c r="F61" i="16"/>
  <c r="G61" i="16" s="1"/>
  <c r="F60" i="16"/>
  <c r="G60" i="16" s="1"/>
  <c r="F59" i="16"/>
  <c r="G59" i="16" s="1"/>
  <c r="F58" i="16"/>
  <c r="G58" i="16" s="1"/>
  <c r="F57" i="16"/>
  <c r="G57" i="16" s="1"/>
  <c r="F56" i="16"/>
  <c r="G56" i="16" s="1"/>
  <c r="F55" i="16"/>
  <c r="G55" i="16" s="1"/>
  <c r="F54" i="16"/>
  <c r="G54" i="16" s="1"/>
  <c r="F53" i="16"/>
  <c r="G53" i="16" s="1"/>
  <c r="F52" i="16"/>
  <c r="G52" i="16" s="1"/>
  <c r="F51" i="16"/>
  <c r="G51" i="16" s="1"/>
  <c r="F50" i="16"/>
  <c r="G50" i="16" s="1"/>
  <c r="F49" i="16"/>
  <c r="G49" i="16" s="1"/>
  <c r="F48" i="16"/>
  <c r="G48" i="16" s="1"/>
  <c r="F47" i="16"/>
  <c r="G47" i="16" s="1"/>
  <c r="F46" i="16"/>
  <c r="G46" i="16" s="1"/>
  <c r="F45" i="16"/>
  <c r="G45" i="16" s="1"/>
  <c r="F44" i="16"/>
  <c r="F145" i="16" l="1"/>
  <c r="F146" i="16" s="1"/>
  <c r="F185" i="16"/>
  <c r="F186" i="16" s="1"/>
  <c r="F225" i="16"/>
  <c r="F226" i="16" s="1"/>
  <c r="F265" i="16"/>
  <c r="F266" i="16" s="1"/>
  <c r="F305" i="16"/>
  <c r="F306" i="16" s="1"/>
  <c r="F345" i="16"/>
  <c r="F346" i="16" s="1"/>
  <c r="F385" i="16"/>
  <c r="F386" i="16" s="1"/>
  <c r="F105" i="16"/>
  <c r="F106" i="16" s="1"/>
  <c r="F65" i="16"/>
  <c r="F66" i="16" s="1"/>
  <c r="G364" i="16"/>
  <c r="G324" i="16"/>
  <c r="G284" i="16"/>
  <c r="G244" i="16"/>
  <c r="G204" i="16"/>
  <c r="G164" i="16"/>
  <c r="G124" i="16"/>
  <c r="G84" i="16"/>
  <c r="G44" i="16"/>
  <c r="F8" i="16" l="1"/>
  <c r="E26" i="16" l="1"/>
  <c r="D26" i="16"/>
  <c r="C26" i="16"/>
  <c r="F24" i="16"/>
  <c r="G24" i="16" s="1"/>
  <c r="F23" i="16"/>
  <c r="G23" i="16" s="1"/>
  <c r="F22" i="16"/>
  <c r="G22" i="16" s="1"/>
  <c r="F21" i="16"/>
  <c r="G21" i="16" s="1"/>
  <c r="F20" i="16"/>
  <c r="G20" i="16" s="1"/>
  <c r="F19" i="16"/>
  <c r="G19" i="16" s="1"/>
  <c r="F18" i="16"/>
  <c r="G18" i="16" s="1"/>
  <c r="F17" i="16"/>
  <c r="G17" i="16" s="1"/>
  <c r="F16" i="16"/>
  <c r="G16" i="16" s="1"/>
  <c r="F15" i="16"/>
  <c r="G15" i="16" s="1"/>
  <c r="F14" i="16"/>
  <c r="G14" i="16" s="1"/>
  <c r="F13" i="16"/>
  <c r="G13" i="16" s="1"/>
  <c r="F12" i="16"/>
  <c r="G12" i="16" s="1"/>
  <c r="F11" i="16"/>
  <c r="G11" i="16" s="1"/>
  <c r="F10" i="16"/>
  <c r="G10" i="16" s="1"/>
  <c r="F9" i="16"/>
  <c r="G9" i="16" s="1"/>
  <c r="G8" i="16"/>
  <c r="F7" i="16"/>
  <c r="G7" i="16" s="1"/>
  <c r="F6" i="16"/>
  <c r="G6" i="16" s="1"/>
  <c r="F5" i="16"/>
  <c r="G5" i="16" s="1"/>
  <c r="F4" i="16"/>
  <c r="F25" i="16" l="1"/>
  <c r="F26" i="16" s="1"/>
  <c r="G4" i="16"/>
</calcChain>
</file>

<file path=xl/sharedStrings.xml><?xml version="1.0" encoding="utf-8"?>
<sst xmlns="http://schemas.openxmlformats.org/spreadsheetml/2006/main" count="2212" uniqueCount="180">
  <si>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</si>
  <si>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</si>
  <si>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</si>
  <si>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</si>
  <si>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</si>
  <si>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</si>
  <si>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</si>
  <si>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</si>
  <si>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</si>
  <si>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</si>
  <si>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</si>
  <si>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</si>
  <si>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</si>
  <si>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</si>
  <si>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</si>
  <si>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</si>
  <si>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เด็กชายเกียรติภูมิ  ตุ้ยคำ</t>
  </si>
  <si>
    <t>เด็กชายวรฤทธิ์  เอมครุฑ</t>
  </si>
  <si>
    <t>เด็กหญิงธมลวรรณ  โนจันทร์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</si>
  <si>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</si>
  <si>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</si>
  <si>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</si>
  <si>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</si>
  <si>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</si>
  <si>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</si>
  <si>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</si>
  <si>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</si>
  <si>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</si>
  <si>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</si>
  <si>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</si>
  <si>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</si>
  <si>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</si>
  <si>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</si>
  <si>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</si>
  <si>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เด็กหญิงสุฐิตา   กาญจะแสน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</si>
  <si>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</si>
  <si>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</si>
  <si>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</si>
  <si>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</si>
  <si>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</si>
  <si>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</si>
  <si>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</si>
  <si>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</si>
  <si>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</si>
  <si>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</si>
  <si>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</si>
  <si>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</si>
  <si>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</si>
  <si>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</si>
  <si>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</si>
  <si>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</si>
  <si>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เด็กหญิงนิชาภา  ญาณคำ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</si>
  <si>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</si>
  <si>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</si>
  <si>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</si>
  <si>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</si>
  <si>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</si>
  <si>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</si>
  <si>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</si>
  <si>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</si>
  <si>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</si>
  <si>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</si>
  <si>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</si>
  <si>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</si>
  <si>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</si>
  <si>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</si>
  <si>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</si>
  <si>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</si>
  <si>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</si>
  <si>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เด็กชายนันท์ธวัต  โนจันทร์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</si>
  <si>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</si>
  <si>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</si>
  <si>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</si>
  <si>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</si>
  <si>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</si>
  <si>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</si>
  <si>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</si>
  <si>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</si>
  <si>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</si>
  <si>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</si>
  <si>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</si>
  <si>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</si>
  <si>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</si>
  <si>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เด็กหญิงอทิชา  กาญจะแสน</t>
  </si>
  <si>
    <t xml:space="preserve"> 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</si>
  <si>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</si>
  <si>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</si>
  <si>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</si>
  <si>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</si>
  <si>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</si>
  <si>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</si>
  <si>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</si>
  <si>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</si>
  <si>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</si>
  <si>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</si>
  <si>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</si>
  <si>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</si>
  <si>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</si>
  <si>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</si>
  <si>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</si>
  <si>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ผลการทดสอบวิชา ภาษาไทย ชั้น ประถมศึกษาปีที่ 1 โรงเรียนบ้านน้ำยาว  ปีการศึกษา 2561</t>
  </si>
  <si>
    <t>ผลการทดสอบวิชา คณิตศาสตร์ชั้น ประถมศึกษาปีที่ 1 โรงเรียนบ้านน้ำยาว  ปีการศึกษา 2561</t>
  </si>
  <si>
    <t>ผลการทดสอบวิชา วิทยาศาสตร์ ชั้น ประถมศึกษาปีที่ 1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</si>
  <si>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2561</t>
  </si>
  <si>
    <t>ผลการทดสอบวิชา ประวัติศาสตร์ ชั้น ประถมศึกษาปีที่ 1 โรงเรียนบ้านน้ำยาว  ปีการศึกษา 2561</t>
  </si>
  <si>
    <t>ผลการทดสอบวิชา สุขศึกษาและ พลศึกษา ชั้น ประถมศึกษาปีที่ 1 โรงเรียนบ้านน้ำยาว  ปีการศึกษา 2561</t>
  </si>
  <si>
    <t>ผลการทดสอบวิชา ศิลปะ ชั้น ประถมศึกษาปีที่ 1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</si>
  <si>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2561</t>
  </si>
  <si>
    <t>ผลการทดสอบวิชา ภาษาอังกฤษ ชั้น ประถมศึกษาปีที่ 1 โรงเรียนบ้านน้ำยาว  ปีการศึกษา 2561</t>
  </si>
  <si>
    <t>ผลการทดสอบวิชา หน้าที่พลเมือง ชั้น ประถมศึกษาปีที่ 1 โรงเรียนบ้านน้ำยาว  ปีการศึกษา 2561</t>
  </si>
  <si>
    <t>ผลการทดสอบวิชา ภาษาไทย ชั้น ประถมศึกษาปีที่ 5 โรงเรียนบ้านน้ำยาว  ปีการศึกษา 2561</t>
  </si>
  <si>
    <t>ผลการทดสอบวิชา คณิตศาสตร์ชั้น ประถมศึกษาปีที่ 5 โรงเรียนบ้านน้ำยาว  ปีการศึกษา 2561</t>
  </si>
  <si>
    <t>ผลการทดสอบวิชา วิทยาศาสตร์ ชั้น ประถมศึกษาปีที่ 5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</si>
  <si>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2561</t>
  </si>
  <si>
    <t>ผลการทดสอบวิชา ประวัติศาสตร์ ชั้น ประถมศึกษาปีที่ 5 โรงเรียนบ้านน้ำยาว  ปีการศึกษา 2561</t>
  </si>
  <si>
    <t>ผลการทดสอบวิชา สุขศึกษาและ พลศึกษา ชั้น ประถมศึกษาปีที่ 5 โรงเรียนบ้านน้ำยาว  ปีการศึกษา 2561</t>
  </si>
  <si>
    <t>ผลการทดสอบวิชา ศิลปะ ชั้น ประถมศึกษาปีที่ 5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</si>
  <si>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2561</t>
  </si>
  <si>
    <t>ผลการทดสอบวิชา ภาษาอังกฤษ ชั้น ประถมศึกษาปีที่ 5 โรงเรียนบ้านน้ำยาว  ปีการศึกษา 2561</t>
  </si>
  <si>
    <t>ผลการทดสอบวิชา หน้าที่พลเมือง ชั้น ประถมศึกษาปีที่ 5 โรงเรียนบ้านน้ำยาว  ปีการศึกษา 2561</t>
  </si>
  <si>
    <t>เด็กหญิงนัฐนันท์   เพชรดิน</t>
  </si>
  <si>
    <t>ผลการทดสอบวิชา ภาษาไทย ชั้น ประถมศึกษาปีที่ 4 โรงเรียนบ้านน้ำยาว  ปีการศึกษา 2561</t>
  </si>
  <si>
    <t>ผลการทดสอบวิชา คณิตศาสตร์ชั้น ประถมศึกษาปีที่ 4 โรงเรียนบ้านน้ำยาว  ปีการศึกษา 2561</t>
  </si>
  <si>
    <t>ผลการทดสอบวิชา วิทยาศาสตร์ ชั้น ประถมศึกษาปีที่ 4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</si>
  <si>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2561</t>
  </si>
  <si>
    <t>ผลการทดสอบวิชา ประวัติศาสตร์ ชั้น ประถมศึกษาปีที่ 4 โรงเรียนบ้านน้ำยาว  ปีการศึกษา 2561</t>
  </si>
  <si>
    <t>ผลการทดสอบวิชา สุขศึกษาและ พลศึกษา ชั้น ประถมศึกษาปีที่ 4 โรงเรียนบ้านน้ำยาว  ปีการศึกษา 2561</t>
  </si>
  <si>
    <t>ผลการทดสอบวิชา ศิลปะ ชั้น ประถมศึกษาปีที่ 4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</si>
  <si>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2561</t>
  </si>
  <si>
    <t>ผลการทดสอบวิชา ภาษาอังกฤษ ชั้น ประถมศึกษาปีที่ 4 โรงเรียนบ้านน้ำยาว  ปีการศึกษา 2561</t>
  </si>
  <si>
    <t>ผลการทดสอบวิชา หน้าที่พลเมือง ชั้น ประถมศึกษาปีที่ 4 โรงเรียนบ้านน้ำยาว  ปีการศึกษา 2561</t>
  </si>
  <si>
    <t>เด็กหญิงเมธาวดี  แซ่ว่าง</t>
  </si>
  <si>
    <t>ผลการทดสอบวิชา ภาษาไทย ชั้น ประถมศึกษาปีที่ 6 โรงเรียนบ้านน้ำยาว  ปีการศึกษา 2561</t>
  </si>
  <si>
    <t>ผลการทดสอบวิชา คณิตศาสตร์ชั้น ประถมศึกษาปีที่ 6 โรงเรียนบ้านน้ำยาว  ปีการศึกษา 2561</t>
  </si>
  <si>
    <t>ผลการทดสอบวิชา วิทยาศาสตร์ ชั้น ประถมศึกษาปีที่ 6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</si>
  <si>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2561</t>
  </si>
  <si>
    <t>ผลการทดสอบวิชา ประวัติศาสตร์ ชั้น ประถมศึกษาปีที่ 6 โรงเรียนบ้านน้ำยาว  ปีการศึกษา 2561</t>
  </si>
  <si>
    <t>ผลการทดสอบวิชา สุขศึกษาและ พลศึกษา ชั้น ประถมศึกษาปีที่ 6 โรงเรียนบ้านน้ำยาว  ปีการศึกษา 2561</t>
  </si>
  <si>
    <t>ผลการทดสอบวิชา ศิลปะ ชั้น ประถมศึกษาปีที่ 6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</si>
  <si>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2561</t>
  </si>
  <si>
    <t>ผลการทดสอบวิชา ภาษาอังกฤษ ชั้น ประถมศึกษาปีที่ 6 โรงเรียนบ้านน้ำยาว  ปีการศึกษา 2561</t>
  </si>
  <si>
    <t>ผลการทดสอบวิชา หน้าที่พลเมือง ชั้น ประถมศึกษาปีที่ 6 โรงเรียนบ้านน้ำยาว  ปีการศึกษา 2561</t>
  </si>
  <si>
    <t>ผลการทดสอบวิชา ภาษาไทย ชั้น ประถมศึกษาปีที่ 3 โรงเรียนบ้านน้ำยาว  ปีการศึกษา 2561</t>
  </si>
  <si>
    <t>ผลการทดสอบวิชา คณิตศาสตร์ชั้น ประถมศึกษาปีที่ 3 โรงเรียนบ้านน้ำยาว  ปีการศึกษา 2561</t>
  </si>
  <si>
    <t>ผลการทดสอบวิชา วิทยาศาสตร์ ชั้น ประถมศึกษาปีที่ 3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</si>
  <si>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2561</t>
  </si>
  <si>
    <t>ผลการทดสอบวิชา ประวัติศาสตร์ ชั้น ประถมศึกษาปีที่ 3 โรงเรียนบ้านน้ำยาว  ปีการศึกษา 2561</t>
  </si>
  <si>
    <t>ผลการทดสอบวิชา สุขศึกษาและ พลศึกษา ชั้น ประถมศึกษาปีที่ 3 โรงเรียนบ้านน้ำยาว  ปีการศึกษา 2561</t>
  </si>
  <si>
    <t>ผลการทดสอบวิชา ศิลปะ ชั้น ประถมศึกษาปีที่ 3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</si>
  <si>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2561</t>
  </si>
  <si>
    <t>ผลการทดสอบวิชา ภาษาอังกฤษ ชั้น ประถมศึกษาปีที่ 3 โรงเรียนบ้านน้ำยาว  ปีการศึกษา 2561</t>
  </si>
  <si>
    <t>ผลการทดสอบวิชา หน้าที่พลเมือง ชั้น ประถมศึกษาปีที่ 3 โรงเรียนบ้านน้ำยาว  ปีการศึกษา 2561</t>
  </si>
  <si>
    <t>ผลการทดสอบวิชา ภาษาไทย ชั้น ประถมศึกษาปีที่ 2 โรงเรียนบ้านน้ำยาว  ปีการศึกษา 2561</t>
  </si>
  <si>
    <t>ผลการทดสอบวิชา คณิตศาสตร์ชั้น ประถมศึกษาปีที่ 2 โรงเรียนบ้านน้ำยาว  ปีการศึกษา 2561</t>
  </si>
  <si>
    <t>ผลการทดสอบวิชา วิทยาศาสตร์ ชั้น ประถมศึกษาปีที่ 2 โรงเรียนบ้านน้ำยาว  ปีการศึกษา 2561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</si>
  <si>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2561</t>
  </si>
  <si>
    <t>ผลการทดสอบวิชา ประวัติศาสตร์ ชั้น ประถมศึกษาปีที่ 2 โรงเรียนบ้านน้ำยาว  ปีการศึกษา 2561</t>
  </si>
  <si>
    <t>ผลการทดสอบวิชา สุขศึกษาและ พลศึกษา ชั้น ประถมศึกษาปีที่ 2 โรงเรียนบ้านน้ำยาว  ปีการศึกษา 2561</t>
  </si>
  <si>
    <t>ผลการทดสอบวิชา ศิลปะ ชั้น ประถมศึกษาปีที่ 2 โรงเรียนบ้านน้ำยาว  ปีการศึกษา 2561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</si>
  <si>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2561</t>
  </si>
  <si>
    <t>ผลการทดสอบวิชา ภาษาอังกฤษ ชั้น ประถมศึกษาปีที่ 2 โรงเรียนบ้านน้ำยาว  ปีการศึกษา 2561</t>
  </si>
  <si>
    <t>ผลการทดสอบวิชา หน้าที่พลเมือง ชั้น ประถมศึกษาปีที่ 2 โรงเรียนบ้านน้ำยาว  ปีการศึกษา 2561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</si>
  <si>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</si>
  <si>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</si>
  <si>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</si>
  <si>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</si>
  <si>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เด็กชายแทนคุณ  สูญสุข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</si>
  <si>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</si>
  <si>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</si>
  <si>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</si>
  <si>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</si>
  <si>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</si>
  <si>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</si>
  <si>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</si>
  <si>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</si>
  <si>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</si>
  <si>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เด็กชายกฤตภาส  โนจันทร์</t>
  </si>
  <si>
    <t>ผลการทดสอบวิชา วรรณกรรมท้องถิ่น ชั้น ประถมศึกษาปีที่ 4 โรงเรียนบ้านน้ำยาว  ปีการศึกษา 2561</t>
  </si>
  <si>
    <t>ผลการทดสอบวิชา การเขียนสร้างสรรค์ ชั้น ประถมศึกษาปีที่ 5 โรงเรียนบ้านน้ำยาว  ปีการศึกษา 2561</t>
  </si>
  <si>
    <t>ผลการทดสอบวิชา ภาษาเพื่อการสื่อสาร ชั้น ประถมศึกษาปีที่ 6 โรงเรียนบ้านน้ำยาว  ปีการศึกษา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</si>
</sst>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3"/>
      <name val="Cordia New"/>
      <family val="2"/>
    </font>
    <font>
      <sz val="15"/>
      <color theme="0"/>
      <name val="Cordia New"/>
      <family val="2"/>
    </font>
    <font>
      <sz val="14"/>
      <name val="Cordia New"/>
      <family val="2"/>
    </font>
    <font>
      <sz val="15"/>
      <name val="Cordia N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2" fillId="0" borderId="0"/>
    <xf numFmtId="0" fontId="8" fillId="0" borderId="0"/>
    <xf numFmtId="0" fontId="7" fillId="0" borderId="0"/>
    <xf numFmtId="43" fontId="4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89">
    <xf numFmtId="0" fontId="0" fillId="0" borderId="0" xfId="0"/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87" fontId="5" fillId="0" borderId="6" xfId="1" applyNumberFormat="1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4" xfId="0" applyFont="1" applyBorder="1"/>
    <xf numFmtId="0" fontId="5" fillId="0" borderId="13" xfId="0" applyFont="1" applyBorder="1"/>
    <xf numFmtId="2" fontId="5" fillId="0" borderId="14" xfId="0" applyNumberFormat="1" applyFont="1" applyBorder="1"/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Border="1" applyAlignment="1">
      <alignment vertical="top" wrapText="1"/>
    </xf>
    <xf numFmtId="187" fontId="5" fillId="0" borderId="11" xfId="1" applyNumberFormat="1" applyFont="1" applyBorder="1"/>
    <xf numFmtId="0" fontId="5" fillId="0" borderId="11" xfId="0" applyFont="1" applyBorder="1"/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7" applyFont="1" applyBorder="1" applyAlignment="1">
      <alignment horizontal="center"/>
    </xf>
    <xf numFmtId="0" fontId="5" fillId="0" borderId="18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187" fontId="5" fillId="0" borderId="11" xfId="1" applyNumberFormat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0" fontId="10" fillId="0" borderId="0" xfId="0" applyFont="1"/>
    <xf numFmtId="0" fontId="5" fillId="2" borderId="0" xfId="0" applyFont="1" applyFill="1"/>
    <xf numFmtId="0" fontId="5" fillId="0" borderId="6" xfId="0" applyFont="1" applyBorder="1" applyAlignment="1">
      <alignment horizontal="center" vertical="top" wrapText="1"/>
    </xf>
    <xf numFmtId="0" fontId="5" fillId="0" borderId="1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/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0" fillId="0" borderId="9" xfId="2" applyFont="1" applyBorder="1" applyAlignment="1">
      <alignment horizont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0">
    <cellStyle name="Comma 2" xfId="8"/>
    <cellStyle name="Comma 3" xfId="13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3" xfId="15"/>
    <cellStyle name="Normal 4" xfId="5"/>
    <cellStyle name="Normal 4 2" xfId="16"/>
    <cellStyle name="Normal 5" xfId="7"/>
    <cellStyle name="Normal 5 2" xfId="17"/>
    <cellStyle name="Normal 6" xfId="11"/>
    <cellStyle name="Normal 7" xfId="12"/>
    <cellStyle name="Normal 7 2" xfId="19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view="pageBreakPreview" zoomScaleNormal="100" zoomScaleSheetLayoutView="100" workbookViewId="0">
      <selection activeCell="B4" sqref="B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100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6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46">
        <v>1</v>
      </c>
      <c r="B4" s="29" t="s">
        <v>162</v>
      </c>
      <c r="C4" s="47">
        <v>55</v>
      </c>
      <c r="D4" s="48">
        <v>14</v>
      </c>
      <c r="E4" s="48">
        <v>16</v>
      </c>
      <c r="F4" s="7">
        <f t="shared" ref="F4:F18" si="0">SUM(C4:E4)</f>
        <v>85</v>
      </c>
      <c r="G4" s="8" t="str">
        <f t="shared" ref="G4:G18" si="1">IF(F4&gt;79,"4",IF(F4&gt;74,"3.5",IF(F4&gt;69,"3",IF(F4&gt;64,"2.5",IF(F4&gt;59,"2",IF(F4&gt;54,"1.5",IF(F4&gt;49,"1","0")))))))</f>
        <v>4</v>
      </c>
      <c r="H4" s="25"/>
    </row>
    <row r="5" spans="1:8" ht="23.25" x14ac:dyDescent="0.55000000000000004">
      <c r="A5" s="50">
        <v>2</v>
      </c>
      <c r="B5" s="30" t="s">
        <v>163</v>
      </c>
      <c r="C5" s="51">
        <v>46</v>
      </c>
      <c r="D5" s="49">
        <v>13</v>
      </c>
      <c r="E5" s="49">
        <v>13</v>
      </c>
      <c r="F5" s="8">
        <f t="shared" si="0"/>
        <v>72</v>
      </c>
      <c r="G5" s="8" t="str">
        <f t="shared" si="1"/>
        <v>3</v>
      </c>
      <c r="H5" s="9"/>
    </row>
    <row r="6" spans="1:8" ht="23.25" x14ac:dyDescent="0.55000000000000004">
      <c r="A6" s="50">
        <v>3</v>
      </c>
      <c r="B6" s="30" t="s">
        <v>164</v>
      </c>
      <c r="C6" s="51">
        <v>58</v>
      </c>
      <c r="D6" s="49">
        <v>18</v>
      </c>
      <c r="E6" s="49">
        <v>18</v>
      </c>
      <c r="F6" s="8">
        <f t="shared" si="0"/>
        <v>94</v>
      </c>
      <c r="G6" s="8" t="str">
        <f t="shared" si="1"/>
        <v>4</v>
      </c>
      <c r="H6" s="9"/>
    </row>
    <row r="7" spans="1:8" ht="23.25" x14ac:dyDescent="0.55000000000000004">
      <c r="A7" s="50">
        <v>4</v>
      </c>
      <c r="B7" s="30" t="s">
        <v>165</v>
      </c>
      <c r="C7" s="51">
        <v>51</v>
      </c>
      <c r="D7" s="49">
        <v>17</v>
      </c>
      <c r="E7" s="49">
        <v>15</v>
      </c>
      <c r="F7" s="8">
        <f t="shared" si="0"/>
        <v>83</v>
      </c>
      <c r="G7" s="8" t="str">
        <f t="shared" si="1"/>
        <v>4</v>
      </c>
      <c r="H7" s="9"/>
    </row>
    <row r="8" spans="1:8" ht="23.25" x14ac:dyDescent="0.55000000000000004">
      <c r="A8" s="50">
        <v>5</v>
      </c>
      <c r="B8" s="30" t="s">
        <v>166</v>
      </c>
      <c r="C8" s="51">
        <v>48</v>
      </c>
      <c r="D8" s="49">
        <v>16</v>
      </c>
      <c r="E8" s="49">
        <v>16</v>
      </c>
      <c r="F8" s="8">
        <f t="shared" si="0"/>
        <v>80</v>
      </c>
      <c r="G8" s="8" t="str">
        <f t="shared" si="1"/>
        <v>4</v>
      </c>
      <c r="H8" s="9"/>
    </row>
    <row r="9" spans="1:8" ht="23.25" x14ac:dyDescent="0.55000000000000004">
      <c r="A9" s="50">
        <v>6</v>
      </c>
      <c r="B9" s="32" t="s">
        <v>167</v>
      </c>
      <c r="C9" s="51">
        <v>53</v>
      </c>
      <c r="D9" s="49">
        <v>16</v>
      </c>
      <c r="E9" s="49">
        <v>16</v>
      </c>
      <c r="F9" s="8">
        <f t="shared" si="0"/>
        <v>85</v>
      </c>
      <c r="G9" s="8" t="str">
        <f t="shared" si="1"/>
        <v>4</v>
      </c>
      <c r="H9" s="9"/>
    </row>
    <row r="10" spans="1:8" ht="23.25" x14ac:dyDescent="0.55000000000000004">
      <c r="A10" s="50">
        <v>7</v>
      </c>
      <c r="B10" s="30" t="s">
        <v>168</v>
      </c>
      <c r="C10" s="51">
        <v>56</v>
      </c>
      <c r="D10" s="49">
        <v>17</v>
      </c>
      <c r="E10" s="49">
        <v>17</v>
      </c>
      <c r="F10" s="8">
        <f t="shared" si="0"/>
        <v>90</v>
      </c>
      <c r="G10" s="8" t="str">
        <f t="shared" si="1"/>
        <v>4</v>
      </c>
      <c r="H10" s="9"/>
    </row>
    <row r="11" spans="1:8" ht="23.25" x14ac:dyDescent="0.55000000000000004">
      <c r="A11" s="50">
        <v>8</v>
      </c>
      <c r="B11" s="30" t="s">
        <v>169</v>
      </c>
      <c r="C11" s="51">
        <v>48</v>
      </c>
      <c r="D11" s="49">
        <v>12</v>
      </c>
      <c r="E11" s="49">
        <v>15</v>
      </c>
      <c r="F11" s="8">
        <f t="shared" si="0"/>
        <v>75</v>
      </c>
      <c r="G11" s="8" t="str">
        <f t="shared" si="1"/>
        <v>3.5</v>
      </c>
      <c r="H11" s="9"/>
    </row>
    <row r="12" spans="1:8" ht="23.25" x14ac:dyDescent="0.55000000000000004">
      <c r="A12" s="50">
        <v>9</v>
      </c>
      <c r="B12" s="30" t="s">
        <v>170</v>
      </c>
      <c r="C12" s="51">
        <v>52</v>
      </c>
      <c r="D12" s="49">
        <v>15</v>
      </c>
      <c r="E12" s="49">
        <v>17</v>
      </c>
      <c r="F12" s="8">
        <f t="shared" si="0"/>
        <v>84</v>
      </c>
      <c r="G12" s="8" t="str">
        <f t="shared" si="1"/>
        <v>4</v>
      </c>
      <c r="H12" s="9"/>
    </row>
    <row r="13" spans="1:8" ht="23.25" x14ac:dyDescent="0.55000000000000004">
      <c r="A13" s="50">
        <v>10</v>
      </c>
      <c r="B13" s="32" t="s">
        <v>171</v>
      </c>
      <c r="C13" s="51">
        <v>56</v>
      </c>
      <c r="D13" s="49">
        <v>17</v>
      </c>
      <c r="E13" s="49">
        <v>18</v>
      </c>
      <c r="F13" s="8">
        <f t="shared" si="0"/>
        <v>91</v>
      </c>
      <c r="G13" s="8" t="str">
        <f t="shared" si="1"/>
        <v>4</v>
      </c>
      <c r="H13" s="9"/>
    </row>
    <row r="14" spans="1:8" ht="23.25" x14ac:dyDescent="0.55000000000000004">
      <c r="A14" s="50">
        <v>11</v>
      </c>
      <c r="B14" s="30" t="s">
        <v>172</v>
      </c>
      <c r="C14" s="51">
        <v>31</v>
      </c>
      <c r="D14" s="49">
        <v>9</v>
      </c>
      <c r="E14" s="49">
        <v>8</v>
      </c>
      <c r="F14" s="8">
        <f t="shared" si="0"/>
        <v>48</v>
      </c>
      <c r="G14" s="8" t="str">
        <f t="shared" si="1"/>
        <v>0</v>
      </c>
      <c r="H14" s="9"/>
    </row>
    <row r="15" spans="1:8" ht="23.25" x14ac:dyDescent="0.55000000000000004">
      <c r="A15" s="50">
        <v>12</v>
      </c>
      <c r="B15" s="32" t="s">
        <v>173</v>
      </c>
      <c r="C15" s="51">
        <v>54</v>
      </c>
      <c r="D15" s="49">
        <v>15</v>
      </c>
      <c r="E15" s="49">
        <v>16</v>
      </c>
      <c r="F15" s="8">
        <f t="shared" si="0"/>
        <v>85</v>
      </c>
      <c r="G15" s="8" t="str">
        <f t="shared" si="1"/>
        <v>4</v>
      </c>
      <c r="H15" s="9"/>
    </row>
    <row r="16" spans="1:8" ht="23.25" x14ac:dyDescent="0.55000000000000004">
      <c r="A16" s="50">
        <v>13</v>
      </c>
      <c r="B16" s="30" t="s">
        <v>174</v>
      </c>
      <c r="C16" s="51">
        <v>48</v>
      </c>
      <c r="D16" s="49">
        <v>16</v>
      </c>
      <c r="E16" s="49">
        <v>14</v>
      </c>
      <c r="F16" s="8">
        <f t="shared" si="0"/>
        <v>78</v>
      </c>
      <c r="G16" s="8" t="str">
        <f t="shared" si="1"/>
        <v>3.5</v>
      </c>
      <c r="H16" s="9"/>
    </row>
    <row r="17" spans="1:8" ht="22.5" customHeight="1" x14ac:dyDescent="0.55000000000000004">
      <c r="A17" s="50">
        <v>14</v>
      </c>
      <c r="B17" s="31" t="s">
        <v>175</v>
      </c>
      <c r="C17" s="51">
        <v>50</v>
      </c>
      <c r="D17" s="49">
        <v>16</v>
      </c>
      <c r="E17" s="49">
        <v>15</v>
      </c>
      <c r="F17" s="8">
        <f t="shared" si="0"/>
        <v>81</v>
      </c>
      <c r="G17" s="8" t="str">
        <f t="shared" si="1"/>
        <v>4</v>
      </c>
      <c r="H17" s="9"/>
    </row>
    <row r="18" spans="1:8" ht="22.5" customHeight="1" x14ac:dyDescent="0.55000000000000004">
      <c r="A18" s="49">
        <v>15</v>
      </c>
      <c r="B18" s="70" t="s">
        <v>176</v>
      </c>
      <c r="C18" s="69">
        <v>28</v>
      </c>
      <c r="D18" s="65">
        <v>10</v>
      </c>
      <c r="E18" s="65">
        <v>8</v>
      </c>
      <c r="F18" s="8">
        <f t="shared" si="0"/>
        <v>46</v>
      </c>
      <c r="G18" s="8" t="str">
        <f t="shared" si="1"/>
        <v>0</v>
      </c>
      <c r="H18" s="28"/>
    </row>
    <row r="19" spans="1:8" ht="23.25" x14ac:dyDescent="0.55000000000000004">
      <c r="A19" s="9"/>
      <c r="B19" s="60" t="s">
        <v>5</v>
      </c>
      <c r="C19" s="27">
        <f>SUM(C4:C18)</f>
        <v>734</v>
      </c>
      <c r="D19" s="27">
        <f t="shared" ref="D19:F19" si="2">SUM(D4:D18)</f>
        <v>221</v>
      </c>
      <c r="E19" s="27">
        <f t="shared" si="2"/>
        <v>222</v>
      </c>
      <c r="F19" s="27">
        <f t="shared" si="2"/>
        <v>1177</v>
      </c>
      <c r="G19" s="27"/>
      <c r="H19" s="28"/>
    </row>
    <row r="20" spans="1:8" ht="23.25" x14ac:dyDescent="0.55000000000000004">
      <c r="A20" s="11"/>
      <c r="B20" s="5" t="s">
        <v>12</v>
      </c>
      <c r="C20" s="12">
        <f>C19/15</f>
        <v>48.93333333333333</v>
      </c>
      <c r="D20" s="12">
        <f t="shared" ref="D20:F20" si="3">D19/15</f>
        <v>14.733333333333333</v>
      </c>
      <c r="E20" s="12">
        <f t="shared" si="3"/>
        <v>14.8</v>
      </c>
      <c r="F20" s="12">
        <f t="shared" si="3"/>
        <v>78.466666666666669</v>
      </c>
      <c r="G20" s="11"/>
      <c r="H20" s="11"/>
    </row>
    <row r="21" spans="1:8" ht="23.25" x14ac:dyDescent="0.55000000000000004">
      <c r="A21" s="1"/>
      <c r="B21" s="1"/>
      <c r="C21" s="1" t="s">
        <v>13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14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15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101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48">
        <v>1</v>
      </c>
      <c r="B44" s="29" t="s">
        <v>162</v>
      </c>
      <c r="C44" s="47">
        <v>55</v>
      </c>
      <c r="D44" s="48">
        <v>17</v>
      </c>
      <c r="E44" s="85">
        <v>16</v>
      </c>
      <c r="F44" s="7">
        <f t="shared" ref="F44:F58" si="4">SUM(C44:E44)</f>
        <v>88</v>
      </c>
      <c r="G44" s="8" t="str">
        <f t="shared" ref="G44:G58" si="5">IF(F44&gt;79,"4",IF(F44&gt;74,"3.5",IF(F44&gt;69,"3",IF(F44&gt;64,"2.5",IF(F44&gt;59,"2",IF(F44&gt;54,"1.5",IF(F44&gt;49,"1","0")))))))</f>
        <v>4</v>
      </c>
      <c r="H44" s="25"/>
    </row>
    <row r="45" spans="1:8" ht="23.25" x14ac:dyDescent="0.55000000000000004">
      <c r="A45" s="49">
        <v>2</v>
      </c>
      <c r="B45" s="30" t="s">
        <v>163</v>
      </c>
      <c r="C45" s="51">
        <v>45</v>
      </c>
      <c r="D45" s="49">
        <v>14</v>
      </c>
      <c r="E45" s="86">
        <v>13</v>
      </c>
      <c r="F45" s="8">
        <f t="shared" si="4"/>
        <v>72</v>
      </c>
      <c r="G45" s="8" t="str">
        <f t="shared" si="5"/>
        <v>3</v>
      </c>
      <c r="H45" s="9"/>
    </row>
    <row r="46" spans="1:8" ht="23.25" x14ac:dyDescent="0.55000000000000004">
      <c r="A46" s="49">
        <v>3</v>
      </c>
      <c r="B46" s="30" t="s">
        <v>164</v>
      </c>
      <c r="C46" s="51">
        <v>58</v>
      </c>
      <c r="D46" s="49">
        <v>19</v>
      </c>
      <c r="E46" s="86">
        <v>19</v>
      </c>
      <c r="F46" s="8">
        <f t="shared" si="4"/>
        <v>96</v>
      </c>
      <c r="G46" s="8" t="str">
        <f t="shared" si="5"/>
        <v>4</v>
      </c>
      <c r="H46" s="9"/>
    </row>
    <row r="47" spans="1:8" ht="23.25" x14ac:dyDescent="0.55000000000000004">
      <c r="A47" s="49">
        <v>4</v>
      </c>
      <c r="B47" s="30" t="s">
        <v>165</v>
      </c>
      <c r="C47" s="51">
        <v>50</v>
      </c>
      <c r="D47" s="49">
        <v>15</v>
      </c>
      <c r="E47" s="86">
        <v>14</v>
      </c>
      <c r="F47" s="8">
        <f t="shared" si="4"/>
        <v>79</v>
      </c>
      <c r="G47" s="8" t="str">
        <f t="shared" si="5"/>
        <v>3.5</v>
      </c>
      <c r="H47" s="9"/>
    </row>
    <row r="48" spans="1:8" ht="23.25" x14ac:dyDescent="0.55000000000000004">
      <c r="A48" s="49">
        <v>5</v>
      </c>
      <c r="B48" s="30" t="s">
        <v>166</v>
      </c>
      <c r="C48" s="51">
        <v>50</v>
      </c>
      <c r="D48" s="49">
        <v>15</v>
      </c>
      <c r="E48" s="86">
        <v>14</v>
      </c>
      <c r="F48" s="8">
        <f t="shared" si="4"/>
        <v>79</v>
      </c>
      <c r="G48" s="8" t="str">
        <f t="shared" si="5"/>
        <v>3.5</v>
      </c>
      <c r="H48" s="9"/>
    </row>
    <row r="49" spans="1:8" ht="23.25" x14ac:dyDescent="0.55000000000000004">
      <c r="A49" s="49">
        <v>6</v>
      </c>
      <c r="B49" s="32" t="s">
        <v>167</v>
      </c>
      <c r="C49" s="51">
        <v>55</v>
      </c>
      <c r="D49" s="49">
        <v>18</v>
      </c>
      <c r="E49" s="86">
        <v>17</v>
      </c>
      <c r="F49" s="8">
        <f t="shared" si="4"/>
        <v>90</v>
      </c>
      <c r="G49" s="8" t="str">
        <f t="shared" si="5"/>
        <v>4</v>
      </c>
      <c r="H49" s="9"/>
    </row>
    <row r="50" spans="1:8" ht="23.25" x14ac:dyDescent="0.55000000000000004">
      <c r="A50" s="49">
        <v>7</v>
      </c>
      <c r="B50" s="30" t="s">
        <v>168</v>
      </c>
      <c r="C50" s="51">
        <v>57</v>
      </c>
      <c r="D50" s="49">
        <v>19</v>
      </c>
      <c r="E50" s="86">
        <v>19</v>
      </c>
      <c r="F50" s="8">
        <f t="shared" si="4"/>
        <v>95</v>
      </c>
      <c r="G50" s="8" t="str">
        <f t="shared" si="5"/>
        <v>4</v>
      </c>
      <c r="H50" s="9"/>
    </row>
    <row r="51" spans="1:8" ht="23.25" x14ac:dyDescent="0.55000000000000004">
      <c r="A51" s="49">
        <v>8</v>
      </c>
      <c r="B51" s="30" t="s">
        <v>169</v>
      </c>
      <c r="C51" s="51">
        <v>50</v>
      </c>
      <c r="D51" s="49">
        <v>15</v>
      </c>
      <c r="E51" s="86">
        <v>14</v>
      </c>
      <c r="F51" s="8">
        <f t="shared" si="4"/>
        <v>79</v>
      </c>
      <c r="G51" s="8" t="str">
        <f t="shared" si="5"/>
        <v>3.5</v>
      </c>
      <c r="H51" s="9"/>
    </row>
    <row r="52" spans="1:8" ht="23.25" x14ac:dyDescent="0.55000000000000004">
      <c r="A52" s="49">
        <v>9</v>
      </c>
      <c r="B52" s="30" t="s">
        <v>170</v>
      </c>
      <c r="C52" s="51">
        <v>54</v>
      </c>
      <c r="D52" s="49">
        <v>18</v>
      </c>
      <c r="E52" s="86">
        <v>18</v>
      </c>
      <c r="F52" s="8">
        <f t="shared" si="4"/>
        <v>90</v>
      </c>
      <c r="G52" s="8" t="str">
        <f t="shared" si="5"/>
        <v>4</v>
      </c>
      <c r="H52" s="9"/>
    </row>
    <row r="53" spans="1:8" ht="23.25" x14ac:dyDescent="0.55000000000000004">
      <c r="A53" s="49">
        <v>10</v>
      </c>
      <c r="B53" s="32" t="s">
        <v>171</v>
      </c>
      <c r="C53" s="51">
        <v>56</v>
      </c>
      <c r="D53" s="49">
        <v>18</v>
      </c>
      <c r="E53" s="86">
        <v>18</v>
      </c>
      <c r="F53" s="8">
        <f t="shared" si="4"/>
        <v>92</v>
      </c>
      <c r="G53" s="8" t="str">
        <f t="shared" si="5"/>
        <v>4</v>
      </c>
      <c r="H53" s="9"/>
    </row>
    <row r="54" spans="1:8" ht="23.25" x14ac:dyDescent="0.55000000000000004">
      <c r="A54" s="49">
        <v>11</v>
      </c>
      <c r="B54" s="30" t="s">
        <v>172</v>
      </c>
      <c r="C54" s="51">
        <v>45</v>
      </c>
      <c r="D54" s="49">
        <v>17</v>
      </c>
      <c r="E54" s="86">
        <v>16</v>
      </c>
      <c r="F54" s="8">
        <f t="shared" si="4"/>
        <v>78</v>
      </c>
      <c r="G54" s="8" t="str">
        <f t="shared" si="5"/>
        <v>3.5</v>
      </c>
      <c r="H54" s="9"/>
    </row>
    <row r="55" spans="1:8" ht="23.25" x14ac:dyDescent="0.55000000000000004">
      <c r="A55" s="49">
        <v>12</v>
      </c>
      <c r="B55" s="32" t="s">
        <v>173</v>
      </c>
      <c r="C55" s="51">
        <v>57</v>
      </c>
      <c r="D55" s="49">
        <v>19</v>
      </c>
      <c r="E55" s="86">
        <v>18</v>
      </c>
      <c r="F55" s="8">
        <f t="shared" si="4"/>
        <v>94</v>
      </c>
      <c r="G55" s="8" t="str">
        <f t="shared" si="5"/>
        <v>4</v>
      </c>
      <c r="H55" s="9"/>
    </row>
    <row r="56" spans="1:8" ht="23.25" x14ac:dyDescent="0.55000000000000004">
      <c r="A56" s="49">
        <v>13</v>
      </c>
      <c r="B56" s="30" t="s">
        <v>174</v>
      </c>
      <c r="C56" s="51">
        <v>58</v>
      </c>
      <c r="D56" s="49">
        <v>19</v>
      </c>
      <c r="E56" s="86">
        <v>18</v>
      </c>
      <c r="F56" s="8">
        <f t="shared" si="4"/>
        <v>95</v>
      </c>
      <c r="G56" s="8" t="str">
        <f t="shared" si="5"/>
        <v>4</v>
      </c>
      <c r="H56" s="9"/>
    </row>
    <row r="57" spans="1:8" ht="21.75" customHeight="1" x14ac:dyDescent="0.55000000000000004">
      <c r="A57" s="49">
        <v>14</v>
      </c>
      <c r="B57" s="31" t="s">
        <v>175</v>
      </c>
      <c r="C57" s="51">
        <v>54</v>
      </c>
      <c r="D57" s="49">
        <v>17</v>
      </c>
      <c r="E57" s="86">
        <v>17</v>
      </c>
      <c r="F57" s="8">
        <f t="shared" si="4"/>
        <v>88</v>
      </c>
      <c r="G57" s="8" t="str">
        <f t="shared" si="5"/>
        <v>4</v>
      </c>
      <c r="H57" s="9"/>
    </row>
    <row r="58" spans="1:8" ht="21.75" customHeight="1" x14ac:dyDescent="0.55000000000000004">
      <c r="A58" s="49">
        <v>15</v>
      </c>
      <c r="B58" s="9" t="s">
        <v>176</v>
      </c>
      <c r="C58" s="69">
        <v>35</v>
      </c>
      <c r="D58" s="65">
        <v>11</v>
      </c>
      <c r="E58" s="87">
        <v>11</v>
      </c>
      <c r="F58" s="8">
        <f t="shared" si="4"/>
        <v>57</v>
      </c>
      <c r="G58" s="8" t="str">
        <f t="shared" si="5"/>
        <v>1.5</v>
      </c>
      <c r="H58" s="28"/>
    </row>
    <row r="59" spans="1:8" ht="23.25" x14ac:dyDescent="0.55000000000000004">
      <c r="A59" s="9"/>
      <c r="B59" s="23" t="s">
        <v>5</v>
      </c>
      <c r="C59" s="27">
        <f>SUM(C44:C58)</f>
        <v>779</v>
      </c>
      <c r="D59" s="27">
        <f t="shared" ref="D59:F59" si="6">SUM(D44:D58)</f>
        <v>251</v>
      </c>
      <c r="E59" s="27">
        <f t="shared" si="6"/>
        <v>242</v>
      </c>
      <c r="F59" s="27">
        <f t="shared" si="6"/>
        <v>1272</v>
      </c>
      <c r="G59" s="27"/>
      <c r="H59" s="28"/>
    </row>
    <row r="60" spans="1:8" ht="23.25" x14ac:dyDescent="0.55000000000000004">
      <c r="A60" s="11"/>
      <c r="B60" s="5" t="s">
        <v>12</v>
      </c>
      <c r="C60" s="12">
        <f>C59/15</f>
        <v>51.93333333333333</v>
      </c>
      <c r="D60" s="12">
        <f t="shared" ref="D60:F60" si="7">D59/15</f>
        <v>16.733333333333334</v>
      </c>
      <c r="E60" s="12">
        <f t="shared" si="7"/>
        <v>16.133333333333333</v>
      </c>
      <c r="F60" s="12">
        <f t="shared" si="7"/>
        <v>84.8</v>
      </c>
      <c r="G60" s="11"/>
      <c r="H60" s="11"/>
    </row>
    <row r="61" spans="1:8" ht="21.75" customHeight="1" x14ac:dyDescent="0.55000000000000004">
      <c r="A61" s="1"/>
      <c r="B61" s="1"/>
      <c r="C61" s="1" t="s">
        <v>13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14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 t="s">
        <v>15</v>
      </c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58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59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8" t="s">
        <v>102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48">
        <v>1</v>
      </c>
      <c r="B84" s="29" t="s">
        <v>162</v>
      </c>
      <c r="C84" s="47">
        <v>52</v>
      </c>
      <c r="D84" s="48">
        <v>16</v>
      </c>
      <c r="E84" s="48">
        <v>17</v>
      </c>
      <c r="F84" s="7">
        <f t="shared" ref="F84:F98" si="8">SUM(C84:E84)</f>
        <v>85</v>
      </c>
      <c r="G84" s="8" t="str">
        <f t="shared" ref="G84:G98" si="9">IF(F84&gt;79,"4",IF(F84&gt;74,"3.5",IF(F84&gt;69,"3",IF(F84&gt;64,"2.5",IF(F84&gt;59,"2",IF(F84&gt;54,"1.5",IF(F84&gt;49,"1","0")))))))</f>
        <v>4</v>
      </c>
      <c r="H84" s="25"/>
    </row>
    <row r="85" spans="1:8" ht="23.25" x14ac:dyDescent="0.55000000000000004">
      <c r="A85" s="49">
        <v>2</v>
      </c>
      <c r="B85" s="30" t="s">
        <v>163</v>
      </c>
      <c r="C85" s="51">
        <v>52</v>
      </c>
      <c r="D85" s="49">
        <v>12</v>
      </c>
      <c r="E85" s="49">
        <v>13</v>
      </c>
      <c r="F85" s="8">
        <f t="shared" si="8"/>
        <v>77</v>
      </c>
      <c r="G85" s="8" t="str">
        <f t="shared" si="9"/>
        <v>3.5</v>
      </c>
      <c r="H85" s="9"/>
    </row>
    <row r="86" spans="1:8" ht="23.25" x14ac:dyDescent="0.55000000000000004">
      <c r="A86" s="49">
        <v>3</v>
      </c>
      <c r="B86" s="30" t="s">
        <v>164</v>
      </c>
      <c r="C86" s="51">
        <v>60</v>
      </c>
      <c r="D86" s="49">
        <v>18</v>
      </c>
      <c r="E86" s="49">
        <v>19</v>
      </c>
      <c r="F86" s="8">
        <f t="shared" si="8"/>
        <v>97</v>
      </c>
      <c r="G86" s="8" t="str">
        <f t="shared" si="9"/>
        <v>4</v>
      </c>
      <c r="H86" s="9"/>
    </row>
    <row r="87" spans="1:8" ht="23.25" x14ac:dyDescent="0.55000000000000004">
      <c r="A87" s="49">
        <v>4</v>
      </c>
      <c r="B87" s="30" t="s">
        <v>165</v>
      </c>
      <c r="C87" s="51">
        <v>45</v>
      </c>
      <c r="D87" s="49">
        <v>18</v>
      </c>
      <c r="E87" s="49">
        <v>17</v>
      </c>
      <c r="F87" s="8">
        <f t="shared" si="8"/>
        <v>80</v>
      </c>
      <c r="G87" s="8" t="str">
        <f t="shared" si="9"/>
        <v>4</v>
      </c>
      <c r="H87" s="9"/>
    </row>
    <row r="88" spans="1:8" ht="23.25" x14ac:dyDescent="0.55000000000000004">
      <c r="A88" s="49">
        <v>5</v>
      </c>
      <c r="B88" s="30" t="s">
        <v>166</v>
      </c>
      <c r="C88" s="51">
        <v>48</v>
      </c>
      <c r="D88" s="49">
        <v>16</v>
      </c>
      <c r="E88" s="49">
        <v>17</v>
      </c>
      <c r="F88" s="8">
        <f t="shared" si="8"/>
        <v>81</v>
      </c>
      <c r="G88" s="8" t="str">
        <f t="shared" si="9"/>
        <v>4</v>
      </c>
      <c r="H88" s="9"/>
    </row>
    <row r="89" spans="1:8" ht="23.25" x14ac:dyDescent="0.55000000000000004">
      <c r="A89" s="49">
        <v>6</v>
      </c>
      <c r="B89" s="32" t="s">
        <v>167</v>
      </c>
      <c r="C89" s="51">
        <v>58</v>
      </c>
      <c r="D89" s="49">
        <v>14</v>
      </c>
      <c r="E89" s="49">
        <v>18</v>
      </c>
      <c r="F89" s="8">
        <f t="shared" si="8"/>
        <v>90</v>
      </c>
      <c r="G89" s="8" t="str">
        <f t="shared" si="9"/>
        <v>4</v>
      </c>
      <c r="H89" s="9"/>
    </row>
    <row r="90" spans="1:8" ht="23.25" x14ac:dyDescent="0.55000000000000004">
      <c r="A90" s="49">
        <v>7</v>
      </c>
      <c r="B90" s="30" t="s">
        <v>168</v>
      </c>
      <c r="C90" s="51">
        <v>59</v>
      </c>
      <c r="D90" s="49">
        <v>17</v>
      </c>
      <c r="E90" s="49">
        <v>18</v>
      </c>
      <c r="F90" s="8">
        <f t="shared" si="8"/>
        <v>94</v>
      </c>
      <c r="G90" s="8" t="str">
        <f t="shared" si="9"/>
        <v>4</v>
      </c>
      <c r="H90" s="9"/>
    </row>
    <row r="91" spans="1:8" ht="23.25" x14ac:dyDescent="0.55000000000000004">
      <c r="A91" s="49">
        <v>8</v>
      </c>
      <c r="B91" s="30" t="s">
        <v>169</v>
      </c>
      <c r="C91" s="51">
        <v>57</v>
      </c>
      <c r="D91" s="49">
        <v>18</v>
      </c>
      <c r="E91" s="49">
        <v>16</v>
      </c>
      <c r="F91" s="8">
        <f t="shared" si="8"/>
        <v>91</v>
      </c>
      <c r="G91" s="8" t="str">
        <f t="shared" si="9"/>
        <v>4</v>
      </c>
      <c r="H91" s="9"/>
    </row>
    <row r="92" spans="1:8" ht="23.25" x14ac:dyDescent="0.55000000000000004">
      <c r="A92" s="49">
        <v>9</v>
      </c>
      <c r="B92" s="30" t="s">
        <v>170</v>
      </c>
      <c r="C92" s="51">
        <v>59</v>
      </c>
      <c r="D92" s="49">
        <v>15</v>
      </c>
      <c r="E92" s="49">
        <v>18</v>
      </c>
      <c r="F92" s="8">
        <f t="shared" si="8"/>
        <v>92</v>
      </c>
      <c r="G92" s="8" t="str">
        <f t="shared" si="9"/>
        <v>4</v>
      </c>
      <c r="H92" s="9"/>
    </row>
    <row r="93" spans="1:8" ht="23.25" x14ac:dyDescent="0.55000000000000004">
      <c r="A93" s="49">
        <v>10</v>
      </c>
      <c r="B93" s="32" t="s">
        <v>171</v>
      </c>
      <c r="C93" s="51">
        <v>59</v>
      </c>
      <c r="D93" s="49">
        <v>16</v>
      </c>
      <c r="E93" s="49">
        <v>18</v>
      </c>
      <c r="F93" s="8">
        <f t="shared" si="8"/>
        <v>93</v>
      </c>
      <c r="G93" s="8" t="str">
        <f t="shared" si="9"/>
        <v>4</v>
      </c>
      <c r="H93" s="9"/>
    </row>
    <row r="94" spans="1:8" ht="23.25" x14ac:dyDescent="0.55000000000000004">
      <c r="A94" s="49">
        <v>11</v>
      </c>
      <c r="B94" s="30" t="s">
        <v>172</v>
      </c>
      <c r="C94" s="51">
        <v>40</v>
      </c>
      <c r="D94" s="49">
        <v>12</v>
      </c>
      <c r="E94" s="49">
        <v>15</v>
      </c>
      <c r="F94" s="8">
        <f t="shared" si="8"/>
        <v>67</v>
      </c>
      <c r="G94" s="8" t="str">
        <f t="shared" si="9"/>
        <v>2.5</v>
      </c>
      <c r="H94" s="9"/>
    </row>
    <row r="95" spans="1:8" ht="23.25" x14ac:dyDescent="0.55000000000000004">
      <c r="A95" s="49">
        <v>12</v>
      </c>
      <c r="B95" s="32" t="s">
        <v>173</v>
      </c>
      <c r="C95" s="51">
        <v>56</v>
      </c>
      <c r="D95" s="49">
        <v>15</v>
      </c>
      <c r="E95" s="49">
        <v>18</v>
      </c>
      <c r="F95" s="8">
        <f t="shared" si="8"/>
        <v>89</v>
      </c>
      <c r="G95" s="8" t="str">
        <f t="shared" si="9"/>
        <v>4</v>
      </c>
      <c r="H95" s="9"/>
    </row>
    <row r="96" spans="1:8" ht="23.25" x14ac:dyDescent="0.55000000000000004">
      <c r="A96" s="49">
        <v>13</v>
      </c>
      <c r="B96" s="30" t="s">
        <v>174</v>
      </c>
      <c r="C96" s="51">
        <v>50</v>
      </c>
      <c r="D96" s="49">
        <v>15</v>
      </c>
      <c r="E96" s="49">
        <v>16</v>
      </c>
      <c r="F96" s="8">
        <f t="shared" si="8"/>
        <v>81</v>
      </c>
      <c r="G96" s="8" t="str">
        <f t="shared" si="9"/>
        <v>4</v>
      </c>
      <c r="H96" s="9"/>
    </row>
    <row r="97" spans="1:8" ht="23.25" customHeight="1" x14ac:dyDescent="0.55000000000000004">
      <c r="A97" s="49">
        <v>14</v>
      </c>
      <c r="B97" s="31" t="s">
        <v>175</v>
      </c>
      <c r="C97" s="51">
        <v>58</v>
      </c>
      <c r="D97" s="49">
        <v>16</v>
      </c>
      <c r="E97" s="49">
        <v>17</v>
      </c>
      <c r="F97" s="8">
        <f t="shared" si="8"/>
        <v>91</v>
      </c>
      <c r="G97" s="8" t="str">
        <f t="shared" si="9"/>
        <v>4</v>
      </c>
      <c r="H97" s="9"/>
    </row>
    <row r="98" spans="1:8" ht="23.25" customHeight="1" x14ac:dyDescent="0.55000000000000004">
      <c r="A98" s="49">
        <v>15</v>
      </c>
      <c r="B98" s="70" t="s">
        <v>176</v>
      </c>
      <c r="C98" s="69">
        <v>27</v>
      </c>
      <c r="D98" s="65">
        <v>12</v>
      </c>
      <c r="E98" s="65">
        <v>10</v>
      </c>
      <c r="F98" s="8">
        <f t="shared" si="8"/>
        <v>49</v>
      </c>
      <c r="G98" s="8" t="str">
        <f t="shared" si="9"/>
        <v>0</v>
      </c>
      <c r="H98" s="28"/>
    </row>
    <row r="99" spans="1:8" ht="23.25" x14ac:dyDescent="0.55000000000000004">
      <c r="A99" s="9"/>
      <c r="B99" s="60" t="s">
        <v>5</v>
      </c>
      <c r="C99" s="27">
        <f>SUM(C84:C98)</f>
        <v>780</v>
      </c>
      <c r="D99" s="27">
        <f t="shared" ref="D99:F99" si="10">SUM(D84:D98)</f>
        <v>230</v>
      </c>
      <c r="E99" s="27">
        <f t="shared" si="10"/>
        <v>247</v>
      </c>
      <c r="F99" s="27">
        <f t="shared" si="10"/>
        <v>1257</v>
      </c>
      <c r="G99" s="27"/>
      <c r="H99" s="28"/>
    </row>
    <row r="100" spans="1:8" ht="23.25" x14ac:dyDescent="0.55000000000000004">
      <c r="A100" s="11"/>
      <c r="B100" s="5" t="s">
        <v>12</v>
      </c>
      <c r="C100" s="12">
        <f>C99/15</f>
        <v>52</v>
      </c>
      <c r="D100" s="12">
        <f t="shared" ref="D100:F100" si="11">D99/15</f>
        <v>15.333333333333334</v>
      </c>
      <c r="E100" s="12">
        <f t="shared" si="11"/>
        <v>16.466666666666665</v>
      </c>
      <c r="F100" s="12">
        <f t="shared" si="11"/>
        <v>83.8</v>
      </c>
      <c r="G100" s="11"/>
      <c r="H100" s="11"/>
    </row>
    <row r="101" spans="1:8" ht="23.25" x14ac:dyDescent="0.55000000000000004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103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48">
        <v>1</v>
      </c>
      <c r="B124" s="29" t="s">
        <v>162</v>
      </c>
      <c r="C124" s="47">
        <v>54</v>
      </c>
      <c r="D124" s="48">
        <v>18</v>
      </c>
      <c r="E124" s="48">
        <v>18</v>
      </c>
      <c r="F124" s="7">
        <f t="shared" ref="F124:F138" si="12">SUM(C124:E124)</f>
        <v>90</v>
      </c>
      <c r="G124" s="8" t="str">
        <f t="shared" ref="G124:G138" si="13">IF(F124&gt;79,"4",IF(F124&gt;74,"3.5",IF(F124&gt;69,"3",IF(F124&gt;64,"2.5",IF(F124&gt;59,"2",IF(F124&gt;54,"1.5",IF(F124&gt;49,"1","0")))))))</f>
        <v>4</v>
      </c>
      <c r="H124" s="25"/>
    </row>
    <row r="125" spans="1:8" ht="23.25" x14ac:dyDescent="0.55000000000000004">
      <c r="A125" s="49">
        <v>2</v>
      </c>
      <c r="B125" s="30" t="s">
        <v>163</v>
      </c>
      <c r="C125" s="51">
        <v>44</v>
      </c>
      <c r="D125" s="49">
        <v>14</v>
      </c>
      <c r="E125" s="49">
        <v>15</v>
      </c>
      <c r="F125" s="8">
        <f t="shared" si="12"/>
        <v>73</v>
      </c>
      <c r="G125" s="8" t="str">
        <f t="shared" si="13"/>
        <v>3</v>
      </c>
      <c r="H125" s="9"/>
    </row>
    <row r="126" spans="1:8" ht="23.25" x14ac:dyDescent="0.55000000000000004">
      <c r="A126" s="49">
        <v>3</v>
      </c>
      <c r="B126" s="30" t="s">
        <v>164</v>
      </c>
      <c r="C126" s="51">
        <v>59</v>
      </c>
      <c r="D126" s="49">
        <v>18</v>
      </c>
      <c r="E126" s="49">
        <v>20</v>
      </c>
      <c r="F126" s="8">
        <f t="shared" si="12"/>
        <v>97</v>
      </c>
      <c r="G126" s="8" t="str">
        <f t="shared" si="13"/>
        <v>4</v>
      </c>
      <c r="H126" s="9"/>
    </row>
    <row r="127" spans="1:8" ht="23.25" x14ac:dyDescent="0.55000000000000004">
      <c r="A127" s="49">
        <v>4</v>
      </c>
      <c r="B127" s="30" t="s">
        <v>165</v>
      </c>
      <c r="C127" s="51">
        <v>48</v>
      </c>
      <c r="D127" s="49">
        <v>16</v>
      </c>
      <c r="E127" s="49">
        <v>18</v>
      </c>
      <c r="F127" s="8">
        <f t="shared" si="12"/>
        <v>82</v>
      </c>
      <c r="G127" s="8" t="str">
        <f t="shared" si="13"/>
        <v>4</v>
      </c>
      <c r="H127" s="9"/>
    </row>
    <row r="128" spans="1:8" ht="23.25" x14ac:dyDescent="0.55000000000000004">
      <c r="A128" s="49">
        <v>5</v>
      </c>
      <c r="B128" s="30" t="s">
        <v>166</v>
      </c>
      <c r="C128" s="51">
        <v>47</v>
      </c>
      <c r="D128" s="49">
        <v>17</v>
      </c>
      <c r="E128" s="49">
        <v>19</v>
      </c>
      <c r="F128" s="8">
        <f t="shared" si="12"/>
        <v>83</v>
      </c>
      <c r="G128" s="8" t="str">
        <f t="shared" si="13"/>
        <v>4</v>
      </c>
      <c r="H128" s="9"/>
    </row>
    <row r="129" spans="1:8" ht="23.25" x14ac:dyDescent="0.55000000000000004">
      <c r="A129" s="49">
        <v>6</v>
      </c>
      <c r="B129" s="32" t="s">
        <v>167</v>
      </c>
      <c r="C129" s="51">
        <v>56</v>
      </c>
      <c r="D129" s="49">
        <v>17</v>
      </c>
      <c r="E129" s="49">
        <v>19</v>
      </c>
      <c r="F129" s="8">
        <f t="shared" si="12"/>
        <v>92</v>
      </c>
      <c r="G129" s="8" t="str">
        <f t="shared" si="13"/>
        <v>4</v>
      </c>
      <c r="H129" s="9"/>
    </row>
    <row r="130" spans="1:8" ht="23.25" x14ac:dyDescent="0.55000000000000004">
      <c r="A130" s="49">
        <v>7</v>
      </c>
      <c r="B130" s="30" t="s">
        <v>168</v>
      </c>
      <c r="C130" s="51">
        <v>58</v>
      </c>
      <c r="D130" s="49">
        <v>20</v>
      </c>
      <c r="E130" s="49">
        <v>19</v>
      </c>
      <c r="F130" s="8">
        <f t="shared" si="12"/>
        <v>97</v>
      </c>
      <c r="G130" s="8" t="str">
        <f t="shared" si="13"/>
        <v>4</v>
      </c>
      <c r="H130" s="9"/>
    </row>
    <row r="131" spans="1:8" ht="23.25" x14ac:dyDescent="0.55000000000000004">
      <c r="A131" s="49">
        <v>8</v>
      </c>
      <c r="B131" s="30" t="s">
        <v>169</v>
      </c>
      <c r="C131" s="51">
        <v>54</v>
      </c>
      <c r="D131" s="49">
        <v>18</v>
      </c>
      <c r="E131" s="49">
        <v>17</v>
      </c>
      <c r="F131" s="8">
        <f t="shared" si="12"/>
        <v>89</v>
      </c>
      <c r="G131" s="8" t="str">
        <f t="shared" si="13"/>
        <v>4</v>
      </c>
      <c r="H131" s="9"/>
    </row>
    <row r="132" spans="1:8" ht="23.25" x14ac:dyDescent="0.55000000000000004">
      <c r="A132" s="49">
        <v>9</v>
      </c>
      <c r="B132" s="30" t="s">
        <v>170</v>
      </c>
      <c r="C132" s="51">
        <v>53</v>
      </c>
      <c r="D132" s="49">
        <v>18</v>
      </c>
      <c r="E132" s="49">
        <v>17</v>
      </c>
      <c r="F132" s="8">
        <f t="shared" si="12"/>
        <v>88</v>
      </c>
      <c r="G132" s="8" t="str">
        <f t="shared" si="13"/>
        <v>4</v>
      </c>
      <c r="H132" s="9"/>
    </row>
    <row r="133" spans="1:8" ht="23.25" x14ac:dyDescent="0.55000000000000004">
      <c r="A133" s="49">
        <v>10</v>
      </c>
      <c r="B133" s="32" t="s">
        <v>171</v>
      </c>
      <c r="C133" s="51">
        <v>59</v>
      </c>
      <c r="D133" s="49">
        <v>18</v>
      </c>
      <c r="E133" s="49">
        <v>18</v>
      </c>
      <c r="F133" s="8">
        <f t="shared" si="12"/>
        <v>95</v>
      </c>
      <c r="G133" s="8" t="str">
        <f t="shared" si="13"/>
        <v>4</v>
      </c>
      <c r="H133" s="9"/>
    </row>
    <row r="134" spans="1:8" ht="23.25" x14ac:dyDescent="0.55000000000000004">
      <c r="A134" s="49">
        <v>11</v>
      </c>
      <c r="B134" s="30" t="s">
        <v>172</v>
      </c>
      <c r="C134" s="51">
        <v>46</v>
      </c>
      <c r="D134" s="49">
        <v>17</v>
      </c>
      <c r="E134" s="49">
        <v>16</v>
      </c>
      <c r="F134" s="8">
        <f t="shared" si="12"/>
        <v>79</v>
      </c>
      <c r="G134" s="8" t="str">
        <f t="shared" si="13"/>
        <v>3.5</v>
      </c>
      <c r="H134" s="9"/>
    </row>
    <row r="135" spans="1:8" ht="23.25" x14ac:dyDescent="0.55000000000000004">
      <c r="A135" s="49">
        <v>12</v>
      </c>
      <c r="B135" s="32" t="s">
        <v>173</v>
      </c>
      <c r="C135" s="51">
        <v>58</v>
      </c>
      <c r="D135" s="49">
        <v>18</v>
      </c>
      <c r="E135" s="49">
        <v>17</v>
      </c>
      <c r="F135" s="8">
        <f t="shared" si="12"/>
        <v>93</v>
      </c>
      <c r="G135" s="8" t="str">
        <f t="shared" si="13"/>
        <v>4</v>
      </c>
      <c r="H135" s="9"/>
    </row>
    <row r="136" spans="1:8" ht="23.25" x14ac:dyDescent="0.55000000000000004">
      <c r="A136" s="49">
        <v>13</v>
      </c>
      <c r="B136" s="30" t="s">
        <v>174</v>
      </c>
      <c r="C136" s="51">
        <v>52</v>
      </c>
      <c r="D136" s="49">
        <v>19</v>
      </c>
      <c r="E136" s="49">
        <v>16</v>
      </c>
      <c r="F136" s="8">
        <f t="shared" si="12"/>
        <v>87</v>
      </c>
      <c r="G136" s="8" t="str">
        <f t="shared" si="13"/>
        <v>4</v>
      </c>
      <c r="H136" s="9"/>
    </row>
    <row r="137" spans="1:8" ht="22.5" customHeight="1" x14ac:dyDescent="0.55000000000000004">
      <c r="A137" s="49">
        <v>14</v>
      </c>
      <c r="B137" s="31" t="s">
        <v>175</v>
      </c>
      <c r="C137" s="51">
        <v>58</v>
      </c>
      <c r="D137" s="49">
        <v>18</v>
      </c>
      <c r="E137" s="49">
        <v>16</v>
      </c>
      <c r="F137" s="8">
        <f t="shared" si="12"/>
        <v>92</v>
      </c>
      <c r="G137" s="8" t="str">
        <f t="shared" si="13"/>
        <v>4</v>
      </c>
      <c r="H137" s="9"/>
    </row>
    <row r="138" spans="1:8" ht="22.5" customHeight="1" x14ac:dyDescent="0.55000000000000004">
      <c r="A138" s="49">
        <v>15</v>
      </c>
      <c r="B138" s="70" t="s">
        <v>176</v>
      </c>
      <c r="C138" s="69">
        <v>25</v>
      </c>
      <c r="D138" s="65">
        <v>11</v>
      </c>
      <c r="E138" s="65">
        <v>13</v>
      </c>
      <c r="F138" s="8">
        <f t="shared" si="12"/>
        <v>49</v>
      </c>
      <c r="G138" s="8" t="str">
        <f t="shared" si="13"/>
        <v>0</v>
      </c>
      <c r="H138" s="28"/>
    </row>
    <row r="139" spans="1:8" ht="23.25" x14ac:dyDescent="0.55000000000000004">
      <c r="A139" s="9"/>
      <c r="B139" s="60" t="s">
        <v>5</v>
      </c>
      <c r="C139" s="27">
        <f>SUM(C124:C138)</f>
        <v>771</v>
      </c>
      <c r="D139" s="27">
        <f t="shared" ref="D139:F139" si="14">SUM(D124:D138)</f>
        <v>257</v>
      </c>
      <c r="E139" s="27">
        <f t="shared" si="14"/>
        <v>258</v>
      </c>
      <c r="F139" s="27">
        <f t="shared" si="14"/>
        <v>1286</v>
      </c>
      <c r="G139" s="27"/>
      <c r="H139" s="28"/>
    </row>
    <row r="140" spans="1:8" ht="23.25" x14ac:dyDescent="0.55000000000000004">
      <c r="A140" s="11"/>
      <c r="B140" s="5" t="s">
        <v>12</v>
      </c>
      <c r="C140" s="12">
        <f>C139/15</f>
        <v>51.4</v>
      </c>
      <c r="D140" s="12">
        <f t="shared" ref="D140:F140" si="15">D139/15</f>
        <v>17.133333333333333</v>
      </c>
      <c r="E140" s="12">
        <f t="shared" si="15"/>
        <v>17.2</v>
      </c>
      <c r="F140" s="12">
        <f t="shared" si="15"/>
        <v>85.733333333333334</v>
      </c>
      <c r="G140" s="11"/>
      <c r="H140" s="11"/>
    </row>
    <row r="141" spans="1:8" ht="23.25" x14ac:dyDescent="0.55000000000000004">
      <c r="A141" s="1"/>
      <c r="B141" s="1"/>
      <c r="C141" s="1" t="s">
        <v>13</v>
      </c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 t="s">
        <v>14</v>
      </c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 t="s">
        <v>15</v>
      </c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104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48">
        <v>1</v>
      </c>
      <c r="B164" s="29" t="s">
        <v>162</v>
      </c>
      <c r="C164" s="47">
        <v>55</v>
      </c>
      <c r="D164" s="48">
        <v>16</v>
      </c>
      <c r="E164" s="48">
        <v>18</v>
      </c>
      <c r="F164" s="7">
        <f t="shared" ref="F164:F178" si="16">SUM(C164:E164)</f>
        <v>89</v>
      </c>
      <c r="G164" s="8" t="str">
        <f t="shared" ref="G164:G178" si="17">IF(F164&gt;79,"4",IF(F164&gt;74,"3.5",IF(F164&gt;69,"3",IF(F164&gt;64,"2.5",IF(F164&gt;59,"2",IF(F164&gt;54,"1.5",IF(F164&gt;49,"1","0")))))))</f>
        <v>4</v>
      </c>
      <c r="H164" s="25"/>
    </row>
    <row r="165" spans="1:8" s="18" customFormat="1" ht="23.25" x14ac:dyDescent="0.55000000000000004">
      <c r="A165" s="49">
        <v>2</v>
      </c>
      <c r="B165" s="30" t="s">
        <v>163</v>
      </c>
      <c r="C165" s="51">
        <v>45</v>
      </c>
      <c r="D165" s="49">
        <v>14</v>
      </c>
      <c r="E165" s="49">
        <v>13</v>
      </c>
      <c r="F165" s="8">
        <f t="shared" si="16"/>
        <v>72</v>
      </c>
      <c r="G165" s="8" t="str">
        <f t="shared" si="17"/>
        <v>3</v>
      </c>
      <c r="H165" s="9"/>
    </row>
    <row r="166" spans="1:8" s="18" customFormat="1" ht="23.25" x14ac:dyDescent="0.55000000000000004">
      <c r="A166" s="49">
        <v>3</v>
      </c>
      <c r="B166" s="30" t="s">
        <v>164</v>
      </c>
      <c r="C166" s="51">
        <v>59</v>
      </c>
      <c r="D166" s="49">
        <v>17</v>
      </c>
      <c r="E166" s="49">
        <v>19</v>
      </c>
      <c r="F166" s="8">
        <f t="shared" si="16"/>
        <v>95</v>
      </c>
      <c r="G166" s="8" t="str">
        <f t="shared" si="17"/>
        <v>4</v>
      </c>
      <c r="H166" s="9"/>
    </row>
    <row r="167" spans="1:8" s="18" customFormat="1" ht="23.25" x14ac:dyDescent="0.55000000000000004">
      <c r="A167" s="49">
        <v>4</v>
      </c>
      <c r="B167" s="30" t="s">
        <v>165</v>
      </c>
      <c r="C167" s="51">
        <v>52</v>
      </c>
      <c r="D167" s="49">
        <v>15</v>
      </c>
      <c r="E167" s="49">
        <v>17</v>
      </c>
      <c r="F167" s="8">
        <f t="shared" si="16"/>
        <v>84</v>
      </c>
      <c r="G167" s="8" t="str">
        <f t="shared" si="17"/>
        <v>4</v>
      </c>
      <c r="H167" s="9"/>
    </row>
    <row r="168" spans="1:8" s="18" customFormat="1" ht="23.25" x14ac:dyDescent="0.55000000000000004">
      <c r="A168" s="49">
        <v>5</v>
      </c>
      <c r="B168" s="30" t="s">
        <v>166</v>
      </c>
      <c r="C168" s="51">
        <v>52</v>
      </c>
      <c r="D168" s="49">
        <v>16</v>
      </c>
      <c r="E168" s="49">
        <v>18</v>
      </c>
      <c r="F168" s="8">
        <f t="shared" si="16"/>
        <v>86</v>
      </c>
      <c r="G168" s="8" t="str">
        <f t="shared" si="17"/>
        <v>4</v>
      </c>
      <c r="H168" s="9"/>
    </row>
    <row r="169" spans="1:8" s="18" customFormat="1" ht="23.25" x14ac:dyDescent="0.55000000000000004">
      <c r="A169" s="49">
        <v>6</v>
      </c>
      <c r="B169" s="32" t="s">
        <v>167</v>
      </c>
      <c r="C169" s="51">
        <v>56</v>
      </c>
      <c r="D169" s="49">
        <v>14</v>
      </c>
      <c r="E169" s="49">
        <v>16</v>
      </c>
      <c r="F169" s="8">
        <f t="shared" si="16"/>
        <v>86</v>
      </c>
      <c r="G169" s="8" t="str">
        <f t="shared" si="17"/>
        <v>4</v>
      </c>
      <c r="H169" s="9"/>
    </row>
    <row r="170" spans="1:8" s="18" customFormat="1" ht="23.25" x14ac:dyDescent="0.55000000000000004">
      <c r="A170" s="49">
        <v>7</v>
      </c>
      <c r="B170" s="30" t="s">
        <v>168</v>
      </c>
      <c r="C170" s="51">
        <v>58</v>
      </c>
      <c r="D170" s="49">
        <v>19</v>
      </c>
      <c r="E170" s="49">
        <v>20</v>
      </c>
      <c r="F170" s="8">
        <f t="shared" si="16"/>
        <v>97</v>
      </c>
      <c r="G170" s="8" t="str">
        <f t="shared" si="17"/>
        <v>4</v>
      </c>
      <c r="H170" s="9"/>
    </row>
    <row r="171" spans="1:8" s="18" customFormat="1" ht="23.25" x14ac:dyDescent="0.55000000000000004">
      <c r="A171" s="49">
        <v>8</v>
      </c>
      <c r="B171" s="30" t="s">
        <v>169</v>
      </c>
      <c r="C171" s="51">
        <v>54</v>
      </c>
      <c r="D171" s="49">
        <v>19</v>
      </c>
      <c r="E171" s="49">
        <v>19</v>
      </c>
      <c r="F171" s="8">
        <f t="shared" si="16"/>
        <v>92</v>
      </c>
      <c r="G171" s="8" t="str">
        <f t="shared" si="17"/>
        <v>4</v>
      </c>
      <c r="H171" s="9"/>
    </row>
    <row r="172" spans="1:8" s="18" customFormat="1" ht="23.25" x14ac:dyDescent="0.55000000000000004">
      <c r="A172" s="49">
        <v>9</v>
      </c>
      <c r="B172" s="30" t="s">
        <v>170</v>
      </c>
      <c r="C172" s="51">
        <v>56</v>
      </c>
      <c r="D172" s="49">
        <v>16</v>
      </c>
      <c r="E172" s="49">
        <v>18</v>
      </c>
      <c r="F172" s="8">
        <f t="shared" si="16"/>
        <v>90</v>
      </c>
      <c r="G172" s="8" t="str">
        <f t="shared" si="17"/>
        <v>4</v>
      </c>
      <c r="H172" s="9"/>
    </row>
    <row r="173" spans="1:8" s="18" customFormat="1" ht="23.25" x14ac:dyDescent="0.55000000000000004">
      <c r="A173" s="49">
        <v>10</v>
      </c>
      <c r="B173" s="32" t="s">
        <v>171</v>
      </c>
      <c r="C173" s="51">
        <v>55</v>
      </c>
      <c r="D173" s="49">
        <v>19</v>
      </c>
      <c r="E173" s="49">
        <v>20</v>
      </c>
      <c r="F173" s="8">
        <f t="shared" si="16"/>
        <v>94</v>
      </c>
      <c r="G173" s="8" t="str">
        <f t="shared" si="17"/>
        <v>4</v>
      </c>
      <c r="H173" s="9"/>
    </row>
    <row r="174" spans="1:8" s="18" customFormat="1" ht="23.25" x14ac:dyDescent="0.55000000000000004">
      <c r="A174" s="49">
        <v>11</v>
      </c>
      <c r="B174" s="30" t="s">
        <v>172</v>
      </c>
      <c r="C174" s="51">
        <v>40</v>
      </c>
      <c r="D174" s="49">
        <v>14</v>
      </c>
      <c r="E174" s="49">
        <v>16</v>
      </c>
      <c r="F174" s="8">
        <f t="shared" si="16"/>
        <v>70</v>
      </c>
      <c r="G174" s="8" t="str">
        <f t="shared" si="17"/>
        <v>3</v>
      </c>
      <c r="H174" s="9"/>
    </row>
    <row r="175" spans="1:8" s="18" customFormat="1" ht="23.25" x14ac:dyDescent="0.55000000000000004">
      <c r="A175" s="49">
        <v>12</v>
      </c>
      <c r="B175" s="32" t="s">
        <v>173</v>
      </c>
      <c r="C175" s="51">
        <v>56</v>
      </c>
      <c r="D175" s="49">
        <v>19</v>
      </c>
      <c r="E175" s="49">
        <v>20</v>
      </c>
      <c r="F175" s="8">
        <f t="shared" si="16"/>
        <v>95</v>
      </c>
      <c r="G175" s="8" t="str">
        <f t="shared" si="17"/>
        <v>4</v>
      </c>
      <c r="H175" s="9"/>
    </row>
    <row r="176" spans="1:8" s="18" customFormat="1" ht="23.25" x14ac:dyDescent="0.55000000000000004">
      <c r="A176" s="49">
        <v>13</v>
      </c>
      <c r="B176" s="30" t="s">
        <v>174</v>
      </c>
      <c r="C176" s="51">
        <v>50</v>
      </c>
      <c r="D176" s="49">
        <v>19</v>
      </c>
      <c r="E176" s="49">
        <v>20</v>
      </c>
      <c r="F176" s="8">
        <f t="shared" si="16"/>
        <v>89</v>
      </c>
      <c r="G176" s="8" t="str">
        <f t="shared" si="17"/>
        <v>4</v>
      </c>
      <c r="H176" s="9"/>
    </row>
    <row r="177" spans="1:8" s="18" customFormat="1" ht="23.25" customHeight="1" x14ac:dyDescent="0.55000000000000004">
      <c r="A177" s="49">
        <v>14</v>
      </c>
      <c r="B177" s="31" t="s">
        <v>175</v>
      </c>
      <c r="C177" s="51">
        <v>55</v>
      </c>
      <c r="D177" s="49">
        <v>16</v>
      </c>
      <c r="E177" s="49">
        <v>18</v>
      </c>
      <c r="F177" s="8">
        <f t="shared" si="16"/>
        <v>89</v>
      </c>
      <c r="G177" s="8" t="str">
        <f t="shared" si="17"/>
        <v>4</v>
      </c>
      <c r="H177" s="9"/>
    </row>
    <row r="178" spans="1:8" s="18" customFormat="1" ht="23.25" customHeight="1" x14ac:dyDescent="0.55000000000000004">
      <c r="A178" s="49">
        <v>15</v>
      </c>
      <c r="B178" s="9" t="s">
        <v>176</v>
      </c>
      <c r="C178" s="69">
        <v>25</v>
      </c>
      <c r="D178" s="65">
        <v>12</v>
      </c>
      <c r="E178" s="65">
        <v>12</v>
      </c>
      <c r="F178" s="8">
        <f t="shared" si="16"/>
        <v>49</v>
      </c>
      <c r="G178" s="8" t="str">
        <f t="shared" si="17"/>
        <v>0</v>
      </c>
      <c r="H178" s="28"/>
    </row>
    <row r="179" spans="1:8" s="18" customFormat="1" ht="23.25" x14ac:dyDescent="0.55000000000000004">
      <c r="A179" s="9"/>
      <c r="B179" s="23" t="s">
        <v>5</v>
      </c>
      <c r="C179" s="27">
        <f>SUM(C164:C178)</f>
        <v>768</v>
      </c>
      <c r="D179" s="27">
        <f t="shared" ref="D179:F179" si="18">SUM(D164:D178)</f>
        <v>245</v>
      </c>
      <c r="E179" s="27">
        <f t="shared" si="18"/>
        <v>264</v>
      </c>
      <c r="F179" s="27">
        <f t="shared" si="18"/>
        <v>1277</v>
      </c>
      <c r="G179" s="27"/>
      <c r="H179" s="28"/>
    </row>
    <row r="180" spans="1:8" s="18" customFormat="1" ht="23.25" x14ac:dyDescent="0.55000000000000004">
      <c r="A180" s="11"/>
      <c r="B180" s="5" t="s">
        <v>12</v>
      </c>
      <c r="C180" s="12">
        <f>C179/15</f>
        <v>51.2</v>
      </c>
      <c r="D180" s="12">
        <f t="shared" ref="D180:F180" si="19">D179/15</f>
        <v>16.333333333333332</v>
      </c>
      <c r="E180" s="12">
        <f t="shared" si="19"/>
        <v>17.600000000000001</v>
      </c>
      <c r="F180" s="12">
        <f t="shared" si="19"/>
        <v>85.13333333333334</v>
      </c>
      <c r="G180" s="11"/>
      <c r="H180" s="11"/>
    </row>
    <row r="181" spans="1:8" s="18" customFormat="1" ht="21" customHeight="1" x14ac:dyDescent="0.55000000000000004">
      <c r="A181" s="1"/>
      <c r="B181" s="1"/>
      <c r="C181" s="1" t="s">
        <v>13</v>
      </c>
      <c r="D181" s="1"/>
      <c r="E181" s="1"/>
      <c r="F181" s="1"/>
      <c r="G181" s="1"/>
      <c r="H181" s="1"/>
    </row>
    <row r="182" spans="1:8" s="18" customFormat="1" ht="23.25" x14ac:dyDescent="0.55000000000000004">
      <c r="A182" s="1"/>
      <c r="B182" s="1"/>
      <c r="C182" s="1" t="s">
        <v>14</v>
      </c>
      <c r="D182" s="1"/>
      <c r="E182" s="1"/>
      <c r="F182" s="1"/>
      <c r="G182" s="1"/>
      <c r="H182" s="1"/>
    </row>
    <row r="183" spans="1:8" s="18" customFormat="1" ht="23.25" x14ac:dyDescent="0.55000000000000004">
      <c r="A183" s="1"/>
      <c r="B183" s="1"/>
      <c r="C183" s="1" t="s">
        <v>15</v>
      </c>
      <c r="D183" s="1"/>
      <c r="E183" s="1"/>
      <c r="F183" s="1"/>
      <c r="G183" s="1"/>
      <c r="H183" s="1"/>
    </row>
    <row r="184" spans="1:8" s="18" customFormat="1" ht="23.25" x14ac:dyDescent="0.55000000000000004">
      <c r="A184" s="1"/>
      <c r="B184" s="1"/>
      <c r="C184" s="1"/>
      <c r="D184" s="1"/>
      <c r="E184" s="1"/>
      <c r="F184" s="1"/>
      <c r="G184" s="1"/>
      <c r="H184" s="1"/>
    </row>
    <row r="185" spans="1:8" s="18" customFormat="1" ht="23.25" x14ac:dyDescent="0.55000000000000004">
      <c r="A185" s="1"/>
      <c r="B185" s="1"/>
      <c r="C185" s="1"/>
      <c r="D185" s="1"/>
      <c r="E185" s="1"/>
      <c r="F185" s="1"/>
      <c r="G185" s="1"/>
      <c r="H185" s="1"/>
    </row>
    <row r="186" spans="1:8" s="18" customFormat="1" ht="23.25" x14ac:dyDescent="0.55000000000000004">
      <c r="A186" s="1"/>
      <c r="B186" s="1"/>
      <c r="C186" s="1"/>
      <c r="D186" s="1"/>
      <c r="E186" s="1"/>
      <c r="F186" s="1"/>
      <c r="G186" s="1"/>
      <c r="H186" s="1"/>
    </row>
    <row r="187" spans="1:8" s="18" customFormat="1" ht="23.25" x14ac:dyDescent="0.55000000000000004">
      <c r="A187" s="1"/>
      <c r="B187" s="1"/>
      <c r="C187" s="1"/>
      <c r="D187" s="1"/>
      <c r="E187" s="1"/>
      <c r="F187" s="1"/>
      <c r="G187" s="1"/>
      <c r="H187" s="1"/>
    </row>
    <row r="188" spans="1:8" s="18" customFormat="1" ht="23.25" x14ac:dyDescent="0.55000000000000004">
      <c r="A188" s="17"/>
      <c r="B188" s="26"/>
      <c r="C188" s="17"/>
      <c r="D188" s="17"/>
      <c r="E188" s="17"/>
      <c r="F188" s="17"/>
      <c r="G188" s="17"/>
      <c r="H188" s="13"/>
    </row>
    <row r="189" spans="1:8" s="18" customFormat="1" ht="23.25" x14ac:dyDescent="0.55000000000000004">
      <c r="A189" s="17"/>
      <c r="B189" s="26"/>
      <c r="C189" s="17"/>
      <c r="D189" s="17"/>
      <c r="E189" s="17"/>
      <c r="F189" s="17"/>
      <c r="G189" s="17"/>
      <c r="H189" s="13"/>
    </row>
    <row r="190" spans="1:8" s="18" customFormat="1" ht="23.25" x14ac:dyDescent="0.55000000000000004">
      <c r="A190" s="17"/>
      <c r="B190" s="26"/>
      <c r="C190" s="17"/>
      <c r="D190" s="17"/>
      <c r="E190" s="17"/>
      <c r="F190" s="17"/>
      <c r="G190" s="17"/>
      <c r="H190" s="13"/>
    </row>
    <row r="191" spans="1:8" s="18" customFormat="1" ht="23.25" x14ac:dyDescent="0.55000000000000004">
      <c r="A191" s="17"/>
      <c r="B191" s="26"/>
      <c r="C191" s="17"/>
      <c r="D191" s="17"/>
      <c r="E191" s="17"/>
      <c r="F191" s="17"/>
      <c r="G191" s="17"/>
      <c r="H191" s="13"/>
    </row>
    <row r="192" spans="1:8" s="18" customFormat="1" ht="23.25" x14ac:dyDescent="0.55000000000000004">
      <c r="A192" s="17"/>
      <c r="B192" s="26"/>
      <c r="C192" s="17"/>
      <c r="D192" s="17"/>
      <c r="E192" s="17"/>
      <c r="F192" s="17"/>
      <c r="G192" s="17"/>
      <c r="H192" s="13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105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48">
        <v>1</v>
      </c>
      <c r="B204" s="29" t="s">
        <v>162</v>
      </c>
      <c r="C204" s="47">
        <v>55</v>
      </c>
      <c r="D204" s="48">
        <v>16</v>
      </c>
      <c r="E204" s="48">
        <v>18</v>
      </c>
      <c r="F204" s="7">
        <f t="shared" ref="F204:F218" si="20">SUM(C204:E204)</f>
        <v>89</v>
      </c>
      <c r="G204" s="8" t="str">
        <f t="shared" ref="G204:G218" si="21">IF(F204&gt;79,"4",IF(F204&gt;74,"3.5",IF(F204&gt;69,"3",IF(F204&gt;64,"2.5",IF(F204&gt;59,"2",IF(F204&gt;54,"1.5",IF(F204&gt;49,"1","0")))))))</f>
        <v>4</v>
      </c>
      <c r="H204" s="25"/>
    </row>
    <row r="205" spans="1:8" ht="23.25" x14ac:dyDescent="0.55000000000000004">
      <c r="A205" s="49">
        <v>2</v>
      </c>
      <c r="B205" s="30" t="s">
        <v>163</v>
      </c>
      <c r="C205" s="51">
        <v>37</v>
      </c>
      <c r="D205" s="49">
        <v>10</v>
      </c>
      <c r="E205" s="49">
        <v>11</v>
      </c>
      <c r="F205" s="8">
        <f t="shared" si="20"/>
        <v>58</v>
      </c>
      <c r="G205" s="8" t="str">
        <f t="shared" si="21"/>
        <v>1.5</v>
      </c>
      <c r="H205" s="9"/>
    </row>
    <row r="206" spans="1:8" ht="23.25" x14ac:dyDescent="0.55000000000000004">
      <c r="A206" s="49">
        <v>3</v>
      </c>
      <c r="B206" s="30" t="s">
        <v>164</v>
      </c>
      <c r="C206" s="51">
        <v>58</v>
      </c>
      <c r="D206" s="49">
        <v>15</v>
      </c>
      <c r="E206" s="49">
        <v>17</v>
      </c>
      <c r="F206" s="8">
        <f t="shared" si="20"/>
        <v>90</v>
      </c>
      <c r="G206" s="8" t="str">
        <f t="shared" si="21"/>
        <v>4</v>
      </c>
      <c r="H206" s="9"/>
    </row>
    <row r="207" spans="1:8" ht="23.25" x14ac:dyDescent="0.55000000000000004">
      <c r="A207" s="49">
        <v>4</v>
      </c>
      <c r="B207" s="30" t="s">
        <v>165</v>
      </c>
      <c r="C207" s="51">
        <v>52</v>
      </c>
      <c r="D207" s="49">
        <v>17</v>
      </c>
      <c r="E207" s="49">
        <v>16</v>
      </c>
      <c r="F207" s="8">
        <f t="shared" si="20"/>
        <v>85</v>
      </c>
      <c r="G207" s="8" t="str">
        <f t="shared" si="21"/>
        <v>4</v>
      </c>
      <c r="H207" s="9"/>
    </row>
    <row r="208" spans="1:8" ht="23.25" x14ac:dyDescent="0.55000000000000004">
      <c r="A208" s="49">
        <v>5</v>
      </c>
      <c r="B208" s="30" t="s">
        <v>166</v>
      </c>
      <c r="C208" s="51">
        <v>52</v>
      </c>
      <c r="D208" s="49">
        <v>16</v>
      </c>
      <c r="E208" s="49">
        <v>15</v>
      </c>
      <c r="F208" s="8">
        <f t="shared" si="20"/>
        <v>83</v>
      </c>
      <c r="G208" s="8" t="str">
        <f t="shared" si="21"/>
        <v>4</v>
      </c>
      <c r="H208" s="9"/>
    </row>
    <row r="209" spans="1:8" ht="23.25" x14ac:dyDescent="0.55000000000000004">
      <c r="A209" s="49">
        <v>6</v>
      </c>
      <c r="B209" s="32" t="s">
        <v>167</v>
      </c>
      <c r="C209" s="51">
        <v>53</v>
      </c>
      <c r="D209" s="49">
        <v>16</v>
      </c>
      <c r="E209" s="49">
        <v>17</v>
      </c>
      <c r="F209" s="8">
        <f t="shared" si="20"/>
        <v>86</v>
      </c>
      <c r="G209" s="8" t="str">
        <f t="shared" si="21"/>
        <v>4</v>
      </c>
      <c r="H209" s="9"/>
    </row>
    <row r="210" spans="1:8" ht="23.25" x14ac:dyDescent="0.55000000000000004">
      <c r="A210" s="49">
        <v>7</v>
      </c>
      <c r="B210" s="30" t="s">
        <v>168</v>
      </c>
      <c r="C210" s="51">
        <v>54</v>
      </c>
      <c r="D210" s="49">
        <v>17</v>
      </c>
      <c r="E210" s="49">
        <v>18</v>
      </c>
      <c r="F210" s="8">
        <f t="shared" si="20"/>
        <v>89</v>
      </c>
      <c r="G210" s="8" t="str">
        <f t="shared" si="21"/>
        <v>4</v>
      </c>
      <c r="H210" s="9"/>
    </row>
    <row r="211" spans="1:8" ht="23.25" x14ac:dyDescent="0.55000000000000004">
      <c r="A211" s="49">
        <v>8</v>
      </c>
      <c r="B211" s="30" t="s">
        <v>169</v>
      </c>
      <c r="C211" s="51">
        <v>55</v>
      </c>
      <c r="D211" s="49">
        <v>16</v>
      </c>
      <c r="E211" s="49">
        <v>17</v>
      </c>
      <c r="F211" s="8">
        <f t="shared" si="20"/>
        <v>88</v>
      </c>
      <c r="G211" s="8" t="str">
        <f t="shared" si="21"/>
        <v>4</v>
      </c>
      <c r="H211" s="9"/>
    </row>
    <row r="212" spans="1:8" ht="23.25" x14ac:dyDescent="0.55000000000000004">
      <c r="A212" s="49">
        <v>9</v>
      </c>
      <c r="B212" s="30" t="s">
        <v>170</v>
      </c>
      <c r="C212" s="51">
        <v>54</v>
      </c>
      <c r="D212" s="49">
        <v>16</v>
      </c>
      <c r="E212" s="49">
        <v>18</v>
      </c>
      <c r="F212" s="8">
        <f t="shared" si="20"/>
        <v>88</v>
      </c>
      <c r="G212" s="8" t="str">
        <f t="shared" si="21"/>
        <v>4</v>
      </c>
      <c r="H212" s="9"/>
    </row>
    <row r="213" spans="1:8" ht="23.25" x14ac:dyDescent="0.55000000000000004">
      <c r="A213" s="49">
        <v>10</v>
      </c>
      <c r="B213" s="32" t="s">
        <v>171</v>
      </c>
      <c r="C213" s="51">
        <v>58</v>
      </c>
      <c r="D213" s="49">
        <v>16</v>
      </c>
      <c r="E213" s="49">
        <v>17</v>
      </c>
      <c r="F213" s="8">
        <f t="shared" si="20"/>
        <v>91</v>
      </c>
      <c r="G213" s="8" t="str">
        <f t="shared" si="21"/>
        <v>4</v>
      </c>
      <c r="H213" s="9"/>
    </row>
    <row r="214" spans="1:8" ht="23.25" x14ac:dyDescent="0.55000000000000004">
      <c r="A214" s="49">
        <v>11</v>
      </c>
      <c r="B214" s="30" t="s">
        <v>172</v>
      </c>
      <c r="C214" s="51">
        <v>34</v>
      </c>
      <c r="D214" s="49">
        <v>16</v>
      </c>
      <c r="E214" s="49">
        <v>11</v>
      </c>
      <c r="F214" s="8">
        <f t="shared" si="20"/>
        <v>61</v>
      </c>
      <c r="G214" s="8" t="str">
        <f t="shared" si="21"/>
        <v>2</v>
      </c>
      <c r="H214" s="9"/>
    </row>
    <row r="215" spans="1:8" ht="23.25" x14ac:dyDescent="0.55000000000000004">
      <c r="A215" s="49">
        <v>12</v>
      </c>
      <c r="B215" s="32" t="s">
        <v>173</v>
      </c>
      <c r="C215" s="51">
        <v>51</v>
      </c>
      <c r="D215" s="49">
        <v>16</v>
      </c>
      <c r="E215" s="49">
        <v>16</v>
      </c>
      <c r="F215" s="8">
        <f t="shared" si="20"/>
        <v>83</v>
      </c>
      <c r="G215" s="8" t="str">
        <f t="shared" si="21"/>
        <v>4</v>
      </c>
      <c r="H215" s="9"/>
    </row>
    <row r="216" spans="1:8" ht="23.25" x14ac:dyDescent="0.55000000000000004">
      <c r="A216" s="49">
        <v>13</v>
      </c>
      <c r="B216" s="30" t="s">
        <v>174</v>
      </c>
      <c r="C216" s="51">
        <v>58</v>
      </c>
      <c r="D216" s="49">
        <v>17</v>
      </c>
      <c r="E216" s="49">
        <v>17</v>
      </c>
      <c r="F216" s="8">
        <f t="shared" si="20"/>
        <v>92</v>
      </c>
      <c r="G216" s="8" t="str">
        <f t="shared" si="21"/>
        <v>4</v>
      </c>
      <c r="H216" s="9"/>
    </row>
    <row r="217" spans="1:8" ht="22.5" customHeight="1" x14ac:dyDescent="0.55000000000000004">
      <c r="A217" s="49">
        <v>14</v>
      </c>
      <c r="B217" s="31" t="s">
        <v>175</v>
      </c>
      <c r="C217" s="51">
        <v>53</v>
      </c>
      <c r="D217" s="49">
        <v>17</v>
      </c>
      <c r="E217" s="49">
        <v>17</v>
      </c>
      <c r="F217" s="8">
        <f t="shared" si="20"/>
        <v>87</v>
      </c>
      <c r="G217" s="8" t="str">
        <f t="shared" si="21"/>
        <v>4</v>
      </c>
      <c r="H217" s="9"/>
    </row>
    <row r="218" spans="1:8" ht="22.5" customHeight="1" x14ac:dyDescent="0.55000000000000004">
      <c r="A218" s="49">
        <v>15</v>
      </c>
      <c r="B218" s="9" t="s">
        <v>176</v>
      </c>
      <c r="C218" s="69">
        <v>36</v>
      </c>
      <c r="D218" s="65">
        <v>10</v>
      </c>
      <c r="E218" s="65">
        <v>11</v>
      </c>
      <c r="F218" s="8">
        <f t="shared" si="20"/>
        <v>57</v>
      </c>
      <c r="G218" s="8" t="str">
        <f t="shared" si="21"/>
        <v>1.5</v>
      </c>
      <c r="H218" s="28"/>
    </row>
    <row r="219" spans="1:8" ht="23.25" x14ac:dyDescent="0.55000000000000004">
      <c r="A219" s="9"/>
      <c r="B219" s="23" t="s">
        <v>5</v>
      </c>
      <c r="C219" s="27">
        <f>SUM(C204:C218)</f>
        <v>760</v>
      </c>
      <c r="D219" s="27">
        <f>SUM(D204:D218)</f>
        <v>231</v>
      </c>
      <c r="E219" s="27">
        <f>SUM(E204:E218)</f>
        <v>236</v>
      </c>
      <c r="F219" s="27">
        <f>SUM(F204:F217)</f>
        <v>1170</v>
      </c>
      <c r="G219" s="27"/>
      <c r="H219" s="28"/>
    </row>
    <row r="220" spans="1:8" ht="23.25" x14ac:dyDescent="0.55000000000000004">
      <c r="A220" s="11"/>
      <c r="B220" s="5" t="s">
        <v>12</v>
      </c>
      <c r="C220" s="12">
        <f>C219/15</f>
        <v>50.666666666666664</v>
      </c>
      <c r="D220" s="12">
        <f t="shared" ref="D220:F220" si="22">D219/15</f>
        <v>15.4</v>
      </c>
      <c r="E220" s="12">
        <f t="shared" si="22"/>
        <v>15.733333333333333</v>
      </c>
      <c r="F220" s="12">
        <f t="shared" si="22"/>
        <v>78</v>
      </c>
      <c r="G220" s="11"/>
      <c r="H220" s="11"/>
    </row>
    <row r="221" spans="1:8" ht="21" customHeight="1" x14ac:dyDescent="0.55000000000000004">
      <c r="A221" s="1"/>
      <c r="B221" s="1"/>
      <c r="C221" s="1" t="s">
        <v>13</v>
      </c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 t="s">
        <v>14</v>
      </c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 t="s">
        <v>15</v>
      </c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106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48">
        <v>1</v>
      </c>
      <c r="B244" s="29" t="s">
        <v>162</v>
      </c>
      <c r="C244" s="47">
        <v>56</v>
      </c>
      <c r="D244" s="48">
        <v>18</v>
      </c>
      <c r="E244" s="48">
        <v>16</v>
      </c>
      <c r="F244" s="7">
        <f t="shared" ref="F244:F258" si="23">SUM(C244:E244)</f>
        <v>90</v>
      </c>
      <c r="G244" s="8" t="str">
        <f t="shared" ref="G244:G258" si="24">IF(F244&gt;79,"4",IF(F244&gt;74,"3.5",IF(F244&gt;69,"3",IF(F244&gt;64,"2.5",IF(F244&gt;59,"2",IF(F244&gt;54,"1.5",IF(F244&gt;49,"1","0")))))))</f>
        <v>4</v>
      </c>
      <c r="H244" s="25"/>
    </row>
    <row r="245" spans="1:8" ht="23.25" x14ac:dyDescent="0.55000000000000004">
      <c r="A245" s="49">
        <v>2</v>
      </c>
      <c r="B245" s="30" t="s">
        <v>163</v>
      </c>
      <c r="C245" s="51">
        <v>40</v>
      </c>
      <c r="D245" s="49">
        <v>10</v>
      </c>
      <c r="E245" s="49">
        <v>10</v>
      </c>
      <c r="F245" s="8">
        <f t="shared" si="23"/>
        <v>60</v>
      </c>
      <c r="G245" s="8" t="str">
        <f t="shared" si="24"/>
        <v>2</v>
      </c>
      <c r="H245" s="9"/>
    </row>
    <row r="246" spans="1:8" ht="23.25" x14ac:dyDescent="0.55000000000000004">
      <c r="A246" s="49">
        <v>3</v>
      </c>
      <c r="B246" s="30" t="s">
        <v>164</v>
      </c>
      <c r="C246" s="51">
        <v>57</v>
      </c>
      <c r="D246" s="49">
        <v>20</v>
      </c>
      <c r="E246" s="49">
        <v>18</v>
      </c>
      <c r="F246" s="8">
        <f t="shared" si="23"/>
        <v>95</v>
      </c>
      <c r="G246" s="8" t="str">
        <f t="shared" si="24"/>
        <v>4</v>
      </c>
      <c r="H246" s="9"/>
    </row>
    <row r="247" spans="1:8" ht="23.25" x14ac:dyDescent="0.55000000000000004">
      <c r="A247" s="49">
        <v>4</v>
      </c>
      <c r="B247" s="30" t="s">
        <v>165</v>
      </c>
      <c r="C247" s="51">
        <v>50</v>
      </c>
      <c r="D247" s="49">
        <v>11</v>
      </c>
      <c r="E247" s="49">
        <v>14</v>
      </c>
      <c r="F247" s="8">
        <f t="shared" si="23"/>
        <v>75</v>
      </c>
      <c r="G247" s="8" t="str">
        <f t="shared" si="24"/>
        <v>3.5</v>
      </c>
      <c r="H247" s="9"/>
    </row>
    <row r="248" spans="1:8" ht="23.25" x14ac:dyDescent="0.55000000000000004">
      <c r="A248" s="49">
        <v>5</v>
      </c>
      <c r="B248" s="30" t="s">
        <v>166</v>
      </c>
      <c r="C248" s="51">
        <v>50</v>
      </c>
      <c r="D248" s="49">
        <v>12</v>
      </c>
      <c r="E248" s="49">
        <v>14</v>
      </c>
      <c r="F248" s="8">
        <f t="shared" si="23"/>
        <v>76</v>
      </c>
      <c r="G248" s="8" t="str">
        <f t="shared" si="24"/>
        <v>3.5</v>
      </c>
      <c r="H248" s="9"/>
    </row>
    <row r="249" spans="1:8" ht="23.25" x14ac:dyDescent="0.55000000000000004">
      <c r="A249" s="49">
        <v>6</v>
      </c>
      <c r="B249" s="32" t="s">
        <v>167</v>
      </c>
      <c r="C249" s="51">
        <v>56</v>
      </c>
      <c r="D249" s="49">
        <v>17</v>
      </c>
      <c r="E249" s="49">
        <v>17</v>
      </c>
      <c r="F249" s="8">
        <f t="shared" si="23"/>
        <v>90</v>
      </c>
      <c r="G249" s="8" t="str">
        <f t="shared" si="24"/>
        <v>4</v>
      </c>
      <c r="H249" s="9"/>
    </row>
    <row r="250" spans="1:8" ht="23.25" x14ac:dyDescent="0.55000000000000004">
      <c r="A250" s="49">
        <v>7</v>
      </c>
      <c r="B250" s="30" t="s">
        <v>168</v>
      </c>
      <c r="C250" s="51">
        <v>58</v>
      </c>
      <c r="D250" s="49">
        <v>20</v>
      </c>
      <c r="E250" s="49">
        <v>20</v>
      </c>
      <c r="F250" s="8">
        <f t="shared" si="23"/>
        <v>98</v>
      </c>
      <c r="G250" s="8" t="str">
        <f t="shared" si="24"/>
        <v>4</v>
      </c>
      <c r="H250" s="9"/>
    </row>
    <row r="251" spans="1:8" ht="23.25" x14ac:dyDescent="0.55000000000000004">
      <c r="A251" s="49">
        <v>8</v>
      </c>
      <c r="B251" s="30" t="s">
        <v>169</v>
      </c>
      <c r="C251" s="51">
        <v>52</v>
      </c>
      <c r="D251" s="49">
        <v>19</v>
      </c>
      <c r="E251" s="49">
        <v>18</v>
      </c>
      <c r="F251" s="8">
        <f t="shared" si="23"/>
        <v>89</v>
      </c>
      <c r="G251" s="8" t="str">
        <f t="shared" si="24"/>
        <v>4</v>
      </c>
      <c r="H251" s="9"/>
    </row>
    <row r="252" spans="1:8" ht="23.25" x14ac:dyDescent="0.55000000000000004">
      <c r="A252" s="49">
        <v>9</v>
      </c>
      <c r="B252" s="30" t="s">
        <v>170</v>
      </c>
      <c r="C252" s="51">
        <v>56</v>
      </c>
      <c r="D252" s="49">
        <v>18</v>
      </c>
      <c r="E252" s="49">
        <v>16</v>
      </c>
      <c r="F252" s="8">
        <f t="shared" si="23"/>
        <v>90</v>
      </c>
      <c r="G252" s="8" t="str">
        <f t="shared" si="24"/>
        <v>4</v>
      </c>
      <c r="H252" s="9"/>
    </row>
    <row r="253" spans="1:8" ht="23.25" x14ac:dyDescent="0.55000000000000004">
      <c r="A253" s="49">
        <v>10</v>
      </c>
      <c r="B253" s="32" t="s">
        <v>171</v>
      </c>
      <c r="C253" s="51">
        <v>53</v>
      </c>
      <c r="D253" s="49">
        <v>18</v>
      </c>
      <c r="E253" s="49">
        <v>17</v>
      </c>
      <c r="F253" s="8">
        <f t="shared" si="23"/>
        <v>88</v>
      </c>
      <c r="G253" s="8" t="str">
        <f t="shared" si="24"/>
        <v>4</v>
      </c>
      <c r="H253" s="9"/>
    </row>
    <row r="254" spans="1:8" ht="23.25" x14ac:dyDescent="0.55000000000000004">
      <c r="A254" s="49">
        <v>11</v>
      </c>
      <c r="B254" s="30" t="s">
        <v>172</v>
      </c>
      <c r="C254" s="51">
        <v>55</v>
      </c>
      <c r="D254" s="49">
        <v>17</v>
      </c>
      <c r="E254" s="49">
        <v>15</v>
      </c>
      <c r="F254" s="8">
        <f t="shared" si="23"/>
        <v>87</v>
      </c>
      <c r="G254" s="8" t="str">
        <f t="shared" si="24"/>
        <v>4</v>
      </c>
      <c r="H254" s="9"/>
    </row>
    <row r="255" spans="1:8" ht="23.25" x14ac:dyDescent="0.55000000000000004">
      <c r="A255" s="49">
        <v>12</v>
      </c>
      <c r="B255" s="32" t="s">
        <v>173</v>
      </c>
      <c r="C255" s="51">
        <v>55</v>
      </c>
      <c r="D255" s="49">
        <v>19</v>
      </c>
      <c r="E255" s="49">
        <v>14</v>
      </c>
      <c r="F255" s="8">
        <f t="shared" si="23"/>
        <v>88</v>
      </c>
      <c r="G255" s="8" t="str">
        <f t="shared" si="24"/>
        <v>4</v>
      </c>
      <c r="H255" s="9"/>
    </row>
    <row r="256" spans="1:8" ht="23.25" x14ac:dyDescent="0.55000000000000004">
      <c r="A256" s="49">
        <v>13</v>
      </c>
      <c r="B256" s="30" t="s">
        <v>174</v>
      </c>
      <c r="C256" s="51">
        <v>55</v>
      </c>
      <c r="D256" s="49">
        <v>17</v>
      </c>
      <c r="E256" s="49">
        <v>15</v>
      </c>
      <c r="F256" s="8">
        <f t="shared" si="23"/>
        <v>87</v>
      </c>
      <c r="G256" s="8" t="str">
        <f t="shared" si="24"/>
        <v>4</v>
      </c>
      <c r="H256" s="9"/>
    </row>
    <row r="257" spans="1:8" ht="23.25" customHeight="1" x14ac:dyDescent="0.55000000000000004">
      <c r="A257" s="49">
        <v>14</v>
      </c>
      <c r="B257" s="31" t="s">
        <v>175</v>
      </c>
      <c r="C257" s="51">
        <v>58</v>
      </c>
      <c r="D257" s="49">
        <v>16</v>
      </c>
      <c r="E257" s="49">
        <v>16</v>
      </c>
      <c r="F257" s="8">
        <f t="shared" si="23"/>
        <v>90</v>
      </c>
      <c r="G257" s="8" t="str">
        <f t="shared" si="24"/>
        <v>4</v>
      </c>
      <c r="H257" s="9"/>
    </row>
    <row r="258" spans="1:8" ht="23.25" customHeight="1" x14ac:dyDescent="0.55000000000000004">
      <c r="A258" s="49">
        <v>15</v>
      </c>
      <c r="B258" s="9" t="s">
        <v>176</v>
      </c>
      <c r="C258" s="69">
        <v>35</v>
      </c>
      <c r="D258" s="65">
        <v>10</v>
      </c>
      <c r="E258" s="65">
        <v>10</v>
      </c>
      <c r="F258" s="8">
        <f t="shared" si="23"/>
        <v>55</v>
      </c>
      <c r="G258" s="8" t="str">
        <f t="shared" si="24"/>
        <v>1.5</v>
      </c>
      <c r="H258" s="28"/>
    </row>
    <row r="259" spans="1:8" ht="23.25" x14ac:dyDescent="0.55000000000000004">
      <c r="A259" s="9"/>
      <c r="B259" s="23" t="s">
        <v>5</v>
      </c>
      <c r="C259" s="27">
        <f>SUM(C244:C258)</f>
        <v>786</v>
      </c>
      <c r="D259" s="27">
        <f t="shared" ref="D259:F259" si="25">SUM(D244:D258)</f>
        <v>242</v>
      </c>
      <c r="E259" s="27">
        <f t="shared" si="25"/>
        <v>230</v>
      </c>
      <c r="F259" s="27">
        <f t="shared" si="25"/>
        <v>1258</v>
      </c>
      <c r="G259" s="27"/>
      <c r="H259" s="28"/>
    </row>
    <row r="260" spans="1:8" ht="23.25" x14ac:dyDescent="0.55000000000000004">
      <c r="A260" s="11"/>
      <c r="B260" s="5" t="s">
        <v>12</v>
      </c>
      <c r="C260" s="12">
        <f>C259/15</f>
        <v>52.4</v>
      </c>
      <c r="D260" s="12">
        <f t="shared" ref="D260:F260" si="26">D259/15</f>
        <v>16.133333333333333</v>
      </c>
      <c r="E260" s="12">
        <f t="shared" si="26"/>
        <v>15.333333333333334</v>
      </c>
      <c r="F260" s="12">
        <f t="shared" si="26"/>
        <v>83.86666666666666</v>
      </c>
      <c r="G260" s="11"/>
      <c r="H260" s="11"/>
    </row>
    <row r="261" spans="1:8" ht="23.25" customHeight="1" x14ac:dyDescent="0.55000000000000004">
      <c r="A261" s="1"/>
      <c r="B261" s="1"/>
      <c r="C261" s="1" t="s">
        <v>13</v>
      </c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 t="s">
        <v>14</v>
      </c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 t="s">
        <v>15</v>
      </c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107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48">
        <v>1</v>
      </c>
      <c r="B284" s="29" t="s">
        <v>162</v>
      </c>
      <c r="C284" s="47">
        <v>57</v>
      </c>
      <c r="D284" s="48">
        <v>19</v>
      </c>
      <c r="E284" s="48">
        <v>18</v>
      </c>
      <c r="F284" s="7">
        <f t="shared" ref="F284:F298" si="27">SUM(C284:E284)</f>
        <v>94</v>
      </c>
      <c r="G284" s="8" t="str">
        <f t="shared" ref="G284:G298" si="28">IF(F284&gt;79,"4",IF(F284&gt;74,"3.5",IF(F284&gt;69,"3",IF(F284&gt;64,"2.5",IF(F284&gt;59,"2",IF(F284&gt;54,"1.5",IF(F284&gt;49,"1","0")))))))</f>
        <v>4</v>
      </c>
      <c r="H284" s="25"/>
    </row>
    <row r="285" spans="1:8" ht="23.25" x14ac:dyDescent="0.55000000000000004">
      <c r="A285" s="49">
        <v>2</v>
      </c>
      <c r="B285" s="30" t="s">
        <v>163</v>
      </c>
      <c r="C285" s="51">
        <v>38</v>
      </c>
      <c r="D285" s="49">
        <v>12</v>
      </c>
      <c r="E285" s="49">
        <v>13</v>
      </c>
      <c r="F285" s="8">
        <f t="shared" si="27"/>
        <v>63</v>
      </c>
      <c r="G285" s="8" t="str">
        <f t="shared" si="28"/>
        <v>2</v>
      </c>
      <c r="H285" s="9"/>
    </row>
    <row r="286" spans="1:8" ht="23.25" x14ac:dyDescent="0.55000000000000004">
      <c r="A286" s="49">
        <v>3</v>
      </c>
      <c r="B286" s="30" t="s">
        <v>164</v>
      </c>
      <c r="C286" s="51">
        <v>55</v>
      </c>
      <c r="D286" s="49">
        <v>18</v>
      </c>
      <c r="E286" s="49">
        <v>18</v>
      </c>
      <c r="F286" s="8">
        <f t="shared" si="27"/>
        <v>91</v>
      </c>
      <c r="G286" s="8" t="str">
        <f t="shared" si="28"/>
        <v>4</v>
      </c>
      <c r="H286" s="9"/>
    </row>
    <row r="287" spans="1:8" ht="23.25" x14ac:dyDescent="0.55000000000000004">
      <c r="A287" s="49">
        <v>4</v>
      </c>
      <c r="B287" s="30" t="s">
        <v>165</v>
      </c>
      <c r="C287" s="51">
        <v>51</v>
      </c>
      <c r="D287" s="49">
        <v>17</v>
      </c>
      <c r="E287" s="49">
        <v>16</v>
      </c>
      <c r="F287" s="8">
        <f t="shared" si="27"/>
        <v>84</v>
      </c>
      <c r="G287" s="8" t="str">
        <f t="shared" si="28"/>
        <v>4</v>
      </c>
      <c r="H287" s="9"/>
    </row>
    <row r="288" spans="1:8" ht="23.25" x14ac:dyDescent="0.55000000000000004">
      <c r="A288" s="49">
        <v>5</v>
      </c>
      <c r="B288" s="30" t="s">
        <v>166</v>
      </c>
      <c r="C288" s="51">
        <v>49</v>
      </c>
      <c r="D288" s="49">
        <v>16</v>
      </c>
      <c r="E288" s="49">
        <v>16</v>
      </c>
      <c r="F288" s="8">
        <f t="shared" si="27"/>
        <v>81</v>
      </c>
      <c r="G288" s="8" t="str">
        <f t="shared" si="28"/>
        <v>4</v>
      </c>
      <c r="H288" s="9"/>
    </row>
    <row r="289" spans="1:8" ht="23.25" x14ac:dyDescent="0.55000000000000004">
      <c r="A289" s="49">
        <v>6</v>
      </c>
      <c r="B289" s="32" t="s">
        <v>167</v>
      </c>
      <c r="C289" s="51">
        <v>52</v>
      </c>
      <c r="D289" s="49">
        <v>17</v>
      </c>
      <c r="E289" s="49">
        <v>18</v>
      </c>
      <c r="F289" s="8">
        <f t="shared" si="27"/>
        <v>87</v>
      </c>
      <c r="G289" s="8" t="str">
        <f t="shared" si="28"/>
        <v>4</v>
      </c>
      <c r="H289" s="9"/>
    </row>
    <row r="290" spans="1:8" ht="23.25" x14ac:dyDescent="0.55000000000000004">
      <c r="A290" s="49">
        <v>7</v>
      </c>
      <c r="B290" s="30" t="s">
        <v>168</v>
      </c>
      <c r="C290" s="51">
        <v>51</v>
      </c>
      <c r="D290" s="49">
        <v>17</v>
      </c>
      <c r="E290" s="49">
        <v>17</v>
      </c>
      <c r="F290" s="8">
        <f t="shared" si="27"/>
        <v>85</v>
      </c>
      <c r="G290" s="8" t="str">
        <f t="shared" si="28"/>
        <v>4</v>
      </c>
      <c r="H290" s="9"/>
    </row>
    <row r="291" spans="1:8" ht="23.25" x14ac:dyDescent="0.55000000000000004">
      <c r="A291" s="49">
        <v>8</v>
      </c>
      <c r="B291" s="30" t="s">
        <v>169</v>
      </c>
      <c r="C291" s="51">
        <v>52</v>
      </c>
      <c r="D291" s="49">
        <v>16</v>
      </c>
      <c r="E291" s="49">
        <v>17</v>
      </c>
      <c r="F291" s="8">
        <f t="shared" si="27"/>
        <v>85</v>
      </c>
      <c r="G291" s="8" t="str">
        <f t="shared" si="28"/>
        <v>4</v>
      </c>
      <c r="H291" s="9"/>
    </row>
    <row r="292" spans="1:8" ht="23.25" x14ac:dyDescent="0.55000000000000004">
      <c r="A292" s="49">
        <v>9</v>
      </c>
      <c r="B292" s="30" t="s">
        <v>170</v>
      </c>
      <c r="C292" s="51">
        <v>50</v>
      </c>
      <c r="D292" s="49">
        <v>16</v>
      </c>
      <c r="E292" s="49">
        <v>17</v>
      </c>
      <c r="F292" s="8">
        <f t="shared" si="27"/>
        <v>83</v>
      </c>
      <c r="G292" s="8" t="str">
        <f t="shared" si="28"/>
        <v>4</v>
      </c>
      <c r="H292" s="9"/>
    </row>
    <row r="293" spans="1:8" ht="23.25" x14ac:dyDescent="0.55000000000000004">
      <c r="A293" s="49">
        <v>10</v>
      </c>
      <c r="B293" s="32" t="s">
        <v>171</v>
      </c>
      <c r="C293" s="51">
        <v>53</v>
      </c>
      <c r="D293" s="49">
        <v>18</v>
      </c>
      <c r="E293" s="49">
        <v>18</v>
      </c>
      <c r="F293" s="8">
        <f t="shared" si="27"/>
        <v>89</v>
      </c>
      <c r="G293" s="8" t="str">
        <f t="shared" si="28"/>
        <v>4</v>
      </c>
      <c r="H293" s="9"/>
    </row>
    <row r="294" spans="1:8" ht="23.25" x14ac:dyDescent="0.55000000000000004">
      <c r="A294" s="49">
        <v>11</v>
      </c>
      <c r="B294" s="30" t="s">
        <v>172</v>
      </c>
      <c r="C294" s="51">
        <v>35</v>
      </c>
      <c r="D294" s="49">
        <v>10</v>
      </c>
      <c r="E294" s="49">
        <v>13</v>
      </c>
      <c r="F294" s="8">
        <f t="shared" si="27"/>
        <v>58</v>
      </c>
      <c r="G294" s="8" t="str">
        <f t="shared" si="28"/>
        <v>1.5</v>
      </c>
      <c r="H294" s="9"/>
    </row>
    <row r="295" spans="1:8" ht="23.25" x14ac:dyDescent="0.55000000000000004">
      <c r="A295" s="49">
        <v>12</v>
      </c>
      <c r="B295" s="32" t="s">
        <v>173</v>
      </c>
      <c r="C295" s="51">
        <v>48</v>
      </c>
      <c r="D295" s="49">
        <v>15</v>
      </c>
      <c r="E295" s="49">
        <v>17</v>
      </c>
      <c r="F295" s="8">
        <f t="shared" si="27"/>
        <v>80</v>
      </c>
      <c r="G295" s="8" t="str">
        <f t="shared" si="28"/>
        <v>4</v>
      </c>
      <c r="H295" s="9"/>
    </row>
    <row r="296" spans="1:8" ht="23.25" x14ac:dyDescent="0.55000000000000004">
      <c r="A296" s="49">
        <v>13</v>
      </c>
      <c r="B296" s="30" t="s">
        <v>174</v>
      </c>
      <c r="C296" s="51">
        <v>54</v>
      </c>
      <c r="D296" s="49">
        <v>18</v>
      </c>
      <c r="E296" s="49">
        <v>17</v>
      </c>
      <c r="F296" s="8">
        <f t="shared" si="27"/>
        <v>89</v>
      </c>
      <c r="G296" s="8" t="str">
        <f t="shared" si="28"/>
        <v>4</v>
      </c>
      <c r="H296" s="9"/>
    </row>
    <row r="297" spans="1:8" ht="22.5" customHeight="1" x14ac:dyDescent="0.55000000000000004">
      <c r="A297" s="49">
        <v>14</v>
      </c>
      <c r="B297" s="31" t="s">
        <v>175</v>
      </c>
      <c r="C297" s="51">
        <v>51</v>
      </c>
      <c r="D297" s="49">
        <v>17</v>
      </c>
      <c r="E297" s="49">
        <v>18</v>
      </c>
      <c r="F297" s="8">
        <f t="shared" si="27"/>
        <v>86</v>
      </c>
      <c r="G297" s="8" t="str">
        <f t="shared" si="28"/>
        <v>4</v>
      </c>
      <c r="H297" s="9"/>
    </row>
    <row r="298" spans="1:8" ht="22.5" customHeight="1" x14ac:dyDescent="0.55000000000000004">
      <c r="A298" s="49">
        <v>15</v>
      </c>
      <c r="B298" s="9" t="s">
        <v>176</v>
      </c>
      <c r="C298" s="69">
        <v>36</v>
      </c>
      <c r="D298" s="65">
        <v>10</v>
      </c>
      <c r="E298" s="65">
        <v>11</v>
      </c>
      <c r="F298" s="8">
        <f t="shared" si="27"/>
        <v>57</v>
      </c>
      <c r="G298" s="8" t="str">
        <f t="shared" si="28"/>
        <v>1.5</v>
      </c>
      <c r="H298" s="28"/>
    </row>
    <row r="299" spans="1:8" ht="23.25" x14ac:dyDescent="0.55000000000000004">
      <c r="A299" s="9"/>
      <c r="B299" s="23" t="s">
        <v>5</v>
      </c>
      <c r="C299" s="27">
        <f>SUM(C284:C298)</f>
        <v>732</v>
      </c>
      <c r="D299" s="27">
        <f t="shared" ref="D299:F299" si="29">SUM(D284:D298)</f>
        <v>236</v>
      </c>
      <c r="E299" s="27">
        <f t="shared" si="29"/>
        <v>244</v>
      </c>
      <c r="F299" s="27">
        <f t="shared" si="29"/>
        <v>1212</v>
      </c>
      <c r="G299" s="27"/>
      <c r="H299" s="28"/>
    </row>
    <row r="300" spans="1:8" ht="23.25" x14ac:dyDescent="0.55000000000000004">
      <c r="A300" s="11"/>
      <c r="B300" s="5" t="s">
        <v>12</v>
      </c>
      <c r="C300" s="12">
        <f>C299/15</f>
        <v>48.8</v>
      </c>
      <c r="D300" s="12">
        <f t="shared" ref="D300:F300" si="30">D299/15</f>
        <v>15.733333333333333</v>
      </c>
      <c r="E300" s="12">
        <f t="shared" si="30"/>
        <v>16.266666666666666</v>
      </c>
      <c r="F300" s="12">
        <f t="shared" si="30"/>
        <v>80.8</v>
      </c>
      <c r="G300" s="11"/>
      <c r="H300" s="11"/>
    </row>
    <row r="301" spans="1:8" ht="21.75" customHeight="1" x14ac:dyDescent="0.55000000000000004">
      <c r="A301" s="1"/>
      <c r="B301" s="1"/>
      <c r="C301" s="1" t="s">
        <v>13</v>
      </c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 t="s">
        <v>14</v>
      </c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 t="s">
        <v>15</v>
      </c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108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48">
        <v>1</v>
      </c>
      <c r="B324" s="29" t="s">
        <v>162</v>
      </c>
      <c r="C324" s="71">
        <v>56</v>
      </c>
      <c r="D324" s="72">
        <v>15</v>
      </c>
      <c r="E324" s="72">
        <v>18</v>
      </c>
      <c r="F324" s="7">
        <f t="shared" ref="F324:F338" si="31">SUM(C324:E324)</f>
        <v>89</v>
      </c>
      <c r="G324" s="8" t="str">
        <f t="shared" ref="G324:G338" si="32">IF(F324&gt;79,"4",IF(F324&gt;74,"3.5",IF(F324&gt;69,"3",IF(F324&gt;64,"2.5",IF(F324&gt;59,"2",IF(F324&gt;54,"1.5",IF(F324&gt;49,"1","0")))))))</f>
        <v>4</v>
      </c>
      <c r="H324" s="25"/>
    </row>
    <row r="325" spans="1:8" ht="23.25" x14ac:dyDescent="0.55000000000000004">
      <c r="A325" s="49">
        <v>2</v>
      </c>
      <c r="B325" s="30" t="s">
        <v>163</v>
      </c>
      <c r="C325" s="73">
        <v>33</v>
      </c>
      <c r="D325" s="74">
        <v>10</v>
      </c>
      <c r="E325" s="74">
        <v>10</v>
      </c>
      <c r="F325" s="8">
        <f t="shared" si="31"/>
        <v>53</v>
      </c>
      <c r="G325" s="8" t="str">
        <f t="shared" si="32"/>
        <v>1</v>
      </c>
      <c r="H325" s="9"/>
    </row>
    <row r="326" spans="1:8" ht="23.25" x14ac:dyDescent="0.55000000000000004">
      <c r="A326" s="49">
        <v>3</v>
      </c>
      <c r="B326" s="30" t="s">
        <v>164</v>
      </c>
      <c r="C326" s="73">
        <v>60</v>
      </c>
      <c r="D326" s="74">
        <v>18</v>
      </c>
      <c r="E326" s="74">
        <v>20</v>
      </c>
      <c r="F326" s="8">
        <f t="shared" si="31"/>
        <v>98</v>
      </c>
      <c r="G326" s="8" t="str">
        <f t="shared" si="32"/>
        <v>4</v>
      </c>
      <c r="H326" s="9"/>
    </row>
    <row r="327" spans="1:8" ht="23.25" x14ac:dyDescent="0.55000000000000004">
      <c r="A327" s="49">
        <v>4</v>
      </c>
      <c r="B327" s="30" t="s">
        <v>165</v>
      </c>
      <c r="C327" s="73">
        <v>51</v>
      </c>
      <c r="D327" s="74">
        <v>10</v>
      </c>
      <c r="E327" s="74">
        <v>13</v>
      </c>
      <c r="F327" s="8">
        <f t="shared" si="31"/>
        <v>74</v>
      </c>
      <c r="G327" s="8" t="str">
        <f t="shared" si="32"/>
        <v>3</v>
      </c>
      <c r="H327" s="9"/>
    </row>
    <row r="328" spans="1:8" ht="23.25" x14ac:dyDescent="0.55000000000000004">
      <c r="A328" s="49">
        <v>5</v>
      </c>
      <c r="B328" s="30" t="s">
        <v>166</v>
      </c>
      <c r="C328" s="73">
        <v>46</v>
      </c>
      <c r="D328" s="74">
        <v>13</v>
      </c>
      <c r="E328" s="74">
        <v>14</v>
      </c>
      <c r="F328" s="8">
        <f t="shared" si="31"/>
        <v>73</v>
      </c>
      <c r="G328" s="8" t="str">
        <f t="shared" si="32"/>
        <v>3</v>
      </c>
      <c r="H328" s="9"/>
    </row>
    <row r="329" spans="1:8" ht="23.25" x14ac:dyDescent="0.55000000000000004">
      <c r="A329" s="49">
        <v>6</v>
      </c>
      <c r="B329" s="32" t="s">
        <v>167</v>
      </c>
      <c r="C329" s="73">
        <v>53</v>
      </c>
      <c r="D329" s="74">
        <v>16</v>
      </c>
      <c r="E329" s="74">
        <v>16</v>
      </c>
      <c r="F329" s="8">
        <f t="shared" si="31"/>
        <v>85</v>
      </c>
      <c r="G329" s="8" t="str">
        <f t="shared" si="32"/>
        <v>4</v>
      </c>
      <c r="H329" s="9"/>
    </row>
    <row r="330" spans="1:8" ht="23.25" x14ac:dyDescent="0.55000000000000004">
      <c r="A330" s="49">
        <v>7</v>
      </c>
      <c r="B330" s="30" t="s">
        <v>168</v>
      </c>
      <c r="C330" s="73">
        <v>58</v>
      </c>
      <c r="D330" s="74">
        <v>13</v>
      </c>
      <c r="E330" s="74">
        <v>18</v>
      </c>
      <c r="F330" s="8">
        <f t="shared" si="31"/>
        <v>89</v>
      </c>
      <c r="G330" s="8" t="str">
        <f t="shared" si="32"/>
        <v>4</v>
      </c>
      <c r="H330" s="9"/>
    </row>
    <row r="331" spans="1:8" ht="23.25" x14ac:dyDescent="0.55000000000000004">
      <c r="A331" s="49">
        <v>8</v>
      </c>
      <c r="B331" s="30" t="s">
        <v>169</v>
      </c>
      <c r="C331" s="73">
        <v>47</v>
      </c>
      <c r="D331" s="74">
        <v>13</v>
      </c>
      <c r="E331" s="74">
        <v>13</v>
      </c>
      <c r="F331" s="8">
        <f t="shared" si="31"/>
        <v>73</v>
      </c>
      <c r="G331" s="8" t="str">
        <f t="shared" si="32"/>
        <v>3</v>
      </c>
      <c r="H331" s="9"/>
    </row>
    <row r="332" spans="1:8" ht="23.25" x14ac:dyDescent="0.55000000000000004">
      <c r="A332" s="49">
        <v>9</v>
      </c>
      <c r="B332" s="30" t="s">
        <v>170</v>
      </c>
      <c r="C332" s="73">
        <v>48</v>
      </c>
      <c r="D332" s="74">
        <v>10</v>
      </c>
      <c r="E332" s="74">
        <v>17</v>
      </c>
      <c r="F332" s="8">
        <f t="shared" si="31"/>
        <v>75</v>
      </c>
      <c r="G332" s="8" t="str">
        <f t="shared" si="32"/>
        <v>3.5</v>
      </c>
      <c r="H332" s="9"/>
    </row>
    <row r="333" spans="1:8" ht="23.25" x14ac:dyDescent="0.55000000000000004">
      <c r="A333" s="49">
        <v>10</v>
      </c>
      <c r="B333" s="32" t="s">
        <v>171</v>
      </c>
      <c r="C333" s="73">
        <v>53</v>
      </c>
      <c r="D333" s="74">
        <v>16</v>
      </c>
      <c r="E333" s="74">
        <v>20</v>
      </c>
      <c r="F333" s="8">
        <f t="shared" si="31"/>
        <v>89</v>
      </c>
      <c r="G333" s="8" t="str">
        <f t="shared" si="32"/>
        <v>4</v>
      </c>
      <c r="H333" s="9"/>
    </row>
    <row r="334" spans="1:8" ht="23.25" x14ac:dyDescent="0.55000000000000004">
      <c r="A334" s="49">
        <v>11</v>
      </c>
      <c r="B334" s="30" t="s">
        <v>172</v>
      </c>
      <c r="C334" s="73">
        <v>51</v>
      </c>
      <c r="D334" s="74">
        <v>12</v>
      </c>
      <c r="E334" s="74">
        <v>14</v>
      </c>
      <c r="F334" s="8">
        <f t="shared" si="31"/>
        <v>77</v>
      </c>
      <c r="G334" s="8" t="str">
        <f t="shared" si="32"/>
        <v>3.5</v>
      </c>
      <c r="H334" s="9"/>
    </row>
    <row r="335" spans="1:8" ht="23.25" x14ac:dyDescent="0.55000000000000004">
      <c r="A335" s="49">
        <v>12</v>
      </c>
      <c r="B335" s="32" t="s">
        <v>173</v>
      </c>
      <c r="C335" s="73">
        <v>55</v>
      </c>
      <c r="D335" s="74">
        <v>15</v>
      </c>
      <c r="E335" s="74">
        <v>20</v>
      </c>
      <c r="F335" s="8">
        <f t="shared" si="31"/>
        <v>90</v>
      </c>
      <c r="G335" s="8" t="str">
        <f t="shared" si="32"/>
        <v>4</v>
      </c>
      <c r="H335" s="9"/>
    </row>
    <row r="336" spans="1:8" ht="23.25" x14ac:dyDescent="0.55000000000000004">
      <c r="A336" s="49">
        <v>13</v>
      </c>
      <c r="B336" s="30" t="s">
        <v>174</v>
      </c>
      <c r="C336" s="73">
        <v>47</v>
      </c>
      <c r="D336" s="74">
        <v>16</v>
      </c>
      <c r="E336" s="74">
        <v>17</v>
      </c>
      <c r="F336" s="8">
        <f t="shared" si="31"/>
        <v>80</v>
      </c>
      <c r="G336" s="8" t="str">
        <f t="shared" si="32"/>
        <v>4</v>
      </c>
      <c r="H336" s="9"/>
    </row>
    <row r="337" spans="1:8" ht="22.5" customHeight="1" x14ac:dyDescent="0.55000000000000004">
      <c r="A337" s="49">
        <v>14</v>
      </c>
      <c r="B337" s="31" t="s">
        <v>175</v>
      </c>
      <c r="C337" s="73">
        <v>51</v>
      </c>
      <c r="D337" s="74">
        <v>11</v>
      </c>
      <c r="E337" s="74">
        <v>12</v>
      </c>
      <c r="F337" s="8">
        <f t="shared" si="31"/>
        <v>74</v>
      </c>
      <c r="G337" s="8" t="str">
        <f t="shared" si="32"/>
        <v>3</v>
      </c>
      <c r="H337" s="9"/>
    </row>
    <row r="338" spans="1:8" ht="22.5" customHeight="1" x14ac:dyDescent="0.55000000000000004">
      <c r="A338" s="49">
        <v>15</v>
      </c>
      <c r="B338" s="9" t="s">
        <v>176</v>
      </c>
      <c r="C338" s="75">
        <v>33</v>
      </c>
      <c r="D338" s="76">
        <v>10</v>
      </c>
      <c r="E338" s="76">
        <v>10</v>
      </c>
      <c r="F338" s="8">
        <f t="shared" si="31"/>
        <v>53</v>
      </c>
      <c r="G338" s="8" t="str">
        <f t="shared" si="32"/>
        <v>1</v>
      </c>
      <c r="H338" s="28"/>
    </row>
    <row r="339" spans="1:8" ht="23.25" x14ac:dyDescent="0.55000000000000004">
      <c r="A339" s="9"/>
      <c r="B339" s="23" t="s">
        <v>5</v>
      </c>
      <c r="C339" s="27">
        <f>SUM(C324:C338)</f>
        <v>742</v>
      </c>
      <c r="D339" s="27">
        <f t="shared" ref="D339:F339" si="33">SUM(D324:D338)</f>
        <v>198</v>
      </c>
      <c r="E339" s="27">
        <f t="shared" si="33"/>
        <v>232</v>
      </c>
      <c r="F339" s="27">
        <f t="shared" si="33"/>
        <v>1172</v>
      </c>
      <c r="G339" s="27"/>
      <c r="H339" s="28"/>
    </row>
    <row r="340" spans="1:8" ht="23.25" x14ac:dyDescent="0.55000000000000004">
      <c r="A340" s="11"/>
      <c r="B340" s="5" t="s">
        <v>12</v>
      </c>
      <c r="C340" s="12">
        <f>C339/15</f>
        <v>49.466666666666669</v>
      </c>
      <c r="D340" s="12">
        <f t="shared" ref="D340:F340" si="34">D339/15</f>
        <v>13.2</v>
      </c>
      <c r="E340" s="12">
        <f t="shared" si="34"/>
        <v>15.466666666666667</v>
      </c>
      <c r="F340" s="12">
        <f t="shared" si="34"/>
        <v>78.13333333333334</v>
      </c>
      <c r="G340" s="11"/>
      <c r="H340" s="11"/>
    </row>
    <row r="341" spans="1:8" ht="21" customHeight="1" x14ac:dyDescent="0.55000000000000004">
      <c r="A341" s="1"/>
      <c r="B341" s="1"/>
      <c r="C341" s="1" t="s">
        <v>13</v>
      </c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 t="s">
        <v>14</v>
      </c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 t="s">
        <v>15</v>
      </c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109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48">
        <v>1</v>
      </c>
      <c r="B364" s="29" t="s">
        <v>162</v>
      </c>
      <c r="C364" s="47">
        <v>53</v>
      </c>
      <c r="D364" s="48">
        <v>17</v>
      </c>
      <c r="E364" s="43">
        <v>18</v>
      </c>
      <c r="F364" s="7">
        <f t="shared" ref="F364:F378" si="35">SUM(C364:E364)</f>
        <v>88</v>
      </c>
      <c r="G364" s="8" t="str">
        <f t="shared" ref="G364:G378" si="36">IF(F364&gt;79,"4",IF(F364&gt;74,"3.5",IF(F364&gt;69,"3",IF(F364&gt;64,"2.5",IF(F364&gt;59,"2",IF(F364&gt;54,"1.5",IF(F364&gt;49,"1","0")))))))</f>
        <v>4</v>
      </c>
      <c r="H364" s="25"/>
    </row>
    <row r="365" spans="1:8" ht="23.25" x14ac:dyDescent="0.55000000000000004">
      <c r="A365" s="49">
        <v>2</v>
      </c>
      <c r="B365" s="30" t="s">
        <v>163</v>
      </c>
      <c r="C365" s="51">
        <v>48</v>
      </c>
      <c r="D365" s="49">
        <v>13</v>
      </c>
      <c r="E365" s="66">
        <v>15</v>
      </c>
      <c r="F365" s="8">
        <f t="shared" si="35"/>
        <v>76</v>
      </c>
      <c r="G365" s="8" t="str">
        <f t="shared" si="36"/>
        <v>3.5</v>
      </c>
      <c r="H365" s="9"/>
    </row>
    <row r="366" spans="1:8" ht="23.25" x14ac:dyDescent="0.55000000000000004">
      <c r="A366" s="49">
        <v>3</v>
      </c>
      <c r="B366" s="30" t="s">
        <v>164</v>
      </c>
      <c r="C366" s="51">
        <v>58</v>
      </c>
      <c r="D366" s="49">
        <v>18</v>
      </c>
      <c r="E366" s="66">
        <v>20</v>
      </c>
      <c r="F366" s="8">
        <f>SUM(C366:E366)</f>
        <v>96</v>
      </c>
      <c r="G366" s="8" t="str">
        <f t="shared" si="36"/>
        <v>4</v>
      </c>
      <c r="H366" s="9"/>
    </row>
    <row r="367" spans="1:8" ht="23.25" x14ac:dyDescent="0.55000000000000004">
      <c r="A367" s="49">
        <v>4</v>
      </c>
      <c r="B367" s="30" t="s">
        <v>165</v>
      </c>
      <c r="C367" s="51">
        <v>56</v>
      </c>
      <c r="D367" s="49">
        <v>16</v>
      </c>
      <c r="E367" s="49">
        <v>16</v>
      </c>
      <c r="F367" s="8">
        <f>SUM(C367:E367)</f>
        <v>88</v>
      </c>
      <c r="G367" s="8" t="str">
        <f t="shared" si="36"/>
        <v>4</v>
      </c>
      <c r="H367" s="9"/>
    </row>
    <row r="368" spans="1:8" ht="23.25" x14ac:dyDescent="0.55000000000000004">
      <c r="A368" s="49">
        <v>5</v>
      </c>
      <c r="B368" s="30" t="s">
        <v>166</v>
      </c>
      <c r="C368" s="51">
        <v>54</v>
      </c>
      <c r="D368" s="49">
        <v>17</v>
      </c>
      <c r="E368" s="45">
        <v>17</v>
      </c>
      <c r="F368" s="8">
        <f>SUM(C368:E368)</f>
        <v>88</v>
      </c>
      <c r="G368" s="8" t="str">
        <f t="shared" si="36"/>
        <v>4</v>
      </c>
      <c r="H368" s="9"/>
    </row>
    <row r="369" spans="1:8" ht="23.25" x14ac:dyDescent="0.55000000000000004">
      <c r="A369" s="49">
        <v>6</v>
      </c>
      <c r="B369" s="32" t="s">
        <v>167</v>
      </c>
      <c r="C369" s="51">
        <v>58</v>
      </c>
      <c r="D369" s="49">
        <v>15</v>
      </c>
      <c r="E369" s="66">
        <v>17</v>
      </c>
      <c r="F369" s="8">
        <f t="shared" si="35"/>
        <v>90</v>
      </c>
      <c r="G369" s="8" t="str">
        <f t="shared" si="36"/>
        <v>4</v>
      </c>
      <c r="H369" s="9"/>
    </row>
    <row r="370" spans="1:8" ht="23.25" x14ac:dyDescent="0.55000000000000004">
      <c r="A370" s="49">
        <v>7</v>
      </c>
      <c r="B370" s="30" t="s">
        <v>168</v>
      </c>
      <c r="C370" s="51">
        <v>58</v>
      </c>
      <c r="D370" s="49">
        <v>20</v>
      </c>
      <c r="E370" s="66">
        <v>18</v>
      </c>
      <c r="F370" s="8">
        <f t="shared" si="35"/>
        <v>96</v>
      </c>
      <c r="G370" s="8" t="str">
        <f t="shared" si="36"/>
        <v>4</v>
      </c>
      <c r="H370" s="9"/>
    </row>
    <row r="371" spans="1:8" ht="23.25" x14ac:dyDescent="0.55000000000000004">
      <c r="A371" s="49">
        <v>8</v>
      </c>
      <c r="B371" s="30" t="s">
        <v>169</v>
      </c>
      <c r="C371" s="51">
        <v>54</v>
      </c>
      <c r="D371" s="49">
        <v>20</v>
      </c>
      <c r="E371" s="66">
        <v>17</v>
      </c>
      <c r="F371" s="8">
        <f t="shared" si="35"/>
        <v>91</v>
      </c>
      <c r="G371" s="8" t="str">
        <f t="shared" si="36"/>
        <v>4</v>
      </c>
      <c r="H371" s="9"/>
    </row>
    <row r="372" spans="1:8" ht="23.25" x14ac:dyDescent="0.55000000000000004">
      <c r="A372" s="49">
        <v>9</v>
      </c>
      <c r="B372" s="30" t="s">
        <v>170</v>
      </c>
      <c r="C372" s="51">
        <v>55</v>
      </c>
      <c r="D372" s="49">
        <v>17</v>
      </c>
      <c r="E372" s="49">
        <v>18</v>
      </c>
      <c r="F372" s="8">
        <f t="shared" si="35"/>
        <v>90</v>
      </c>
      <c r="G372" s="8" t="str">
        <f t="shared" si="36"/>
        <v>4</v>
      </c>
      <c r="H372" s="9"/>
    </row>
    <row r="373" spans="1:8" ht="23.25" x14ac:dyDescent="0.55000000000000004">
      <c r="A373" s="49">
        <v>10</v>
      </c>
      <c r="B373" s="32" t="s">
        <v>171</v>
      </c>
      <c r="C373" s="51">
        <v>58</v>
      </c>
      <c r="D373" s="49">
        <v>20</v>
      </c>
      <c r="E373" s="49">
        <v>19</v>
      </c>
      <c r="F373" s="8">
        <f t="shared" si="35"/>
        <v>97</v>
      </c>
      <c r="G373" s="8" t="str">
        <f t="shared" si="36"/>
        <v>4</v>
      </c>
      <c r="H373" s="9"/>
    </row>
    <row r="374" spans="1:8" ht="23.25" x14ac:dyDescent="0.55000000000000004">
      <c r="A374" s="49">
        <v>11</v>
      </c>
      <c r="B374" s="30" t="s">
        <v>172</v>
      </c>
      <c r="C374" s="51">
        <v>55</v>
      </c>
      <c r="D374" s="49">
        <v>15</v>
      </c>
      <c r="E374" s="45">
        <v>15</v>
      </c>
      <c r="F374" s="8">
        <f t="shared" si="35"/>
        <v>85</v>
      </c>
      <c r="G374" s="8" t="str">
        <f t="shared" si="36"/>
        <v>4</v>
      </c>
      <c r="H374" s="9"/>
    </row>
    <row r="375" spans="1:8" ht="23.25" x14ac:dyDescent="0.55000000000000004">
      <c r="A375" s="49">
        <v>12</v>
      </c>
      <c r="B375" s="32" t="s">
        <v>173</v>
      </c>
      <c r="C375" s="51">
        <v>58</v>
      </c>
      <c r="D375" s="49">
        <v>20</v>
      </c>
      <c r="E375" s="66">
        <v>17</v>
      </c>
      <c r="F375" s="8">
        <f t="shared" si="35"/>
        <v>95</v>
      </c>
      <c r="G375" s="8" t="str">
        <f t="shared" si="36"/>
        <v>4</v>
      </c>
      <c r="H375" s="9"/>
    </row>
    <row r="376" spans="1:8" ht="23.25" x14ac:dyDescent="0.55000000000000004">
      <c r="A376" s="49">
        <v>13</v>
      </c>
      <c r="B376" s="30" t="s">
        <v>174</v>
      </c>
      <c r="C376" s="51">
        <v>56</v>
      </c>
      <c r="D376" s="49">
        <v>18</v>
      </c>
      <c r="E376" s="49">
        <v>16</v>
      </c>
      <c r="F376" s="8">
        <f t="shared" si="35"/>
        <v>90</v>
      </c>
      <c r="G376" s="8" t="str">
        <f t="shared" si="36"/>
        <v>4</v>
      </c>
      <c r="H376" s="9"/>
    </row>
    <row r="377" spans="1:8" ht="21.75" customHeight="1" x14ac:dyDescent="0.55000000000000004">
      <c r="A377" s="49">
        <v>14</v>
      </c>
      <c r="B377" s="31" t="s">
        <v>175</v>
      </c>
      <c r="C377" s="51">
        <v>56</v>
      </c>
      <c r="D377" s="49">
        <v>17</v>
      </c>
      <c r="E377" s="65">
        <v>18</v>
      </c>
      <c r="F377" s="8">
        <f t="shared" si="35"/>
        <v>91</v>
      </c>
      <c r="G377" s="8" t="str">
        <f t="shared" si="36"/>
        <v>4</v>
      </c>
      <c r="H377" s="9"/>
    </row>
    <row r="378" spans="1:8" ht="21.75" customHeight="1" x14ac:dyDescent="0.55000000000000004">
      <c r="A378" s="49">
        <v>15</v>
      </c>
      <c r="B378" s="9" t="s">
        <v>176</v>
      </c>
      <c r="C378" s="69">
        <v>40</v>
      </c>
      <c r="D378" s="65">
        <v>12</v>
      </c>
      <c r="E378" s="65">
        <v>13</v>
      </c>
      <c r="F378" s="8">
        <f t="shared" si="35"/>
        <v>65</v>
      </c>
      <c r="G378" s="8" t="str">
        <f t="shared" si="36"/>
        <v>2.5</v>
      </c>
      <c r="H378" s="28"/>
    </row>
    <row r="379" spans="1:8" ht="23.25" x14ac:dyDescent="0.55000000000000004">
      <c r="A379" s="9"/>
      <c r="B379" s="23" t="s">
        <v>5</v>
      </c>
      <c r="C379" s="27">
        <f>SUM(C364:C378)</f>
        <v>817</v>
      </c>
      <c r="D379" s="27">
        <f t="shared" ref="D379:F379" si="37">SUM(D364:D378)</f>
        <v>255</v>
      </c>
      <c r="E379" s="27">
        <f t="shared" si="37"/>
        <v>254</v>
      </c>
      <c r="F379" s="27">
        <f t="shared" si="37"/>
        <v>1326</v>
      </c>
      <c r="G379" s="27"/>
      <c r="H379" s="28"/>
    </row>
    <row r="380" spans="1:8" ht="23.25" x14ac:dyDescent="0.55000000000000004">
      <c r="A380" s="11"/>
      <c r="B380" s="5" t="s">
        <v>12</v>
      </c>
      <c r="C380" s="12">
        <f>C379/15</f>
        <v>54.466666666666669</v>
      </c>
      <c r="D380" s="12">
        <f t="shared" ref="D380:F380" si="38">D379/15</f>
        <v>17</v>
      </c>
      <c r="E380" s="12">
        <f t="shared" si="38"/>
        <v>16.933333333333334</v>
      </c>
      <c r="F380" s="12">
        <f t="shared" si="38"/>
        <v>88.4</v>
      </c>
      <c r="G380" s="11"/>
      <c r="H380" s="11"/>
    </row>
    <row r="381" spans="1:8" ht="22.5" customHeight="1" x14ac:dyDescent="0.55000000000000004">
      <c r="A381" s="1"/>
      <c r="B381" s="1"/>
      <c r="C381" s="1" t="s">
        <v>13</v>
      </c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 t="s">
        <v>14</v>
      </c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 t="s">
        <v>15</v>
      </c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</sheetData>
  <mergeCells count="7"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"/>
  <sheetViews>
    <sheetView tabSelected="1" view="pageBreakPreview" zoomScaleSheetLayoutView="100" workbookViewId="0">
      <selection activeCell="C5" sqref="C5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152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48">
        <v>1</v>
      </c>
      <c r="B4" s="63" t="s">
        <v>86</v>
      </c>
      <c r="C4" s="47">
        <v>59</v>
      </c>
      <c r="D4" s="48">
        <v>16</v>
      </c>
      <c r="E4" s="48">
        <v>17</v>
      </c>
      <c r="F4" s="7">
        <f t="shared" ref="F4:F17" si="0">SUM(C4:E4)</f>
        <v>92</v>
      </c>
      <c r="G4" s="8" t="str">
        <f t="shared" ref="G4:G17" si="1">IF(F4&gt;79,"4",IF(F4&gt;74,"3.5",IF(F4&gt;69,"3",IF(F4&gt;64,"2.5",IF(F4&gt;59,"2",IF(F4&gt;54,"1.5",IF(F4&gt;49,"1","0")))))))</f>
        <v>4</v>
      </c>
      <c r="H4" s="25"/>
    </row>
    <row r="5" spans="1:8" ht="23.25" x14ac:dyDescent="0.55000000000000004">
      <c r="A5" s="49">
        <v>2</v>
      </c>
      <c r="B5" s="40" t="s">
        <v>87</v>
      </c>
      <c r="C5" s="51">
        <v>49</v>
      </c>
      <c r="D5" s="49">
        <v>15</v>
      </c>
      <c r="E5" s="49">
        <v>13</v>
      </c>
      <c r="F5" s="8">
        <f t="shared" si="0"/>
        <v>77</v>
      </c>
      <c r="G5" s="8" t="str">
        <f t="shared" si="1"/>
        <v>3.5</v>
      </c>
      <c r="H5" s="9"/>
    </row>
    <row r="6" spans="1:8" ht="23.25" x14ac:dyDescent="0.55000000000000004">
      <c r="A6" s="49">
        <v>3</v>
      </c>
      <c r="B6" s="61" t="s">
        <v>88</v>
      </c>
      <c r="C6" s="51">
        <v>55</v>
      </c>
      <c r="D6" s="49">
        <v>17</v>
      </c>
      <c r="E6" s="49">
        <v>15</v>
      </c>
      <c r="F6" s="8">
        <f t="shared" si="0"/>
        <v>87</v>
      </c>
      <c r="G6" s="8" t="str">
        <f t="shared" si="1"/>
        <v>4</v>
      </c>
      <c r="H6" s="9"/>
    </row>
    <row r="7" spans="1:8" ht="23.25" x14ac:dyDescent="0.55000000000000004">
      <c r="A7" s="49">
        <v>4</v>
      </c>
      <c r="B7" s="39" t="s">
        <v>89</v>
      </c>
      <c r="C7" s="51">
        <v>52</v>
      </c>
      <c r="D7" s="49">
        <v>15</v>
      </c>
      <c r="E7" s="49">
        <v>16</v>
      </c>
      <c r="F7" s="8">
        <f t="shared" si="0"/>
        <v>83</v>
      </c>
      <c r="G7" s="8" t="str">
        <f t="shared" si="1"/>
        <v>4</v>
      </c>
      <c r="H7" s="9"/>
    </row>
    <row r="8" spans="1:8" ht="23.25" x14ac:dyDescent="0.55000000000000004">
      <c r="A8" s="49">
        <v>5</v>
      </c>
      <c r="B8" s="61" t="s">
        <v>90</v>
      </c>
      <c r="C8" s="51">
        <v>50</v>
      </c>
      <c r="D8" s="49">
        <v>14</v>
      </c>
      <c r="E8" s="49">
        <v>14</v>
      </c>
      <c r="F8" s="8">
        <f t="shared" si="0"/>
        <v>78</v>
      </c>
      <c r="G8" s="8" t="str">
        <f t="shared" si="1"/>
        <v>3.5</v>
      </c>
      <c r="H8" s="9"/>
    </row>
    <row r="9" spans="1:8" ht="23.25" x14ac:dyDescent="0.55000000000000004">
      <c r="A9" s="49">
        <v>6</v>
      </c>
      <c r="B9" s="39" t="s">
        <v>91</v>
      </c>
      <c r="C9" s="51">
        <v>60</v>
      </c>
      <c r="D9" s="49">
        <v>18</v>
      </c>
      <c r="E9" s="49">
        <v>17</v>
      </c>
      <c r="F9" s="8">
        <f t="shared" si="0"/>
        <v>95</v>
      </c>
      <c r="G9" s="8" t="str">
        <f t="shared" si="1"/>
        <v>4</v>
      </c>
      <c r="H9" s="9"/>
    </row>
    <row r="10" spans="1:8" ht="23.25" x14ac:dyDescent="0.55000000000000004">
      <c r="A10" s="49">
        <v>7</v>
      </c>
      <c r="B10" s="39" t="s">
        <v>92</v>
      </c>
      <c r="C10" s="51">
        <v>59</v>
      </c>
      <c r="D10" s="49">
        <v>15</v>
      </c>
      <c r="E10" s="49">
        <v>18</v>
      </c>
      <c r="F10" s="8">
        <f t="shared" si="0"/>
        <v>92</v>
      </c>
      <c r="G10" s="8" t="str">
        <f t="shared" si="1"/>
        <v>4</v>
      </c>
      <c r="H10" s="9"/>
    </row>
    <row r="11" spans="1:8" ht="23.25" x14ac:dyDescent="0.55000000000000004">
      <c r="A11" s="49">
        <v>8</v>
      </c>
      <c r="B11" s="39" t="s">
        <v>93</v>
      </c>
      <c r="C11" s="51">
        <v>52</v>
      </c>
      <c r="D11" s="49">
        <v>18</v>
      </c>
      <c r="E11" s="49">
        <v>15</v>
      </c>
      <c r="F11" s="8">
        <f t="shared" si="0"/>
        <v>85</v>
      </c>
      <c r="G11" s="8" t="str">
        <f t="shared" si="1"/>
        <v>4</v>
      </c>
      <c r="H11" s="9"/>
    </row>
    <row r="12" spans="1:8" ht="23.25" x14ac:dyDescent="0.55000000000000004">
      <c r="A12" s="49">
        <v>9</v>
      </c>
      <c r="B12" s="39" t="s">
        <v>94</v>
      </c>
      <c r="C12" s="51">
        <v>57</v>
      </c>
      <c r="D12" s="49">
        <v>17</v>
      </c>
      <c r="E12" s="49">
        <v>16</v>
      </c>
      <c r="F12" s="8">
        <f t="shared" si="0"/>
        <v>90</v>
      </c>
      <c r="G12" s="8" t="str">
        <f t="shared" si="1"/>
        <v>4</v>
      </c>
      <c r="H12" s="9"/>
    </row>
    <row r="13" spans="1:8" ht="23.25" x14ac:dyDescent="0.55000000000000004">
      <c r="A13" s="49">
        <v>10</v>
      </c>
      <c r="B13" s="39" t="s">
        <v>95</v>
      </c>
      <c r="C13" s="51">
        <v>57</v>
      </c>
      <c r="D13" s="49">
        <v>16</v>
      </c>
      <c r="E13" s="49">
        <v>15</v>
      </c>
      <c r="F13" s="8">
        <f t="shared" si="0"/>
        <v>88</v>
      </c>
      <c r="G13" s="8" t="str">
        <f t="shared" si="1"/>
        <v>4</v>
      </c>
      <c r="H13" s="9"/>
    </row>
    <row r="14" spans="1:8" ht="23.25" x14ac:dyDescent="0.55000000000000004">
      <c r="A14" s="49">
        <v>11</v>
      </c>
      <c r="B14" s="61" t="s">
        <v>96</v>
      </c>
      <c r="C14" s="51">
        <v>60</v>
      </c>
      <c r="D14" s="49">
        <v>17</v>
      </c>
      <c r="E14" s="49">
        <v>18</v>
      </c>
      <c r="F14" s="8">
        <f t="shared" si="0"/>
        <v>95</v>
      </c>
      <c r="G14" s="8" t="str">
        <f t="shared" si="1"/>
        <v>4</v>
      </c>
      <c r="H14" s="9"/>
    </row>
    <row r="15" spans="1:8" ht="23.25" x14ac:dyDescent="0.55000000000000004">
      <c r="A15" s="49">
        <v>12</v>
      </c>
      <c r="B15" s="39" t="s">
        <v>97</v>
      </c>
      <c r="C15" s="51">
        <v>60</v>
      </c>
      <c r="D15" s="49">
        <v>18</v>
      </c>
      <c r="E15" s="49">
        <v>17</v>
      </c>
      <c r="F15" s="8">
        <f t="shared" si="0"/>
        <v>95</v>
      </c>
      <c r="G15" s="8" t="str">
        <f t="shared" si="1"/>
        <v>4</v>
      </c>
      <c r="H15" s="9"/>
    </row>
    <row r="16" spans="1:8" ht="23.25" x14ac:dyDescent="0.55000000000000004">
      <c r="A16" s="49">
        <v>13</v>
      </c>
      <c r="B16" s="39" t="s">
        <v>98</v>
      </c>
      <c r="C16" s="51">
        <v>55</v>
      </c>
      <c r="D16" s="49">
        <v>16</v>
      </c>
      <c r="E16" s="49">
        <v>17</v>
      </c>
      <c r="F16" s="8">
        <f t="shared" si="0"/>
        <v>88</v>
      </c>
      <c r="G16" s="8" t="str">
        <f t="shared" si="1"/>
        <v>4</v>
      </c>
      <c r="H16" s="9"/>
    </row>
    <row r="17" spans="1:8" ht="22.5" customHeight="1" x14ac:dyDescent="0.55000000000000004">
      <c r="A17" s="49">
        <v>14</v>
      </c>
      <c r="B17" s="64" t="s">
        <v>99</v>
      </c>
      <c r="C17" s="51">
        <v>57</v>
      </c>
      <c r="D17" s="49">
        <v>16</v>
      </c>
      <c r="E17" s="49">
        <v>17</v>
      </c>
      <c r="F17" s="8">
        <f t="shared" si="0"/>
        <v>90</v>
      </c>
      <c r="G17" s="8" t="str">
        <f t="shared" si="1"/>
        <v>4</v>
      </c>
      <c r="H17" s="9"/>
    </row>
    <row r="18" spans="1:8" ht="23.25" x14ac:dyDescent="0.55000000000000004">
      <c r="A18" s="9"/>
      <c r="B18" s="23" t="s">
        <v>5</v>
      </c>
      <c r="C18" s="27">
        <f>SUM(C4:C17)</f>
        <v>782</v>
      </c>
      <c r="D18" s="27">
        <f>SUM(D4:D17)</f>
        <v>228</v>
      </c>
      <c r="E18" s="27">
        <f>SUM(E4:E17)</f>
        <v>225</v>
      </c>
      <c r="F18" s="27">
        <f>SUM(F4:F17)</f>
        <v>1235</v>
      </c>
      <c r="G18" s="27"/>
      <c r="H18" s="28"/>
    </row>
    <row r="19" spans="1:8" ht="23.25" x14ac:dyDescent="0.55000000000000004">
      <c r="A19" s="11"/>
      <c r="B19" s="5" t="s">
        <v>12</v>
      </c>
      <c r="C19" s="12">
        <f>C18/14</f>
        <v>55.857142857142854</v>
      </c>
      <c r="D19" s="12">
        <f t="shared" ref="D19:F19" si="2">D18/14</f>
        <v>16.285714285714285</v>
      </c>
      <c r="E19" s="12">
        <f t="shared" si="2"/>
        <v>16.071428571428573</v>
      </c>
      <c r="F19" s="12">
        <f t="shared" si="2"/>
        <v>88.214285714285708</v>
      </c>
      <c r="G19" s="11"/>
      <c r="H19" s="11"/>
    </row>
    <row r="20" spans="1:8" ht="23.25" x14ac:dyDescent="0.55000000000000004">
      <c r="A20" s="1"/>
      <c r="B20" s="1"/>
      <c r="C20" s="1" t="s">
        <v>13</v>
      </c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 t="s">
        <v>14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15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153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48">
        <v>1</v>
      </c>
      <c r="B44" s="63" t="s">
        <v>86</v>
      </c>
      <c r="C44" s="47">
        <v>59</v>
      </c>
      <c r="D44" s="48">
        <v>19</v>
      </c>
      <c r="E44" s="48">
        <v>18</v>
      </c>
      <c r="F44" s="7">
        <f t="shared" ref="F44:F57" si="3">SUM(C44:E44)</f>
        <v>96</v>
      </c>
      <c r="G44" s="8" t="str">
        <f t="shared" ref="G44:G57" si="4">IF(F44&gt;79,"4",IF(F44&gt;74,"3.5",IF(F44&gt;69,"3",IF(F44&gt;64,"2.5",IF(F44&gt;59,"2",IF(F44&gt;54,"1.5",IF(F44&gt;49,"1","0")))))))</f>
        <v>4</v>
      </c>
      <c r="H44" s="25"/>
    </row>
    <row r="45" spans="1:8" ht="23.25" x14ac:dyDescent="0.55000000000000004">
      <c r="A45" s="49">
        <v>2</v>
      </c>
      <c r="B45" s="40" t="s">
        <v>87</v>
      </c>
      <c r="C45" s="51">
        <v>48</v>
      </c>
      <c r="D45" s="49">
        <v>12</v>
      </c>
      <c r="E45" s="49">
        <v>12</v>
      </c>
      <c r="F45" s="8">
        <f t="shared" si="3"/>
        <v>72</v>
      </c>
      <c r="G45" s="8" t="str">
        <f t="shared" si="4"/>
        <v>3</v>
      </c>
      <c r="H45" s="9"/>
    </row>
    <row r="46" spans="1:8" ht="23.25" x14ac:dyDescent="0.55000000000000004">
      <c r="A46" s="49">
        <v>3</v>
      </c>
      <c r="B46" s="61" t="s">
        <v>88</v>
      </c>
      <c r="C46" s="51">
        <v>57</v>
      </c>
      <c r="D46" s="49">
        <v>17</v>
      </c>
      <c r="E46" s="49">
        <v>18</v>
      </c>
      <c r="F46" s="8">
        <f t="shared" si="3"/>
        <v>92</v>
      </c>
      <c r="G46" s="8" t="str">
        <f t="shared" si="4"/>
        <v>4</v>
      </c>
      <c r="H46" s="9"/>
    </row>
    <row r="47" spans="1:8" ht="23.25" x14ac:dyDescent="0.55000000000000004">
      <c r="A47" s="49">
        <v>4</v>
      </c>
      <c r="B47" s="39" t="s">
        <v>89</v>
      </c>
      <c r="C47" s="51">
        <v>47</v>
      </c>
      <c r="D47" s="49">
        <v>13</v>
      </c>
      <c r="E47" s="49">
        <v>14</v>
      </c>
      <c r="F47" s="8">
        <f t="shared" si="3"/>
        <v>74</v>
      </c>
      <c r="G47" s="8" t="str">
        <f t="shared" si="4"/>
        <v>3</v>
      </c>
      <c r="H47" s="9"/>
    </row>
    <row r="48" spans="1:8" ht="23.25" x14ac:dyDescent="0.55000000000000004">
      <c r="A48" s="49">
        <v>5</v>
      </c>
      <c r="B48" s="61" t="s">
        <v>90</v>
      </c>
      <c r="C48" s="51">
        <v>40</v>
      </c>
      <c r="D48" s="49">
        <v>10</v>
      </c>
      <c r="E48" s="49">
        <v>12</v>
      </c>
      <c r="F48" s="8">
        <f t="shared" si="3"/>
        <v>62</v>
      </c>
      <c r="G48" s="8" t="str">
        <f t="shared" si="4"/>
        <v>2</v>
      </c>
      <c r="H48" s="9"/>
    </row>
    <row r="49" spans="1:8" ht="23.25" x14ac:dyDescent="0.55000000000000004">
      <c r="A49" s="49">
        <v>6</v>
      </c>
      <c r="B49" s="39" t="s">
        <v>91</v>
      </c>
      <c r="C49" s="51">
        <v>55</v>
      </c>
      <c r="D49" s="49">
        <v>17</v>
      </c>
      <c r="E49" s="49">
        <v>18</v>
      </c>
      <c r="F49" s="8">
        <f t="shared" si="3"/>
        <v>90</v>
      </c>
      <c r="G49" s="8" t="str">
        <f t="shared" si="4"/>
        <v>4</v>
      </c>
      <c r="H49" s="9"/>
    </row>
    <row r="50" spans="1:8" ht="23.25" x14ac:dyDescent="0.55000000000000004">
      <c r="A50" s="49">
        <v>7</v>
      </c>
      <c r="B50" s="39" t="s">
        <v>92</v>
      </c>
      <c r="C50" s="51">
        <v>54</v>
      </c>
      <c r="D50" s="49">
        <v>17</v>
      </c>
      <c r="E50" s="49">
        <v>17</v>
      </c>
      <c r="F50" s="8">
        <f t="shared" si="3"/>
        <v>88</v>
      </c>
      <c r="G50" s="8" t="str">
        <f t="shared" si="4"/>
        <v>4</v>
      </c>
      <c r="H50" s="9"/>
    </row>
    <row r="51" spans="1:8" ht="23.25" x14ac:dyDescent="0.55000000000000004">
      <c r="A51" s="49">
        <v>8</v>
      </c>
      <c r="B51" s="39" t="s">
        <v>93</v>
      </c>
      <c r="C51" s="51">
        <v>52</v>
      </c>
      <c r="D51" s="49">
        <v>16</v>
      </c>
      <c r="E51" s="49">
        <v>16</v>
      </c>
      <c r="F51" s="8">
        <f t="shared" si="3"/>
        <v>84</v>
      </c>
      <c r="G51" s="8" t="str">
        <f t="shared" si="4"/>
        <v>4</v>
      </c>
      <c r="H51" s="9"/>
    </row>
    <row r="52" spans="1:8" ht="23.25" x14ac:dyDescent="0.55000000000000004">
      <c r="A52" s="49">
        <v>9</v>
      </c>
      <c r="B52" s="39" t="s">
        <v>94</v>
      </c>
      <c r="C52" s="51">
        <v>54</v>
      </c>
      <c r="D52" s="49">
        <v>17</v>
      </c>
      <c r="E52" s="49">
        <v>17</v>
      </c>
      <c r="F52" s="8">
        <f t="shared" si="3"/>
        <v>88</v>
      </c>
      <c r="G52" s="8" t="str">
        <f t="shared" si="4"/>
        <v>4</v>
      </c>
      <c r="H52" s="9"/>
    </row>
    <row r="53" spans="1:8" ht="23.25" x14ac:dyDescent="0.55000000000000004">
      <c r="A53" s="49">
        <v>10</v>
      </c>
      <c r="B53" s="39" t="s">
        <v>95</v>
      </c>
      <c r="C53" s="51">
        <v>48</v>
      </c>
      <c r="D53" s="49">
        <v>12</v>
      </c>
      <c r="E53" s="49">
        <v>14</v>
      </c>
      <c r="F53" s="8">
        <f t="shared" si="3"/>
        <v>74</v>
      </c>
      <c r="G53" s="8" t="str">
        <f t="shared" si="4"/>
        <v>3</v>
      </c>
      <c r="H53" s="9"/>
    </row>
    <row r="54" spans="1:8" ht="23.25" x14ac:dyDescent="0.55000000000000004">
      <c r="A54" s="49">
        <v>11</v>
      </c>
      <c r="B54" s="61" t="s">
        <v>96</v>
      </c>
      <c r="C54" s="51">
        <v>58</v>
      </c>
      <c r="D54" s="49">
        <v>18</v>
      </c>
      <c r="E54" s="49">
        <v>18</v>
      </c>
      <c r="F54" s="8">
        <f t="shared" si="3"/>
        <v>94</v>
      </c>
      <c r="G54" s="8" t="str">
        <f t="shared" si="4"/>
        <v>4</v>
      </c>
      <c r="H54" s="9"/>
    </row>
    <row r="55" spans="1:8" ht="23.25" x14ac:dyDescent="0.55000000000000004">
      <c r="A55" s="49">
        <v>12</v>
      </c>
      <c r="B55" s="39" t="s">
        <v>97</v>
      </c>
      <c r="C55" s="51">
        <v>55</v>
      </c>
      <c r="D55" s="49">
        <v>17</v>
      </c>
      <c r="E55" s="49">
        <v>17</v>
      </c>
      <c r="F55" s="8">
        <f t="shared" si="3"/>
        <v>89</v>
      </c>
      <c r="G55" s="8" t="str">
        <f t="shared" si="4"/>
        <v>4</v>
      </c>
      <c r="H55" s="9"/>
    </row>
    <row r="56" spans="1:8" ht="23.25" x14ac:dyDescent="0.55000000000000004">
      <c r="A56" s="49">
        <v>13</v>
      </c>
      <c r="B56" s="39" t="s">
        <v>98</v>
      </c>
      <c r="C56" s="51">
        <v>56</v>
      </c>
      <c r="D56" s="49">
        <v>16</v>
      </c>
      <c r="E56" s="49">
        <v>17</v>
      </c>
      <c r="F56" s="8">
        <f t="shared" si="3"/>
        <v>89</v>
      </c>
      <c r="G56" s="8" t="str">
        <f t="shared" si="4"/>
        <v>4</v>
      </c>
      <c r="H56" s="9"/>
    </row>
    <row r="57" spans="1:8" ht="21.75" customHeight="1" x14ac:dyDescent="0.55000000000000004">
      <c r="A57" s="49">
        <v>14</v>
      </c>
      <c r="B57" s="64" t="s">
        <v>99</v>
      </c>
      <c r="C57" s="51">
        <v>54</v>
      </c>
      <c r="D57" s="49">
        <v>16</v>
      </c>
      <c r="E57" s="49">
        <v>17</v>
      </c>
      <c r="F57" s="8">
        <f t="shared" si="3"/>
        <v>87</v>
      </c>
      <c r="G57" s="8" t="str">
        <f t="shared" si="4"/>
        <v>4</v>
      </c>
      <c r="H57" s="9"/>
    </row>
    <row r="58" spans="1:8" ht="23.25" x14ac:dyDescent="0.55000000000000004">
      <c r="A58" s="9"/>
      <c r="B58" s="23" t="s">
        <v>5</v>
      </c>
      <c r="C58" s="27">
        <f>SUM(C44:C57)</f>
        <v>737</v>
      </c>
      <c r="D58" s="27">
        <f>SUM(D44:D57)</f>
        <v>217</v>
      </c>
      <c r="E58" s="27">
        <f>SUM(E44:E57)</f>
        <v>225</v>
      </c>
      <c r="F58" s="27">
        <f>SUM(F44:F57)</f>
        <v>1179</v>
      </c>
      <c r="G58" s="27"/>
      <c r="H58" s="28"/>
    </row>
    <row r="59" spans="1:8" ht="23.25" x14ac:dyDescent="0.55000000000000004">
      <c r="A59" s="11"/>
      <c r="B59" s="5" t="s">
        <v>12</v>
      </c>
      <c r="C59" s="12">
        <f>C58/14</f>
        <v>52.642857142857146</v>
      </c>
      <c r="D59" s="12">
        <f t="shared" ref="D59" si="5">D58/14</f>
        <v>15.5</v>
      </c>
      <c r="E59" s="12">
        <f t="shared" ref="E59" si="6">E58/14</f>
        <v>16.071428571428573</v>
      </c>
      <c r="F59" s="12">
        <f t="shared" ref="F59" si="7">F58/14</f>
        <v>84.214285714285708</v>
      </c>
      <c r="G59" s="11"/>
      <c r="H59" s="11"/>
    </row>
    <row r="60" spans="1:8" ht="21.75" customHeight="1" x14ac:dyDescent="0.55000000000000004">
      <c r="A60" s="1"/>
      <c r="B60" s="1"/>
      <c r="C60" s="1" t="s">
        <v>13</v>
      </c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 t="s">
        <v>14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15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58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59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8" t="s">
        <v>154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48">
        <v>1</v>
      </c>
      <c r="B84" s="63" t="s">
        <v>86</v>
      </c>
      <c r="C84" s="47">
        <v>53</v>
      </c>
      <c r="D84" s="48">
        <v>16</v>
      </c>
      <c r="E84" s="48">
        <v>18</v>
      </c>
      <c r="F84" s="7">
        <f t="shared" ref="F84:F97" si="8">SUM(C84:E84)</f>
        <v>87</v>
      </c>
      <c r="G84" s="8" t="str">
        <f t="shared" ref="G84:G97" si="9">IF(F84&gt;79,"4",IF(F84&gt;74,"3.5",IF(F84&gt;69,"3",IF(F84&gt;64,"2.5",IF(F84&gt;59,"2",IF(F84&gt;54,"1.5",IF(F84&gt;49,"1","0")))))))</f>
        <v>4</v>
      </c>
      <c r="H84" s="25"/>
    </row>
    <row r="85" spans="1:8" ht="23.25" x14ac:dyDescent="0.55000000000000004">
      <c r="A85" s="49">
        <v>2</v>
      </c>
      <c r="B85" s="40" t="s">
        <v>87</v>
      </c>
      <c r="C85" s="51">
        <v>44</v>
      </c>
      <c r="D85" s="49">
        <v>15</v>
      </c>
      <c r="E85" s="49">
        <v>14</v>
      </c>
      <c r="F85" s="8">
        <f t="shared" si="8"/>
        <v>73</v>
      </c>
      <c r="G85" s="8" t="str">
        <f t="shared" si="9"/>
        <v>3</v>
      </c>
      <c r="H85" s="9"/>
    </row>
    <row r="86" spans="1:8" ht="23.25" x14ac:dyDescent="0.55000000000000004">
      <c r="A86" s="49">
        <v>3</v>
      </c>
      <c r="B86" s="61" t="s">
        <v>88</v>
      </c>
      <c r="C86" s="51">
        <v>52</v>
      </c>
      <c r="D86" s="49">
        <v>18</v>
      </c>
      <c r="E86" s="49">
        <v>17</v>
      </c>
      <c r="F86" s="8">
        <f t="shared" si="8"/>
        <v>87</v>
      </c>
      <c r="G86" s="8" t="str">
        <f t="shared" si="9"/>
        <v>4</v>
      </c>
      <c r="H86" s="9"/>
    </row>
    <row r="87" spans="1:8" ht="23.25" x14ac:dyDescent="0.55000000000000004">
      <c r="A87" s="49">
        <v>4</v>
      </c>
      <c r="B87" s="39" t="s">
        <v>89</v>
      </c>
      <c r="C87" s="51">
        <v>50</v>
      </c>
      <c r="D87" s="49">
        <v>18</v>
      </c>
      <c r="E87" s="49">
        <v>16</v>
      </c>
      <c r="F87" s="8">
        <f t="shared" si="8"/>
        <v>84</v>
      </c>
      <c r="G87" s="8" t="str">
        <f t="shared" si="9"/>
        <v>4</v>
      </c>
      <c r="H87" s="9"/>
    </row>
    <row r="88" spans="1:8" ht="23.25" x14ac:dyDescent="0.55000000000000004">
      <c r="A88" s="49">
        <v>5</v>
      </c>
      <c r="B88" s="61" t="s">
        <v>90</v>
      </c>
      <c r="C88" s="51">
        <v>44</v>
      </c>
      <c r="D88" s="49">
        <v>14</v>
      </c>
      <c r="E88" s="49">
        <v>15</v>
      </c>
      <c r="F88" s="8">
        <f t="shared" si="8"/>
        <v>73</v>
      </c>
      <c r="G88" s="8" t="str">
        <f t="shared" si="9"/>
        <v>3</v>
      </c>
      <c r="H88" s="9"/>
    </row>
    <row r="89" spans="1:8" ht="23.25" x14ac:dyDescent="0.55000000000000004">
      <c r="A89" s="49">
        <v>6</v>
      </c>
      <c r="B89" s="39" t="s">
        <v>91</v>
      </c>
      <c r="C89" s="51">
        <v>58</v>
      </c>
      <c r="D89" s="49">
        <v>16</v>
      </c>
      <c r="E89" s="49">
        <v>18</v>
      </c>
      <c r="F89" s="8">
        <f t="shared" si="8"/>
        <v>92</v>
      </c>
      <c r="G89" s="8" t="str">
        <f t="shared" si="9"/>
        <v>4</v>
      </c>
      <c r="H89" s="9"/>
    </row>
    <row r="90" spans="1:8" ht="23.25" x14ac:dyDescent="0.55000000000000004">
      <c r="A90" s="49">
        <v>7</v>
      </c>
      <c r="B90" s="39" t="s">
        <v>92</v>
      </c>
      <c r="C90" s="51">
        <v>58</v>
      </c>
      <c r="D90" s="49">
        <v>19</v>
      </c>
      <c r="E90" s="49">
        <v>17</v>
      </c>
      <c r="F90" s="8">
        <f t="shared" si="8"/>
        <v>94</v>
      </c>
      <c r="G90" s="8" t="str">
        <f t="shared" si="9"/>
        <v>4</v>
      </c>
      <c r="H90" s="9"/>
    </row>
    <row r="91" spans="1:8" ht="23.25" x14ac:dyDescent="0.55000000000000004">
      <c r="A91" s="49">
        <v>8</v>
      </c>
      <c r="B91" s="39" t="s">
        <v>93</v>
      </c>
      <c r="C91" s="51">
        <v>51</v>
      </c>
      <c r="D91" s="49">
        <v>13</v>
      </c>
      <c r="E91" s="49">
        <v>16</v>
      </c>
      <c r="F91" s="8">
        <f t="shared" si="8"/>
        <v>80</v>
      </c>
      <c r="G91" s="8" t="str">
        <f t="shared" si="9"/>
        <v>4</v>
      </c>
      <c r="H91" s="9"/>
    </row>
    <row r="92" spans="1:8" ht="23.25" x14ac:dyDescent="0.55000000000000004">
      <c r="A92" s="49">
        <v>9</v>
      </c>
      <c r="B92" s="39" t="s">
        <v>94</v>
      </c>
      <c r="C92" s="51">
        <v>58</v>
      </c>
      <c r="D92" s="49">
        <v>15</v>
      </c>
      <c r="E92" s="49">
        <v>16</v>
      </c>
      <c r="F92" s="8">
        <f t="shared" si="8"/>
        <v>89</v>
      </c>
      <c r="G92" s="8" t="str">
        <f t="shared" si="9"/>
        <v>4</v>
      </c>
      <c r="H92" s="9"/>
    </row>
    <row r="93" spans="1:8" ht="23.25" x14ac:dyDescent="0.55000000000000004">
      <c r="A93" s="49">
        <v>10</v>
      </c>
      <c r="B93" s="39" t="s">
        <v>95</v>
      </c>
      <c r="C93" s="51">
        <v>47</v>
      </c>
      <c r="D93" s="49">
        <v>16</v>
      </c>
      <c r="E93" s="49">
        <v>15</v>
      </c>
      <c r="F93" s="8">
        <f t="shared" si="8"/>
        <v>78</v>
      </c>
      <c r="G93" s="8" t="str">
        <f t="shared" si="9"/>
        <v>3.5</v>
      </c>
      <c r="H93" s="9"/>
    </row>
    <row r="94" spans="1:8" ht="23.25" x14ac:dyDescent="0.55000000000000004">
      <c r="A94" s="49">
        <v>11</v>
      </c>
      <c r="B94" s="61" t="s">
        <v>96</v>
      </c>
      <c r="C94" s="51">
        <v>58</v>
      </c>
      <c r="D94" s="49">
        <v>16</v>
      </c>
      <c r="E94" s="49">
        <v>15</v>
      </c>
      <c r="F94" s="8">
        <f t="shared" si="8"/>
        <v>89</v>
      </c>
      <c r="G94" s="8" t="str">
        <f t="shared" si="9"/>
        <v>4</v>
      </c>
      <c r="H94" s="9"/>
    </row>
    <row r="95" spans="1:8" ht="23.25" x14ac:dyDescent="0.55000000000000004">
      <c r="A95" s="49">
        <v>12</v>
      </c>
      <c r="B95" s="39" t="s">
        <v>97</v>
      </c>
      <c r="C95" s="51">
        <v>58</v>
      </c>
      <c r="D95" s="49">
        <v>20</v>
      </c>
      <c r="E95" s="49">
        <v>19</v>
      </c>
      <c r="F95" s="8">
        <f t="shared" si="8"/>
        <v>97</v>
      </c>
      <c r="G95" s="8" t="str">
        <f t="shared" si="9"/>
        <v>4</v>
      </c>
      <c r="H95" s="9"/>
    </row>
    <row r="96" spans="1:8" ht="23.25" x14ac:dyDescent="0.55000000000000004">
      <c r="A96" s="49">
        <v>13</v>
      </c>
      <c r="B96" s="39" t="s">
        <v>98</v>
      </c>
      <c r="C96" s="51">
        <v>54</v>
      </c>
      <c r="D96" s="49">
        <v>17</v>
      </c>
      <c r="E96" s="49">
        <v>14</v>
      </c>
      <c r="F96" s="8">
        <f t="shared" si="8"/>
        <v>85</v>
      </c>
      <c r="G96" s="8" t="str">
        <f t="shared" si="9"/>
        <v>4</v>
      </c>
      <c r="H96" s="9"/>
    </row>
    <row r="97" spans="1:8" ht="23.25" customHeight="1" x14ac:dyDescent="0.55000000000000004">
      <c r="A97" s="49">
        <v>14</v>
      </c>
      <c r="B97" s="64" t="s">
        <v>99</v>
      </c>
      <c r="C97" s="51">
        <v>57</v>
      </c>
      <c r="D97" s="49">
        <v>19</v>
      </c>
      <c r="E97" s="49">
        <v>17</v>
      </c>
      <c r="F97" s="8">
        <f t="shared" si="8"/>
        <v>93</v>
      </c>
      <c r="G97" s="8" t="str">
        <f t="shared" si="9"/>
        <v>4</v>
      </c>
      <c r="H97" s="9"/>
    </row>
    <row r="98" spans="1:8" ht="23.25" x14ac:dyDescent="0.55000000000000004">
      <c r="A98" s="9"/>
      <c r="B98" s="23" t="s">
        <v>5</v>
      </c>
      <c r="C98" s="27">
        <f>SUM(C84:C97)</f>
        <v>742</v>
      </c>
      <c r="D98" s="27">
        <f>SUM(D84:D97)</f>
        <v>232</v>
      </c>
      <c r="E98" s="27">
        <f>SUM(E84:E97)</f>
        <v>227</v>
      </c>
      <c r="F98" s="27">
        <f>SUM(F84:F97)</f>
        <v>1201</v>
      </c>
      <c r="G98" s="27"/>
      <c r="H98" s="28"/>
    </row>
    <row r="99" spans="1:8" ht="23.25" x14ac:dyDescent="0.55000000000000004">
      <c r="A99" s="11"/>
      <c r="B99" s="5" t="s">
        <v>12</v>
      </c>
      <c r="C99" s="12">
        <f>C98/14</f>
        <v>53</v>
      </c>
      <c r="D99" s="12">
        <f t="shared" ref="D99" si="10">D98/14</f>
        <v>16.571428571428573</v>
      </c>
      <c r="E99" s="12">
        <f t="shared" ref="E99" si="11">E98/14</f>
        <v>16.214285714285715</v>
      </c>
      <c r="F99" s="12">
        <f t="shared" ref="F99" si="12">F98/14</f>
        <v>85.785714285714292</v>
      </c>
      <c r="G99" s="11"/>
      <c r="H99" s="11"/>
    </row>
    <row r="100" spans="1:8" ht="23.25" x14ac:dyDescent="0.55000000000000004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 t="s">
        <v>14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15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155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48">
        <v>1</v>
      </c>
      <c r="B124" s="63" t="s">
        <v>86</v>
      </c>
      <c r="C124" s="47">
        <v>54</v>
      </c>
      <c r="D124" s="48">
        <v>16</v>
      </c>
      <c r="E124" s="48">
        <v>19</v>
      </c>
      <c r="F124" s="7">
        <f t="shared" ref="F124:F137" si="13">SUM(C124:E124)</f>
        <v>89</v>
      </c>
      <c r="G124" s="8" t="str">
        <f t="shared" ref="G124:G137" si="14">IF(F124&gt;79,"4",IF(F124&gt;74,"3.5",IF(F124&gt;69,"3",IF(F124&gt;64,"2.5",IF(F124&gt;59,"2",IF(F124&gt;54,"1.5",IF(F124&gt;49,"1","0")))))))</f>
        <v>4</v>
      </c>
      <c r="H124" s="25"/>
    </row>
    <row r="125" spans="1:8" ht="23.25" x14ac:dyDescent="0.55000000000000004">
      <c r="A125" s="49">
        <v>2</v>
      </c>
      <c r="B125" s="40" t="s">
        <v>87</v>
      </c>
      <c r="C125" s="51">
        <v>35</v>
      </c>
      <c r="D125" s="49">
        <v>12</v>
      </c>
      <c r="E125" s="49">
        <v>13</v>
      </c>
      <c r="F125" s="8">
        <f t="shared" si="13"/>
        <v>60</v>
      </c>
      <c r="G125" s="8" t="str">
        <f t="shared" si="14"/>
        <v>2</v>
      </c>
      <c r="H125" s="9"/>
    </row>
    <row r="126" spans="1:8" ht="23.25" x14ac:dyDescent="0.55000000000000004">
      <c r="A126" s="49">
        <v>3</v>
      </c>
      <c r="B126" s="61" t="s">
        <v>88</v>
      </c>
      <c r="C126" s="51">
        <v>50</v>
      </c>
      <c r="D126" s="49">
        <v>16</v>
      </c>
      <c r="E126" s="49">
        <v>17</v>
      </c>
      <c r="F126" s="8">
        <f t="shared" si="13"/>
        <v>83</v>
      </c>
      <c r="G126" s="8" t="str">
        <f t="shared" si="14"/>
        <v>4</v>
      </c>
      <c r="H126" s="9"/>
    </row>
    <row r="127" spans="1:8" ht="23.25" x14ac:dyDescent="0.55000000000000004">
      <c r="A127" s="49">
        <v>4</v>
      </c>
      <c r="B127" s="39" t="s">
        <v>89</v>
      </c>
      <c r="C127" s="51">
        <v>37</v>
      </c>
      <c r="D127" s="49">
        <v>14</v>
      </c>
      <c r="E127" s="49">
        <v>15</v>
      </c>
      <c r="F127" s="8">
        <f t="shared" si="13"/>
        <v>66</v>
      </c>
      <c r="G127" s="8" t="str">
        <f t="shared" si="14"/>
        <v>2.5</v>
      </c>
      <c r="H127" s="9"/>
    </row>
    <row r="128" spans="1:8" ht="23.25" x14ac:dyDescent="0.55000000000000004">
      <c r="A128" s="49">
        <v>5</v>
      </c>
      <c r="B128" s="61" t="s">
        <v>90</v>
      </c>
      <c r="C128" s="51">
        <v>40</v>
      </c>
      <c r="D128" s="49">
        <v>14</v>
      </c>
      <c r="E128" s="49">
        <v>16</v>
      </c>
      <c r="F128" s="8">
        <f t="shared" si="13"/>
        <v>70</v>
      </c>
      <c r="G128" s="8" t="str">
        <f t="shared" si="14"/>
        <v>3</v>
      </c>
      <c r="H128" s="9"/>
    </row>
    <row r="129" spans="1:8" ht="23.25" x14ac:dyDescent="0.55000000000000004">
      <c r="A129" s="49">
        <v>6</v>
      </c>
      <c r="B129" s="39" t="s">
        <v>91</v>
      </c>
      <c r="C129" s="51">
        <v>58</v>
      </c>
      <c r="D129" s="49">
        <v>18</v>
      </c>
      <c r="E129" s="49">
        <v>18</v>
      </c>
      <c r="F129" s="8">
        <f t="shared" si="13"/>
        <v>94</v>
      </c>
      <c r="G129" s="8" t="str">
        <f t="shared" si="14"/>
        <v>4</v>
      </c>
      <c r="H129" s="9"/>
    </row>
    <row r="130" spans="1:8" ht="23.25" x14ac:dyDescent="0.55000000000000004">
      <c r="A130" s="49">
        <v>7</v>
      </c>
      <c r="B130" s="39" t="s">
        <v>92</v>
      </c>
      <c r="C130" s="51">
        <v>58</v>
      </c>
      <c r="D130" s="49">
        <v>19</v>
      </c>
      <c r="E130" s="49">
        <v>18</v>
      </c>
      <c r="F130" s="8">
        <f t="shared" si="13"/>
        <v>95</v>
      </c>
      <c r="G130" s="8" t="str">
        <f t="shared" si="14"/>
        <v>4</v>
      </c>
      <c r="H130" s="9"/>
    </row>
    <row r="131" spans="1:8" ht="23.25" x14ac:dyDescent="0.55000000000000004">
      <c r="A131" s="49">
        <v>8</v>
      </c>
      <c r="B131" s="39" t="s">
        <v>93</v>
      </c>
      <c r="C131" s="51">
        <v>47</v>
      </c>
      <c r="D131" s="49">
        <v>15</v>
      </c>
      <c r="E131" s="49">
        <v>16</v>
      </c>
      <c r="F131" s="8">
        <f t="shared" si="13"/>
        <v>78</v>
      </c>
      <c r="G131" s="8" t="str">
        <f t="shared" si="14"/>
        <v>3.5</v>
      </c>
      <c r="H131" s="9"/>
    </row>
    <row r="132" spans="1:8" ht="23.25" x14ac:dyDescent="0.55000000000000004">
      <c r="A132" s="49">
        <v>9</v>
      </c>
      <c r="B132" s="39" t="s">
        <v>94</v>
      </c>
      <c r="C132" s="51">
        <v>54</v>
      </c>
      <c r="D132" s="49">
        <v>17</v>
      </c>
      <c r="E132" s="49">
        <v>16</v>
      </c>
      <c r="F132" s="8">
        <f t="shared" si="13"/>
        <v>87</v>
      </c>
      <c r="G132" s="8" t="str">
        <f t="shared" si="14"/>
        <v>4</v>
      </c>
      <c r="H132" s="9"/>
    </row>
    <row r="133" spans="1:8" ht="23.25" x14ac:dyDescent="0.55000000000000004">
      <c r="A133" s="49">
        <v>10</v>
      </c>
      <c r="B133" s="39" t="s">
        <v>95</v>
      </c>
      <c r="C133" s="51">
        <v>44</v>
      </c>
      <c r="D133" s="49">
        <v>13</v>
      </c>
      <c r="E133" s="49">
        <v>15</v>
      </c>
      <c r="F133" s="8">
        <f t="shared" si="13"/>
        <v>72</v>
      </c>
      <c r="G133" s="8" t="str">
        <f t="shared" si="14"/>
        <v>3</v>
      </c>
      <c r="H133" s="9"/>
    </row>
    <row r="134" spans="1:8" ht="23.25" x14ac:dyDescent="0.55000000000000004">
      <c r="A134" s="49">
        <v>11</v>
      </c>
      <c r="B134" s="61" t="s">
        <v>96</v>
      </c>
      <c r="C134" s="51">
        <v>58</v>
      </c>
      <c r="D134" s="49">
        <v>14</v>
      </c>
      <c r="E134" s="49">
        <v>15</v>
      </c>
      <c r="F134" s="8">
        <f t="shared" si="13"/>
        <v>87</v>
      </c>
      <c r="G134" s="8" t="str">
        <f t="shared" si="14"/>
        <v>4</v>
      </c>
      <c r="H134" s="9"/>
    </row>
    <row r="135" spans="1:8" ht="23.25" x14ac:dyDescent="0.55000000000000004">
      <c r="A135" s="49">
        <v>12</v>
      </c>
      <c r="B135" s="39" t="s">
        <v>97</v>
      </c>
      <c r="C135" s="51">
        <v>58</v>
      </c>
      <c r="D135" s="49">
        <v>12</v>
      </c>
      <c r="E135" s="49">
        <v>18</v>
      </c>
      <c r="F135" s="8">
        <f t="shared" si="13"/>
        <v>88</v>
      </c>
      <c r="G135" s="8" t="str">
        <f t="shared" si="14"/>
        <v>4</v>
      </c>
      <c r="H135" s="9"/>
    </row>
    <row r="136" spans="1:8" ht="23.25" x14ac:dyDescent="0.55000000000000004">
      <c r="A136" s="49">
        <v>13</v>
      </c>
      <c r="B136" s="39" t="s">
        <v>98</v>
      </c>
      <c r="C136" s="51">
        <v>50</v>
      </c>
      <c r="D136" s="49">
        <v>16</v>
      </c>
      <c r="E136" s="49">
        <v>14</v>
      </c>
      <c r="F136" s="8">
        <f t="shared" si="13"/>
        <v>80</v>
      </c>
      <c r="G136" s="8" t="str">
        <f t="shared" si="14"/>
        <v>4</v>
      </c>
      <c r="H136" s="9"/>
    </row>
    <row r="137" spans="1:8" ht="22.5" customHeight="1" x14ac:dyDescent="0.55000000000000004">
      <c r="A137" s="49">
        <v>14</v>
      </c>
      <c r="B137" s="64" t="s">
        <v>99</v>
      </c>
      <c r="C137" s="51">
        <v>54</v>
      </c>
      <c r="D137" s="49">
        <v>17</v>
      </c>
      <c r="E137" s="49">
        <v>17</v>
      </c>
      <c r="F137" s="8">
        <f t="shared" si="13"/>
        <v>88</v>
      </c>
      <c r="G137" s="8" t="str">
        <f t="shared" si="14"/>
        <v>4</v>
      </c>
      <c r="H137" s="9"/>
    </row>
    <row r="138" spans="1:8" ht="23.25" x14ac:dyDescent="0.55000000000000004">
      <c r="A138" s="9"/>
      <c r="B138" s="23" t="s">
        <v>5</v>
      </c>
      <c r="C138" s="27">
        <f>SUM(C124:C137)</f>
        <v>697</v>
      </c>
      <c r="D138" s="27">
        <f>SUM(D124:D137)</f>
        <v>213</v>
      </c>
      <c r="E138" s="27">
        <f>SUM(E124:E137)</f>
        <v>227</v>
      </c>
      <c r="F138" s="27">
        <f>SUM(F124:F137)</f>
        <v>1137</v>
      </c>
      <c r="G138" s="27"/>
      <c r="H138" s="28"/>
    </row>
    <row r="139" spans="1:8" ht="23.25" x14ac:dyDescent="0.55000000000000004">
      <c r="A139" s="11"/>
      <c r="B139" s="5" t="s">
        <v>12</v>
      </c>
      <c r="C139" s="12">
        <f>C138/14</f>
        <v>49.785714285714285</v>
      </c>
      <c r="D139" s="12">
        <f t="shared" ref="D139:F139" si="15">D138/14</f>
        <v>15.214285714285714</v>
      </c>
      <c r="E139" s="12">
        <f t="shared" si="15"/>
        <v>16.214285714285715</v>
      </c>
      <c r="F139" s="12">
        <f t="shared" si="15"/>
        <v>81.214285714285708</v>
      </c>
      <c r="G139" s="11"/>
      <c r="H139" s="11"/>
    </row>
    <row r="140" spans="1:8" ht="23.25" x14ac:dyDescent="0.55000000000000004">
      <c r="A140" s="1"/>
      <c r="B140" s="1"/>
      <c r="C140" s="1" t="s">
        <v>13</v>
      </c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 t="s">
        <v>14</v>
      </c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 t="s">
        <v>15</v>
      </c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156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48">
        <v>1</v>
      </c>
      <c r="B164" s="63" t="s">
        <v>86</v>
      </c>
      <c r="C164" s="47">
        <v>54</v>
      </c>
      <c r="D164" s="48">
        <v>18</v>
      </c>
      <c r="E164" s="48">
        <v>17</v>
      </c>
      <c r="F164" s="7">
        <f t="shared" ref="F164:F177" si="16">SUM(C164:E164)</f>
        <v>89</v>
      </c>
      <c r="G164" s="8" t="str">
        <f t="shared" ref="G164:G177" si="17">IF(F164&gt;79,"4",IF(F164&gt;74,"3.5",IF(F164&gt;69,"3",IF(F164&gt;64,"2.5",IF(F164&gt;59,"2",IF(F164&gt;54,"1.5",IF(F164&gt;49,"1","0")))))))</f>
        <v>4</v>
      </c>
      <c r="H164" s="25"/>
    </row>
    <row r="165" spans="1:8" s="18" customFormat="1" ht="23.25" x14ac:dyDescent="0.55000000000000004">
      <c r="A165" s="49">
        <v>2</v>
      </c>
      <c r="B165" s="40" t="s">
        <v>87</v>
      </c>
      <c r="C165" s="51">
        <v>38</v>
      </c>
      <c r="D165" s="49">
        <v>14</v>
      </c>
      <c r="E165" s="49">
        <v>15</v>
      </c>
      <c r="F165" s="8">
        <f t="shared" si="16"/>
        <v>67</v>
      </c>
      <c r="G165" s="8" t="str">
        <f t="shared" si="17"/>
        <v>2.5</v>
      </c>
      <c r="H165" s="9"/>
    </row>
    <row r="166" spans="1:8" s="18" customFormat="1" ht="23.25" x14ac:dyDescent="0.55000000000000004">
      <c r="A166" s="49">
        <v>3</v>
      </c>
      <c r="B166" s="61" t="s">
        <v>88</v>
      </c>
      <c r="C166" s="51">
        <v>50</v>
      </c>
      <c r="D166" s="49">
        <v>18</v>
      </c>
      <c r="E166" s="49">
        <v>16</v>
      </c>
      <c r="F166" s="8">
        <f t="shared" si="16"/>
        <v>84</v>
      </c>
      <c r="G166" s="8" t="str">
        <f t="shared" si="17"/>
        <v>4</v>
      </c>
      <c r="H166" s="9"/>
    </row>
    <row r="167" spans="1:8" s="18" customFormat="1" ht="23.25" x14ac:dyDescent="0.55000000000000004">
      <c r="A167" s="49">
        <v>4</v>
      </c>
      <c r="B167" s="39" t="s">
        <v>89</v>
      </c>
      <c r="C167" s="51">
        <v>43</v>
      </c>
      <c r="D167" s="49">
        <v>14</v>
      </c>
      <c r="E167" s="49">
        <v>15</v>
      </c>
      <c r="F167" s="8">
        <f t="shared" si="16"/>
        <v>72</v>
      </c>
      <c r="G167" s="8" t="str">
        <f t="shared" si="17"/>
        <v>3</v>
      </c>
      <c r="H167" s="9"/>
    </row>
    <row r="168" spans="1:8" s="18" customFormat="1" ht="23.25" x14ac:dyDescent="0.55000000000000004">
      <c r="A168" s="49">
        <v>5</v>
      </c>
      <c r="B168" s="61" t="s">
        <v>90</v>
      </c>
      <c r="C168" s="51">
        <v>38</v>
      </c>
      <c r="D168" s="49">
        <v>14</v>
      </c>
      <c r="E168" s="49">
        <v>15</v>
      </c>
      <c r="F168" s="8">
        <f t="shared" si="16"/>
        <v>67</v>
      </c>
      <c r="G168" s="8" t="str">
        <f t="shared" si="17"/>
        <v>2.5</v>
      </c>
      <c r="H168" s="9"/>
    </row>
    <row r="169" spans="1:8" s="18" customFormat="1" ht="23.25" x14ac:dyDescent="0.55000000000000004">
      <c r="A169" s="49">
        <v>6</v>
      </c>
      <c r="B169" s="39" t="s">
        <v>91</v>
      </c>
      <c r="C169" s="51">
        <v>58</v>
      </c>
      <c r="D169" s="49">
        <v>19</v>
      </c>
      <c r="E169" s="49">
        <v>18</v>
      </c>
      <c r="F169" s="8">
        <f t="shared" si="16"/>
        <v>95</v>
      </c>
      <c r="G169" s="8" t="str">
        <f t="shared" si="17"/>
        <v>4</v>
      </c>
      <c r="H169" s="9"/>
    </row>
    <row r="170" spans="1:8" s="18" customFormat="1" ht="23.25" x14ac:dyDescent="0.55000000000000004">
      <c r="A170" s="49">
        <v>7</v>
      </c>
      <c r="B170" s="39" t="s">
        <v>92</v>
      </c>
      <c r="C170" s="51">
        <v>58</v>
      </c>
      <c r="D170" s="49">
        <v>20</v>
      </c>
      <c r="E170" s="49">
        <v>18</v>
      </c>
      <c r="F170" s="8">
        <f t="shared" si="16"/>
        <v>96</v>
      </c>
      <c r="G170" s="8" t="str">
        <f t="shared" si="17"/>
        <v>4</v>
      </c>
      <c r="H170" s="9"/>
    </row>
    <row r="171" spans="1:8" s="18" customFormat="1" ht="23.25" x14ac:dyDescent="0.55000000000000004">
      <c r="A171" s="49">
        <v>8</v>
      </c>
      <c r="B171" s="39" t="s">
        <v>93</v>
      </c>
      <c r="C171" s="51">
        <v>36</v>
      </c>
      <c r="D171" s="49">
        <v>17</v>
      </c>
      <c r="E171" s="49">
        <v>16</v>
      </c>
      <c r="F171" s="8">
        <f t="shared" si="16"/>
        <v>69</v>
      </c>
      <c r="G171" s="8" t="str">
        <f t="shared" si="17"/>
        <v>2.5</v>
      </c>
      <c r="H171" s="9"/>
    </row>
    <row r="172" spans="1:8" s="18" customFormat="1" ht="23.25" x14ac:dyDescent="0.55000000000000004">
      <c r="A172" s="49">
        <v>9</v>
      </c>
      <c r="B172" s="39" t="s">
        <v>94</v>
      </c>
      <c r="C172" s="51">
        <v>54</v>
      </c>
      <c r="D172" s="49">
        <v>17</v>
      </c>
      <c r="E172" s="49">
        <v>16</v>
      </c>
      <c r="F172" s="8">
        <f t="shared" si="16"/>
        <v>87</v>
      </c>
      <c r="G172" s="8" t="str">
        <f t="shared" si="17"/>
        <v>4</v>
      </c>
      <c r="H172" s="9"/>
    </row>
    <row r="173" spans="1:8" s="18" customFormat="1" ht="23.25" x14ac:dyDescent="0.55000000000000004">
      <c r="A173" s="49">
        <v>10</v>
      </c>
      <c r="B173" s="39" t="s">
        <v>95</v>
      </c>
      <c r="C173" s="51">
        <v>40</v>
      </c>
      <c r="D173" s="49">
        <v>14</v>
      </c>
      <c r="E173" s="49">
        <v>15</v>
      </c>
      <c r="F173" s="8">
        <f t="shared" si="16"/>
        <v>69</v>
      </c>
      <c r="G173" s="8" t="str">
        <f t="shared" si="17"/>
        <v>2.5</v>
      </c>
      <c r="H173" s="9"/>
    </row>
    <row r="174" spans="1:8" s="18" customFormat="1" ht="23.25" x14ac:dyDescent="0.55000000000000004">
      <c r="A174" s="49">
        <v>11</v>
      </c>
      <c r="B174" s="61" t="s">
        <v>96</v>
      </c>
      <c r="C174" s="51">
        <v>58</v>
      </c>
      <c r="D174" s="49">
        <v>16</v>
      </c>
      <c r="E174" s="49">
        <v>17</v>
      </c>
      <c r="F174" s="8">
        <f t="shared" si="16"/>
        <v>91</v>
      </c>
      <c r="G174" s="8" t="str">
        <f t="shared" si="17"/>
        <v>4</v>
      </c>
      <c r="H174" s="9"/>
    </row>
    <row r="175" spans="1:8" s="18" customFormat="1" ht="23.25" x14ac:dyDescent="0.55000000000000004">
      <c r="A175" s="49">
        <v>12</v>
      </c>
      <c r="B175" s="39" t="s">
        <v>97</v>
      </c>
      <c r="C175" s="51">
        <v>58</v>
      </c>
      <c r="D175" s="49">
        <v>15</v>
      </c>
      <c r="E175" s="49">
        <v>17</v>
      </c>
      <c r="F175" s="8">
        <f t="shared" si="16"/>
        <v>90</v>
      </c>
      <c r="G175" s="8" t="str">
        <f t="shared" si="17"/>
        <v>4</v>
      </c>
      <c r="H175" s="9"/>
    </row>
    <row r="176" spans="1:8" s="18" customFormat="1" ht="23.25" x14ac:dyDescent="0.55000000000000004">
      <c r="A176" s="49">
        <v>13</v>
      </c>
      <c r="B176" s="39" t="s">
        <v>98</v>
      </c>
      <c r="C176" s="51">
        <v>37</v>
      </c>
      <c r="D176" s="49">
        <v>17</v>
      </c>
      <c r="E176" s="49">
        <v>16</v>
      </c>
      <c r="F176" s="8">
        <f t="shared" si="16"/>
        <v>70</v>
      </c>
      <c r="G176" s="8" t="str">
        <f t="shared" si="17"/>
        <v>3</v>
      </c>
      <c r="H176" s="9"/>
    </row>
    <row r="177" spans="1:8" s="18" customFormat="1" ht="23.25" customHeight="1" x14ac:dyDescent="0.55000000000000004">
      <c r="A177" s="49">
        <v>14</v>
      </c>
      <c r="B177" s="64" t="s">
        <v>99</v>
      </c>
      <c r="C177" s="51">
        <v>53</v>
      </c>
      <c r="D177" s="49">
        <v>17</v>
      </c>
      <c r="E177" s="49">
        <v>17</v>
      </c>
      <c r="F177" s="8">
        <f t="shared" si="16"/>
        <v>87</v>
      </c>
      <c r="G177" s="8" t="str">
        <f t="shared" si="17"/>
        <v>4</v>
      </c>
      <c r="H177" s="9"/>
    </row>
    <row r="178" spans="1:8" s="18" customFormat="1" ht="23.25" x14ac:dyDescent="0.55000000000000004">
      <c r="A178" s="9"/>
      <c r="B178" s="23" t="s">
        <v>5</v>
      </c>
      <c r="C178" s="27">
        <f>SUM(C164:C177)</f>
        <v>675</v>
      </c>
      <c r="D178" s="27">
        <f>SUM(D164:D177)</f>
        <v>230</v>
      </c>
      <c r="E178" s="27">
        <f>SUM(E164:E177)</f>
        <v>228</v>
      </c>
      <c r="F178" s="27">
        <f>SUM(F164:F177)</f>
        <v>1133</v>
      </c>
      <c r="G178" s="27"/>
      <c r="H178" s="28"/>
    </row>
    <row r="179" spans="1:8" s="18" customFormat="1" ht="23.25" x14ac:dyDescent="0.55000000000000004">
      <c r="A179" s="11"/>
      <c r="B179" s="5" t="s">
        <v>12</v>
      </c>
      <c r="C179" s="12">
        <f>C178/14</f>
        <v>48.214285714285715</v>
      </c>
      <c r="D179" s="12">
        <f t="shared" ref="D179:F179" si="18">D178/14</f>
        <v>16.428571428571427</v>
      </c>
      <c r="E179" s="12">
        <f t="shared" si="18"/>
        <v>16.285714285714285</v>
      </c>
      <c r="F179" s="12">
        <f t="shared" si="18"/>
        <v>80.928571428571431</v>
      </c>
      <c r="G179" s="11"/>
      <c r="H179" s="11"/>
    </row>
    <row r="180" spans="1:8" s="18" customFormat="1" ht="21" customHeight="1" x14ac:dyDescent="0.55000000000000004">
      <c r="A180" s="1"/>
      <c r="B180" s="1"/>
      <c r="C180" s="1" t="s">
        <v>13</v>
      </c>
      <c r="D180" s="1"/>
      <c r="E180" s="1"/>
      <c r="F180" s="1"/>
      <c r="G180" s="1"/>
      <c r="H180" s="1"/>
    </row>
    <row r="181" spans="1:8" s="18" customFormat="1" ht="23.25" x14ac:dyDescent="0.55000000000000004">
      <c r="A181" s="1"/>
      <c r="B181" s="1"/>
      <c r="C181" s="1" t="s">
        <v>14</v>
      </c>
      <c r="D181" s="1"/>
      <c r="E181" s="1"/>
      <c r="F181" s="1"/>
      <c r="G181" s="1"/>
      <c r="H181" s="1"/>
    </row>
    <row r="182" spans="1:8" s="18" customFormat="1" ht="23.25" x14ac:dyDescent="0.55000000000000004">
      <c r="A182" s="1"/>
      <c r="B182" s="1"/>
      <c r="C182" s="1" t="s">
        <v>15</v>
      </c>
      <c r="D182" s="1"/>
      <c r="E182" s="1"/>
      <c r="F182" s="1"/>
      <c r="G182" s="1"/>
      <c r="H182" s="1"/>
    </row>
    <row r="183" spans="1:8" s="18" customFormat="1" ht="23.25" x14ac:dyDescent="0.55000000000000004">
      <c r="A183" s="1"/>
      <c r="B183" s="1"/>
      <c r="C183" s="1"/>
      <c r="D183" s="1"/>
      <c r="E183" s="1"/>
      <c r="F183" s="1"/>
      <c r="G183" s="1"/>
      <c r="H183" s="1"/>
    </row>
    <row r="184" spans="1:8" s="18" customFormat="1" ht="23.25" x14ac:dyDescent="0.55000000000000004">
      <c r="A184" s="1"/>
      <c r="B184" s="1"/>
      <c r="C184" s="1"/>
      <c r="D184" s="1"/>
      <c r="E184" s="1"/>
      <c r="F184" s="1"/>
      <c r="G184" s="1"/>
      <c r="H184" s="1"/>
    </row>
    <row r="185" spans="1:8" s="18" customFormat="1" ht="23.25" x14ac:dyDescent="0.55000000000000004">
      <c r="A185" s="1"/>
      <c r="B185" s="1"/>
      <c r="C185" s="1"/>
      <c r="D185" s="1"/>
      <c r="E185" s="1"/>
      <c r="F185" s="1"/>
      <c r="G185" s="1"/>
      <c r="H185" s="1"/>
    </row>
    <row r="186" spans="1:8" s="18" customFormat="1" ht="23.25" x14ac:dyDescent="0.55000000000000004">
      <c r="A186" s="1"/>
      <c r="B186" s="1"/>
      <c r="C186" s="1"/>
      <c r="D186" s="1"/>
      <c r="E186" s="1"/>
      <c r="F186" s="1"/>
      <c r="G186" s="1"/>
      <c r="H186" s="1"/>
    </row>
    <row r="187" spans="1:8" s="18" customFormat="1" ht="23.25" x14ac:dyDescent="0.55000000000000004">
      <c r="A187" s="17"/>
      <c r="B187" s="26"/>
      <c r="C187" s="17"/>
      <c r="D187" s="17"/>
      <c r="E187" s="17"/>
      <c r="F187" s="17"/>
      <c r="G187" s="17"/>
      <c r="H187" s="13"/>
    </row>
    <row r="188" spans="1:8" s="18" customFormat="1" ht="23.25" x14ac:dyDescent="0.55000000000000004">
      <c r="A188" s="17"/>
      <c r="B188" s="26"/>
      <c r="C188" s="17"/>
      <c r="D188" s="17"/>
      <c r="E188" s="17"/>
      <c r="F188" s="17"/>
      <c r="G188" s="17"/>
      <c r="H188" s="13"/>
    </row>
    <row r="189" spans="1:8" s="18" customFormat="1" ht="23.25" x14ac:dyDescent="0.55000000000000004">
      <c r="A189" s="17"/>
      <c r="B189" s="26"/>
      <c r="C189" s="17"/>
      <c r="D189" s="17"/>
      <c r="E189" s="17"/>
      <c r="F189" s="17"/>
      <c r="G189" s="17"/>
      <c r="H189" s="13"/>
    </row>
    <row r="190" spans="1:8" s="18" customFormat="1" ht="23.25" x14ac:dyDescent="0.55000000000000004">
      <c r="A190" s="17"/>
      <c r="B190" s="26"/>
      <c r="C190" s="17"/>
      <c r="D190" s="17"/>
      <c r="E190" s="17"/>
      <c r="F190" s="17"/>
      <c r="G190" s="17"/>
      <c r="H190" s="13"/>
    </row>
    <row r="191" spans="1:8" s="18" customFormat="1" ht="23.25" x14ac:dyDescent="0.55000000000000004">
      <c r="A191" s="17"/>
      <c r="B191" s="26"/>
      <c r="C191" s="17"/>
      <c r="D191" s="17"/>
      <c r="E191" s="17"/>
      <c r="F191" s="17"/>
      <c r="G191" s="17"/>
      <c r="H191" s="13"/>
    </row>
    <row r="192" spans="1:8" s="18" customFormat="1" ht="23.25" x14ac:dyDescent="0.55000000000000004">
      <c r="A192" s="17"/>
      <c r="B192" s="26"/>
      <c r="C192" s="17"/>
      <c r="D192" s="17"/>
      <c r="E192" s="17"/>
      <c r="F192" s="17"/>
      <c r="G192" s="17"/>
      <c r="H192" s="13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157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48">
        <v>1</v>
      </c>
      <c r="B204" s="63" t="s">
        <v>86</v>
      </c>
      <c r="C204" s="47">
        <v>58</v>
      </c>
      <c r="D204" s="48">
        <v>17</v>
      </c>
      <c r="E204" s="48">
        <v>18</v>
      </c>
      <c r="F204" s="7">
        <f t="shared" ref="F204:F217" si="19">SUM(C204:E204)</f>
        <v>93</v>
      </c>
      <c r="G204" s="8" t="str">
        <f t="shared" ref="G204:G217" si="20">IF(F204&gt;79,"4",IF(F204&gt;74,"3.5",IF(F204&gt;69,"3",IF(F204&gt;64,"2.5",IF(F204&gt;59,"2",IF(F204&gt;54,"1.5",IF(F204&gt;49,"1","0")))))))</f>
        <v>4</v>
      </c>
      <c r="H204" s="25"/>
    </row>
    <row r="205" spans="1:8" ht="23.25" x14ac:dyDescent="0.55000000000000004">
      <c r="A205" s="49">
        <v>2</v>
      </c>
      <c r="B205" s="40" t="s">
        <v>87</v>
      </c>
      <c r="C205" s="51">
        <v>52</v>
      </c>
      <c r="D205" s="49">
        <v>14</v>
      </c>
      <c r="E205" s="49">
        <v>14</v>
      </c>
      <c r="F205" s="8">
        <f t="shared" si="19"/>
        <v>80</v>
      </c>
      <c r="G205" s="8" t="str">
        <f t="shared" si="20"/>
        <v>4</v>
      </c>
      <c r="H205" s="9"/>
    </row>
    <row r="206" spans="1:8" ht="23.25" x14ac:dyDescent="0.55000000000000004">
      <c r="A206" s="49">
        <v>3</v>
      </c>
      <c r="B206" s="61" t="s">
        <v>88</v>
      </c>
      <c r="C206" s="51">
        <v>53</v>
      </c>
      <c r="D206" s="49">
        <v>13</v>
      </c>
      <c r="E206" s="49">
        <v>12</v>
      </c>
      <c r="F206" s="8">
        <f t="shared" si="19"/>
        <v>78</v>
      </c>
      <c r="G206" s="8" t="str">
        <f t="shared" si="20"/>
        <v>3.5</v>
      </c>
      <c r="H206" s="9"/>
    </row>
    <row r="207" spans="1:8" ht="23.25" x14ac:dyDescent="0.55000000000000004">
      <c r="A207" s="49">
        <v>4</v>
      </c>
      <c r="B207" s="39" t="s">
        <v>89</v>
      </c>
      <c r="C207" s="51">
        <v>58</v>
      </c>
      <c r="D207" s="49">
        <v>18</v>
      </c>
      <c r="E207" s="49">
        <v>15</v>
      </c>
      <c r="F207" s="8">
        <f t="shared" si="19"/>
        <v>91</v>
      </c>
      <c r="G207" s="8" t="str">
        <f t="shared" si="20"/>
        <v>4</v>
      </c>
      <c r="H207" s="9"/>
    </row>
    <row r="208" spans="1:8" ht="23.25" x14ac:dyDescent="0.55000000000000004">
      <c r="A208" s="49">
        <v>5</v>
      </c>
      <c r="B208" s="61" t="s">
        <v>90</v>
      </c>
      <c r="C208" s="51">
        <v>50</v>
      </c>
      <c r="D208" s="49">
        <v>15</v>
      </c>
      <c r="E208" s="49">
        <v>13</v>
      </c>
      <c r="F208" s="8">
        <f t="shared" si="19"/>
        <v>78</v>
      </c>
      <c r="G208" s="8" t="str">
        <f t="shared" si="20"/>
        <v>3.5</v>
      </c>
      <c r="H208" s="9"/>
    </row>
    <row r="209" spans="1:8" ht="23.25" x14ac:dyDescent="0.55000000000000004">
      <c r="A209" s="49">
        <v>6</v>
      </c>
      <c r="B209" s="39" t="s">
        <v>91</v>
      </c>
      <c r="C209" s="51">
        <v>58</v>
      </c>
      <c r="D209" s="49">
        <v>16</v>
      </c>
      <c r="E209" s="49">
        <v>15</v>
      </c>
      <c r="F209" s="8">
        <f t="shared" si="19"/>
        <v>89</v>
      </c>
      <c r="G209" s="8" t="str">
        <f t="shared" si="20"/>
        <v>4</v>
      </c>
      <c r="H209" s="9"/>
    </row>
    <row r="210" spans="1:8" ht="23.25" x14ac:dyDescent="0.55000000000000004">
      <c r="A210" s="49">
        <v>7</v>
      </c>
      <c r="B210" s="39" t="s">
        <v>92</v>
      </c>
      <c r="C210" s="51">
        <v>53</v>
      </c>
      <c r="D210" s="49">
        <v>15</v>
      </c>
      <c r="E210" s="49">
        <v>18</v>
      </c>
      <c r="F210" s="8">
        <f t="shared" si="19"/>
        <v>86</v>
      </c>
      <c r="G210" s="8" t="str">
        <f t="shared" si="20"/>
        <v>4</v>
      </c>
      <c r="H210" s="9"/>
    </row>
    <row r="211" spans="1:8" ht="23.25" x14ac:dyDescent="0.55000000000000004">
      <c r="A211" s="49">
        <v>8</v>
      </c>
      <c r="B211" s="39" t="s">
        <v>93</v>
      </c>
      <c r="C211" s="51">
        <v>53</v>
      </c>
      <c r="D211" s="49">
        <v>16</v>
      </c>
      <c r="E211" s="49">
        <v>11</v>
      </c>
      <c r="F211" s="8">
        <f t="shared" si="19"/>
        <v>80</v>
      </c>
      <c r="G211" s="8" t="str">
        <f t="shared" si="20"/>
        <v>4</v>
      </c>
      <c r="H211" s="9"/>
    </row>
    <row r="212" spans="1:8" ht="23.25" x14ac:dyDescent="0.55000000000000004">
      <c r="A212" s="49">
        <v>9</v>
      </c>
      <c r="B212" s="39" t="s">
        <v>94</v>
      </c>
      <c r="C212" s="51">
        <v>51</v>
      </c>
      <c r="D212" s="49">
        <v>16</v>
      </c>
      <c r="E212" s="49">
        <v>18</v>
      </c>
      <c r="F212" s="8">
        <f t="shared" si="19"/>
        <v>85</v>
      </c>
      <c r="G212" s="8" t="str">
        <f t="shared" si="20"/>
        <v>4</v>
      </c>
      <c r="H212" s="9"/>
    </row>
    <row r="213" spans="1:8" ht="23.25" x14ac:dyDescent="0.55000000000000004">
      <c r="A213" s="49">
        <v>10</v>
      </c>
      <c r="B213" s="39" t="s">
        <v>95</v>
      </c>
      <c r="C213" s="51">
        <v>51</v>
      </c>
      <c r="D213" s="49">
        <v>15</v>
      </c>
      <c r="E213" s="49">
        <v>15</v>
      </c>
      <c r="F213" s="8">
        <f t="shared" si="19"/>
        <v>81</v>
      </c>
      <c r="G213" s="8" t="str">
        <f t="shared" si="20"/>
        <v>4</v>
      </c>
      <c r="H213" s="9"/>
    </row>
    <row r="214" spans="1:8" ht="23.25" x14ac:dyDescent="0.55000000000000004">
      <c r="A214" s="49">
        <v>11</v>
      </c>
      <c r="B214" s="61" t="s">
        <v>96</v>
      </c>
      <c r="C214" s="51">
        <v>55</v>
      </c>
      <c r="D214" s="49">
        <v>17</v>
      </c>
      <c r="E214" s="49">
        <v>18</v>
      </c>
      <c r="F214" s="8">
        <f t="shared" si="19"/>
        <v>90</v>
      </c>
      <c r="G214" s="8" t="str">
        <f t="shared" si="20"/>
        <v>4</v>
      </c>
      <c r="H214" s="9"/>
    </row>
    <row r="215" spans="1:8" ht="23.25" x14ac:dyDescent="0.55000000000000004">
      <c r="A215" s="49">
        <v>12</v>
      </c>
      <c r="B215" s="39" t="s">
        <v>97</v>
      </c>
      <c r="C215" s="51">
        <v>56</v>
      </c>
      <c r="D215" s="49">
        <v>16</v>
      </c>
      <c r="E215" s="49">
        <v>18</v>
      </c>
      <c r="F215" s="8">
        <f t="shared" si="19"/>
        <v>90</v>
      </c>
      <c r="G215" s="8" t="str">
        <f t="shared" si="20"/>
        <v>4</v>
      </c>
      <c r="H215" s="9"/>
    </row>
    <row r="216" spans="1:8" ht="23.25" x14ac:dyDescent="0.55000000000000004">
      <c r="A216" s="49">
        <v>13</v>
      </c>
      <c r="B216" s="39" t="s">
        <v>98</v>
      </c>
      <c r="C216" s="51">
        <v>54</v>
      </c>
      <c r="D216" s="49">
        <v>15</v>
      </c>
      <c r="E216" s="49">
        <v>16</v>
      </c>
      <c r="F216" s="8">
        <f t="shared" si="19"/>
        <v>85</v>
      </c>
      <c r="G216" s="8" t="str">
        <f t="shared" si="20"/>
        <v>4</v>
      </c>
      <c r="H216" s="9"/>
    </row>
    <row r="217" spans="1:8" ht="22.5" customHeight="1" x14ac:dyDescent="0.55000000000000004">
      <c r="A217" s="49">
        <v>14</v>
      </c>
      <c r="B217" s="64" t="s">
        <v>99</v>
      </c>
      <c r="C217" s="51">
        <v>53</v>
      </c>
      <c r="D217" s="49">
        <v>14</v>
      </c>
      <c r="E217" s="49">
        <v>15</v>
      </c>
      <c r="F217" s="8">
        <f t="shared" si="19"/>
        <v>82</v>
      </c>
      <c r="G217" s="8" t="str">
        <f t="shared" si="20"/>
        <v>4</v>
      </c>
      <c r="H217" s="9"/>
    </row>
    <row r="218" spans="1:8" ht="23.25" x14ac:dyDescent="0.55000000000000004">
      <c r="A218" s="9"/>
      <c r="B218" s="23" t="s">
        <v>5</v>
      </c>
      <c r="C218" s="27">
        <f>SUM(C204:C217)</f>
        <v>755</v>
      </c>
      <c r="D218" s="27">
        <f>SUM(D204:D217)</f>
        <v>217</v>
      </c>
      <c r="E218" s="27">
        <f>SUM(E204:E217)</f>
        <v>216</v>
      </c>
      <c r="F218" s="27">
        <f>SUM(F204:F217)</f>
        <v>1188</v>
      </c>
      <c r="G218" s="27"/>
      <c r="H218" s="28"/>
    </row>
    <row r="219" spans="1:8" ht="23.25" x14ac:dyDescent="0.55000000000000004">
      <c r="A219" s="11"/>
      <c r="B219" s="5" t="s">
        <v>12</v>
      </c>
      <c r="C219" s="12">
        <f>C218/14</f>
        <v>53.928571428571431</v>
      </c>
      <c r="D219" s="12">
        <f t="shared" ref="D219:F219" si="21">D218/14</f>
        <v>15.5</v>
      </c>
      <c r="E219" s="12">
        <f t="shared" si="21"/>
        <v>15.428571428571429</v>
      </c>
      <c r="F219" s="12">
        <f t="shared" si="21"/>
        <v>84.857142857142861</v>
      </c>
      <c r="G219" s="11"/>
      <c r="H219" s="11"/>
    </row>
    <row r="220" spans="1:8" ht="21" customHeight="1" x14ac:dyDescent="0.55000000000000004">
      <c r="A220" s="1"/>
      <c r="B220" s="1"/>
      <c r="C220" s="1" t="s">
        <v>13</v>
      </c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 t="s">
        <v>14</v>
      </c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 t="s">
        <v>15</v>
      </c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158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48">
        <v>1</v>
      </c>
      <c r="B244" s="63" t="s">
        <v>86</v>
      </c>
      <c r="C244" s="47">
        <v>58</v>
      </c>
      <c r="D244" s="48">
        <v>19</v>
      </c>
      <c r="E244" s="48">
        <v>17</v>
      </c>
      <c r="F244" s="7">
        <f t="shared" ref="F244:F257" si="22">SUM(C244:E244)</f>
        <v>94</v>
      </c>
      <c r="G244" s="8" t="str">
        <f t="shared" ref="G244:G257" si="23">IF(F244&gt;79,"4",IF(F244&gt;74,"3.5",IF(F244&gt;69,"3",IF(F244&gt;64,"2.5",IF(F244&gt;59,"2",IF(F244&gt;54,"1.5",IF(F244&gt;49,"1","0")))))))</f>
        <v>4</v>
      </c>
      <c r="H244" s="25"/>
    </row>
    <row r="245" spans="1:8" ht="23.25" x14ac:dyDescent="0.55000000000000004">
      <c r="A245" s="49">
        <v>2</v>
      </c>
      <c r="B245" s="40" t="s">
        <v>87</v>
      </c>
      <c r="C245" s="51">
        <v>54</v>
      </c>
      <c r="D245" s="49">
        <v>15</v>
      </c>
      <c r="E245" s="49">
        <v>19</v>
      </c>
      <c r="F245" s="8">
        <f t="shared" si="22"/>
        <v>88</v>
      </c>
      <c r="G245" s="8" t="str">
        <f t="shared" si="23"/>
        <v>4</v>
      </c>
      <c r="H245" s="9"/>
    </row>
    <row r="246" spans="1:8" ht="23.25" x14ac:dyDescent="0.55000000000000004">
      <c r="A246" s="49">
        <v>3</v>
      </c>
      <c r="B246" s="61" t="s">
        <v>88</v>
      </c>
      <c r="C246" s="51">
        <v>52</v>
      </c>
      <c r="D246" s="49">
        <v>17</v>
      </c>
      <c r="E246" s="49">
        <v>15</v>
      </c>
      <c r="F246" s="8">
        <f t="shared" si="22"/>
        <v>84</v>
      </c>
      <c r="G246" s="8" t="str">
        <f t="shared" si="23"/>
        <v>4</v>
      </c>
      <c r="H246" s="9"/>
    </row>
    <row r="247" spans="1:8" ht="23.25" x14ac:dyDescent="0.55000000000000004">
      <c r="A247" s="49">
        <v>4</v>
      </c>
      <c r="B247" s="39" t="s">
        <v>89</v>
      </c>
      <c r="C247" s="51">
        <v>56</v>
      </c>
      <c r="D247" s="49">
        <v>14</v>
      </c>
      <c r="E247" s="49">
        <v>15</v>
      </c>
      <c r="F247" s="8">
        <f t="shared" si="22"/>
        <v>85</v>
      </c>
      <c r="G247" s="8" t="str">
        <f t="shared" si="23"/>
        <v>4</v>
      </c>
      <c r="H247" s="9"/>
    </row>
    <row r="248" spans="1:8" ht="23.25" x14ac:dyDescent="0.55000000000000004">
      <c r="A248" s="49">
        <v>5</v>
      </c>
      <c r="B248" s="61" t="s">
        <v>90</v>
      </c>
      <c r="C248" s="51">
        <v>30</v>
      </c>
      <c r="D248" s="49">
        <v>12</v>
      </c>
      <c r="E248" s="49">
        <v>13</v>
      </c>
      <c r="F248" s="8">
        <f t="shared" si="22"/>
        <v>55</v>
      </c>
      <c r="G248" s="8" t="str">
        <f t="shared" si="23"/>
        <v>1.5</v>
      </c>
      <c r="H248" s="9"/>
    </row>
    <row r="249" spans="1:8" ht="23.25" x14ac:dyDescent="0.55000000000000004">
      <c r="A249" s="49">
        <v>6</v>
      </c>
      <c r="B249" s="39" t="s">
        <v>91</v>
      </c>
      <c r="C249" s="51">
        <v>58</v>
      </c>
      <c r="D249" s="49">
        <v>18</v>
      </c>
      <c r="E249" s="49">
        <v>19</v>
      </c>
      <c r="F249" s="8">
        <f t="shared" si="22"/>
        <v>95</v>
      </c>
      <c r="G249" s="8" t="str">
        <f t="shared" si="23"/>
        <v>4</v>
      </c>
      <c r="H249" s="9"/>
    </row>
    <row r="250" spans="1:8" ht="23.25" x14ac:dyDescent="0.55000000000000004">
      <c r="A250" s="49">
        <v>7</v>
      </c>
      <c r="B250" s="39" t="s">
        <v>92</v>
      </c>
      <c r="C250" s="51">
        <v>56</v>
      </c>
      <c r="D250" s="49">
        <v>19</v>
      </c>
      <c r="E250" s="49">
        <v>16</v>
      </c>
      <c r="F250" s="8">
        <f t="shared" si="22"/>
        <v>91</v>
      </c>
      <c r="G250" s="8" t="str">
        <f t="shared" si="23"/>
        <v>4</v>
      </c>
      <c r="H250" s="9"/>
    </row>
    <row r="251" spans="1:8" ht="23.25" x14ac:dyDescent="0.55000000000000004">
      <c r="A251" s="49">
        <v>8</v>
      </c>
      <c r="B251" s="39" t="s">
        <v>93</v>
      </c>
      <c r="C251" s="51">
        <v>56</v>
      </c>
      <c r="D251" s="49">
        <v>15</v>
      </c>
      <c r="E251" s="49">
        <v>15</v>
      </c>
      <c r="F251" s="8">
        <f t="shared" si="22"/>
        <v>86</v>
      </c>
      <c r="G251" s="8" t="str">
        <f t="shared" si="23"/>
        <v>4</v>
      </c>
      <c r="H251" s="9"/>
    </row>
    <row r="252" spans="1:8" ht="23.25" x14ac:dyDescent="0.55000000000000004">
      <c r="A252" s="49">
        <v>9</v>
      </c>
      <c r="B252" s="39" t="s">
        <v>94</v>
      </c>
      <c r="C252" s="51">
        <v>56</v>
      </c>
      <c r="D252" s="49">
        <v>19</v>
      </c>
      <c r="E252" s="49">
        <v>17</v>
      </c>
      <c r="F252" s="8">
        <f t="shared" si="22"/>
        <v>92</v>
      </c>
      <c r="G252" s="8" t="str">
        <f t="shared" si="23"/>
        <v>4</v>
      </c>
      <c r="H252" s="9"/>
    </row>
    <row r="253" spans="1:8" ht="23.25" x14ac:dyDescent="0.55000000000000004">
      <c r="A253" s="49">
        <v>10</v>
      </c>
      <c r="B253" s="39" t="s">
        <v>95</v>
      </c>
      <c r="C253" s="51">
        <v>50</v>
      </c>
      <c r="D253" s="49">
        <v>14</v>
      </c>
      <c r="E253" s="49">
        <v>15</v>
      </c>
      <c r="F253" s="8">
        <f t="shared" si="22"/>
        <v>79</v>
      </c>
      <c r="G253" s="8" t="str">
        <f t="shared" si="23"/>
        <v>3.5</v>
      </c>
      <c r="H253" s="9"/>
    </row>
    <row r="254" spans="1:8" ht="23.25" x14ac:dyDescent="0.55000000000000004">
      <c r="A254" s="49">
        <v>11</v>
      </c>
      <c r="B254" s="61" t="s">
        <v>96</v>
      </c>
      <c r="C254" s="51">
        <v>54</v>
      </c>
      <c r="D254" s="49">
        <v>18</v>
      </c>
      <c r="E254" s="49">
        <v>19</v>
      </c>
      <c r="F254" s="8">
        <f t="shared" si="22"/>
        <v>91</v>
      </c>
      <c r="G254" s="8" t="str">
        <f t="shared" si="23"/>
        <v>4</v>
      </c>
      <c r="H254" s="9"/>
    </row>
    <row r="255" spans="1:8" ht="23.25" x14ac:dyDescent="0.55000000000000004">
      <c r="A255" s="49">
        <v>12</v>
      </c>
      <c r="B255" s="39" t="s">
        <v>97</v>
      </c>
      <c r="C255" s="51">
        <v>58</v>
      </c>
      <c r="D255" s="49">
        <v>18</v>
      </c>
      <c r="E255" s="49">
        <v>19</v>
      </c>
      <c r="F255" s="8">
        <f t="shared" si="22"/>
        <v>95</v>
      </c>
      <c r="G255" s="8" t="str">
        <f t="shared" si="23"/>
        <v>4</v>
      </c>
      <c r="H255" s="9"/>
    </row>
    <row r="256" spans="1:8" ht="23.25" x14ac:dyDescent="0.55000000000000004">
      <c r="A256" s="49">
        <v>13</v>
      </c>
      <c r="B256" s="39" t="s">
        <v>98</v>
      </c>
      <c r="C256" s="51">
        <v>50</v>
      </c>
      <c r="D256" s="49">
        <v>19</v>
      </c>
      <c r="E256" s="49">
        <v>19</v>
      </c>
      <c r="F256" s="8">
        <f t="shared" si="22"/>
        <v>88</v>
      </c>
      <c r="G256" s="8" t="str">
        <f t="shared" si="23"/>
        <v>4</v>
      </c>
      <c r="H256" s="9"/>
    </row>
    <row r="257" spans="1:8" ht="23.25" customHeight="1" x14ac:dyDescent="0.55000000000000004">
      <c r="A257" s="49">
        <v>14</v>
      </c>
      <c r="B257" s="64" t="s">
        <v>99</v>
      </c>
      <c r="C257" s="51">
        <v>58</v>
      </c>
      <c r="D257" s="49">
        <v>19</v>
      </c>
      <c r="E257" s="49">
        <v>17</v>
      </c>
      <c r="F257" s="8">
        <f t="shared" si="22"/>
        <v>94</v>
      </c>
      <c r="G257" s="8" t="str">
        <f t="shared" si="23"/>
        <v>4</v>
      </c>
      <c r="H257" s="9"/>
    </row>
    <row r="258" spans="1:8" ht="23.25" x14ac:dyDescent="0.55000000000000004">
      <c r="A258" s="9"/>
      <c r="B258" s="23" t="s">
        <v>5</v>
      </c>
      <c r="C258" s="27">
        <f>SUM(C244:C257)</f>
        <v>746</v>
      </c>
      <c r="D258" s="27">
        <f>SUM(D244:D257)</f>
        <v>236</v>
      </c>
      <c r="E258" s="27">
        <f>SUM(E244:E257)</f>
        <v>235</v>
      </c>
      <c r="F258" s="27">
        <f>SUM(F244:F257)</f>
        <v>1217</v>
      </c>
      <c r="G258" s="27"/>
      <c r="H258" s="28"/>
    </row>
    <row r="259" spans="1:8" ht="23.25" x14ac:dyDescent="0.55000000000000004">
      <c r="A259" s="11"/>
      <c r="B259" s="5" t="s">
        <v>12</v>
      </c>
      <c r="C259" s="12">
        <f>C258/14</f>
        <v>53.285714285714285</v>
      </c>
      <c r="D259" s="12">
        <f t="shared" ref="D259" si="24">D258/14</f>
        <v>16.857142857142858</v>
      </c>
      <c r="E259" s="12">
        <f t="shared" ref="E259" si="25">E258/14</f>
        <v>16.785714285714285</v>
      </c>
      <c r="F259" s="12">
        <f t="shared" ref="F259" si="26">F258/14</f>
        <v>86.928571428571431</v>
      </c>
      <c r="G259" s="11"/>
      <c r="H259" s="11"/>
    </row>
    <row r="260" spans="1:8" ht="23.25" customHeight="1" x14ac:dyDescent="0.55000000000000004">
      <c r="A260" s="1"/>
      <c r="B260" s="1"/>
      <c r="C260" s="1" t="s">
        <v>13</v>
      </c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 t="s">
        <v>14</v>
      </c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 t="s">
        <v>15</v>
      </c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159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48">
        <v>1</v>
      </c>
      <c r="B284" s="63" t="s">
        <v>86</v>
      </c>
      <c r="C284" s="47">
        <v>56</v>
      </c>
      <c r="D284" s="48">
        <v>17</v>
      </c>
      <c r="E284" s="48">
        <v>18</v>
      </c>
      <c r="F284" s="7">
        <f t="shared" ref="F284:F297" si="27">SUM(C284:E284)</f>
        <v>91</v>
      </c>
      <c r="G284" s="8" t="str">
        <f t="shared" ref="G284:G297" si="28">IF(F284&gt;79,"4",IF(F284&gt;74,"3.5",IF(F284&gt;69,"3",IF(F284&gt;64,"2.5",IF(F284&gt;59,"2",IF(F284&gt;54,"1.5",IF(F284&gt;49,"1","0")))))))</f>
        <v>4</v>
      </c>
      <c r="H284" s="25"/>
    </row>
    <row r="285" spans="1:8" ht="23.25" x14ac:dyDescent="0.55000000000000004">
      <c r="A285" s="49">
        <v>2</v>
      </c>
      <c r="B285" s="40" t="s">
        <v>87</v>
      </c>
      <c r="C285" s="51">
        <v>55</v>
      </c>
      <c r="D285" s="49">
        <v>16</v>
      </c>
      <c r="E285" s="49">
        <v>17</v>
      </c>
      <c r="F285" s="8">
        <f t="shared" si="27"/>
        <v>88</v>
      </c>
      <c r="G285" s="8" t="str">
        <f t="shared" si="28"/>
        <v>4</v>
      </c>
      <c r="H285" s="9"/>
    </row>
    <row r="286" spans="1:8" ht="23.25" x14ac:dyDescent="0.55000000000000004">
      <c r="A286" s="49">
        <v>3</v>
      </c>
      <c r="B286" s="61" t="s">
        <v>88</v>
      </c>
      <c r="C286" s="51">
        <v>55</v>
      </c>
      <c r="D286" s="49">
        <v>17</v>
      </c>
      <c r="E286" s="49">
        <v>18</v>
      </c>
      <c r="F286" s="8">
        <f t="shared" si="27"/>
        <v>90</v>
      </c>
      <c r="G286" s="8" t="str">
        <f t="shared" si="28"/>
        <v>4</v>
      </c>
      <c r="H286" s="9"/>
    </row>
    <row r="287" spans="1:8" ht="23.25" x14ac:dyDescent="0.55000000000000004">
      <c r="A287" s="49">
        <v>4</v>
      </c>
      <c r="B287" s="39" t="s">
        <v>89</v>
      </c>
      <c r="C287" s="51">
        <v>54</v>
      </c>
      <c r="D287" s="49">
        <v>16</v>
      </c>
      <c r="E287" s="49">
        <v>17</v>
      </c>
      <c r="F287" s="8">
        <f t="shared" si="27"/>
        <v>87</v>
      </c>
      <c r="G287" s="8" t="str">
        <f t="shared" si="28"/>
        <v>4</v>
      </c>
      <c r="H287" s="9"/>
    </row>
    <row r="288" spans="1:8" ht="23.25" x14ac:dyDescent="0.55000000000000004">
      <c r="A288" s="49">
        <v>5</v>
      </c>
      <c r="B288" s="61" t="s">
        <v>90</v>
      </c>
      <c r="C288" s="51">
        <v>57</v>
      </c>
      <c r="D288" s="49">
        <v>17</v>
      </c>
      <c r="E288" s="49">
        <v>18</v>
      </c>
      <c r="F288" s="8">
        <f t="shared" si="27"/>
        <v>92</v>
      </c>
      <c r="G288" s="8" t="str">
        <f t="shared" si="28"/>
        <v>4</v>
      </c>
      <c r="H288" s="9"/>
    </row>
    <row r="289" spans="1:8" ht="23.25" x14ac:dyDescent="0.55000000000000004">
      <c r="A289" s="49">
        <v>6</v>
      </c>
      <c r="B289" s="39" t="s">
        <v>91</v>
      </c>
      <c r="C289" s="51">
        <v>55</v>
      </c>
      <c r="D289" s="49">
        <v>18</v>
      </c>
      <c r="E289" s="49">
        <v>19</v>
      </c>
      <c r="F289" s="8">
        <f t="shared" si="27"/>
        <v>92</v>
      </c>
      <c r="G289" s="8" t="str">
        <f t="shared" si="28"/>
        <v>4</v>
      </c>
      <c r="H289" s="9"/>
    </row>
    <row r="290" spans="1:8" ht="23.25" x14ac:dyDescent="0.55000000000000004">
      <c r="A290" s="49">
        <v>7</v>
      </c>
      <c r="B290" s="39" t="s">
        <v>92</v>
      </c>
      <c r="C290" s="51">
        <v>55</v>
      </c>
      <c r="D290" s="49">
        <v>17</v>
      </c>
      <c r="E290" s="49">
        <v>18</v>
      </c>
      <c r="F290" s="8">
        <f t="shared" si="27"/>
        <v>90</v>
      </c>
      <c r="G290" s="8" t="str">
        <f t="shared" si="28"/>
        <v>4</v>
      </c>
      <c r="H290" s="9"/>
    </row>
    <row r="291" spans="1:8" ht="23.25" x14ac:dyDescent="0.55000000000000004">
      <c r="A291" s="49">
        <v>8</v>
      </c>
      <c r="B291" s="39" t="s">
        <v>93</v>
      </c>
      <c r="C291" s="51">
        <v>56</v>
      </c>
      <c r="D291" s="49">
        <v>16</v>
      </c>
      <c r="E291" s="49">
        <v>18</v>
      </c>
      <c r="F291" s="8">
        <f t="shared" si="27"/>
        <v>90</v>
      </c>
      <c r="G291" s="8" t="str">
        <f t="shared" si="28"/>
        <v>4</v>
      </c>
      <c r="H291" s="9"/>
    </row>
    <row r="292" spans="1:8" ht="23.25" x14ac:dyDescent="0.55000000000000004">
      <c r="A292" s="49">
        <v>9</v>
      </c>
      <c r="B292" s="39" t="s">
        <v>94</v>
      </c>
      <c r="C292" s="51">
        <v>57</v>
      </c>
      <c r="D292" s="49">
        <v>17</v>
      </c>
      <c r="E292" s="49">
        <v>18</v>
      </c>
      <c r="F292" s="8">
        <f t="shared" si="27"/>
        <v>92</v>
      </c>
      <c r="G292" s="8" t="str">
        <f t="shared" si="28"/>
        <v>4</v>
      </c>
      <c r="H292" s="9"/>
    </row>
    <row r="293" spans="1:8" ht="23.25" x14ac:dyDescent="0.55000000000000004">
      <c r="A293" s="49">
        <v>10</v>
      </c>
      <c r="B293" s="39" t="s">
        <v>95</v>
      </c>
      <c r="C293" s="51">
        <v>55</v>
      </c>
      <c r="D293" s="49">
        <v>17</v>
      </c>
      <c r="E293" s="49">
        <v>18</v>
      </c>
      <c r="F293" s="8">
        <f t="shared" si="27"/>
        <v>90</v>
      </c>
      <c r="G293" s="8" t="str">
        <f t="shared" si="28"/>
        <v>4</v>
      </c>
      <c r="H293" s="9"/>
    </row>
    <row r="294" spans="1:8" ht="23.25" x14ac:dyDescent="0.55000000000000004">
      <c r="A294" s="49">
        <v>11</v>
      </c>
      <c r="B294" s="61" t="s">
        <v>96</v>
      </c>
      <c r="C294" s="51">
        <v>54</v>
      </c>
      <c r="D294" s="49">
        <v>18</v>
      </c>
      <c r="E294" s="49">
        <v>19</v>
      </c>
      <c r="F294" s="8">
        <f t="shared" si="27"/>
        <v>91</v>
      </c>
      <c r="G294" s="8" t="str">
        <f t="shared" si="28"/>
        <v>4</v>
      </c>
      <c r="H294" s="9"/>
    </row>
    <row r="295" spans="1:8" ht="23.25" x14ac:dyDescent="0.55000000000000004">
      <c r="A295" s="49">
        <v>12</v>
      </c>
      <c r="B295" s="39" t="s">
        <v>97</v>
      </c>
      <c r="C295" s="51">
        <v>54</v>
      </c>
      <c r="D295" s="49">
        <v>17</v>
      </c>
      <c r="E295" s="49">
        <v>18</v>
      </c>
      <c r="F295" s="8">
        <f t="shared" si="27"/>
        <v>89</v>
      </c>
      <c r="G295" s="8" t="str">
        <f t="shared" si="28"/>
        <v>4</v>
      </c>
      <c r="H295" s="9"/>
    </row>
    <row r="296" spans="1:8" ht="23.25" x14ac:dyDescent="0.55000000000000004">
      <c r="A296" s="49">
        <v>13</v>
      </c>
      <c r="B296" s="39" t="s">
        <v>98</v>
      </c>
      <c r="C296" s="51">
        <v>57</v>
      </c>
      <c r="D296" s="49">
        <v>18</v>
      </c>
      <c r="E296" s="49">
        <v>18</v>
      </c>
      <c r="F296" s="8">
        <f t="shared" si="27"/>
        <v>93</v>
      </c>
      <c r="G296" s="8" t="str">
        <f t="shared" si="28"/>
        <v>4</v>
      </c>
      <c r="H296" s="9"/>
    </row>
    <row r="297" spans="1:8" ht="22.5" customHeight="1" x14ac:dyDescent="0.55000000000000004">
      <c r="A297" s="49">
        <v>14</v>
      </c>
      <c r="B297" s="64" t="s">
        <v>99</v>
      </c>
      <c r="C297" s="51">
        <v>54</v>
      </c>
      <c r="D297" s="49">
        <v>17</v>
      </c>
      <c r="E297" s="49">
        <v>18</v>
      </c>
      <c r="F297" s="8">
        <f t="shared" si="27"/>
        <v>89</v>
      </c>
      <c r="G297" s="8" t="str">
        <f t="shared" si="28"/>
        <v>4</v>
      </c>
      <c r="H297" s="9"/>
    </row>
    <row r="298" spans="1:8" ht="23.25" x14ac:dyDescent="0.55000000000000004">
      <c r="A298" s="9"/>
      <c r="B298" s="23" t="s">
        <v>5</v>
      </c>
      <c r="C298" s="27">
        <f>SUM(C284:C297)</f>
        <v>774</v>
      </c>
      <c r="D298" s="27">
        <f>SUM(D284:D297)</f>
        <v>238</v>
      </c>
      <c r="E298" s="27">
        <f>SUM(E284:E297)</f>
        <v>252</v>
      </c>
      <c r="F298" s="27">
        <f>SUM(F284:F297)</f>
        <v>1264</v>
      </c>
      <c r="G298" s="27"/>
      <c r="H298" s="28"/>
    </row>
    <row r="299" spans="1:8" ht="23.25" x14ac:dyDescent="0.55000000000000004">
      <c r="A299" s="11"/>
      <c r="B299" s="5" t="s">
        <v>12</v>
      </c>
      <c r="C299" s="12">
        <f>C298/14</f>
        <v>55.285714285714285</v>
      </c>
      <c r="D299" s="12">
        <f t="shared" ref="D299" si="29">D298/14</f>
        <v>17</v>
      </c>
      <c r="E299" s="12">
        <f t="shared" ref="E299" si="30">E298/14</f>
        <v>18</v>
      </c>
      <c r="F299" s="12">
        <f t="shared" ref="F299" si="31">F298/14</f>
        <v>90.285714285714292</v>
      </c>
      <c r="G299" s="11"/>
      <c r="H299" s="11"/>
    </row>
    <row r="300" spans="1:8" ht="21.75" customHeight="1" x14ac:dyDescent="0.55000000000000004">
      <c r="A300" s="1"/>
      <c r="B300" s="1"/>
      <c r="C300" s="1" t="s">
        <v>13</v>
      </c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 t="s">
        <v>14</v>
      </c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 t="s">
        <v>15</v>
      </c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160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48">
        <v>1</v>
      </c>
      <c r="B324" s="63" t="s">
        <v>86</v>
      </c>
      <c r="C324" s="71">
        <v>53</v>
      </c>
      <c r="D324" s="72">
        <v>14</v>
      </c>
      <c r="E324" s="72">
        <v>17</v>
      </c>
      <c r="F324" s="7">
        <f t="shared" ref="F324:F337" si="32">SUM(C324:E324)</f>
        <v>84</v>
      </c>
      <c r="G324" s="8" t="str">
        <f t="shared" ref="G324:G337" si="33">IF(F324&gt;79,"4",IF(F324&gt;74,"3.5",IF(F324&gt;69,"3",IF(F324&gt;64,"2.5",IF(F324&gt;59,"2",IF(F324&gt;54,"1.5",IF(F324&gt;49,"1","0")))))))</f>
        <v>4</v>
      </c>
      <c r="H324" s="25"/>
    </row>
    <row r="325" spans="1:8" ht="23.25" x14ac:dyDescent="0.55000000000000004">
      <c r="A325" s="49">
        <v>2</v>
      </c>
      <c r="B325" s="40" t="s">
        <v>87</v>
      </c>
      <c r="C325" s="73">
        <v>43</v>
      </c>
      <c r="D325" s="74">
        <v>11</v>
      </c>
      <c r="E325" s="74">
        <v>13</v>
      </c>
      <c r="F325" s="8">
        <f t="shared" si="32"/>
        <v>67</v>
      </c>
      <c r="G325" s="8" t="str">
        <f t="shared" si="33"/>
        <v>2.5</v>
      </c>
      <c r="H325" s="9"/>
    </row>
    <row r="326" spans="1:8" ht="23.25" x14ac:dyDescent="0.55000000000000004">
      <c r="A326" s="49">
        <v>3</v>
      </c>
      <c r="B326" s="61" t="s">
        <v>88</v>
      </c>
      <c r="C326" s="73">
        <v>51</v>
      </c>
      <c r="D326" s="74">
        <v>17</v>
      </c>
      <c r="E326" s="74">
        <v>15</v>
      </c>
      <c r="F326" s="8">
        <f t="shared" si="32"/>
        <v>83</v>
      </c>
      <c r="G326" s="8" t="str">
        <f t="shared" si="33"/>
        <v>4</v>
      </c>
      <c r="H326" s="9"/>
    </row>
    <row r="327" spans="1:8" ht="23.25" x14ac:dyDescent="0.55000000000000004">
      <c r="A327" s="49">
        <v>4</v>
      </c>
      <c r="B327" s="39" t="s">
        <v>89</v>
      </c>
      <c r="C327" s="73">
        <v>49</v>
      </c>
      <c r="D327" s="74">
        <v>15</v>
      </c>
      <c r="E327" s="74">
        <v>15</v>
      </c>
      <c r="F327" s="8">
        <f t="shared" si="32"/>
        <v>79</v>
      </c>
      <c r="G327" s="8" t="str">
        <f t="shared" si="33"/>
        <v>3.5</v>
      </c>
      <c r="H327" s="9"/>
    </row>
    <row r="328" spans="1:8" ht="23.25" x14ac:dyDescent="0.55000000000000004">
      <c r="A328" s="49">
        <v>5</v>
      </c>
      <c r="B328" s="61" t="s">
        <v>90</v>
      </c>
      <c r="C328" s="73">
        <v>37</v>
      </c>
      <c r="D328" s="74">
        <v>12</v>
      </c>
      <c r="E328" s="74">
        <v>12</v>
      </c>
      <c r="F328" s="8">
        <f t="shared" si="32"/>
        <v>61</v>
      </c>
      <c r="G328" s="8" t="str">
        <f t="shared" si="33"/>
        <v>2</v>
      </c>
      <c r="H328" s="9"/>
    </row>
    <row r="329" spans="1:8" ht="23.25" x14ac:dyDescent="0.55000000000000004">
      <c r="A329" s="49">
        <v>6</v>
      </c>
      <c r="B329" s="39" t="s">
        <v>91</v>
      </c>
      <c r="C329" s="73">
        <v>57</v>
      </c>
      <c r="D329" s="74">
        <v>11</v>
      </c>
      <c r="E329" s="74">
        <v>16</v>
      </c>
      <c r="F329" s="8">
        <f t="shared" si="32"/>
        <v>84</v>
      </c>
      <c r="G329" s="8" t="str">
        <f t="shared" si="33"/>
        <v>4</v>
      </c>
      <c r="H329" s="9"/>
    </row>
    <row r="330" spans="1:8" ht="23.25" x14ac:dyDescent="0.55000000000000004">
      <c r="A330" s="49">
        <v>7</v>
      </c>
      <c r="B330" s="39" t="s">
        <v>92</v>
      </c>
      <c r="C330" s="73">
        <v>54</v>
      </c>
      <c r="D330" s="74">
        <v>15</v>
      </c>
      <c r="E330" s="74">
        <v>16</v>
      </c>
      <c r="F330" s="8">
        <f t="shared" si="32"/>
        <v>85</v>
      </c>
      <c r="G330" s="8" t="str">
        <f t="shared" si="33"/>
        <v>4</v>
      </c>
      <c r="H330" s="9"/>
    </row>
    <row r="331" spans="1:8" ht="23.25" x14ac:dyDescent="0.55000000000000004">
      <c r="A331" s="49">
        <v>8</v>
      </c>
      <c r="B331" s="39" t="s">
        <v>93</v>
      </c>
      <c r="C331" s="73">
        <v>52</v>
      </c>
      <c r="D331" s="74">
        <v>14</v>
      </c>
      <c r="E331" s="74">
        <v>15</v>
      </c>
      <c r="F331" s="8">
        <f t="shared" si="32"/>
        <v>81</v>
      </c>
      <c r="G331" s="8" t="str">
        <f t="shared" si="33"/>
        <v>4</v>
      </c>
      <c r="H331" s="9"/>
    </row>
    <row r="332" spans="1:8" ht="23.25" x14ac:dyDescent="0.55000000000000004">
      <c r="A332" s="49">
        <v>9</v>
      </c>
      <c r="B332" s="39" t="s">
        <v>94</v>
      </c>
      <c r="C332" s="73">
        <v>53</v>
      </c>
      <c r="D332" s="74">
        <v>12</v>
      </c>
      <c r="E332" s="74">
        <v>12</v>
      </c>
      <c r="F332" s="8">
        <f t="shared" si="32"/>
        <v>77</v>
      </c>
      <c r="G332" s="8" t="str">
        <f t="shared" si="33"/>
        <v>3.5</v>
      </c>
      <c r="H332" s="9"/>
    </row>
    <row r="333" spans="1:8" ht="23.25" x14ac:dyDescent="0.55000000000000004">
      <c r="A333" s="49">
        <v>10</v>
      </c>
      <c r="B333" s="39" t="s">
        <v>95</v>
      </c>
      <c r="C333" s="73">
        <v>51</v>
      </c>
      <c r="D333" s="74">
        <v>17</v>
      </c>
      <c r="E333" s="74">
        <v>15</v>
      </c>
      <c r="F333" s="8">
        <f t="shared" si="32"/>
        <v>83</v>
      </c>
      <c r="G333" s="8" t="str">
        <f t="shared" si="33"/>
        <v>4</v>
      </c>
      <c r="H333" s="9"/>
    </row>
    <row r="334" spans="1:8" ht="23.25" x14ac:dyDescent="0.55000000000000004">
      <c r="A334" s="49">
        <v>11</v>
      </c>
      <c r="B334" s="61" t="s">
        <v>96</v>
      </c>
      <c r="C334" s="73">
        <v>58</v>
      </c>
      <c r="D334" s="74">
        <v>14</v>
      </c>
      <c r="E334" s="74">
        <v>18</v>
      </c>
      <c r="F334" s="8">
        <f t="shared" si="32"/>
        <v>90</v>
      </c>
      <c r="G334" s="8" t="str">
        <f t="shared" si="33"/>
        <v>4</v>
      </c>
      <c r="H334" s="9"/>
    </row>
    <row r="335" spans="1:8" ht="23.25" x14ac:dyDescent="0.55000000000000004">
      <c r="A335" s="49">
        <v>12</v>
      </c>
      <c r="B335" s="39" t="s">
        <v>97</v>
      </c>
      <c r="C335" s="73">
        <v>52</v>
      </c>
      <c r="D335" s="74">
        <v>19</v>
      </c>
      <c r="E335" s="74">
        <v>15</v>
      </c>
      <c r="F335" s="8">
        <f t="shared" si="32"/>
        <v>86</v>
      </c>
      <c r="G335" s="8" t="str">
        <f t="shared" si="33"/>
        <v>4</v>
      </c>
      <c r="H335" s="9"/>
    </row>
    <row r="336" spans="1:8" ht="23.25" x14ac:dyDescent="0.55000000000000004">
      <c r="A336" s="49">
        <v>13</v>
      </c>
      <c r="B336" s="39" t="s">
        <v>98</v>
      </c>
      <c r="C336" s="73">
        <v>55</v>
      </c>
      <c r="D336" s="74">
        <v>14</v>
      </c>
      <c r="E336" s="74">
        <v>16</v>
      </c>
      <c r="F336" s="8">
        <f t="shared" si="32"/>
        <v>85</v>
      </c>
      <c r="G336" s="8" t="str">
        <f t="shared" si="33"/>
        <v>4</v>
      </c>
      <c r="H336" s="9"/>
    </row>
    <row r="337" spans="1:8" ht="22.5" customHeight="1" x14ac:dyDescent="0.55000000000000004">
      <c r="A337" s="49">
        <v>14</v>
      </c>
      <c r="B337" s="64" t="s">
        <v>99</v>
      </c>
      <c r="C337" s="73">
        <v>52</v>
      </c>
      <c r="D337" s="74">
        <v>16</v>
      </c>
      <c r="E337" s="74">
        <v>16</v>
      </c>
      <c r="F337" s="8">
        <f t="shared" si="32"/>
        <v>84</v>
      </c>
      <c r="G337" s="8" t="str">
        <f t="shared" si="33"/>
        <v>4</v>
      </c>
      <c r="H337" s="9"/>
    </row>
    <row r="338" spans="1:8" ht="23.25" x14ac:dyDescent="0.55000000000000004">
      <c r="A338" s="9"/>
      <c r="B338" s="23" t="s">
        <v>5</v>
      </c>
      <c r="C338" s="27">
        <f>SUM(C324:C337)</f>
        <v>717</v>
      </c>
      <c r="D338" s="27">
        <f>SUM(D324:D337)</f>
        <v>201</v>
      </c>
      <c r="E338" s="27">
        <f>SUM(E324:E337)</f>
        <v>211</v>
      </c>
      <c r="F338" s="27">
        <f>SUM(F324:F337)</f>
        <v>1129</v>
      </c>
      <c r="G338" s="27"/>
      <c r="H338" s="28"/>
    </row>
    <row r="339" spans="1:8" ht="23.25" x14ac:dyDescent="0.55000000000000004">
      <c r="A339" s="11"/>
      <c r="B339" s="5" t="s">
        <v>12</v>
      </c>
      <c r="C339" s="12">
        <f>C338/14</f>
        <v>51.214285714285715</v>
      </c>
      <c r="D339" s="12">
        <f t="shared" ref="D339" si="34">D338/14</f>
        <v>14.357142857142858</v>
      </c>
      <c r="E339" s="12">
        <f t="shared" ref="E339" si="35">E338/14</f>
        <v>15.071428571428571</v>
      </c>
      <c r="F339" s="12">
        <f t="shared" ref="F339" si="36">F338/14</f>
        <v>80.642857142857139</v>
      </c>
      <c r="G339" s="11"/>
      <c r="H339" s="11"/>
    </row>
    <row r="340" spans="1:8" ht="21" customHeight="1" x14ac:dyDescent="0.55000000000000004">
      <c r="A340" s="1"/>
      <c r="B340" s="1"/>
      <c r="C340" s="1" t="s">
        <v>13</v>
      </c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 t="s">
        <v>14</v>
      </c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 t="s">
        <v>15</v>
      </c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161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48">
        <v>1</v>
      </c>
      <c r="B364" s="63" t="s">
        <v>86</v>
      </c>
      <c r="C364" s="47">
        <v>54</v>
      </c>
      <c r="D364" s="48">
        <v>18</v>
      </c>
      <c r="E364" s="43">
        <v>17</v>
      </c>
      <c r="F364" s="7">
        <f t="shared" ref="F364:F377" si="37">SUM(C364:E364)</f>
        <v>89</v>
      </c>
      <c r="G364" s="8" t="str">
        <f t="shared" ref="G364:G377" si="38">IF(F364&gt;79,"4",IF(F364&gt;74,"3.5",IF(F364&gt;69,"3",IF(F364&gt;64,"2.5",IF(F364&gt;59,"2",IF(F364&gt;54,"1.5",IF(F364&gt;49,"1","0")))))))</f>
        <v>4</v>
      </c>
      <c r="H364" s="25"/>
    </row>
    <row r="365" spans="1:8" ht="23.25" x14ac:dyDescent="0.55000000000000004">
      <c r="A365" s="49">
        <v>2</v>
      </c>
      <c r="B365" s="40" t="s">
        <v>87</v>
      </c>
      <c r="C365" s="51">
        <v>38</v>
      </c>
      <c r="D365" s="49">
        <v>14</v>
      </c>
      <c r="E365" s="66">
        <v>13</v>
      </c>
      <c r="F365" s="8">
        <f t="shared" si="37"/>
        <v>65</v>
      </c>
      <c r="G365" s="8" t="str">
        <f t="shared" si="38"/>
        <v>2.5</v>
      </c>
      <c r="H365" s="9"/>
    </row>
    <row r="366" spans="1:8" ht="23.25" x14ac:dyDescent="0.55000000000000004">
      <c r="A366" s="49">
        <v>3</v>
      </c>
      <c r="B366" s="61" t="s">
        <v>88</v>
      </c>
      <c r="C366" s="51">
        <v>50</v>
      </c>
      <c r="D366" s="49">
        <v>18</v>
      </c>
      <c r="E366" s="66">
        <v>16</v>
      </c>
      <c r="F366" s="8">
        <f>SUM(C366:E366)</f>
        <v>84</v>
      </c>
      <c r="G366" s="8" t="str">
        <f t="shared" si="38"/>
        <v>4</v>
      </c>
      <c r="H366" s="9"/>
    </row>
    <row r="367" spans="1:8" ht="23.25" x14ac:dyDescent="0.55000000000000004">
      <c r="A367" s="49">
        <v>4</v>
      </c>
      <c r="B367" s="39" t="s">
        <v>89</v>
      </c>
      <c r="C367" s="51">
        <v>40</v>
      </c>
      <c r="D367" s="49">
        <v>14</v>
      </c>
      <c r="E367" s="49">
        <v>13</v>
      </c>
      <c r="F367" s="8">
        <f>SUM(C367:E367)</f>
        <v>67</v>
      </c>
      <c r="G367" s="8" t="str">
        <f t="shared" si="38"/>
        <v>2.5</v>
      </c>
      <c r="H367" s="9"/>
    </row>
    <row r="368" spans="1:8" ht="23.25" x14ac:dyDescent="0.55000000000000004">
      <c r="A368" s="49">
        <v>5</v>
      </c>
      <c r="B368" s="61" t="s">
        <v>90</v>
      </c>
      <c r="C368" s="51">
        <v>38</v>
      </c>
      <c r="D368" s="49">
        <v>17</v>
      </c>
      <c r="E368" s="45">
        <v>14</v>
      </c>
      <c r="F368" s="8">
        <f>SUM(C368:E368)</f>
        <v>69</v>
      </c>
      <c r="G368" s="8" t="str">
        <f t="shared" si="38"/>
        <v>2.5</v>
      </c>
      <c r="H368" s="9"/>
    </row>
    <row r="369" spans="1:8" ht="23.25" x14ac:dyDescent="0.55000000000000004">
      <c r="A369" s="49">
        <v>6</v>
      </c>
      <c r="B369" s="39" t="s">
        <v>91</v>
      </c>
      <c r="C369" s="51">
        <v>58</v>
      </c>
      <c r="D369" s="49">
        <v>20</v>
      </c>
      <c r="E369" s="66">
        <v>17</v>
      </c>
      <c r="F369" s="8">
        <f t="shared" si="37"/>
        <v>95</v>
      </c>
      <c r="G369" s="8" t="str">
        <f t="shared" si="38"/>
        <v>4</v>
      </c>
      <c r="H369" s="9"/>
    </row>
    <row r="370" spans="1:8" ht="23.25" x14ac:dyDescent="0.55000000000000004">
      <c r="A370" s="49">
        <v>7</v>
      </c>
      <c r="B370" s="39" t="s">
        <v>92</v>
      </c>
      <c r="C370" s="51">
        <v>58</v>
      </c>
      <c r="D370" s="49">
        <v>17</v>
      </c>
      <c r="E370" s="66">
        <v>17</v>
      </c>
      <c r="F370" s="8">
        <f t="shared" si="37"/>
        <v>92</v>
      </c>
      <c r="G370" s="8" t="str">
        <f t="shared" si="38"/>
        <v>4</v>
      </c>
      <c r="H370" s="9"/>
    </row>
    <row r="371" spans="1:8" ht="23.25" x14ac:dyDescent="0.55000000000000004">
      <c r="A371" s="49">
        <v>8</v>
      </c>
      <c r="B371" s="39" t="s">
        <v>93</v>
      </c>
      <c r="C371" s="51">
        <v>36</v>
      </c>
      <c r="D371" s="49">
        <v>17</v>
      </c>
      <c r="E371" s="66">
        <v>15</v>
      </c>
      <c r="F371" s="8">
        <f t="shared" si="37"/>
        <v>68</v>
      </c>
      <c r="G371" s="8" t="str">
        <f t="shared" si="38"/>
        <v>2.5</v>
      </c>
      <c r="H371" s="9"/>
    </row>
    <row r="372" spans="1:8" ht="23.25" x14ac:dyDescent="0.55000000000000004">
      <c r="A372" s="49">
        <v>9</v>
      </c>
      <c r="B372" s="39" t="s">
        <v>94</v>
      </c>
      <c r="C372" s="51">
        <v>54</v>
      </c>
      <c r="D372" s="49">
        <v>14</v>
      </c>
      <c r="E372" s="49">
        <v>16</v>
      </c>
      <c r="F372" s="8">
        <f t="shared" si="37"/>
        <v>84</v>
      </c>
      <c r="G372" s="8" t="str">
        <f t="shared" si="38"/>
        <v>4</v>
      </c>
      <c r="H372" s="9"/>
    </row>
    <row r="373" spans="1:8" ht="23.25" x14ac:dyDescent="0.55000000000000004">
      <c r="A373" s="49">
        <v>10</v>
      </c>
      <c r="B373" s="39" t="s">
        <v>95</v>
      </c>
      <c r="C373" s="51">
        <v>40</v>
      </c>
      <c r="D373" s="49">
        <v>16</v>
      </c>
      <c r="E373" s="49">
        <v>14</v>
      </c>
      <c r="F373" s="8">
        <f t="shared" si="37"/>
        <v>70</v>
      </c>
      <c r="G373" s="8" t="str">
        <f t="shared" si="38"/>
        <v>3</v>
      </c>
      <c r="H373" s="9"/>
    </row>
    <row r="374" spans="1:8" ht="23.25" x14ac:dyDescent="0.55000000000000004">
      <c r="A374" s="49">
        <v>11</v>
      </c>
      <c r="B374" s="61" t="s">
        <v>96</v>
      </c>
      <c r="C374" s="51">
        <v>58</v>
      </c>
      <c r="D374" s="49">
        <v>15</v>
      </c>
      <c r="E374" s="45">
        <v>16</v>
      </c>
      <c r="F374" s="8">
        <f t="shared" si="37"/>
        <v>89</v>
      </c>
      <c r="G374" s="8" t="str">
        <f t="shared" si="38"/>
        <v>4</v>
      </c>
      <c r="H374" s="9"/>
    </row>
    <row r="375" spans="1:8" ht="23.25" x14ac:dyDescent="0.55000000000000004">
      <c r="A375" s="49">
        <v>12</v>
      </c>
      <c r="B375" s="39" t="s">
        <v>97</v>
      </c>
      <c r="C375" s="51">
        <v>58</v>
      </c>
      <c r="D375" s="49">
        <v>15</v>
      </c>
      <c r="E375" s="66">
        <v>17</v>
      </c>
      <c r="F375" s="8">
        <f t="shared" si="37"/>
        <v>90</v>
      </c>
      <c r="G375" s="8" t="str">
        <f t="shared" si="38"/>
        <v>4</v>
      </c>
      <c r="H375" s="9"/>
    </row>
    <row r="376" spans="1:8" ht="23.25" x14ac:dyDescent="0.55000000000000004">
      <c r="A376" s="49">
        <v>13</v>
      </c>
      <c r="B376" s="39" t="s">
        <v>98</v>
      </c>
      <c r="C376" s="51">
        <v>37</v>
      </c>
      <c r="D376" s="49">
        <v>17</v>
      </c>
      <c r="E376" s="49">
        <v>14</v>
      </c>
      <c r="F376" s="8">
        <f t="shared" si="37"/>
        <v>68</v>
      </c>
      <c r="G376" s="8" t="str">
        <f t="shared" si="38"/>
        <v>2.5</v>
      </c>
      <c r="H376" s="9"/>
    </row>
    <row r="377" spans="1:8" ht="21.75" customHeight="1" x14ac:dyDescent="0.55000000000000004">
      <c r="A377" s="49">
        <v>14</v>
      </c>
      <c r="B377" s="64" t="s">
        <v>99</v>
      </c>
      <c r="C377" s="51">
        <v>58</v>
      </c>
      <c r="D377" s="49">
        <v>17</v>
      </c>
      <c r="E377" s="65">
        <v>16</v>
      </c>
      <c r="F377" s="8">
        <f t="shared" si="37"/>
        <v>91</v>
      </c>
      <c r="G377" s="8" t="str">
        <f t="shared" si="38"/>
        <v>4</v>
      </c>
      <c r="H377" s="9"/>
    </row>
    <row r="378" spans="1:8" ht="23.25" x14ac:dyDescent="0.55000000000000004">
      <c r="A378" s="9"/>
      <c r="B378" s="23" t="s">
        <v>5</v>
      </c>
      <c r="C378" s="27">
        <f>SUM(C364:C377)</f>
        <v>677</v>
      </c>
      <c r="D378" s="27">
        <f>SUM(D364:D377)</f>
        <v>229</v>
      </c>
      <c r="E378" s="27">
        <f>SUM(E364:E377)</f>
        <v>215</v>
      </c>
      <c r="F378" s="27">
        <f>SUM(F364:F377)</f>
        <v>1121</v>
      </c>
      <c r="G378" s="27"/>
      <c r="H378" s="28"/>
    </row>
    <row r="379" spans="1:8" ht="23.25" x14ac:dyDescent="0.55000000000000004">
      <c r="A379" s="11"/>
      <c r="B379" s="5" t="s">
        <v>12</v>
      </c>
      <c r="C379" s="12">
        <f>C378/14</f>
        <v>48.357142857142854</v>
      </c>
      <c r="D379" s="12">
        <f t="shared" ref="D379:F379" si="39">D378/14</f>
        <v>16.357142857142858</v>
      </c>
      <c r="E379" s="12">
        <f t="shared" si="39"/>
        <v>15.357142857142858</v>
      </c>
      <c r="F379" s="12">
        <f t="shared" si="39"/>
        <v>80.071428571428569</v>
      </c>
      <c r="G379" s="11"/>
      <c r="H379" s="11"/>
    </row>
    <row r="380" spans="1:8" ht="22.5" customHeight="1" x14ac:dyDescent="0.55000000000000004">
      <c r="A380" s="1"/>
      <c r="B380" s="1"/>
      <c r="C380" s="1" t="s">
        <v>13</v>
      </c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 t="s">
        <v>14</v>
      </c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 t="s">
        <v>15</v>
      </c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</sheetData>
  <mergeCells count="7"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"/>
  <sheetViews>
    <sheetView view="pageBreakPreview" topLeftCell="A288" zoomScaleSheetLayoutView="100" workbookViewId="0">
      <selection activeCell="E298" sqref="E298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142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48">
        <v>1</v>
      </c>
      <c r="B4" s="40" t="s">
        <v>70</v>
      </c>
      <c r="C4" s="47">
        <v>55</v>
      </c>
      <c r="D4" s="48">
        <v>19</v>
      </c>
      <c r="E4" s="48">
        <v>18</v>
      </c>
      <c r="F4" s="7">
        <f t="shared" ref="F4:F18" si="0">SUM(C4:E4)</f>
        <v>92</v>
      </c>
      <c r="G4" s="8" t="str">
        <f t="shared" ref="G4:G18" si="1">IF(F4&gt;79,"4",IF(F4&gt;74,"3.5",IF(F4&gt;69,"3",IF(F4&gt;64,"2.5",IF(F4&gt;59,"2",IF(F4&gt;54,"1.5",IF(F4&gt;49,"1","0")))))))</f>
        <v>4</v>
      </c>
      <c r="H4" s="25"/>
    </row>
    <row r="5" spans="1:8" ht="23.25" x14ac:dyDescent="0.55000000000000004">
      <c r="A5" s="49">
        <v>2</v>
      </c>
      <c r="B5" s="61" t="s">
        <v>71</v>
      </c>
      <c r="C5" s="51">
        <v>58</v>
      </c>
      <c r="D5" s="49">
        <v>18</v>
      </c>
      <c r="E5" s="49">
        <v>17</v>
      </c>
      <c r="F5" s="8">
        <f t="shared" si="0"/>
        <v>93</v>
      </c>
      <c r="G5" s="8" t="str">
        <f t="shared" si="1"/>
        <v>4</v>
      </c>
      <c r="H5" s="9"/>
    </row>
    <row r="6" spans="1:8" ht="23.25" x14ac:dyDescent="0.55000000000000004">
      <c r="A6" s="49">
        <v>3</v>
      </c>
      <c r="B6" s="62" t="s">
        <v>72</v>
      </c>
      <c r="C6" s="51">
        <v>58</v>
      </c>
      <c r="D6" s="49">
        <v>18</v>
      </c>
      <c r="E6" s="49">
        <v>18</v>
      </c>
      <c r="F6" s="8">
        <f t="shared" si="0"/>
        <v>94</v>
      </c>
      <c r="G6" s="8" t="str">
        <f t="shared" si="1"/>
        <v>4</v>
      </c>
      <c r="H6" s="9"/>
    </row>
    <row r="7" spans="1:8" ht="23.25" x14ac:dyDescent="0.55000000000000004">
      <c r="A7" s="49">
        <v>4</v>
      </c>
      <c r="B7" s="62" t="s">
        <v>73</v>
      </c>
      <c r="C7" s="51">
        <v>44</v>
      </c>
      <c r="D7" s="49">
        <v>14</v>
      </c>
      <c r="E7" s="49">
        <v>17</v>
      </c>
      <c r="F7" s="8">
        <f t="shared" si="0"/>
        <v>75</v>
      </c>
      <c r="G7" s="8" t="str">
        <f t="shared" si="1"/>
        <v>3.5</v>
      </c>
      <c r="H7" s="9"/>
    </row>
    <row r="8" spans="1:8" ht="23.25" x14ac:dyDescent="0.55000000000000004">
      <c r="A8" s="49">
        <v>5</v>
      </c>
      <c r="B8" s="62" t="s">
        <v>74</v>
      </c>
      <c r="C8" s="51">
        <v>56</v>
      </c>
      <c r="D8" s="49">
        <v>18</v>
      </c>
      <c r="E8" s="49">
        <v>18</v>
      </c>
      <c r="F8" s="8">
        <f t="shared" si="0"/>
        <v>92</v>
      </c>
      <c r="G8" s="8" t="str">
        <f t="shared" si="1"/>
        <v>4</v>
      </c>
      <c r="H8" s="9"/>
    </row>
    <row r="9" spans="1:8" ht="23.25" x14ac:dyDescent="0.55000000000000004">
      <c r="A9" s="49">
        <v>6</v>
      </c>
      <c r="B9" s="62" t="s">
        <v>75</v>
      </c>
      <c r="C9" s="51">
        <v>48</v>
      </c>
      <c r="D9" s="49">
        <v>17</v>
      </c>
      <c r="E9" s="49">
        <v>15</v>
      </c>
      <c r="F9" s="8">
        <f t="shared" si="0"/>
        <v>80</v>
      </c>
      <c r="G9" s="8" t="str">
        <f t="shared" si="1"/>
        <v>4</v>
      </c>
      <c r="H9" s="9"/>
    </row>
    <row r="10" spans="1:8" ht="23.25" x14ac:dyDescent="0.55000000000000004">
      <c r="A10" s="49">
        <v>7</v>
      </c>
      <c r="B10" s="62" t="s">
        <v>76</v>
      </c>
      <c r="C10" s="51">
        <v>42</v>
      </c>
      <c r="D10" s="49">
        <v>15</v>
      </c>
      <c r="E10" s="49">
        <v>14</v>
      </c>
      <c r="F10" s="8">
        <f t="shared" si="0"/>
        <v>71</v>
      </c>
      <c r="G10" s="8" t="str">
        <f t="shared" si="1"/>
        <v>3</v>
      </c>
      <c r="H10" s="9"/>
    </row>
    <row r="11" spans="1:8" ht="23.25" x14ac:dyDescent="0.55000000000000004">
      <c r="A11" s="49">
        <v>8</v>
      </c>
      <c r="B11" s="62" t="s">
        <v>77</v>
      </c>
      <c r="C11" s="51">
        <v>43</v>
      </c>
      <c r="D11" s="49">
        <v>18</v>
      </c>
      <c r="E11" s="49">
        <v>17</v>
      </c>
      <c r="F11" s="8">
        <f t="shared" si="0"/>
        <v>78</v>
      </c>
      <c r="G11" s="8" t="str">
        <f t="shared" si="1"/>
        <v>3.5</v>
      </c>
      <c r="H11" s="9"/>
    </row>
    <row r="12" spans="1:8" ht="23.25" x14ac:dyDescent="0.55000000000000004">
      <c r="A12" s="49">
        <v>9</v>
      </c>
      <c r="B12" s="39" t="s">
        <v>85</v>
      </c>
      <c r="C12" s="51">
        <v>43</v>
      </c>
      <c r="D12" s="49">
        <v>14</v>
      </c>
      <c r="E12" s="49">
        <v>15</v>
      </c>
      <c r="F12" s="8">
        <f t="shared" si="0"/>
        <v>72</v>
      </c>
      <c r="G12" s="8" t="str">
        <f t="shared" si="1"/>
        <v>3</v>
      </c>
      <c r="H12" s="9"/>
    </row>
    <row r="13" spans="1:8" ht="23.25" x14ac:dyDescent="0.55000000000000004">
      <c r="A13" s="49">
        <v>10</v>
      </c>
      <c r="B13" s="61" t="s">
        <v>78</v>
      </c>
      <c r="C13" s="51">
        <v>59</v>
      </c>
      <c r="D13" s="49">
        <v>19</v>
      </c>
      <c r="E13" s="49">
        <v>19</v>
      </c>
      <c r="F13" s="8">
        <f t="shared" si="0"/>
        <v>97</v>
      </c>
      <c r="G13" s="8" t="str">
        <f t="shared" si="1"/>
        <v>4</v>
      </c>
      <c r="H13" s="9"/>
    </row>
    <row r="14" spans="1:8" ht="23.25" x14ac:dyDescent="0.55000000000000004">
      <c r="A14" s="49">
        <v>11</v>
      </c>
      <c r="B14" s="39" t="s">
        <v>79</v>
      </c>
      <c r="C14" s="51">
        <v>58</v>
      </c>
      <c r="D14" s="49">
        <v>18</v>
      </c>
      <c r="E14" s="49">
        <v>18</v>
      </c>
      <c r="F14" s="8">
        <f t="shared" si="0"/>
        <v>94</v>
      </c>
      <c r="G14" s="8" t="str">
        <f t="shared" si="1"/>
        <v>4</v>
      </c>
      <c r="H14" s="9"/>
    </row>
    <row r="15" spans="1:8" ht="23.25" x14ac:dyDescent="0.55000000000000004">
      <c r="A15" s="49">
        <v>12</v>
      </c>
      <c r="B15" s="61" t="s">
        <v>80</v>
      </c>
      <c r="C15" s="51">
        <v>58</v>
      </c>
      <c r="D15" s="49">
        <v>17</v>
      </c>
      <c r="E15" s="49">
        <v>19</v>
      </c>
      <c r="F15" s="8">
        <f t="shared" si="0"/>
        <v>94</v>
      </c>
      <c r="G15" s="8" t="str">
        <f t="shared" si="1"/>
        <v>4</v>
      </c>
      <c r="H15" s="9"/>
    </row>
    <row r="16" spans="1:8" ht="23.25" x14ac:dyDescent="0.55000000000000004">
      <c r="A16" s="49">
        <v>13</v>
      </c>
      <c r="B16" s="39" t="s">
        <v>81</v>
      </c>
      <c r="C16" s="51">
        <v>57</v>
      </c>
      <c r="D16" s="49">
        <v>17</v>
      </c>
      <c r="E16" s="49">
        <v>18</v>
      </c>
      <c r="F16" s="8">
        <f t="shared" si="0"/>
        <v>92</v>
      </c>
      <c r="G16" s="8" t="str">
        <f t="shared" si="1"/>
        <v>4</v>
      </c>
      <c r="H16" s="9"/>
    </row>
    <row r="17" spans="1:8" ht="23.25" x14ac:dyDescent="0.55000000000000004">
      <c r="A17" s="49">
        <v>14</v>
      </c>
      <c r="B17" s="39" t="s">
        <v>82</v>
      </c>
      <c r="C17" s="51">
        <v>55</v>
      </c>
      <c r="D17" s="49">
        <v>17</v>
      </c>
      <c r="E17" s="49">
        <v>18</v>
      </c>
      <c r="F17" s="8">
        <f t="shared" si="0"/>
        <v>90</v>
      </c>
      <c r="G17" s="8" t="str">
        <f t="shared" si="1"/>
        <v>4</v>
      </c>
      <c r="H17" s="9"/>
    </row>
    <row r="18" spans="1:8" ht="23.25" x14ac:dyDescent="0.55000000000000004">
      <c r="A18" s="49">
        <v>15</v>
      </c>
      <c r="B18" s="39" t="s">
        <v>83</v>
      </c>
      <c r="C18" s="51">
        <v>52</v>
      </c>
      <c r="D18" s="49">
        <v>18</v>
      </c>
      <c r="E18" s="49">
        <v>18</v>
      </c>
      <c r="F18" s="8">
        <f t="shared" si="0"/>
        <v>88</v>
      </c>
      <c r="G18" s="8" t="str">
        <f t="shared" si="1"/>
        <v>4</v>
      </c>
      <c r="H18" s="9"/>
    </row>
    <row r="19" spans="1:8" ht="23.25" x14ac:dyDescent="0.55000000000000004">
      <c r="A19" s="9"/>
      <c r="B19" s="60" t="s">
        <v>5</v>
      </c>
      <c r="C19" s="27">
        <f>SUM(C4:C18)</f>
        <v>786</v>
      </c>
      <c r="D19" s="27">
        <f>SUM(D4:D18)</f>
        <v>257</v>
      </c>
      <c r="E19" s="27">
        <f>SUM(E4:E18)</f>
        <v>259</v>
      </c>
      <c r="F19" s="27">
        <f>SUM(F4:F18)</f>
        <v>1302</v>
      </c>
      <c r="G19" s="27"/>
      <c r="H19" s="28"/>
    </row>
    <row r="20" spans="1:8" ht="23.25" x14ac:dyDescent="0.55000000000000004">
      <c r="A20" s="11"/>
      <c r="B20" s="5" t="s">
        <v>12</v>
      </c>
      <c r="C20" s="12">
        <f>C19/15</f>
        <v>52.4</v>
      </c>
      <c r="D20" s="12">
        <f t="shared" ref="D20:F20" si="2">D19/15</f>
        <v>17.133333333333333</v>
      </c>
      <c r="E20" s="12">
        <f t="shared" si="2"/>
        <v>17.266666666666666</v>
      </c>
      <c r="F20" s="12">
        <f t="shared" si="2"/>
        <v>86.8</v>
      </c>
      <c r="G20" s="11"/>
      <c r="H20" s="11"/>
    </row>
    <row r="21" spans="1:8" ht="23.25" x14ac:dyDescent="0.55000000000000004">
      <c r="A21" s="1"/>
      <c r="B21" s="1"/>
      <c r="C21" s="1" t="s">
        <v>13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14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15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143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48">
        <v>1</v>
      </c>
      <c r="B44" s="40" t="s">
        <v>70</v>
      </c>
      <c r="C44" s="47">
        <v>52</v>
      </c>
      <c r="D44" s="48">
        <v>17</v>
      </c>
      <c r="E44" s="48">
        <v>18</v>
      </c>
      <c r="F44" s="7">
        <f t="shared" ref="F44:F58" si="3">SUM(C44:E44)</f>
        <v>87</v>
      </c>
      <c r="G44" s="8" t="str">
        <f t="shared" ref="G44:G58" si="4">IF(F44&gt;79,"4",IF(F44&gt;74,"3.5",IF(F44&gt;69,"3",IF(F44&gt;64,"2.5",IF(F44&gt;59,"2",IF(F44&gt;54,"1.5",IF(F44&gt;49,"1","0")))))))</f>
        <v>4</v>
      </c>
      <c r="H44" s="25"/>
    </row>
    <row r="45" spans="1:8" ht="23.25" x14ac:dyDescent="0.55000000000000004">
      <c r="A45" s="49">
        <v>2</v>
      </c>
      <c r="B45" s="61" t="s">
        <v>71</v>
      </c>
      <c r="C45" s="51">
        <v>58</v>
      </c>
      <c r="D45" s="49">
        <v>18</v>
      </c>
      <c r="E45" s="49">
        <v>19</v>
      </c>
      <c r="F45" s="8">
        <f t="shared" si="3"/>
        <v>95</v>
      </c>
      <c r="G45" s="8" t="str">
        <f t="shared" si="4"/>
        <v>4</v>
      </c>
      <c r="H45" s="9"/>
    </row>
    <row r="46" spans="1:8" ht="23.25" x14ac:dyDescent="0.55000000000000004">
      <c r="A46" s="49">
        <v>3</v>
      </c>
      <c r="B46" s="62" t="s">
        <v>72</v>
      </c>
      <c r="C46" s="51">
        <v>60</v>
      </c>
      <c r="D46" s="49">
        <v>20</v>
      </c>
      <c r="E46" s="49">
        <v>19</v>
      </c>
      <c r="F46" s="8">
        <f t="shared" si="3"/>
        <v>99</v>
      </c>
      <c r="G46" s="8" t="str">
        <f t="shared" si="4"/>
        <v>4</v>
      </c>
      <c r="H46" s="9"/>
    </row>
    <row r="47" spans="1:8" ht="23.25" x14ac:dyDescent="0.55000000000000004">
      <c r="A47" s="49">
        <v>4</v>
      </c>
      <c r="B47" s="62" t="s">
        <v>73</v>
      </c>
      <c r="C47" s="51">
        <v>52</v>
      </c>
      <c r="D47" s="49">
        <v>15</v>
      </c>
      <c r="E47" s="49">
        <v>17</v>
      </c>
      <c r="F47" s="8">
        <f t="shared" si="3"/>
        <v>84</v>
      </c>
      <c r="G47" s="8" t="str">
        <f t="shared" si="4"/>
        <v>4</v>
      </c>
      <c r="H47" s="9"/>
    </row>
    <row r="48" spans="1:8" ht="23.25" x14ac:dyDescent="0.55000000000000004">
      <c r="A48" s="49">
        <v>5</v>
      </c>
      <c r="B48" s="62" t="s">
        <v>74</v>
      </c>
      <c r="C48" s="51">
        <v>53</v>
      </c>
      <c r="D48" s="49">
        <v>16</v>
      </c>
      <c r="E48" s="49">
        <v>19</v>
      </c>
      <c r="F48" s="8">
        <f t="shared" si="3"/>
        <v>88</v>
      </c>
      <c r="G48" s="8" t="str">
        <f t="shared" si="4"/>
        <v>4</v>
      </c>
      <c r="H48" s="9"/>
    </row>
    <row r="49" spans="1:8" ht="23.25" x14ac:dyDescent="0.55000000000000004">
      <c r="A49" s="49">
        <v>6</v>
      </c>
      <c r="B49" s="62" t="s">
        <v>75</v>
      </c>
      <c r="C49" s="51">
        <v>50</v>
      </c>
      <c r="D49" s="49">
        <v>17</v>
      </c>
      <c r="E49" s="49">
        <v>14</v>
      </c>
      <c r="F49" s="8">
        <f t="shared" si="3"/>
        <v>81</v>
      </c>
      <c r="G49" s="8" t="str">
        <f t="shared" si="4"/>
        <v>4</v>
      </c>
      <c r="H49" s="9"/>
    </row>
    <row r="50" spans="1:8" ht="23.25" x14ac:dyDescent="0.55000000000000004">
      <c r="A50" s="49">
        <v>7</v>
      </c>
      <c r="B50" s="62" t="s">
        <v>76</v>
      </c>
      <c r="C50" s="51">
        <v>47</v>
      </c>
      <c r="D50" s="49">
        <v>11</v>
      </c>
      <c r="E50" s="49">
        <v>10</v>
      </c>
      <c r="F50" s="8">
        <f t="shared" si="3"/>
        <v>68</v>
      </c>
      <c r="G50" s="8" t="str">
        <f t="shared" si="4"/>
        <v>2.5</v>
      </c>
      <c r="H50" s="9"/>
    </row>
    <row r="51" spans="1:8" ht="23.25" x14ac:dyDescent="0.55000000000000004">
      <c r="A51" s="49">
        <v>8</v>
      </c>
      <c r="B51" s="62" t="s">
        <v>77</v>
      </c>
      <c r="C51" s="51">
        <v>56</v>
      </c>
      <c r="D51" s="49">
        <v>13</v>
      </c>
      <c r="E51" s="49">
        <v>14</v>
      </c>
      <c r="F51" s="8">
        <f t="shared" si="3"/>
        <v>83</v>
      </c>
      <c r="G51" s="8" t="str">
        <f t="shared" si="4"/>
        <v>4</v>
      </c>
      <c r="H51" s="9"/>
    </row>
    <row r="52" spans="1:8" ht="23.25" x14ac:dyDescent="0.55000000000000004">
      <c r="A52" s="49">
        <v>9</v>
      </c>
      <c r="B52" s="39" t="s">
        <v>85</v>
      </c>
      <c r="C52" s="51">
        <v>41</v>
      </c>
      <c r="D52" s="49">
        <v>13</v>
      </c>
      <c r="E52" s="49">
        <v>14</v>
      </c>
      <c r="F52" s="8">
        <f t="shared" si="3"/>
        <v>68</v>
      </c>
      <c r="G52" s="8" t="str">
        <f t="shared" si="4"/>
        <v>2.5</v>
      </c>
      <c r="H52" s="9"/>
    </row>
    <row r="53" spans="1:8" ht="23.25" x14ac:dyDescent="0.55000000000000004">
      <c r="A53" s="49">
        <v>10</v>
      </c>
      <c r="B53" s="61" t="s">
        <v>78</v>
      </c>
      <c r="C53" s="51">
        <v>60</v>
      </c>
      <c r="D53" s="49">
        <v>20</v>
      </c>
      <c r="E53" s="49">
        <v>19</v>
      </c>
      <c r="F53" s="8">
        <f t="shared" si="3"/>
        <v>99</v>
      </c>
      <c r="G53" s="8" t="str">
        <f t="shared" si="4"/>
        <v>4</v>
      </c>
      <c r="H53" s="9"/>
    </row>
    <row r="54" spans="1:8" ht="23.25" x14ac:dyDescent="0.55000000000000004">
      <c r="A54" s="49">
        <v>11</v>
      </c>
      <c r="B54" s="39" t="s">
        <v>79</v>
      </c>
      <c r="C54" s="51">
        <v>60</v>
      </c>
      <c r="D54" s="49">
        <v>17</v>
      </c>
      <c r="E54" s="49">
        <v>19</v>
      </c>
      <c r="F54" s="8">
        <f t="shared" si="3"/>
        <v>96</v>
      </c>
      <c r="G54" s="8" t="str">
        <f t="shared" si="4"/>
        <v>4</v>
      </c>
      <c r="H54" s="9"/>
    </row>
    <row r="55" spans="1:8" ht="23.25" x14ac:dyDescent="0.55000000000000004">
      <c r="A55" s="49">
        <v>12</v>
      </c>
      <c r="B55" s="61" t="s">
        <v>80</v>
      </c>
      <c r="C55" s="51">
        <v>56</v>
      </c>
      <c r="D55" s="49">
        <v>19</v>
      </c>
      <c r="E55" s="49">
        <v>19</v>
      </c>
      <c r="F55" s="8">
        <f t="shared" si="3"/>
        <v>94</v>
      </c>
      <c r="G55" s="8" t="str">
        <f t="shared" si="4"/>
        <v>4</v>
      </c>
      <c r="H55" s="9"/>
    </row>
    <row r="56" spans="1:8" ht="23.25" x14ac:dyDescent="0.55000000000000004">
      <c r="A56" s="49">
        <v>13</v>
      </c>
      <c r="B56" s="39" t="s">
        <v>81</v>
      </c>
      <c r="C56" s="51">
        <v>59</v>
      </c>
      <c r="D56" s="49">
        <v>19</v>
      </c>
      <c r="E56" s="49">
        <v>18</v>
      </c>
      <c r="F56" s="8">
        <f t="shared" si="3"/>
        <v>96</v>
      </c>
      <c r="G56" s="8" t="str">
        <f t="shared" si="4"/>
        <v>4</v>
      </c>
      <c r="H56" s="9"/>
    </row>
    <row r="57" spans="1:8" ht="23.25" x14ac:dyDescent="0.55000000000000004">
      <c r="A57" s="49">
        <v>14</v>
      </c>
      <c r="B57" s="39" t="s">
        <v>82</v>
      </c>
      <c r="C57" s="51">
        <v>57</v>
      </c>
      <c r="D57" s="49">
        <v>15</v>
      </c>
      <c r="E57" s="49">
        <v>16</v>
      </c>
      <c r="F57" s="8">
        <f t="shared" si="3"/>
        <v>88</v>
      </c>
      <c r="G57" s="8" t="str">
        <f t="shared" si="4"/>
        <v>4</v>
      </c>
      <c r="H57" s="9"/>
    </row>
    <row r="58" spans="1:8" ht="23.25" x14ac:dyDescent="0.55000000000000004">
      <c r="A58" s="49">
        <v>15</v>
      </c>
      <c r="B58" s="39" t="s">
        <v>83</v>
      </c>
      <c r="C58" s="51">
        <v>53</v>
      </c>
      <c r="D58" s="49">
        <v>17</v>
      </c>
      <c r="E58" s="49">
        <v>17</v>
      </c>
      <c r="F58" s="8">
        <f t="shared" si="3"/>
        <v>87</v>
      </c>
      <c r="G58" s="8" t="str">
        <f t="shared" si="4"/>
        <v>4</v>
      </c>
      <c r="H58" s="9"/>
    </row>
    <row r="59" spans="1:8" ht="23.25" x14ac:dyDescent="0.55000000000000004">
      <c r="A59" s="9"/>
      <c r="B59" s="60" t="s">
        <v>5</v>
      </c>
      <c r="C59" s="27">
        <f>SUM(C44:C58)</f>
        <v>814</v>
      </c>
      <c r="D59" s="27">
        <f>SUM(D44:D58)</f>
        <v>247</v>
      </c>
      <c r="E59" s="27">
        <f>SUM(E44:E58)</f>
        <v>252</v>
      </c>
      <c r="F59" s="27">
        <f>SUM(F44:F58)</f>
        <v>1313</v>
      </c>
      <c r="G59" s="27"/>
      <c r="H59" s="28"/>
    </row>
    <row r="60" spans="1:8" ht="23.25" x14ac:dyDescent="0.55000000000000004">
      <c r="A60" s="11"/>
      <c r="B60" s="5" t="s">
        <v>12</v>
      </c>
      <c r="C60" s="12">
        <f>C59/15</f>
        <v>54.266666666666666</v>
      </c>
      <c r="D60" s="12">
        <f t="shared" ref="D60:F60" si="5">D59/15</f>
        <v>16.466666666666665</v>
      </c>
      <c r="E60" s="12">
        <f t="shared" si="5"/>
        <v>16.8</v>
      </c>
      <c r="F60" s="12">
        <f t="shared" si="5"/>
        <v>87.533333333333331</v>
      </c>
      <c r="G60" s="11"/>
      <c r="H60" s="11"/>
    </row>
    <row r="61" spans="1:8" ht="23.25" x14ac:dyDescent="0.55000000000000004">
      <c r="A61" s="1"/>
      <c r="B61" s="1"/>
      <c r="C61" s="1" t="s">
        <v>13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14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 t="s">
        <v>15</v>
      </c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58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59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8" t="s">
        <v>144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48">
        <v>1</v>
      </c>
      <c r="B84" s="40" t="s">
        <v>70</v>
      </c>
      <c r="C84" s="47">
        <v>53</v>
      </c>
      <c r="D84" s="48">
        <v>17</v>
      </c>
      <c r="E84" s="48">
        <v>17</v>
      </c>
      <c r="F84" s="7">
        <f t="shared" ref="F84:F98" si="6">SUM(C84:E84)</f>
        <v>87</v>
      </c>
      <c r="G84" s="8" t="str">
        <f t="shared" ref="G84:G98" si="7">IF(F84&gt;79,"4",IF(F84&gt;74,"3.5",IF(F84&gt;69,"3",IF(F84&gt;64,"2.5",IF(F84&gt;59,"2",IF(F84&gt;54,"1.5",IF(F84&gt;49,"1","0")))))))</f>
        <v>4</v>
      </c>
      <c r="H84" s="25"/>
    </row>
    <row r="85" spans="1:8" ht="23.25" x14ac:dyDescent="0.55000000000000004">
      <c r="A85" s="49">
        <v>2</v>
      </c>
      <c r="B85" s="61" t="s">
        <v>71</v>
      </c>
      <c r="C85" s="51">
        <v>54</v>
      </c>
      <c r="D85" s="49">
        <v>18</v>
      </c>
      <c r="E85" s="49">
        <v>18</v>
      </c>
      <c r="F85" s="8">
        <f t="shared" si="6"/>
        <v>90</v>
      </c>
      <c r="G85" s="8" t="str">
        <f t="shared" si="7"/>
        <v>4</v>
      </c>
      <c r="H85" s="9"/>
    </row>
    <row r="86" spans="1:8" ht="23.25" x14ac:dyDescent="0.55000000000000004">
      <c r="A86" s="49">
        <v>3</v>
      </c>
      <c r="B86" s="62" t="s">
        <v>72</v>
      </c>
      <c r="C86" s="51">
        <v>59</v>
      </c>
      <c r="D86" s="49">
        <v>19</v>
      </c>
      <c r="E86" s="49">
        <v>19</v>
      </c>
      <c r="F86" s="8">
        <f t="shared" si="6"/>
        <v>97</v>
      </c>
      <c r="G86" s="8" t="str">
        <f t="shared" si="7"/>
        <v>4</v>
      </c>
      <c r="H86" s="9"/>
    </row>
    <row r="87" spans="1:8" ht="23.25" x14ac:dyDescent="0.55000000000000004">
      <c r="A87" s="49">
        <v>4</v>
      </c>
      <c r="B87" s="62" t="s">
        <v>73</v>
      </c>
      <c r="C87" s="51">
        <v>46</v>
      </c>
      <c r="D87" s="49">
        <v>15</v>
      </c>
      <c r="E87" s="49">
        <v>15</v>
      </c>
      <c r="F87" s="8">
        <f t="shared" si="6"/>
        <v>76</v>
      </c>
      <c r="G87" s="8" t="str">
        <f t="shared" si="7"/>
        <v>3.5</v>
      </c>
      <c r="H87" s="9"/>
    </row>
    <row r="88" spans="1:8" ht="23.25" x14ac:dyDescent="0.55000000000000004">
      <c r="A88" s="49">
        <v>5</v>
      </c>
      <c r="B88" s="62" t="s">
        <v>74</v>
      </c>
      <c r="C88" s="51">
        <v>51</v>
      </c>
      <c r="D88" s="49">
        <v>17</v>
      </c>
      <c r="E88" s="49">
        <v>17</v>
      </c>
      <c r="F88" s="8">
        <f t="shared" si="6"/>
        <v>85</v>
      </c>
      <c r="G88" s="8" t="str">
        <f t="shared" si="7"/>
        <v>4</v>
      </c>
      <c r="H88" s="9"/>
    </row>
    <row r="89" spans="1:8" ht="23.25" x14ac:dyDescent="0.55000000000000004">
      <c r="A89" s="49">
        <v>6</v>
      </c>
      <c r="B89" s="62" t="s">
        <v>75</v>
      </c>
      <c r="C89" s="51">
        <v>53</v>
      </c>
      <c r="D89" s="49">
        <v>15</v>
      </c>
      <c r="E89" s="49">
        <v>14</v>
      </c>
      <c r="F89" s="8">
        <f t="shared" si="6"/>
        <v>82</v>
      </c>
      <c r="G89" s="8" t="str">
        <f t="shared" si="7"/>
        <v>4</v>
      </c>
      <c r="H89" s="9"/>
    </row>
    <row r="90" spans="1:8" ht="23.25" x14ac:dyDescent="0.55000000000000004">
      <c r="A90" s="49">
        <v>7</v>
      </c>
      <c r="B90" s="62" t="s">
        <v>76</v>
      </c>
      <c r="C90" s="51">
        <v>41</v>
      </c>
      <c r="D90" s="49">
        <v>14</v>
      </c>
      <c r="E90" s="49">
        <v>13</v>
      </c>
      <c r="F90" s="8">
        <f t="shared" si="6"/>
        <v>68</v>
      </c>
      <c r="G90" s="8" t="str">
        <f t="shared" si="7"/>
        <v>2.5</v>
      </c>
      <c r="H90" s="9"/>
    </row>
    <row r="91" spans="1:8" ht="23.25" x14ac:dyDescent="0.55000000000000004">
      <c r="A91" s="49">
        <v>8</v>
      </c>
      <c r="B91" s="62" t="s">
        <v>77</v>
      </c>
      <c r="C91" s="51">
        <v>47</v>
      </c>
      <c r="D91" s="49">
        <v>14</v>
      </c>
      <c r="E91" s="49">
        <v>14</v>
      </c>
      <c r="F91" s="8">
        <f t="shared" si="6"/>
        <v>75</v>
      </c>
      <c r="G91" s="8" t="str">
        <f t="shared" si="7"/>
        <v>3.5</v>
      </c>
      <c r="H91" s="9"/>
    </row>
    <row r="92" spans="1:8" ht="23.25" x14ac:dyDescent="0.55000000000000004">
      <c r="A92" s="49">
        <v>9</v>
      </c>
      <c r="B92" s="39" t="s">
        <v>85</v>
      </c>
      <c r="C92" s="51">
        <v>45</v>
      </c>
      <c r="D92" s="49">
        <v>13</v>
      </c>
      <c r="E92" s="49">
        <v>15</v>
      </c>
      <c r="F92" s="8">
        <f t="shared" si="6"/>
        <v>73</v>
      </c>
      <c r="G92" s="8" t="str">
        <f t="shared" si="7"/>
        <v>3</v>
      </c>
      <c r="H92" s="9"/>
    </row>
    <row r="93" spans="1:8" ht="23.25" x14ac:dyDescent="0.55000000000000004">
      <c r="A93" s="49">
        <v>10</v>
      </c>
      <c r="B93" s="61" t="s">
        <v>78</v>
      </c>
      <c r="C93" s="51">
        <v>56</v>
      </c>
      <c r="D93" s="49">
        <v>19</v>
      </c>
      <c r="E93" s="49">
        <v>19</v>
      </c>
      <c r="F93" s="8">
        <f t="shared" si="6"/>
        <v>94</v>
      </c>
      <c r="G93" s="8" t="str">
        <f t="shared" si="7"/>
        <v>4</v>
      </c>
      <c r="H93" s="9"/>
    </row>
    <row r="94" spans="1:8" ht="23.25" x14ac:dyDescent="0.55000000000000004">
      <c r="A94" s="49">
        <v>11</v>
      </c>
      <c r="B94" s="39" t="s">
        <v>79</v>
      </c>
      <c r="C94" s="51">
        <v>57</v>
      </c>
      <c r="D94" s="49">
        <v>19</v>
      </c>
      <c r="E94" s="49">
        <v>18</v>
      </c>
      <c r="F94" s="8">
        <f t="shared" si="6"/>
        <v>94</v>
      </c>
      <c r="G94" s="8" t="str">
        <f t="shared" si="7"/>
        <v>4</v>
      </c>
      <c r="H94" s="9"/>
    </row>
    <row r="95" spans="1:8" ht="23.25" x14ac:dyDescent="0.55000000000000004">
      <c r="A95" s="49">
        <v>12</v>
      </c>
      <c r="B95" s="61" t="s">
        <v>80</v>
      </c>
      <c r="C95" s="51">
        <v>58</v>
      </c>
      <c r="D95" s="49">
        <v>19</v>
      </c>
      <c r="E95" s="49">
        <v>18</v>
      </c>
      <c r="F95" s="8">
        <f t="shared" si="6"/>
        <v>95</v>
      </c>
      <c r="G95" s="8" t="str">
        <f t="shared" si="7"/>
        <v>4</v>
      </c>
      <c r="H95" s="9"/>
    </row>
    <row r="96" spans="1:8" ht="23.25" x14ac:dyDescent="0.55000000000000004">
      <c r="A96" s="49">
        <v>13</v>
      </c>
      <c r="B96" s="39" t="s">
        <v>81</v>
      </c>
      <c r="C96" s="51">
        <v>59</v>
      </c>
      <c r="D96" s="49">
        <v>16</v>
      </c>
      <c r="E96" s="49">
        <v>18</v>
      </c>
      <c r="F96" s="8">
        <f t="shared" si="6"/>
        <v>93</v>
      </c>
      <c r="G96" s="8" t="str">
        <f t="shared" si="7"/>
        <v>4</v>
      </c>
      <c r="H96" s="9"/>
    </row>
    <row r="97" spans="1:8" ht="23.25" x14ac:dyDescent="0.55000000000000004">
      <c r="A97" s="49">
        <v>14</v>
      </c>
      <c r="B97" s="39" t="s">
        <v>82</v>
      </c>
      <c r="C97" s="51">
        <v>49</v>
      </c>
      <c r="D97" s="49">
        <v>16</v>
      </c>
      <c r="E97" s="49">
        <v>15</v>
      </c>
      <c r="F97" s="8">
        <f t="shared" si="6"/>
        <v>80</v>
      </c>
      <c r="G97" s="8" t="str">
        <f t="shared" si="7"/>
        <v>4</v>
      </c>
      <c r="H97" s="9"/>
    </row>
    <row r="98" spans="1:8" ht="23.25" x14ac:dyDescent="0.55000000000000004">
      <c r="A98" s="49">
        <v>15</v>
      </c>
      <c r="B98" s="39" t="s">
        <v>83</v>
      </c>
      <c r="C98" s="51">
        <v>52</v>
      </c>
      <c r="D98" s="49">
        <v>18</v>
      </c>
      <c r="E98" s="49">
        <v>17</v>
      </c>
      <c r="F98" s="8">
        <f t="shared" si="6"/>
        <v>87</v>
      </c>
      <c r="G98" s="8" t="str">
        <f t="shared" si="7"/>
        <v>4</v>
      </c>
      <c r="H98" s="9"/>
    </row>
    <row r="99" spans="1:8" ht="23.25" x14ac:dyDescent="0.55000000000000004">
      <c r="A99" s="9"/>
      <c r="B99" s="60" t="s">
        <v>5</v>
      </c>
      <c r="C99" s="27">
        <f>SUM(C84:C98)</f>
        <v>780</v>
      </c>
      <c r="D99" s="27">
        <f>SUM(D84:D98)</f>
        <v>249</v>
      </c>
      <c r="E99" s="27">
        <f>SUM(E84:E98)</f>
        <v>247</v>
      </c>
      <c r="F99" s="27">
        <f>SUM(F84:F98)</f>
        <v>1276</v>
      </c>
      <c r="G99" s="27"/>
      <c r="H99" s="28"/>
    </row>
    <row r="100" spans="1:8" ht="23.25" x14ac:dyDescent="0.55000000000000004">
      <c r="A100" s="11"/>
      <c r="B100" s="5" t="s">
        <v>12</v>
      </c>
      <c r="C100" s="12">
        <f>C99/15</f>
        <v>52</v>
      </c>
      <c r="D100" s="12">
        <f t="shared" ref="D100:F100" si="8">D99/15</f>
        <v>16.600000000000001</v>
      </c>
      <c r="E100" s="12">
        <f t="shared" si="8"/>
        <v>16.466666666666665</v>
      </c>
      <c r="F100" s="12">
        <f t="shared" si="8"/>
        <v>85.066666666666663</v>
      </c>
      <c r="G100" s="11"/>
      <c r="H100" s="11"/>
    </row>
    <row r="101" spans="1:8" ht="23.25" x14ac:dyDescent="0.55000000000000004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145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48">
        <v>1</v>
      </c>
      <c r="B124" s="40" t="s">
        <v>70</v>
      </c>
      <c r="C124" s="47">
        <v>57</v>
      </c>
      <c r="D124" s="48">
        <v>18</v>
      </c>
      <c r="E124" s="48">
        <v>18</v>
      </c>
      <c r="F124" s="7">
        <f t="shared" ref="F124:F138" si="9">SUM(C124:E124)</f>
        <v>93</v>
      </c>
      <c r="G124" s="8" t="str">
        <f t="shared" ref="G124:G138" si="10">IF(F124&gt;79,"4",IF(F124&gt;74,"3.5",IF(F124&gt;69,"3",IF(F124&gt;64,"2.5",IF(F124&gt;59,"2",IF(F124&gt;54,"1.5",IF(F124&gt;49,"1","0")))))))</f>
        <v>4</v>
      </c>
      <c r="H124" s="25"/>
    </row>
    <row r="125" spans="1:8" ht="23.25" x14ac:dyDescent="0.55000000000000004">
      <c r="A125" s="49">
        <v>2</v>
      </c>
      <c r="B125" s="61" t="s">
        <v>71</v>
      </c>
      <c r="C125" s="51">
        <v>56</v>
      </c>
      <c r="D125" s="49">
        <v>19</v>
      </c>
      <c r="E125" s="49">
        <v>18</v>
      </c>
      <c r="F125" s="8">
        <f t="shared" si="9"/>
        <v>93</v>
      </c>
      <c r="G125" s="8" t="str">
        <f t="shared" si="10"/>
        <v>4</v>
      </c>
      <c r="H125" s="9"/>
    </row>
    <row r="126" spans="1:8" ht="23.25" x14ac:dyDescent="0.55000000000000004">
      <c r="A126" s="49">
        <v>3</v>
      </c>
      <c r="B126" s="62" t="s">
        <v>72</v>
      </c>
      <c r="C126" s="51">
        <v>58</v>
      </c>
      <c r="D126" s="49">
        <v>18</v>
      </c>
      <c r="E126" s="49">
        <v>18</v>
      </c>
      <c r="F126" s="8">
        <f t="shared" si="9"/>
        <v>94</v>
      </c>
      <c r="G126" s="8" t="str">
        <f t="shared" si="10"/>
        <v>4</v>
      </c>
      <c r="H126" s="9"/>
    </row>
    <row r="127" spans="1:8" ht="23.25" x14ac:dyDescent="0.55000000000000004">
      <c r="A127" s="49">
        <v>4</v>
      </c>
      <c r="B127" s="62" t="s">
        <v>73</v>
      </c>
      <c r="C127" s="51">
        <v>54</v>
      </c>
      <c r="D127" s="49">
        <v>15</v>
      </c>
      <c r="E127" s="49">
        <v>15</v>
      </c>
      <c r="F127" s="8">
        <f t="shared" si="9"/>
        <v>84</v>
      </c>
      <c r="G127" s="8" t="str">
        <f t="shared" si="10"/>
        <v>4</v>
      </c>
      <c r="H127" s="9"/>
    </row>
    <row r="128" spans="1:8" ht="23.25" x14ac:dyDescent="0.55000000000000004">
      <c r="A128" s="49">
        <v>5</v>
      </c>
      <c r="B128" s="62" t="s">
        <v>74</v>
      </c>
      <c r="C128" s="51">
        <v>56</v>
      </c>
      <c r="D128" s="49">
        <v>17</v>
      </c>
      <c r="E128" s="49">
        <v>17</v>
      </c>
      <c r="F128" s="8">
        <f t="shared" si="9"/>
        <v>90</v>
      </c>
      <c r="G128" s="8" t="str">
        <f t="shared" si="10"/>
        <v>4</v>
      </c>
      <c r="H128" s="9"/>
    </row>
    <row r="129" spans="1:8" ht="23.25" x14ac:dyDescent="0.55000000000000004">
      <c r="A129" s="49">
        <v>6</v>
      </c>
      <c r="B129" s="62" t="s">
        <v>75</v>
      </c>
      <c r="C129" s="51">
        <v>50</v>
      </c>
      <c r="D129" s="49">
        <v>15</v>
      </c>
      <c r="E129" s="49">
        <v>16</v>
      </c>
      <c r="F129" s="8">
        <f t="shared" si="9"/>
        <v>81</v>
      </c>
      <c r="G129" s="8" t="str">
        <f t="shared" si="10"/>
        <v>4</v>
      </c>
      <c r="H129" s="9"/>
    </row>
    <row r="130" spans="1:8" ht="23.25" x14ac:dyDescent="0.55000000000000004">
      <c r="A130" s="49">
        <v>7</v>
      </c>
      <c r="B130" s="62" t="s">
        <v>76</v>
      </c>
      <c r="C130" s="51">
        <v>50</v>
      </c>
      <c r="D130" s="49">
        <v>15</v>
      </c>
      <c r="E130" s="49">
        <v>15</v>
      </c>
      <c r="F130" s="8">
        <f t="shared" si="9"/>
        <v>80</v>
      </c>
      <c r="G130" s="8" t="str">
        <f t="shared" si="10"/>
        <v>4</v>
      </c>
      <c r="H130" s="9"/>
    </row>
    <row r="131" spans="1:8" ht="23.25" x14ac:dyDescent="0.55000000000000004">
      <c r="A131" s="49">
        <v>8</v>
      </c>
      <c r="B131" s="62" t="s">
        <v>77</v>
      </c>
      <c r="C131" s="51">
        <v>57</v>
      </c>
      <c r="D131" s="49">
        <v>18</v>
      </c>
      <c r="E131" s="49">
        <v>18</v>
      </c>
      <c r="F131" s="8">
        <f t="shared" si="9"/>
        <v>93</v>
      </c>
      <c r="G131" s="8" t="str">
        <f t="shared" si="10"/>
        <v>4</v>
      </c>
      <c r="H131" s="9"/>
    </row>
    <row r="132" spans="1:8" ht="23.25" x14ac:dyDescent="0.55000000000000004">
      <c r="A132" s="49">
        <v>9</v>
      </c>
      <c r="B132" s="39" t="s">
        <v>85</v>
      </c>
      <c r="C132" s="51">
        <v>54</v>
      </c>
      <c r="D132" s="49">
        <v>15</v>
      </c>
      <c r="E132" s="49">
        <v>15</v>
      </c>
      <c r="F132" s="8">
        <f t="shared" si="9"/>
        <v>84</v>
      </c>
      <c r="G132" s="8" t="str">
        <f t="shared" si="10"/>
        <v>4</v>
      </c>
      <c r="H132" s="9"/>
    </row>
    <row r="133" spans="1:8" ht="23.25" x14ac:dyDescent="0.55000000000000004">
      <c r="A133" s="49">
        <v>10</v>
      </c>
      <c r="B133" s="61" t="s">
        <v>78</v>
      </c>
      <c r="C133" s="51">
        <v>59</v>
      </c>
      <c r="D133" s="49">
        <v>19</v>
      </c>
      <c r="E133" s="49">
        <v>19</v>
      </c>
      <c r="F133" s="8">
        <f t="shared" si="9"/>
        <v>97</v>
      </c>
      <c r="G133" s="8" t="str">
        <f t="shared" si="10"/>
        <v>4</v>
      </c>
      <c r="H133" s="9"/>
    </row>
    <row r="134" spans="1:8" ht="23.25" x14ac:dyDescent="0.55000000000000004">
      <c r="A134" s="49">
        <v>11</v>
      </c>
      <c r="B134" s="39" t="s">
        <v>79</v>
      </c>
      <c r="C134" s="51">
        <v>59</v>
      </c>
      <c r="D134" s="49">
        <v>19</v>
      </c>
      <c r="E134" s="49">
        <v>18</v>
      </c>
      <c r="F134" s="8">
        <f t="shared" si="9"/>
        <v>96</v>
      </c>
      <c r="G134" s="8" t="str">
        <f t="shared" si="10"/>
        <v>4</v>
      </c>
      <c r="H134" s="9"/>
    </row>
    <row r="135" spans="1:8" ht="23.25" x14ac:dyDescent="0.55000000000000004">
      <c r="A135" s="49">
        <v>12</v>
      </c>
      <c r="B135" s="61" t="s">
        <v>80</v>
      </c>
      <c r="C135" s="51">
        <v>59</v>
      </c>
      <c r="D135" s="49">
        <v>19</v>
      </c>
      <c r="E135" s="49">
        <v>18</v>
      </c>
      <c r="F135" s="8">
        <f t="shared" si="9"/>
        <v>96</v>
      </c>
      <c r="G135" s="8" t="str">
        <f t="shared" si="10"/>
        <v>4</v>
      </c>
      <c r="H135" s="9"/>
    </row>
    <row r="136" spans="1:8" ht="23.25" x14ac:dyDescent="0.55000000000000004">
      <c r="A136" s="49">
        <v>13</v>
      </c>
      <c r="B136" s="39" t="s">
        <v>81</v>
      </c>
      <c r="C136" s="51">
        <v>59</v>
      </c>
      <c r="D136" s="49">
        <v>19</v>
      </c>
      <c r="E136" s="49">
        <v>18</v>
      </c>
      <c r="F136" s="8">
        <f t="shared" si="9"/>
        <v>96</v>
      </c>
      <c r="G136" s="8" t="str">
        <f t="shared" si="10"/>
        <v>4</v>
      </c>
      <c r="H136" s="9"/>
    </row>
    <row r="137" spans="1:8" ht="23.25" x14ac:dyDescent="0.55000000000000004">
      <c r="A137" s="49">
        <v>14</v>
      </c>
      <c r="B137" s="39" t="s">
        <v>82</v>
      </c>
      <c r="C137" s="51">
        <v>56</v>
      </c>
      <c r="D137" s="49">
        <v>17</v>
      </c>
      <c r="E137" s="49">
        <v>17</v>
      </c>
      <c r="F137" s="8">
        <f t="shared" si="9"/>
        <v>90</v>
      </c>
      <c r="G137" s="8" t="str">
        <f t="shared" si="10"/>
        <v>4</v>
      </c>
      <c r="H137" s="9"/>
    </row>
    <row r="138" spans="1:8" ht="23.25" x14ac:dyDescent="0.55000000000000004">
      <c r="A138" s="49">
        <v>15</v>
      </c>
      <c r="B138" s="39" t="s">
        <v>83</v>
      </c>
      <c r="C138" s="51">
        <v>56</v>
      </c>
      <c r="D138" s="49">
        <v>16</v>
      </c>
      <c r="E138" s="49">
        <v>15</v>
      </c>
      <c r="F138" s="8">
        <f t="shared" si="9"/>
        <v>87</v>
      </c>
      <c r="G138" s="8" t="str">
        <f t="shared" si="10"/>
        <v>4</v>
      </c>
      <c r="H138" s="9"/>
    </row>
    <row r="139" spans="1:8" ht="23.25" x14ac:dyDescent="0.55000000000000004">
      <c r="A139" s="9"/>
      <c r="B139" s="60" t="s">
        <v>5</v>
      </c>
      <c r="C139" s="27">
        <f>SUM(C124:C138)</f>
        <v>840</v>
      </c>
      <c r="D139" s="27">
        <f>SUM(D124:D138)</f>
        <v>259</v>
      </c>
      <c r="E139" s="27">
        <f>SUM(E124:E138)</f>
        <v>255</v>
      </c>
      <c r="F139" s="27">
        <f>SUM(F124:F138)</f>
        <v>1354</v>
      </c>
      <c r="G139" s="27"/>
      <c r="H139" s="28"/>
    </row>
    <row r="140" spans="1:8" ht="23.25" x14ac:dyDescent="0.55000000000000004">
      <c r="A140" s="11"/>
      <c r="B140" s="5" t="s">
        <v>12</v>
      </c>
      <c r="C140" s="12">
        <f>C139/15</f>
        <v>56</v>
      </c>
      <c r="D140" s="12">
        <f t="shared" ref="D140:F140" si="11">D139/15</f>
        <v>17.266666666666666</v>
      </c>
      <c r="E140" s="12">
        <f t="shared" si="11"/>
        <v>17</v>
      </c>
      <c r="F140" s="12">
        <f t="shared" si="11"/>
        <v>90.266666666666666</v>
      </c>
      <c r="G140" s="11"/>
      <c r="H140" s="11"/>
    </row>
    <row r="141" spans="1:8" ht="23.25" x14ac:dyDescent="0.55000000000000004">
      <c r="A141" s="1"/>
      <c r="B141" s="1"/>
      <c r="C141" s="1" t="s">
        <v>13</v>
      </c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 t="s">
        <v>14</v>
      </c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 t="s">
        <v>15</v>
      </c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146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48">
        <v>1</v>
      </c>
      <c r="B164" s="40" t="s">
        <v>70</v>
      </c>
      <c r="C164" s="67">
        <v>54</v>
      </c>
      <c r="D164" s="48">
        <v>19</v>
      </c>
      <c r="E164" s="43">
        <v>20</v>
      </c>
      <c r="F164" s="7">
        <f t="shared" ref="F164:F178" si="12">SUM(C164:E164)</f>
        <v>93</v>
      </c>
      <c r="G164" s="8" t="str">
        <f t="shared" ref="G164:G178" si="13">IF(F164&gt;79,"4",IF(F164&gt;74,"3.5",IF(F164&gt;69,"3",IF(F164&gt;64,"2.5",IF(F164&gt;59,"2",IF(F164&gt;54,"1.5",IF(F164&gt;49,"1","0")))))))</f>
        <v>4</v>
      </c>
      <c r="H164" s="25"/>
    </row>
    <row r="165" spans="1:8" s="18" customFormat="1" ht="23.25" x14ac:dyDescent="0.55000000000000004">
      <c r="A165" s="49">
        <v>2</v>
      </c>
      <c r="B165" s="61" t="s">
        <v>71</v>
      </c>
      <c r="C165" s="66">
        <v>55</v>
      </c>
      <c r="D165" s="49">
        <v>18</v>
      </c>
      <c r="E165" s="66">
        <v>20</v>
      </c>
      <c r="F165" s="8">
        <f t="shared" si="12"/>
        <v>93</v>
      </c>
      <c r="G165" s="8" t="str">
        <f t="shared" si="13"/>
        <v>4</v>
      </c>
      <c r="H165" s="9"/>
    </row>
    <row r="166" spans="1:8" s="18" customFormat="1" ht="23.25" x14ac:dyDescent="0.55000000000000004">
      <c r="A166" s="49">
        <v>3</v>
      </c>
      <c r="B166" s="62" t="s">
        <v>72</v>
      </c>
      <c r="C166" s="49">
        <v>56</v>
      </c>
      <c r="D166" s="49">
        <v>20</v>
      </c>
      <c r="E166" s="66">
        <v>20</v>
      </c>
      <c r="F166" s="8">
        <f t="shared" si="12"/>
        <v>96</v>
      </c>
      <c r="G166" s="8" t="str">
        <f t="shared" si="13"/>
        <v>4</v>
      </c>
      <c r="H166" s="9"/>
    </row>
    <row r="167" spans="1:8" s="18" customFormat="1" ht="23.25" x14ac:dyDescent="0.55000000000000004">
      <c r="A167" s="49">
        <v>4</v>
      </c>
      <c r="B167" s="62" t="s">
        <v>73</v>
      </c>
      <c r="C167" s="68">
        <v>49</v>
      </c>
      <c r="D167" s="49">
        <v>16</v>
      </c>
      <c r="E167" s="66">
        <v>17</v>
      </c>
      <c r="F167" s="8">
        <f t="shared" si="12"/>
        <v>82</v>
      </c>
      <c r="G167" s="8" t="str">
        <f t="shared" si="13"/>
        <v>4</v>
      </c>
      <c r="H167" s="9"/>
    </row>
    <row r="168" spans="1:8" s="18" customFormat="1" ht="23.25" x14ac:dyDescent="0.55000000000000004">
      <c r="A168" s="49">
        <v>5</v>
      </c>
      <c r="B168" s="62" t="s">
        <v>74</v>
      </c>
      <c r="C168" s="66">
        <v>50</v>
      </c>
      <c r="D168" s="49">
        <v>18</v>
      </c>
      <c r="E168" s="66">
        <v>17</v>
      </c>
      <c r="F168" s="8">
        <f t="shared" si="12"/>
        <v>85</v>
      </c>
      <c r="G168" s="8" t="str">
        <f t="shared" si="13"/>
        <v>4</v>
      </c>
      <c r="H168" s="9"/>
    </row>
    <row r="169" spans="1:8" s="18" customFormat="1" ht="23.25" x14ac:dyDescent="0.55000000000000004">
      <c r="A169" s="49">
        <v>6</v>
      </c>
      <c r="B169" s="62" t="s">
        <v>75</v>
      </c>
      <c r="C169" s="66">
        <v>50</v>
      </c>
      <c r="D169" s="49">
        <v>17</v>
      </c>
      <c r="E169" s="66">
        <v>17</v>
      </c>
      <c r="F169" s="8">
        <f t="shared" si="12"/>
        <v>84</v>
      </c>
      <c r="G169" s="8" t="str">
        <f t="shared" si="13"/>
        <v>4</v>
      </c>
      <c r="H169" s="9"/>
    </row>
    <row r="170" spans="1:8" s="18" customFormat="1" ht="23.25" x14ac:dyDescent="0.55000000000000004">
      <c r="A170" s="49">
        <v>7</v>
      </c>
      <c r="B170" s="62" t="s">
        <v>76</v>
      </c>
      <c r="C170" s="49">
        <v>48</v>
      </c>
      <c r="D170" s="49">
        <v>16</v>
      </c>
      <c r="E170" s="66">
        <v>16</v>
      </c>
      <c r="F170" s="8">
        <f t="shared" si="12"/>
        <v>80</v>
      </c>
      <c r="G170" s="8" t="str">
        <f t="shared" si="13"/>
        <v>4</v>
      </c>
      <c r="H170" s="9"/>
    </row>
    <row r="171" spans="1:8" s="18" customFormat="1" ht="23.25" x14ac:dyDescent="0.55000000000000004">
      <c r="A171" s="49">
        <v>8</v>
      </c>
      <c r="B171" s="62" t="s">
        <v>77</v>
      </c>
      <c r="C171" s="68">
        <v>50</v>
      </c>
      <c r="D171" s="49">
        <v>17</v>
      </c>
      <c r="E171" s="66">
        <v>19</v>
      </c>
      <c r="F171" s="8">
        <f t="shared" si="12"/>
        <v>86</v>
      </c>
      <c r="G171" s="8" t="str">
        <f t="shared" si="13"/>
        <v>4</v>
      </c>
      <c r="H171" s="9"/>
    </row>
    <row r="172" spans="1:8" s="18" customFormat="1" ht="23.25" x14ac:dyDescent="0.55000000000000004">
      <c r="A172" s="49">
        <v>9</v>
      </c>
      <c r="B172" s="39" t="s">
        <v>85</v>
      </c>
      <c r="C172" s="49">
        <v>48</v>
      </c>
      <c r="D172" s="49">
        <v>15</v>
      </c>
      <c r="E172" s="66">
        <v>16</v>
      </c>
      <c r="F172" s="8">
        <f t="shared" si="12"/>
        <v>79</v>
      </c>
      <c r="G172" s="8" t="str">
        <f t="shared" si="13"/>
        <v>3.5</v>
      </c>
      <c r="H172" s="9"/>
    </row>
    <row r="173" spans="1:8" s="18" customFormat="1" ht="23.25" x14ac:dyDescent="0.55000000000000004">
      <c r="A173" s="49">
        <v>10</v>
      </c>
      <c r="B173" s="61" t="s">
        <v>78</v>
      </c>
      <c r="C173" s="49">
        <v>56</v>
      </c>
      <c r="D173" s="49">
        <v>20</v>
      </c>
      <c r="E173" s="66">
        <v>20</v>
      </c>
      <c r="F173" s="8">
        <f t="shared" si="12"/>
        <v>96</v>
      </c>
      <c r="G173" s="8" t="str">
        <f t="shared" si="13"/>
        <v>4</v>
      </c>
      <c r="H173" s="9"/>
    </row>
    <row r="174" spans="1:8" s="18" customFormat="1" ht="23.25" x14ac:dyDescent="0.55000000000000004">
      <c r="A174" s="49">
        <v>11</v>
      </c>
      <c r="B174" s="39" t="s">
        <v>79</v>
      </c>
      <c r="C174" s="68">
        <v>57</v>
      </c>
      <c r="D174" s="49">
        <v>20</v>
      </c>
      <c r="E174" s="66">
        <v>20</v>
      </c>
      <c r="F174" s="8">
        <f t="shared" si="12"/>
        <v>97</v>
      </c>
      <c r="G174" s="8" t="str">
        <f t="shared" si="13"/>
        <v>4</v>
      </c>
      <c r="H174" s="9"/>
    </row>
    <row r="175" spans="1:8" s="18" customFormat="1" ht="23.25" x14ac:dyDescent="0.55000000000000004">
      <c r="A175" s="49">
        <v>12</v>
      </c>
      <c r="B175" s="61" t="s">
        <v>80</v>
      </c>
      <c r="C175" s="49">
        <v>57</v>
      </c>
      <c r="D175" s="49">
        <v>19</v>
      </c>
      <c r="E175" s="66">
        <v>20</v>
      </c>
      <c r="F175" s="8">
        <f t="shared" si="12"/>
        <v>96</v>
      </c>
      <c r="G175" s="8" t="str">
        <f t="shared" si="13"/>
        <v>4</v>
      </c>
      <c r="H175" s="9"/>
    </row>
    <row r="176" spans="1:8" s="18" customFormat="1" ht="23.25" x14ac:dyDescent="0.55000000000000004">
      <c r="A176" s="49">
        <v>13</v>
      </c>
      <c r="B176" s="39" t="s">
        <v>81</v>
      </c>
      <c r="C176" s="68">
        <v>56</v>
      </c>
      <c r="D176" s="49">
        <v>20</v>
      </c>
      <c r="E176" s="49">
        <v>20</v>
      </c>
      <c r="F176" s="8">
        <f t="shared" si="12"/>
        <v>96</v>
      </c>
      <c r="G176" s="8" t="str">
        <f t="shared" si="13"/>
        <v>4</v>
      </c>
      <c r="H176" s="9"/>
    </row>
    <row r="177" spans="1:8" s="18" customFormat="1" ht="23.25" x14ac:dyDescent="0.55000000000000004">
      <c r="A177" s="49">
        <v>14</v>
      </c>
      <c r="B177" s="39" t="s">
        <v>82</v>
      </c>
      <c r="C177" s="66">
        <v>54</v>
      </c>
      <c r="D177" s="49">
        <v>19</v>
      </c>
      <c r="E177" s="45">
        <v>18</v>
      </c>
      <c r="F177" s="8">
        <f t="shared" si="12"/>
        <v>91</v>
      </c>
      <c r="G177" s="8" t="str">
        <f t="shared" si="13"/>
        <v>4</v>
      </c>
      <c r="H177" s="9"/>
    </row>
    <row r="178" spans="1:8" s="18" customFormat="1" ht="23.25" x14ac:dyDescent="0.55000000000000004">
      <c r="A178" s="49">
        <v>15</v>
      </c>
      <c r="B178" s="39" t="s">
        <v>83</v>
      </c>
      <c r="C178" s="66">
        <v>50</v>
      </c>
      <c r="D178" s="49">
        <v>17</v>
      </c>
      <c r="E178" s="49">
        <v>17</v>
      </c>
      <c r="F178" s="8">
        <f t="shared" si="12"/>
        <v>84</v>
      </c>
      <c r="G178" s="8" t="str">
        <f t="shared" si="13"/>
        <v>4</v>
      </c>
      <c r="H178" s="9"/>
    </row>
    <row r="179" spans="1:8" s="18" customFormat="1" ht="23.25" x14ac:dyDescent="0.55000000000000004">
      <c r="A179" s="9"/>
      <c r="B179" s="60" t="s">
        <v>5</v>
      </c>
      <c r="C179" s="27">
        <f>SUM(C164:C178)</f>
        <v>790</v>
      </c>
      <c r="D179" s="27">
        <f>SUM(D164:D178)</f>
        <v>271</v>
      </c>
      <c r="E179" s="27">
        <f>SUM(E164:E178)</f>
        <v>277</v>
      </c>
      <c r="F179" s="27">
        <f>SUM(F164:F178)</f>
        <v>1338</v>
      </c>
      <c r="G179" s="27"/>
      <c r="H179" s="28"/>
    </row>
    <row r="180" spans="1:8" s="18" customFormat="1" ht="23.25" x14ac:dyDescent="0.55000000000000004">
      <c r="A180" s="11"/>
      <c r="B180" s="5" t="s">
        <v>12</v>
      </c>
      <c r="C180" s="12">
        <f>C179/15</f>
        <v>52.666666666666664</v>
      </c>
      <c r="D180" s="12">
        <f t="shared" ref="D180:F180" si="14">D179/15</f>
        <v>18.066666666666666</v>
      </c>
      <c r="E180" s="12">
        <f t="shared" si="14"/>
        <v>18.466666666666665</v>
      </c>
      <c r="F180" s="12">
        <f t="shared" si="14"/>
        <v>89.2</v>
      </c>
      <c r="G180" s="11"/>
      <c r="H180" s="11"/>
    </row>
    <row r="181" spans="1:8" s="18" customFormat="1" ht="23.25" x14ac:dyDescent="0.55000000000000004">
      <c r="A181" s="1"/>
      <c r="B181" s="1"/>
      <c r="C181" s="1" t="s">
        <v>13</v>
      </c>
      <c r="D181" s="1"/>
      <c r="E181" s="1"/>
      <c r="F181" s="1"/>
      <c r="G181" s="1"/>
      <c r="H181" s="1"/>
    </row>
    <row r="182" spans="1:8" s="18" customFormat="1" ht="23.25" x14ac:dyDescent="0.55000000000000004">
      <c r="A182" s="1"/>
      <c r="B182" s="1"/>
      <c r="C182" s="1" t="s">
        <v>14</v>
      </c>
      <c r="D182" s="1"/>
      <c r="E182" s="1"/>
      <c r="F182" s="1"/>
      <c r="G182" s="1"/>
      <c r="H182" s="1"/>
    </row>
    <row r="183" spans="1:8" s="18" customFormat="1" ht="23.25" x14ac:dyDescent="0.55000000000000004">
      <c r="A183" s="1"/>
      <c r="B183" s="1"/>
      <c r="C183" s="1" t="s">
        <v>15</v>
      </c>
      <c r="D183" s="1"/>
      <c r="E183" s="1"/>
      <c r="F183" s="1"/>
      <c r="G183" s="1"/>
      <c r="H183" s="1"/>
    </row>
    <row r="184" spans="1:8" s="18" customFormat="1" ht="23.25" x14ac:dyDescent="0.55000000000000004">
      <c r="A184" s="1"/>
      <c r="B184" s="1"/>
      <c r="C184" s="1"/>
      <c r="D184" s="1"/>
      <c r="E184" s="1"/>
      <c r="F184" s="1"/>
      <c r="G184" s="1"/>
      <c r="H184" s="1"/>
    </row>
    <row r="185" spans="1:8" s="18" customFormat="1" ht="23.25" x14ac:dyDescent="0.55000000000000004">
      <c r="A185" s="17"/>
      <c r="B185" s="26"/>
      <c r="C185" s="17"/>
      <c r="D185" s="17"/>
      <c r="E185" s="17"/>
      <c r="F185" s="17"/>
      <c r="G185" s="17"/>
      <c r="H185" s="13"/>
    </row>
    <row r="186" spans="1:8" s="18" customFormat="1" ht="23.25" x14ac:dyDescent="0.55000000000000004">
      <c r="A186" s="17"/>
      <c r="B186" s="26"/>
      <c r="C186" s="17"/>
      <c r="D186" s="17"/>
      <c r="E186" s="17"/>
      <c r="F186" s="17"/>
      <c r="G186" s="17"/>
      <c r="H186" s="13"/>
    </row>
    <row r="187" spans="1:8" s="18" customFormat="1" ht="23.25" x14ac:dyDescent="0.55000000000000004">
      <c r="A187" s="17"/>
      <c r="B187" s="26"/>
      <c r="C187" s="17"/>
      <c r="D187" s="17"/>
      <c r="E187" s="17"/>
      <c r="F187" s="17"/>
      <c r="G187" s="17"/>
      <c r="H187" s="13"/>
    </row>
    <row r="188" spans="1:8" s="18" customFormat="1" ht="23.25" x14ac:dyDescent="0.55000000000000004">
      <c r="A188" s="17"/>
      <c r="B188" s="26"/>
      <c r="C188" s="17"/>
      <c r="D188" s="17"/>
      <c r="E188" s="17"/>
      <c r="F188" s="17"/>
      <c r="G188" s="17"/>
      <c r="H188" s="13"/>
    </row>
    <row r="189" spans="1:8" s="18" customFormat="1" ht="23.25" x14ac:dyDescent="0.55000000000000004">
      <c r="A189" s="17"/>
      <c r="B189" s="26"/>
      <c r="C189" s="17"/>
      <c r="D189" s="17"/>
      <c r="E189" s="17"/>
      <c r="F189" s="17"/>
      <c r="G189" s="17"/>
      <c r="H189" s="13"/>
    </row>
    <row r="190" spans="1:8" s="18" customFormat="1" ht="23.25" x14ac:dyDescent="0.55000000000000004">
      <c r="A190" s="17"/>
      <c r="B190" s="26"/>
      <c r="C190" s="17"/>
      <c r="D190" s="17"/>
      <c r="E190" s="17"/>
      <c r="F190" s="17"/>
      <c r="G190" s="17"/>
      <c r="H190" s="13"/>
    </row>
    <row r="191" spans="1:8" s="18" customFormat="1" ht="23.25" x14ac:dyDescent="0.55000000000000004">
      <c r="A191" s="17"/>
      <c r="B191" s="26"/>
      <c r="C191" s="17"/>
      <c r="D191" s="17"/>
      <c r="E191" s="17"/>
      <c r="F191" s="17"/>
      <c r="G191" s="17"/>
      <c r="H191" s="13"/>
    </row>
    <row r="192" spans="1:8" s="18" customFormat="1" ht="23.25" x14ac:dyDescent="0.55000000000000004">
      <c r="A192" s="17"/>
      <c r="B192" s="26"/>
      <c r="C192" s="17"/>
      <c r="D192" s="17"/>
      <c r="E192" s="17"/>
      <c r="F192" s="17"/>
      <c r="G192" s="17"/>
      <c r="H192" s="13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147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48">
        <v>1</v>
      </c>
      <c r="B204" s="40" t="s">
        <v>70</v>
      </c>
      <c r="C204" s="47">
        <v>56</v>
      </c>
      <c r="D204" s="48">
        <v>18</v>
      </c>
      <c r="E204" s="48">
        <v>19</v>
      </c>
      <c r="F204" s="7">
        <f t="shared" ref="F204:F218" si="15">SUM(C204:E204)</f>
        <v>93</v>
      </c>
      <c r="G204" s="8" t="str">
        <f t="shared" ref="G204:G218" si="16">IF(F204&gt;79,"4",IF(F204&gt;74,"3.5",IF(F204&gt;69,"3",IF(F204&gt;64,"2.5",IF(F204&gt;59,"2",IF(F204&gt;54,"1.5",IF(F204&gt;49,"1","0")))))))</f>
        <v>4</v>
      </c>
      <c r="H204" s="25"/>
    </row>
    <row r="205" spans="1:8" ht="23.25" x14ac:dyDescent="0.55000000000000004">
      <c r="A205" s="49">
        <v>2</v>
      </c>
      <c r="B205" s="61" t="s">
        <v>71</v>
      </c>
      <c r="C205" s="51">
        <v>54</v>
      </c>
      <c r="D205" s="49">
        <v>16</v>
      </c>
      <c r="E205" s="49">
        <v>17</v>
      </c>
      <c r="F205" s="8">
        <f t="shared" si="15"/>
        <v>87</v>
      </c>
      <c r="G205" s="8" t="str">
        <f t="shared" si="16"/>
        <v>4</v>
      </c>
      <c r="H205" s="9"/>
    </row>
    <row r="206" spans="1:8" ht="23.25" x14ac:dyDescent="0.55000000000000004">
      <c r="A206" s="49">
        <v>3</v>
      </c>
      <c r="B206" s="62" t="s">
        <v>72</v>
      </c>
      <c r="C206" s="51">
        <v>56</v>
      </c>
      <c r="D206" s="49">
        <v>18</v>
      </c>
      <c r="E206" s="49">
        <v>18</v>
      </c>
      <c r="F206" s="8">
        <f t="shared" si="15"/>
        <v>92</v>
      </c>
      <c r="G206" s="8" t="str">
        <f t="shared" si="16"/>
        <v>4</v>
      </c>
      <c r="H206" s="9"/>
    </row>
    <row r="207" spans="1:8" ht="23.25" x14ac:dyDescent="0.55000000000000004">
      <c r="A207" s="49">
        <v>4</v>
      </c>
      <c r="B207" s="62" t="s">
        <v>73</v>
      </c>
      <c r="C207" s="51">
        <v>50</v>
      </c>
      <c r="D207" s="49">
        <v>12</v>
      </c>
      <c r="E207" s="49">
        <v>14</v>
      </c>
      <c r="F207" s="8">
        <f t="shared" si="15"/>
        <v>76</v>
      </c>
      <c r="G207" s="8" t="str">
        <f t="shared" si="16"/>
        <v>3.5</v>
      </c>
      <c r="H207" s="9"/>
    </row>
    <row r="208" spans="1:8" ht="23.25" x14ac:dyDescent="0.55000000000000004">
      <c r="A208" s="49">
        <v>5</v>
      </c>
      <c r="B208" s="62" t="s">
        <v>74</v>
      </c>
      <c r="C208" s="51">
        <v>50</v>
      </c>
      <c r="D208" s="49">
        <v>15</v>
      </c>
      <c r="E208" s="49">
        <v>15</v>
      </c>
      <c r="F208" s="8">
        <f t="shared" si="15"/>
        <v>80</v>
      </c>
      <c r="G208" s="8" t="str">
        <f t="shared" si="16"/>
        <v>4</v>
      </c>
      <c r="H208" s="9"/>
    </row>
    <row r="209" spans="1:8" ht="23.25" x14ac:dyDescent="0.55000000000000004">
      <c r="A209" s="49">
        <v>6</v>
      </c>
      <c r="B209" s="62" t="s">
        <v>75</v>
      </c>
      <c r="C209" s="51">
        <v>50</v>
      </c>
      <c r="D209" s="49">
        <v>13</v>
      </c>
      <c r="E209" s="49">
        <v>14</v>
      </c>
      <c r="F209" s="8">
        <f t="shared" si="15"/>
        <v>77</v>
      </c>
      <c r="G209" s="8" t="str">
        <f t="shared" si="16"/>
        <v>3.5</v>
      </c>
      <c r="H209" s="9"/>
    </row>
    <row r="210" spans="1:8" ht="23.25" x14ac:dyDescent="0.55000000000000004">
      <c r="A210" s="49">
        <v>7</v>
      </c>
      <c r="B210" s="62" t="s">
        <v>76</v>
      </c>
      <c r="C210" s="51">
        <v>50</v>
      </c>
      <c r="D210" s="49">
        <v>14</v>
      </c>
      <c r="E210" s="49">
        <v>15</v>
      </c>
      <c r="F210" s="8">
        <f t="shared" si="15"/>
        <v>79</v>
      </c>
      <c r="G210" s="8" t="str">
        <f t="shared" si="16"/>
        <v>3.5</v>
      </c>
      <c r="H210" s="9"/>
    </row>
    <row r="211" spans="1:8" ht="23.25" x14ac:dyDescent="0.55000000000000004">
      <c r="A211" s="49">
        <v>8</v>
      </c>
      <c r="B211" s="62" t="s">
        <v>77</v>
      </c>
      <c r="C211" s="51">
        <v>54</v>
      </c>
      <c r="D211" s="49">
        <v>15</v>
      </c>
      <c r="E211" s="49">
        <v>15</v>
      </c>
      <c r="F211" s="8">
        <f t="shared" si="15"/>
        <v>84</v>
      </c>
      <c r="G211" s="8" t="str">
        <f t="shared" si="16"/>
        <v>4</v>
      </c>
      <c r="H211" s="9"/>
    </row>
    <row r="212" spans="1:8" ht="23.25" x14ac:dyDescent="0.55000000000000004">
      <c r="A212" s="49">
        <v>9</v>
      </c>
      <c r="B212" s="39" t="s">
        <v>85</v>
      </c>
      <c r="C212" s="51">
        <v>52</v>
      </c>
      <c r="D212" s="49">
        <v>13</v>
      </c>
      <c r="E212" s="49">
        <v>15</v>
      </c>
      <c r="F212" s="8">
        <f t="shared" si="15"/>
        <v>80</v>
      </c>
      <c r="G212" s="8" t="str">
        <f t="shared" si="16"/>
        <v>4</v>
      </c>
      <c r="H212" s="9"/>
    </row>
    <row r="213" spans="1:8" ht="23.25" x14ac:dyDescent="0.55000000000000004">
      <c r="A213" s="49">
        <v>10</v>
      </c>
      <c r="B213" s="61" t="s">
        <v>78</v>
      </c>
      <c r="C213" s="51">
        <v>55</v>
      </c>
      <c r="D213" s="49">
        <v>17</v>
      </c>
      <c r="E213" s="49">
        <v>18</v>
      </c>
      <c r="F213" s="8">
        <f t="shared" si="15"/>
        <v>90</v>
      </c>
      <c r="G213" s="8" t="str">
        <f t="shared" si="16"/>
        <v>4</v>
      </c>
      <c r="H213" s="9"/>
    </row>
    <row r="214" spans="1:8" ht="23.25" x14ac:dyDescent="0.55000000000000004">
      <c r="A214" s="49">
        <v>11</v>
      </c>
      <c r="B214" s="39" t="s">
        <v>79</v>
      </c>
      <c r="C214" s="51">
        <v>56</v>
      </c>
      <c r="D214" s="49">
        <v>17</v>
      </c>
      <c r="E214" s="49">
        <v>18</v>
      </c>
      <c r="F214" s="8">
        <f t="shared" si="15"/>
        <v>91</v>
      </c>
      <c r="G214" s="8" t="str">
        <f t="shared" si="16"/>
        <v>4</v>
      </c>
      <c r="H214" s="9"/>
    </row>
    <row r="215" spans="1:8" ht="23.25" x14ac:dyDescent="0.55000000000000004">
      <c r="A215" s="49">
        <v>12</v>
      </c>
      <c r="B215" s="61" t="s">
        <v>80</v>
      </c>
      <c r="C215" s="51">
        <v>56</v>
      </c>
      <c r="D215" s="49">
        <v>18</v>
      </c>
      <c r="E215" s="49">
        <v>18</v>
      </c>
      <c r="F215" s="8">
        <f t="shared" si="15"/>
        <v>92</v>
      </c>
      <c r="G215" s="8" t="str">
        <f t="shared" si="16"/>
        <v>4</v>
      </c>
      <c r="H215" s="9"/>
    </row>
    <row r="216" spans="1:8" ht="23.25" x14ac:dyDescent="0.55000000000000004">
      <c r="A216" s="49">
        <v>13</v>
      </c>
      <c r="B216" s="39" t="s">
        <v>81</v>
      </c>
      <c r="C216" s="51">
        <v>54</v>
      </c>
      <c r="D216" s="49">
        <v>16</v>
      </c>
      <c r="E216" s="49">
        <v>18</v>
      </c>
      <c r="F216" s="8">
        <f t="shared" si="15"/>
        <v>88</v>
      </c>
      <c r="G216" s="8" t="str">
        <f t="shared" si="16"/>
        <v>4</v>
      </c>
      <c r="H216" s="9"/>
    </row>
    <row r="217" spans="1:8" ht="23.25" x14ac:dyDescent="0.55000000000000004">
      <c r="A217" s="49">
        <v>14</v>
      </c>
      <c r="B217" s="39" t="s">
        <v>82</v>
      </c>
      <c r="C217" s="51">
        <v>54</v>
      </c>
      <c r="D217" s="49">
        <v>17</v>
      </c>
      <c r="E217" s="49">
        <v>17</v>
      </c>
      <c r="F217" s="8">
        <f t="shared" si="15"/>
        <v>88</v>
      </c>
      <c r="G217" s="8" t="str">
        <f t="shared" si="16"/>
        <v>4</v>
      </c>
      <c r="H217" s="9"/>
    </row>
    <row r="218" spans="1:8" ht="23.25" x14ac:dyDescent="0.55000000000000004">
      <c r="A218" s="49">
        <v>15</v>
      </c>
      <c r="B218" s="39" t="s">
        <v>83</v>
      </c>
      <c r="C218" s="51">
        <v>53</v>
      </c>
      <c r="D218" s="49">
        <v>17</v>
      </c>
      <c r="E218" s="49">
        <v>17</v>
      </c>
      <c r="F218" s="8">
        <f t="shared" si="15"/>
        <v>87</v>
      </c>
      <c r="G218" s="8" t="str">
        <f t="shared" si="16"/>
        <v>4</v>
      </c>
      <c r="H218" s="9"/>
    </row>
    <row r="219" spans="1:8" ht="23.25" x14ac:dyDescent="0.55000000000000004">
      <c r="A219" s="9"/>
      <c r="B219" s="60" t="s">
        <v>5</v>
      </c>
      <c r="C219" s="27">
        <f>SUM(C204:C218)</f>
        <v>800</v>
      </c>
      <c r="D219" s="27">
        <f>SUM(D204:D218)</f>
        <v>236</v>
      </c>
      <c r="E219" s="27">
        <f>SUM(E204:E218)</f>
        <v>248</v>
      </c>
      <c r="F219" s="27">
        <f>SUM(F204:F218)</f>
        <v>1284</v>
      </c>
      <c r="G219" s="27"/>
      <c r="H219" s="28"/>
    </row>
    <row r="220" spans="1:8" ht="23.25" x14ac:dyDescent="0.55000000000000004">
      <c r="A220" s="11"/>
      <c r="B220" s="5" t="s">
        <v>12</v>
      </c>
      <c r="C220" s="12">
        <f>C219/15</f>
        <v>53.333333333333336</v>
      </c>
      <c r="D220" s="12">
        <f t="shared" ref="D220:F220" si="17">D219/15</f>
        <v>15.733333333333333</v>
      </c>
      <c r="E220" s="12">
        <f t="shared" si="17"/>
        <v>16.533333333333335</v>
      </c>
      <c r="F220" s="12">
        <f t="shared" si="17"/>
        <v>85.6</v>
      </c>
      <c r="G220" s="11"/>
      <c r="H220" s="11"/>
    </row>
    <row r="221" spans="1:8" ht="23.25" x14ac:dyDescent="0.55000000000000004">
      <c r="A221" s="1"/>
      <c r="B221" s="1"/>
      <c r="C221" s="1" t="s">
        <v>13</v>
      </c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 t="s">
        <v>14</v>
      </c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 t="s">
        <v>15</v>
      </c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148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48">
        <v>1</v>
      </c>
      <c r="B244" s="40" t="s">
        <v>70</v>
      </c>
      <c r="C244" s="47">
        <v>52</v>
      </c>
      <c r="D244" s="48">
        <v>16</v>
      </c>
      <c r="E244" s="48">
        <v>17</v>
      </c>
      <c r="F244" s="7">
        <f t="shared" ref="F244:F258" si="18">SUM(C244:E244)</f>
        <v>85</v>
      </c>
      <c r="G244" s="8" t="str">
        <f t="shared" ref="G244:G258" si="19">IF(F244&gt;79,"4",IF(F244&gt;74,"3.5",IF(F244&gt;69,"3",IF(F244&gt;64,"2.5",IF(F244&gt;59,"2",IF(F244&gt;54,"1.5",IF(F244&gt;49,"1","0")))))))</f>
        <v>4</v>
      </c>
      <c r="H244" s="25"/>
    </row>
    <row r="245" spans="1:8" ht="23.25" x14ac:dyDescent="0.55000000000000004">
      <c r="A245" s="49">
        <v>2</v>
      </c>
      <c r="B245" s="61" t="s">
        <v>71</v>
      </c>
      <c r="C245" s="51">
        <v>58</v>
      </c>
      <c r="D245" s="49">
        <v>18</v>
      </c>
      <c r="E245" s="49">
        <v>19</v>
      </c>
      <c r="F245" s="8">
        <f t="shared" si="18"/>
        <v>95</v>
      </c>
      <c r="G245" s="8" t="str">
        <f t="shared" si="19"/>
        <v>4</v>
      </c>
      <c r="H245" s="9"/>
    </row>
    <row r="246" spans="1:8" ht="23.25" x14ac:dyDescent="0.55000000000000004">
      <c r="A246" s="49">
        <v>3</v>
      </c>
      <c r="B246" s="62" t="s">
        <v>72</v>
      </c>
      <c r="C246" s="51">
        <v>55</v>
      </c>
      <c r="D246" s="49">
        <v>17</v>
      </c>
      <c r="E246" s="49">
        <v>18</v>
      </c>
      <c r="F246" s="8">
        <f t="shared" si="18"/>
        <v>90</v>
      </c>
      <c r="G246" s="8" t="str">
        <f t="shared" si="19"/>
        <v>4</v>
      </c>
      <c r="H246" s="9"/>
    </row>
    <row r="247" spans="1:8" ht="23.25" x14ac:dyDescent="0.55000000000000004">
      <c r="A247" s="49">
        <v>4</v>
      </c>
      <c r="B247" s="62" t="s">
        <v>73</v>
      </c>
      <c r="C247" s="51">
        <v>45</v>
      </c>
      <c r="D247" s="49">
        <v>14</v>
      </c>
      <c r="E247" s="49">
        <v>13</v>
      </c>
      <c r="F247" s="8">
        <f t="shared" si="18"/>
        <v>72</v>
      </c>
      <c r="G247" s="8" t="str">
        <f t="shared" si="19"/>
        <v>3</v>
      </c>
      <c r="H247" s="9"/>
    </row>
    <row r="248" spans="1:8" ht="23.25" x14ac:dyDescent="0.55000000000000004">
      <c r="A248" s="49">
        <v>5</v>
      </c>
      <c r="B248" s="62" t="s">
        <v>74</v>
      </c>
      <c r="C248" s="51">
        <v>52</v>
      </c>
      <c r="D248" s="49">
        <v>16</v>
      </c>
      <c r="E248" s="49">
        <v>17</v>
      </c>
      <c r="F248" s="8">
        <f t="shared" si="18"/>
        <v>85</v>
      </c>
      <c r="G248" s="8" t="str">
        <f t="shared" si="19"/>
        <v>4</v>
      </c>
      <c r="H248" s="9"/>
    </row>
    <row r="249" spans="1:8" ht="23.25" x14ac:dyDescent="0.55000000000000004">
      <c r="A249" s="49">
        <v>6</v>
      </c>
      <c r="B249" s="62" t="s">
        <v>75</v>
      </c>
      <c r="C249" s="51">
        <v>45</v>
      </c>
      <c r="D249" s="49">
        <v>14</v>
      </c>
      <c r="E249" s="49">
        <v>14</v>
      </c>
      <c r="F249" s="8">
        <f t="shared" si="18"/>
        <v>73</v>
      </c>
      <c r="G249" s="8" t="str">
        <f t="shared" si="19"/>
        <v>3</v>
      </c>
      <c r="H249" s="9"/>
    </row>
    <row r="250" spans="1:8" ht="23.25" x14ac:dyDescent="0.55000000000000004">
      <c r="A250" s="49">
        <v>7</v>
      </c>
      <c r="B250" s="62" t="s">
        <v>76</v>
      </c>
      <c r="C250" s="51">
        <v>45</v>
      </c>
      <c r="D250" s="49">
        <v>14</v>
      </c>
      <c r="E250" s="49">
        <v>14</v>
      </c>
      <c r="F250" s="8">
        <f t="shared" si="18"/>
        <v>73</v>
      </c>
      <c r="G250" s="8" t="str">
        <f t="shared" si="19"/>
        <v>3</v>
      </c>
      <c r="H250" s="9"/>
    </row>
    <row r="251" spans="1:8" ht="23.25" x14ac:dyDescent="0.55000000000000004">
      <c r="A251" s="49">
        <v>8</v>
      </c>
      <c r="B251" s="62" t="s">
        <v>77</v>
      </c>
      <c r="C251" s="51">
        <v>47</v>
      </c>
      <c r="D251" s="49">
        <v>15</v>
      </c>
      <c r="E251" s="49">
        <v>14</v>
      </c>
      <c r="F251" s="8">
        <f t="shared" si="18"/>
        <v>76</v>
      </c>
      <c r="G251" s="8" t="str">
        <f t="shared" si="19"/>
        <v>3.5</v>
      </c>
      <c r="H251" s="9"/>
    </row>
    <row r="252" spans="1:8" ht="23.25" x14ac:dyDescent="0.55000000000000004">
      <c r="A252" s="49">
        <v>9</v>
      </c>
      <c r="B252" s="39" t="s">
        <v>85</v>
      </c>
      <c r="C252" s="51">
        <v>48</v>
      </c>
      <c r="D252" s="49">
        <v>15</v>
      </c>
      <c r="E252" s="49">
        <v>15</v>
      </c>
      <c r="F252" s="8">
        <f t="shared" si="18"/>
        <v>78</v>
      </c>
      <c r="G252" s="8" t="str">
        <f t="shared" si="19"/>
        <v>3.5</v>
      </c>
      <c r="H252" s="9"/>
    </row>
    <row r="253" spans="1:8" ht="23.25" x14ac:dyDescent="0.55000000000000004">
      <c r="A253" s="49">
        <v>10</v>
      </c>
      <c r="B253" s="61" t="s">
        <v>78</v>
      </c>
      <c r="C253" s="51">
        <v>56</v>
      </c>
      <c r="D253" s="49">
        <v>17</v>
      </c>
      <c r="E253" s="49">
        <v>19</v>
      </c>
      <c r="F253" s="8">
        <f t="shared" si="18"/>
        <v>92</v>
      </c>
      <c r="G253" s="8" t="str">
        <f t="shared" si="19"/>
        <v>4</v>
      </c>
      <c r="H253" s="9"/>
    </row>
    <row r="254" spans="1:8" ht="23.25" x14ac:dyDescent="0.55000000000000004">
      <c r="A254" s="49">
        <v>11</v>
      </c>
      <c r="B254" s="39" t="s">
        <v>79</v>
      </c>
      <c r="C254" s="51">
        <v>58</v>
      </c>
      <c r="D254" s="49">
        <v>18</v>
      </c>
      <c r="E254" s="49">
        <v>19</v>
      </c>
      <c r="F254" s="8">
        <f t="shared" si="18"/>
        <v>95</v>
      </c>
      <c r="G254" s="8" t="str">
        <f t="shared" si="19"/>
        <v>4</v>
      </c>
      <c r="H254" s="9"/>
    </row>
    <row r="255" spans="1:8" ht="23.25" x14ac:dyDescent="0.55000000000000004">
      <c r="A255" s="49">
        <v>12</v>
      </c>
      <c r="B255" s="61" t="s">
        <v>80</v>
      </c>
      <c r="C255" s="51">
        <v>58</v>
      </c>
      <c r="D255" s="49">
        <v>19</v>
      </c>
      <c r="E255" s="49">
        <v>19</v>
      </c>
      <c r="F255" s="8">
        <f t="shared" si="18"/>
        <v>96</v>
      </c>
      <c r="G255" s="8" t="str">
        <f t="shared" si="19"/>
        <v>4</v>
      </c>
      <c r="H255" s="9"/>
    </row>
    <row r="256" spans="1:8" ht="23.25" x14ac:dyDescent="0.55000000000000004">
      <c r="A256" s="49">
        <v>13</v>
      </c>
      <c r="B256" s="39" t="s">
        <v>81</v>
      </c>
      <c r="C256" s="51">
        <v>55</v>
      </c>
      <c r="D256" s="49">
        <v>17</v>
      </c>
      <c r="E256" s="49">
        <v>18</v>
      </c>
      <c r="F256" s="8">
        <f t="shared" si="18"/>
        <v>90</v>
      </c>
      <c r="G256" s="8" t="str">
        <f t="shared" si="19"/>
        <v>4</v>
      </c>
      <c r="H256" s="9"/>
    </row>
    <row r="257" spans="1:8" ht="23.25" x14ac:dyDescent="0.55000000000000004">
      <c r="A257" s="49">
        <v>14</v>
      </c>
      <c r="B257" s="39" t="s">
        <v>82</v>
      </c>
      <c r="C257" s="51">
        <v>52</v>
      </c>
      <c r="D257" s="49">
        <v>15</v>
      </c>
      <c r="E257" s="49">
        <v>16</v>
      </c>
      <c r="F257" s="8">
        <f t="shared" si="18"/>
        <v>83</v>
      </c>
      <c r="G257" s="8" t="str">
        <f t="shared" si="19"/>
        <v>4</v>
      </c>
      <c r="H257" s="9"/>
    </row>
    <row r="258" spans="1:8" ht="23.25" x14ac:dyDescent="0.55000000000000004">
      <c r="A258" s="49">
        <v>15</v>
      </c>
      <c r="B258" s="39" t="s">
        <v>83</v>
      </c>
      <c r="C258" s="51">
        <v>53</v>
      </c>
      <c r="D258" s="49">
        <v>15</v>
      </c>
      <c r="E258" s="49">
        <v>16</v>
      </c>
      <c r="F258" s="8">
        <f t="shared" si="18"/>
        <v>84</v>
      </c>
      <c r="G258" s="8" t="str">
        <f t="shared" si="19"/>
        <v>4</v>
      </c>
      <c r="H258" s="9"/>
    </row>
    <row r="259" spans="1:8" ht="23.25" x14ac:dyDescent="0.55000000000000004">
      <c r="A259" s="9"/>
      <c r="B259" s="60" t="s">
        <v>5</v>
      </c>
      <c r="C259" s="27">
        <f>SUM(C244:C258)</f>
        <v>779</v>
      </c>
      <c r="D259" s="27">
        <f>SUM(D244:D258)</f>
        <v>240</v>
      </c>
      <c r="E259" s="27">
        <f>SUM(E244:E258)</f>
        <v>248</v>
      </c>
      <c r="F259" s="27">
        <f>SUM(F244:F258)</f>
        <v>1267</v>
      </c>
      <c r="G259" s="27"/>
      <c r="H259" s="28"/>
    </row>
    <row r="260" spans="1:8" ht="23.25" x14ac:dyDescent="0.55000000000000004">
      <c r="A260" s="11"/>
      <c r="B260" s="5" t="s">
        <v>12</v>
      </c>
      <c r="C260" s="12">
        <f>C259/15</f>
        <v>51.93333333333333</v>
      </c>
      <c r="D260" s="12">
        <f t="shared" ref="D260:F260" si="20">D259/15</f>
        <v>16</v>
      </c>
      <c r="E260" s="12">
        <f t="shared" si="20"/>
        <v>16.533333333333335</v>
      </c>
      <c r="F260" s="12">
        <f t="shared" si="20"/>
        <v>84.466666666666669</v>
      </c>
      <c r="G260" s="11"/>
      <c r="H260" s="11"/>
    </row>
    <row r="261" spans="1:8" ht="23.25" x14ac:dyDescent="0.55000000000000004">
      <c r="A261" s="1"/>
      <c r="B261" s="1"/>
      <c r="C261" s="1" t="s">
        <v>13</v>
      </c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 t="s">
        <v>14</v>
      </c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 t="s">
        <v>15</v>
      </c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149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48">
        <v>1</v>
      </c>
      <c r="B284" s="40" t="s">
        <v>70</v>
      </c>
      <c r="C284" s="47">
        <v>49</v>
      </c>
      <c r="D284" s="48">
        <v>17</v>
      </c>
      <c r="E284" s="48">
        <v>17</v>
      </c>
      <c r="F284" s="7">
        <f t="shared" ref="F284:F298" si="21">SUM(C284:E284)</f>
        <v>83</v>
      </c>
      <c r="G284" s="8" t="str">
        <f t="shared" ref="G284:G298" si="22">IF(F284&gt;79,"4",IF(F284&gt;74,"3.5",IF(F284&gt;69,"3",IF(F284&gt;64,"2.5",IF(F284&gt;59,"2",IF(F284&gt;54,"1.5",IF(F284&gt;49,"1","0")))))))</f>
        <v>4</v>
      </c>
      <c r="H284" s="25"/>
    </row>
    <row r="285" spans="1:8" ht="23.25" x14ac:dyDescent="0.55000000000000004">
      <c r="A285" s="49">
        <v>2</v>
      </c>
      <c r="B285" s="61" t="s">
        <v>71</v>
      </c>
      <c r="C285" s="51">
        <v>54</v>
      </c>
      <c r="D285" s="49">
        <v>18</v>
      </c>
      <c r="E285" s="49">
        <v>19</v>
      </c>
      <c r="F285" s="8">
        <f t="shared" si="21"/>
        <v>91</v>
      </c>
      <c r="G285" s="8" t="str">
        <f t="shared" si="22"/>
        <v>4</v>
      </c>
      <c r="H285" s="9"/>
    </row>
    <row r="286" spans="1:8" ht="23.25" x14ac:dyDescent="0.55000000000000004">
      <c r="A286" s="49">
        <v>3</v>
      </c>
      <c r="B286" s="62" t="s">
        <v>72</v>
      </c>
      <c r="C286" s="51">
        <v>54</v>
      </c>
      <c r="D286" s="49">
        <v>17</v>
      </c>
      <c r="E286" s="49">
        <v>18</v>
      </c>
      <c r="F286" s="8">
        <f t="shared" si="21"/>
        <v>89</v>
      </c>
      <c r="G286" s="8" t="str">
        <f t="shared" si="22"/>
        <v>4</v>
      </c>
      <c r="H286" s="9"/>
    </row>
    <row r="287" spans="1:8" ht="23.25" x14ac:dyDescent="0.55000000000000004">
      <c r="A287" s="49">
        <v>4</v>
      </c>
      <c r="B287" s="62" t="s">
        <v>73</v>
      </c>
      <c r="C287" s="51">
        <v>54</v>
      </c>
      <c r="D287" s="49">
        <v>16</v>
      </c>
      <c r="E287" s="49">
        <v>17</v>
      </c>
      <c r="F287" s="8">
        <f t="shared" si="21"/>
        <v>87</v>
      </c>
      <c r="G287" s="8" t="str">
        <f t="shared" si="22"/>
        <v>4</v>
      </c>
      <c r="H287" s="9"/>
    </row>
    <row r="288" spans="1:8" ht="23.25" x14ac:dyDescent="0.55000000000000004">
      <c r="A288" s="49">
        <v>5</v>
      </c>
      <c r="B288" s="62" t="s">
        <v>74</v>
      </c>
      <c r="C288" s="51">
        <v>55</v>
      </c>
      <c r="D288" s="49">
        <v>15</v>
      </c>
      <c r="E288" s="49">
        <v>17</v>
      </c>
      <c r="F288" s="8">
        <f t="shared" si="21"/>
        <v>87</v>
      </c>
      <c r="G288" s="8" t="str">
        <f t="shared" si="22"/>
        <v>4</v>
      </c>
      <c r="H288" s="9"/>
    </row>
    <row r="289" spans="1:8" ht="23.25" x14ac:dyDescent="0.55000000000000004">
      <c r="A289" s="49">
        <v>6</v>
      </c>
      <c r="B289" s="62" t="s">
        <v>75</v>
      </c>
      <c r="C289" s="51">
        <v>49</v>
      </c>
      <c r="D289" s="49">
        <v>14</v>
      </c>
      <c r="E289" s="49">
        <v>17</v>
      </c>
      <c r="F289" s="8">
        <f t="shared" si="21"/>
        <v>80</v>
      </c>
      <c r="G289" s="8" t="str">
        <f t="shared" si="22"/>
        <v>4</v>
      </c>
      <c r="H289" s="9"/>
    </row>
    <row r="290" spans="1:8" ht="23.25" x14ac:dyDescent="0.55000000000000004">
      <c r="A290" s="49">
        <v>7</v>
      </c>
      <c r="B290" s="62" t="s">
        <v>76</v>
      </c>
      <c r="C290" s="51">
        <v>48</v>
      </c>
      <c r="D290" s="49">
        <v>16</v>
      </c>
      <c r="E290" s="49">
        <v>18</v>
      </c>
      <c r="F290" s="8">
        <f t="shared" si="21"/>
        <v>82</v>
      </c>
      <c r="G290" s="8" t="str">
        <f t="shared" si="22"/>
        <v>4</v>
      </c>
      <c r="H290" s="9"/>
    </row>
    <row r="291" spans="1:8" ht="23.25" x14ac:dyDescent="0.55000000000000004">
      <c r="A291" s="49">
        <v>8</v>
      </c>
      <c r="B291" s="62" t="s">
        <v>77</v>
      </c>
      <c r="C291" s="51">
        <v>52</v>
      </c>
      <c r="D291" s="49">
        <v>15</v>
      </c>
      <c r="E291" s="49">
        <v>16</v>
      </c>
      <c r="F291" s="8">
        <f t="shared" si="21"/>
        <v>83</v>
      </c>
      <c r="G291" s="8" t="str">
        <f t="shared" si="22"/>
        <v>4</v>
      </c>
      <c r="H291" s="9"/>
    </row>
    <row r="292" spans="1:8" ht="23.25" x14ac:dyDescent="0.55000000000000004">
      <c r="A292" s="49">
        <v>9</v>
      </c>
      <c r="B292" s="39" t="s">
        <v>85</v>
      </c>
      <c r="C292" s="51">
        <v>53</v>
      </c>
      <c r="D292" s="49">
        <v>17</v>
      </c>
      <c r="E292" s="49">
        <v>17</v>
      </c>
      <c r="F292" s="8">
        <f t="shared" si="21"/>
        <v>87</v>
      </c>
      <c r="G292" s="8" t="str">
        <f t="shared" si="22"/>
        <v>4</v>
      </c>
      <c r="H292" s="9"/>
    </row>
    <row r="293" spans="1:8" ht="23.25" x14ac:dyDescent="0.55000000000000004">
      <c r="A293" s="49">
        <v>10</v>
      </c>
      <c r="B293" s="61" t="s">
        <v>78</v>
      </c>
      <c r="C293" s="51">
        <v>57</v>
      </c>
      <c r="D293" s="49">
        <v>18</v>
      </c>
      <c r="E293" s="49">
        <v>19</v>
      </c>
      <c r="F293" s="8">
        <f t="shared" si="21"/>
        <v>94</v>
      </c>
      <c r="G293" s="8" t="str">
        <f t="shared" si="22"/>
        <v>4</v>
      </c>
      <c r="H293" s="9"/>
    </row>
    <row r="294" spans="1:8" ht="23.25" x14ac:dyDescent="0.55000000000000004">
      <c r="A294" s="49">
        <v>11</v>
      </c>
      <c r="B294" s="39" t="s">
        <v>79</v>
      </c>
      <c r="C294" s="51">
        <v>57</v>
      </c>
      <c r="D294" s="49">
        <v>18</v>
      </c>
      <c r="E294" s="49">
        <v>19</v>
      </c>
      <c r="F294" s="8">
        <f t="shared" si="21"/>
        <v>94</v>
      </c>
      <c r="G294" s="8" t="str">
        <f t="shared" si="22"/>
        <v>4</v>
      </c>
      <c r="H294" s="9"/>
    </row>
    <row r="295" spans="1:8" ht="23.25" x14ac:dyDescent="0.55000000000000004">
      <c r="A295" s="49">
        <v>12</v>
      </c>
      <c r="B295" s="61" t="s">
        <v>80</v>
      </c>
      <c r="C295" s="51">
        <v>55</v>
      </c>
      <c r="D295" s="49">
        <v>17</v>
      </c>
      <c r="E295" s="49">
        <v>18</v>
      </c>
      <c r="F295" s="8">
        <f t="shared" si="21"/>
        <v>90</v>
      </c>
      <c r="G295" s="8" t="str">
        <f t="shared" si="22"/>
        <v>4</v>
      </c>
      <c r="H295" s="9"/>
    </row>
    <row r="296" spans="1:8" ht="23.25" x14ac:dyDescent="0.55000000000000004">
      <c r="A296" s="49">
        <v>13</v>
      </c>
      <c r="B296" s="39" t="s">
        <v>81</v>
      </c>
      <c r="C296" s="51">
        <v>58</v>
      </c>
      <c r="D296" s="49">
        <v>19</v>
      </c>
      <c r="E296" s="49">
        <v>19</v>
      </c>
      <c r="F296" s="8">
        <f t="shared" si="21"/>
        <v>96</v>
      </c>
      <c r="G296" s="8" t="str">
        <f t="shared" si="22"/>
        <v>4</v>
      </c>
      <c r="H296" s="9"/>
    </row>
    <row r="297" spans="1:8" ht="23.25" x14ac:dyDescent="0.55000000000000004">
      <c r="A297" s="49">
        <v>14</v>
      </c>
      <c r="B297" s="39" t="s">
        <v>82</v>
      </c>
      <c r="C297" s="51">
        <v>58</v>
      </c>
      <c r="D297" s="49">
        <v>19</v>
      </c>
      <c r="E297" s="49">
        <v>18</v>
      </c>
      <c r="F297" s="8">
        <f t="shared" si="21"/>
        <v>95</v>
      </c>
      <c r="G297" s="8" t="str">
        <f t="shared" si="22"/>
        <v>4</v>
      </c>
      <c r="H297" s="9"/>
    </row>
    <row r="298" spans="1:8" ht="23.25" x14ac:dyDescent="0.55000000000000004">
      <c r="A298" s="49">
        <v>15</v>
      </c>
      <c r="B298" s="39" t="s">
        <v>83</v>
      </c>
      <c r="C298" s="51">
        <v>51</v>
      </c>
      <c r="D298" s="49">
        <v>17</v>
      </c>
      <c r="E298" s="49">
        <v>18</v>
      </c>
      <c r="F298" s="8">
        <f t="shared" si="21"/>
        <v>86</v>
      </c>
      <c r="G298" s="8" t="str">
        <f t="shared" si="22"/>
        <v>4</v>
      </c>
      <c r="H298" s="9"/>
    </row>
    <row r="299" spans="1:8" ht="23.25" x14ac:dyDescent="0.55000000000000004">
      <c r="A299" s="9"/>
      <c r="B299" s="60" t="s">
        <v>5</v>
      </c>
      <c r="C299" s="27">
        <f>SUM(C284:C298)</f>
        <v>804</v>
      </c>
      <c r="D299" s="27">
        <f>SUM(D284:D298)</f>
        <v>253</v>
      </c>
      <c r="E299" s="27">
        <f>SUM(E284:E298)</f>
        <v>267</v>
      </c>
      <c r="F299" s="27">
        <f>SUM(F284:F298)</f>
        <v>1324</v>
      </c>
      <c r="G299" s="27"/>
      <c r="H299" s="28"/>
    </row>
    <row r="300" spans="1:8" ht="23.25" x14ac:dyDescent="0.55000000000000004">
      <c r="A300" s="11"/>
      <c r="B300" s="5" t="s">
        <v>12</v>
      </c>
      <c r="C300" s="12">
        <f>C299/15</f>
        <v>53.6</v>
      </c>
      <c r="D300" s="12">
        <f t="shared" ref="D300:F300" si="23">D299/15</f>
        <v>16.866666666666667</v>
      </c>
      <c r="E300" s="12">
        <f t="shared" si="23"/>
        <v>17.8</v>
      </c>
      <c r="F300" s="12">
        <f t="shared" si="23"/>
        <v>88.266666666666666</v>
      </c>
      <c r="G300" s="11"/>
      <c r="H300" s="11"/>
    </row>
    <row r="301" spans="1:8" ht="23.25" x14ac:dyDescent="0.55000000000000004">
      <c r="A301" s="1"/>
      <c r="B301" s="1"/>
      <c r="C301" s="1" t="s">
        <v>13</v>
      </c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 t="s">
        <v>14</v>
      </c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 t="s">
        <v>15</v>
      </c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150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48">
        <v>1</v>
      </c>
      <c r="B324" s="40" t="s">
        <v>70</v>
      </c>
      <c r="C324" s="71">
        <v>44</v>
      </c>
      <c r="D324" s="72">
        <v>13</v>
      </c>
      <c r="E324" s="72">
        <v>13</v>
      </c>
      <c r="F324" s="7">
        <f t="shared" ref="F324:F338" si="24">SUM(C324:E324)</f>
        <v>70</v>
      </c>
      <c r="G324" s="8" t="str">
        <f t="shared" ref="G324:G338" si="25">IF(F324&gt;79,"4",IF(F324&gt;74,"3.5",IF(F324&gt;69,"3",IF(F324&gt;64,"2.5",IF(F324&gt;59,"2",IF(F324&gt;54,"1.5",IF(F324&gt;49,"1","0")))))))</f>
        <v>3</v>
      </c>
      <c r="H324" s="25"/>
    </row>
    <row r="325" spans="1:8" ht="23.25" x14ac:dyDescent="0.55000000000000004">
      <c r="A325" s="49">
        <v>2</v>
      </c>
      <c r="B325" s="61" t="s">
        <v>71</v>
      </c>
      <c r="C325" s="73">
        <v>45</v>
      </c>
      <c r="D325" s="74">
        <v>12</v>
      </c>
      <c r="E325" s="74">
        <v>13</v>
      </c>
      <c r="F325" s="8">
        <f t="shared" si="24"/>
        <v>70</v>
      </c>
      <c r="G325" s="8" t="str">
        <f t="shared" si="25"/>
        <v>3</v>
      </c>
      <c r="H325" s="9"/>
    </row>
    <row r="326" spans="1:8" ht="23.25" x14ac:dyDescent="0.55000000000000004">
      <c r="A326" s="49">
        <v>3</v>
      </c>
      <c r="B326" s="62" t="s">
        <v>72</v>
      </c>
      <c r="C326" s="73">
        <v>55</v>
      </c>
      <c r="D326" s="74">
        <v>20</v>
      </c>
      <c r="E326" s="74">
        <v>20</v>
      </c>
      <c r="F326" s="8">
        <f t="shared" si="24"/>
        <v>95</v>
      </c>
      <c r="G326" s="8" t="str">
        <f t="shared" si="25"/>
        <v>4</v>
      </c>
      <c r="H326" s="9"/>
    </row>
    <row r="327" spans="1:8" ht="23.25" x14ac:dyDescent="0.55000000000000004">
      <c r="A327" s="49">
        <v>4</v>
      </c>
      <c r="B327" s="62" t="s">
        <v>73</v>
      </c>
      <c r="C327" s="73">
        <v>38</v>
      </c>
      <c r="D327" s="74">
        <v>10</v>
      </c>
      <c r="E327" s="74">
        <v>10</v>
      </c>
      <c r="F327" s="8">
        <f t="shared" si="24"/>
        <v>58</v>
      </c>
      <c r="G327" s="8" t="str">
        <f t="shared" si="25"/>
        <v>1.5</v>
      </c>
      <c r="H327" s="9"/>
    </row>
    <row r="328" spans="1:8" ht="23.25" x14ac:dyDescent="0.55000000000000004">
      <c r="A328" s="49">
        <v>5</v>
      </c>
      <c r="B328" s="62" t="s">
        <v>74</v>
      </c>
      <c r="C328" s="73">
        <v>40</v>
      </c>
      <c r="D328" s="74">
        <v>15</v>
      </c>
      <c r="E328" s="74">
        <v>13</v>
      </c>
      <c r="F328" s="8">
        <f t="shared" si="24"/>
        <v>68</v>
      </c>
      <c r="G328" s="8" t="str">
        <f t="shared" si="25"/>
        <v>2.5</v>
      </c>
      <c r="H328" s="9"/>
    </row>
    <row r="329" spans="1:8" ht="23.25" x14ac:dyDescent="0.55000000000000004">
      <c r="A329" s="49">
        <v>6</v>
      </c>
      <c r="B329" s="62" t="s">
        <v>75</v>
      </c>
      <c r="C329" s="73">
        <v>50</v>
      </c>
      <c r="D329" s="74">
        <v>15</v>
      </c>
      <c r="E329" s="74">
        <v>19</v>
      </c>
      <c r="F329" s="8">
        <f t="shared" si="24"/>
        <v>84</v>
      </c>
      <c r="G329" s="8" t="str">
        <f t="shared" si="25"/>
        <v>4</v>
      </c>
      <c r="H329" s="9"/>
    </row>
    <row r="330" spans="1:8" ht="23.25" x14ac:dyDescent="0.55000000000000004">
      <c r="A330" s="49">
        <v>7</v>
      </c>
      <c r="B330" s="62" t="s">
        <v>76</v>
      </c>
      <c r="C330" s="73">
        <v>38</v>
      </c>
      <c r="D330" s="74">
        <v>10</v>
      </c>
      <c r="E330" s="74">
        <v>10</v>
      </c>
      <c r="F330" s="8">
        <f t="shared" si="24"/>
        <v>58</v>
      </c>
      <c r="G330" s="8" t="str">
        <f t="shared" si="25"/>
        <v>1.5</v>
      </c>
      <c r="H330" s="9"/>
    </row>
    <row r="331" spans="1:8" ht="23.25" x14ac:dyDescent="0.55000000000000004">
      <c r="A331" s="49">
        <v>8</v>
      </c>
      <c r="B331" s="62" t="s">
        <v>77</v>
      </c>
      <c r="C331" s="73">
        <v>32</v>
      </c>
      <c r="D331" s="74">
        <v>10</v>
      </c>
      <c r="E331" s="74">
        <v>11</v>
      </c>
      <c r="F331" s="8">
        <f t="shared" si="24"/>
        <v>53</v>
      </c>
      <c r="G331" s="8" t="str">
        <f t="shared" si="25"/>
        <v>1</v>
      </c>
      <c r="H331" s="9"/>
    </row>
    <row r="332" spans="1:8" ht="23.25" x14ac:dyDescent="0.55000000000000004">
      <c r="A332" s="49">
        <v>9</v>
      </c>
      <c r="B332" s="39" t="s">
        <v>85</v>
      </c>
      <c r="C332" s="73">
        <v>37</v>
      </c>
      <c r="D332" s="74">
        <v>10</v>
      </c>
      <c r="E332" s="74">
        <v>12</v>
      </c>
      <c r="F332" s="8">
        <f t="shared" si="24"/>
        <v>59</v>
      </c>
      <c r="G332" s="8" t="str">
        <f t="shared" si="25"/>
        <v>1.5</v>
      </c>
      <c r="H332" s="9"/>
    </row>
    <row r="333" spans="1:8" ht="23.25" x14ac:dyDescent="0.55000000000000004">
      <c r="A333" s="49">
        <v>10</v>
      </c>
      <c r="B333" s="61" t="s">
        <v>78</v>
      </c>
      <c r="C333" s="73">
        <v>58</v>
      </c>
      <c r="D333" s="74">
        <v>20</v>
      </c>
      <c r="E333" s="74">
        <v>20</v>
      </c>
      <c r="F333" s="8">
        <f t="shared" si="24"/>
        <v>98</v>
      </c>
      <c r="G333" s="8" t="str">
        <f t="shared" si="25"/>
        <v>4</v>
      </c>
      <c r="H333" s="9"/>
    </row>
    <row r="334" spans="1:8" ht="23.25" x14ac:dyDescent="0.55000000000000004">
      <c r="A334" s="49">
        <v>11</v>
      </c>
      <c r="B334" s="39" t="s">
        <v>79</v>
      </c>
      <c r="C334" s="73">
        <v>55</v>
      </c>
      <c r="D334" s="74">
        <v>20</v>
      </c>
      <c r="E334" s="74">
        <v>20</v>
      </c>
      <c r="F334" s="8">
        <f t="shared" si="24"/>
        <v>95</v>
      </c>
      <c r="G334" s="8" t="str">
        <f t="shared" si="25"/>
        <v>4</v>
      </c>
      <c r="H334" s="9"/>
    </row>
    <row r="335" spans="1:8" ht="23.25" x14ac:dyDescent="0.55000000000000004">
      <c r="A335" s="49">
        <v>12</v>
      </c>
      <c r="B335" s="61" t="s">
        <v>80</v>
      </c>
      <c r="C335" s="73">
        <v>56</v>
      </c>
      <c r="D335" s="74">
        <v>20</v>
      </c>
      <c r="E335" s="74">
        <v>20</v>
      </c>
      <c r="F335" s="8">
        <f t="shared" si="24"/>
        <v>96</v>
      </c>
      <c r="G335" s="8" t="str">
        <f t="shared" si="25"/>
        <v>4</v>
      </c>
      <c r="H335" s="9"/>
    </row>
    <row r="336" spans="1:8" ht="23.25" x14ac:dyDescent="0.55000000000000004">
      <c r="A336" s="49">
        <v>13</v>
      </c>
      <c r="B336" s="39" t="s">
        <v>81</v>
      </c>
      <c r="C336" s="73">
        <v>52</v>
      </c>
      <c r="D336" s="74">
        <v>20</v>
      </c>
      <c r="E336" s="74">
        <v>20</v>
      </c>
      <c r="F336" s="8">
        <f t="shared" si="24"/>
        <v>92</v>
      </c>
      <c r="G336" s="8" t="str">
        <f t="shared" si="25"/>
        <v>4</v>
      </c>
      <c r="H336" s="9"/>
    </row>
    <row r="337" spans="1:8" ht="23.25" x14ac:dyDescent="0.55000000000000004">
      <c r="A337" s="49">
        <v>14</v>
      </c>
      <c r="B337" s="39" t="s">
        <v>82</v>
      </c>
      <c r="C337" s="73">
        <v>49</v>
      </c>
      <c r="D337" s="74">
        <v>20</v>
      </c>
      <c r="E337" s="74">
        <v>20</v>
      </c>
      <c r="F337" s="8">
        <f t="shared" si="24"/>
        <v>89</v>
      </c>
      <c r="G337" s="8" t="str">
        <f t="shared" si="25"/>
        <v>4</v>
      </c>
      <c r="H337" s="9"/>
    </row>
    <row r="338" spans="1:8" ht="23.25" x14ac:dyDescent="0.55000000000000004">
      <c r="A338" s="49">
        <v>15</v>
      </c>
      <c r="B338" s="39" t="s">
        <v>83</v>
      </c>
      <c r="C338" s="73">
        <v>44</v>
      </c>
      <c r="D338" s="74">
        <v>15</v>
      </c>
      <c r="E338" s="74">
        <v>15</v>
      </c>
      <c r="F338" s="8">
        <f t="shared" si="24"/>
        <v>74</v>
      </c>
      <c r="G338" s="8" t="str">
        <f t="shared" si="25"/>
        <v>3</v>
      </c>
      <c r="H338" s="9"/>
    </row>
    <row r="339" spans="1:8" ht="23.25" x14ac:dyDescent="0.55000000000000004">
      <c r="A339" s="9"/>
      <c r="B339" s="60" t="s">
        <v>5</v>
      </c>
      <c r="C339" s="27">
        <f>SUM(C324:C338)</f>
        <v>693</v>
      </c>
      <c r="D339" s="27">
        <f>SUM(D324:D338)</f>
        <v>230</v>
      </c>
      <c r="E339" s="27">
        <f>SUM(E324:E338)</f>
        <v>236</v>
      </c>
      <c r="F339" s="27">
        <f>SUM(F324:F338)</f>
        <v>1159</v>
      </c>
      <c r="G339" s="27"/>
      <c r="H339" s="28"/>
    </row>
    <row r="340" spans="1:8" ht="23.25" x14ac:dyDescent="0.55000000000000004">
      <c r="A340" s="11"/>
      <c r="B340" s="5" t="s">
        <v>12</v>
      </c>
      <c r="C340" s="12">
        <f>C339/15</f>
        <v>46.2</v>
      </c>
      <c r="D340" s="12">
        <f t="shared" ref="D340:F340" si="26">D339/15</f>
        <v>15.333333333333334</v>
      </c>
      <c r="E340" s="12">
        <f t="shared" si="26"/>
        <v>15.733333333333333</v>
      </c>
      <c r="F340" s="12">
        <f t="shared" si="26"/>
        <v>77.266666666666666</v>
      </c>
      <c r="G340" s="11"/>
      <c r="H340" s="11"/>
    </row>
    <row r="341" spans="1:8" ht="23.25" x14ac:dyDescent="0.55000000000000004">
      <c r="A341" s="1"/>
      <c r="B341" s="1"/>
      <c r="C341" s="1" t="s">
        <v>13</v>
      </c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 t="s">
        <v>14</v>
      </c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 t="s">
        <v>15</v>
      </c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151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48">
        <v>1</v>
      </c>
      <c r="B364" s="40" t="s">
        <v>70</v>
      </c>
      <c r="C364" s="47">
        <v>56</v>
      </c>
      <c r="D364" s="48">
        <v>20</v>
      </c>
      <c r="E364" s="48">
        <v>18</v>
      </c>
      <c r="F364" s="7">
        <f t="shared" ref="F364:F378" si="27">SUM(C364:E364)</f>
        <v>94</v>
      </c>
      <c r="G364" s="8" t="str">
        <f t="shared" ref="G364:G378" si="28">IF(F364&gt;79,"4",IF(F364&gt;74,"3.5",IF(F364&gt;69,"3",IF(F364&gt;64,"2.5",IF(F364&gt;59,"2",IF(F364&gt;54,"1.5",IF(F364&gt;49,"1","0")))))))</f>
        <v>4</v>
      </c>
      <c r="H364" s="25"/>
    </row>
    <row r="365" spans="1:8" ht="23.25" x14ac:dyDescent="0.55000000000000004">
      <c r="A365" s="49">
        <v>2</v>
      </c>
      <c r="B365" s="61" t="s">
        <v>71</v>
      </c>
      <c r="C365" s="51">
        <v>56</v>
      </c>
      <c r="D365" s="49">
        <v>18</v>
      </c>
      <c r="E365" s="49">
        <v>20</v>
      </c>
      <c r="F365" s="8">
        <f t="shared" si="27"/>
        <v>94</v>
      </c>
      <c r="G365" s="8" t="str">
        <f t="shared" si="28"/>
        <v>4</v>
      </c>
      <c r="H365" s="9"/>
    </row>
    <row r="366" spans="1:8" ht="23.25" x14ac:dyDescent="0.55000000000000004">
      <c r="A366" s="49">
        <v>3</v>
      </c>
      <c r="B366" s="62" t="s">
        <v>72</v>
      </c>
      <c r="C366" s="51">
        <v>54</v>
      </c>
      <c r="D366" s="49">
        <v>18</v>
      </c>
      <c r="E366" s="49">
        <v>20</v>
      </c>
      <c r="F366" s="8">
        <f t="shared" si="27"/>
        <v>92</v>
      </c>
      <c r="G366" s="8" t="str">
        <f t="shared" si="28"/>
        <v>4</v>
      </c>
      <c r="H366" s="9"/>
    </row>
    <row r="367" spans="1:8" ht="23.25" x14ac:dyDescent="0.55000000000000004">
      <c r="A367" s="49">
        <v>4</v>
      </c>
      <c r="B367" s="62" t="s">
        <v>73</v>
      </c>
      <c r="C367" s="51">
        <v>50</v>
      </c>
      <c r="D367" s="49">
        <v>17</v>
      </c>
      <c r="E367" s="49">
        <v>18</v>
      </c>
      <c r="F367" s="8">
        <f t="shared" si="27"/>
        <v>85</v>
      </c>
      <c r="G367" s="8" t="str">
        <f t="shared" si="28"/>
        <v>4</v>
      </c>
      <c r="H367" s="9"/>
    </row>
    <row r="368" spans="1:8" ht="23.25" x14ac:dyDescent="0.55000000000000004">
      <c r="A368" s="49">
        <v>5</v>
      </c>
      <c r="B368" s="62" t="s">
        <v>74</v>
      </c>
      <c r="C368" s="51">
        <v>55</v>
      </c>
      <c r="D368" s="49">
        <v>18</v>
      </c>
      <c r="E368" s="49">
        <v>19</v>
      </c>
      <c r="F368" s="8">
        <f t="shared" si="27"/>
        <v>92</v>
      </c>
      <c r="G368" s="8" t="str">
        <f t="shared" si="28"/>
        <v>4</v>
      </c>
      <c r="H368" s="9"/>
    </row>
    <row r="369" spans="1:8" ht="23.25" x14ac:dyDescent="0.55000000000000004">
      <c r="A369" s="49">
        <v>6</v>
      </c>
      <c r="B369" s="62" t="s">
        <v>75</v>
      </c>
      <c r="C369" s="51">
        <v>49</v>
      </c>
      <c r="D369" s="49">
        <v>16</v>
      </c>
      <c r="E369" s="49">
        <v>15</v>
      </c>
      <c r="F369" s="8">
        <f t="shared" si="27"/>
        <v>80</v>
      </c>
      <c r="G369" s="8" t="str">
        <f t="shared" si="28"/>
        <v>4</v>
      </c>
      <c r="H369" s="9"/>
    </row>
    <row r="370" spans="1:8" ht="23.25" x14ac:dyDescent="0.55000000000000004">
      <c r="A370" s="49">
        <v>7</v>
      </c>
      <c r="B370" s="62" t="s">
        <v>76</v>
      </c>
      <c r="C370" s="51">
        <v>50</v>
      </c>
      <c r="D370" s="49">
        <v>15</v>
      </c>
      <c r="E370" s="49">
        <v>16</v>
      </c>
      <c r="F370" s="8">
        <f t="shared" si="27"/>
        <v>81</v>
      </c>
      <c r="G370" s="8" t="str">
        <f t="shared" si="28"/>
        <v>4</v>
      </c>
      <c r="H370" s="9"/>
    </row>
    <row r="371" spans="1:8" ht="23.25" x14ac:dyDescent="0.55000000000000004">
      <c r="A371" s="49">
        <v>8</v>
      </c>
      <c r="B371" s="62" t="s">
        <v>77</v>
      </c>
      <c r="C371" s="51">
        <v>51</v>
      </c>
      <c r="D371" s="49">
        <v>19</v>
      </c>
      <c r="E371" s="49">
        <v>20</v>
      </c>
      <c r="F371" s="8">
        <f t="shared" si="27"/>
        <v>90</v>
      </c>
      <c r="G371" s="8" t="str">
        <f t="shared" si="28"/>
        <v>4</v>
      </c>
      <c r="H371" s="9"/>
    </row>
    <row r="372" spans="1:8" ht="23.25" x14ac:dyDescent="0.55000000000000004">
      <c r="A372" s="49">
        <v>9</v>
      </c>
      <c r="B372" s="39" t="s">
        <v>85</v>
      </c>
      <c r="C372" s="51">
        <v>48</v>
      </c>
      <c r="D372" s="49">
        <v>16</v>
      </c>
      <c r="E372" s="49">
        <v>16</v>
      </c>
      <c r="F372" s="8">
        <f t="shared" si="27"/>
        <v>80</v>
      </c>
      <c r="G372" s="8" t="str">
        <f t="shared" si="28"/>
        <v>4</v>
      </c>
      <c r="H372" s="9"/>
    </row>
    <row r="373" spans="1:8" ht="23.25" x14ac:dyDescent="0.55000000000000004">
      <c r="A373" s="49">
        <v>10</v>
      </c>
      <c r="B373" s="61" t="s">
        <v>78</v>
      </c>
      <c r="C373" s="51">
        <v>59</v>
      </c>
      <c r="D373" s="49">
        <v>19</v>
      </c>
      <c r="E373" s="49">
        <v>20</v>
      </c>
      <c r="F373" s="8">
        <f t="shared" si="27"/>
        <v>98</v>
      </c>
      <c r="G373" s="8" t="str">
        <f t="shared" si="28"/>
        <v>4</v>
      </c>
      <c r="H373" s="9"/>
    </row>
    <row r="374" spans="1:8" ht="23.25" x14ac:dyDescent="0.55000000000000004">
      <c r="A374" s="49">
        <v>11</v>
      </c>
      <c r="B374" s="39" t="s">
        <v>79</v>
      </c>
      <c r="C374" s="51">
        <v>58</v>
      </c>
      <c r="D374" s="49">
        <v>20</v>
      </c>
      <c r="E374" s="49">
        <v>19</v>
      </c>
      <c r="F374" s="8">
        <f t="shared" si="27"/>
        <v>97</v>
      </c>
      <c r="G374" s="8" t="str">
        <f t="shared" si="28"/>
        <v>4</v>
      </c>
      <c r="H374" s="9"/>
    </row>
    <row r="375" spans="1:8" ht="23.25" x14ac:dyDescent="0.55000000000000004">
      <c r="A375" s="49">
        <v>12</v>
      </c>
      <c r="B375" s="61" t="s">
        <v>80</v>
      </c>
      <c r="C375" s="51">
        <v>56</v>
      </c>
      <c r="D375" s="49">
        <v>20</v>
      </c>
      <c r="E375" s="49">
        <v>20</v>
      </c>
      <c r="F375" s="8">
        <f t="shared" si="27"/>
        <v>96</v>
      </c>
      <c r="G375" s="8" t="str">
        <f t="shared" si="28"/>
        <v>4</v>
      </c>
      <c r="H375" s="9"/>
    </row>
    <row r="376" spans="1:8" ht="23.25" x14ac:dyDescent="0.55000000000000004">
      <c r="A376" s="49">
        <v>13</v>
      </c>
      <c r="B376" s="39" t="s">
        <v>81</v>
      </c>
      <c r="C376" s="51">
        <v>60</v>
      </c>
      <c r="D376" s="49">
        <v>17</v>
      </c>
      <c r="E376" s="49">
        <v>19</v>
      </c>
      <c r="F376" s="8">
        <f t="shared" si="27"/>
        <v>96</v>
      </c>
      <c r="G376" s="8" t="str">
        <f t="shared" si="28"/>
        <v>4</v>
      </c>
      <c r="H376" s="9"/>
    </row>
    <row r="377" spans="1:8" ht="23.25" x14ac:dyDescent="0.55000000000000004">
      <c r="A377" s="49">
        <v>14</v>
      </c>
      <c r="B377" s="39" t="s">
        <v>82</v>
      </c>
      <c r="C377" s="51">
        <v>52</v>
      </c>
      <c r="D377" s="49">
        <v>19</v>
      </c>
      <c r="E377" s="49">
        <v>19</v>
      </c>
      <c r="F377" s="8">
        <f t="shared" si="27"/>
        <v>90</v>
      </c>
      <c r="G377" s="8" t="str">
        <f t="shared" si="28"/>
        <v>4</v>
      </c>
      <c r="H377" s="9"/>
    </row>
    <row r="378" spans="1:8" ht="23.25" x14ac:dyDescent="0.55000000000000004">
      <c r="A378" s="49">
        <v>15</v>
      </c>
      <c r="B378" s="39" t="s">
        <v>83</v>
      </c>
      <c r="C378" s="51">
        <v>51</v>
      </c>
      <c r="D378" s="49">
        <v>16</v>
      </c>
      <c r="E378" s="49">
        <v>18</v>
      </c>
      <c r="F378" s="8">
        <f t="shared" si="27"/>
        <v>85</v>
      </c>
      <c r="G378" s="8" t="str">
        <f t="shared" si="28"/>
        <v>4</v>
      </c>
      <c r="H378" s="9"/>
    </row>
    <row r="379" spans="1:8" ht="23.25" x14ac:dyDescent="0.55000000000000004">
      <c r="A379" s="9"/>
      <c r="B379" s="60" t="s">
        <v>5</v>
      </c>
      <c r="C379" s="27">
        <f>SUM(C364:C378)</f>
        <v>805</v>
      </c>
      <c r="D379" s="27">
        <f>SUM(D364:D378)</f>
        <v>268</v>
      </c>
      <c r="E379" s="27">
        <f>SUM(E364:E378)</f>
        <v>277</v>
      </c>
      <c r="F379" s="27">
        <f>SUM(F364:F378)</f>
        <v>1350</v>
      </c>
      <c r="G379" s="27"/>
      <c r="H379" s="28"/>
    </row>
    <row r="380" spans="1:8" ht="23.25" x14ac:dyDescent="0.55000000000000004">
      <c r="A380" s="11"/>
      <c r="B380" s="5" t="s">
        <v>12</v>
      </c>
      <c r="C380" s="12">
        <f>C379/15</f>
        <v>53.666666666666664</v>
      </c>
      <c r="D380" s="12">
        <f t="shared" ref="D380:F380" si="29">D379/15</f>
        <v>17.866666666666667</v>
      </c>
      <c r="E380" s="12">
        <f t="shared" si="29"/>
        <v>18.466666666666665</v>
      </c>
      <c r="F380" s="12">
        <f t="shared" si="29"/>
        <v>90</v>
      </c>
      <c r="G380" s="11"/>
      <c r="H380" s="11"/>
    </row>
    <row r="381" spans="1:8" ht="23.25" x14ac:dyDescent="0.55000000000000004">
      <c r="A381" s="1"/>
      <c r="B381" s="1"/>
      <c r="C381" s="1" t="s">
        <v>13</v>
      </c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 t="s">
        <v>14</v>
      </c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 t="s">
        <v>15</v>
      </c>
      <c r="D383" s="1"/>
      <c r="E383" s="1"/>
      <c r="F383" s="1"/>
      <c r="G383" s="1"/>
      <c r="H383" s="1"/>
    </row>
  </sheetData>
  <mergeCells count="7"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"/>
  <sheetViews>
    <sheetView view="pageBreakPreview" zoomScaleSheetLayoutView="100" workbookViewId="0">
      <selection activeCell="C3" sqref="C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121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6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46">
        <v>1</v>
      </c>
      <c r="B4" s="33" t="s">
        <v>52</v>
      </c>
      <c r="C4" s="47">
        <v>42</v>
      </c>
      <c r="D4" s="48">
        <v>13</v>
      </c>
      <c r="E4" s="43">
        <v>12</v>
      </c>
      <c r="F4" s="7">
        <f t="shared" ref="F4:F20" si="0">SUM(C4:E4)</f>
        <v>67</v>
      </c>
      <c r="G4" s="8" t="str">
        <f t="shared" ref="G4:G20" si="1">IF(F4&gt;79,"4",IF(F4&gt;74,"3.5",IF(F4&gt;69,"3",IF(F4&gt;64,"2.5",IF(F4&gt;59,"2",IF(F4&gt;54,"1.5",IF(F4&gt;49,"1","0")))))))</f>
        <v>2.5</v>
      </c>
      <c r="H4" s="25"/>
    </row>
    <row r="5" spans="1:8" ht="23.25" x14ac:dyDescent="0.55000000000000004">
      <c r="A5" s="50">
        <v>2</v>
      </c>
      <c r="B5" s="30" t="s">
        <v>53</v>
      </c>
      <c r="C5" s="51">
        <v>50</v>
      </c>
      <c r="D5" s="49">
        <v>15</v>
      </c>
      <c r="E5" s="66">
        <v>17</v>
      </c>
      <c r="F5" s="8">
        <f t="shared" si="0"/>
        <v>82</v>
      </c>
      <c r="G5" s="8" t="str">
        <f t="shared" si="1"/>
        <v>4</v>
      </c>
      <c r="H5" s="9"/>
    </row>
    <row r="6" spans="1:8" ht="23.25" x14ac:dyDescent="0.55000000000000004">
      <c r="A6" s="50">
        <v>3</v>
      </c>
      <c r="B6" s="30" t="s">
        <v>54</v>
      </c>
      <c r="C6" s="51">
        <v>50</v>
      </c>
      <c r="D6" s="49">
        <v>16</v>
      </c>
      <c r="E6" s="66">
        <v>15</v>
      </c>
      <c r="F6" s="8">
        <f t="shared" si="0"/>
        <v>81</v>
      </c>
      <c r="G6" s="8" t="str">
        <f t="shared" si="1"/>
        <v>4</v>
      </c>
      <c r="H6" s="9"/>
    </row>
    <row r="7" spans="1:8" ht="23.25" x14ac:dyDescent="0.55000000000000004">
      <c r="A7" s="50">
        <v>4</v>
      </c>
      <c r="B7" s="30" t="s">
        <v>55</v>
      </c>
      <c r="C7" s="51">
        <v>50</v>
      </c>
      <c r="D7" s="49">
        <v>17</v>
      </c>
      <c r="E7" s="66">
        <v>18</v>
      </c>
      <c r="F7" s="8">
        <f t="shared" si="0"/>
        <v>85</v>
      </c>
      <c r="G7" s="8" t="str">
        <f t="shared" si="1"/>
        <v>4</v>
      </c>
      <c r="H7" s="9"/>
    </row>
    <row r="8" spans="1:8" ht="23.25" x14ac:dyDescent="0.55000000000000004">
      <c r="A8" s="50">
        <v>5</v>
      </c>
      <c r="B8" s="32" t="s">
        <v>56</v>
      </c>
      <c r="C8" s="51">
        <v>49</v>
      </c>
      <c r="D8" s="49">
        <v>17</v>
      </c>
      <c r="E8" s="49">
        <v>17</v>
      </c>
      <c r="F8" s="8">
        <f t="shared" si="0"/>
        <v>83</v>
      </c>
      <c r="G8" s="8" t="str">
        <f t="shared" si="1"/>
        <v>4</v>
      </c>
      <c r="H8" s="9"/>
    </row>
    <row r="9" spans="1:8" ht="23.25" x14ac:dyDescent="0.55000000000000004">
      <c r="A9" s="50">
        <v>6</v>
      </c>
      <c r="B9" s="30" t="s">
        <v>57</v>
      </c>
      <c r="C9" s="51">
        <v>48</v>
      </c>
      <c r="D9" s="49">
        <v>16</v>
      </c>
      <c r="E9" s="45">
        <v>15</v>
      </c>
      <c r="F9" s="8">
        <f t="shared" si="0"/>
        <v>79</v>
      </c>
      <c r="G9" s="8" t="str">
        <f t="shared" si="1"/>
        <v>3.5</v>
      </c>
      <c r="H9" s="9"/>
    </row>
    <row r="10" spans="1:8" ht="23.25" x14ac:dyDescent="0.55000000000000004">
      <c r="A10" s="50">
        <v>7</v>
      </c>
      <c r="B10" s="32" t="s">
        <v>58</v>
      </c>
      <c r="C10" s="51">
        <v>49</v>
      </c>
      <c r="D10" s="49">
        <v>17</v>
      </c>
      <c r="E10" s="49">
        <v>16</v>
      </c>
      <c r="F10" s="8">
        <f t="shared" si="0"/>
        <v>82</v>
      </c>
      <c r="G10" s="8" t="str">
        <f t="shared" si="1"/>
        <v>4</v>
      </c>
      <c r="H10" s="9"/>
    </row>
    <row r="11" spans="1:8" ht="23.25" x14ac:dyDescent="0.55000000000000004">
      <c r="A11" s="50">
        <v>8</v>
      </c>
      <c r="B11" s="30" t="s">
        <v>59</v>
      </c>
      <c r="C11" s="51">
        <v>51</v>
      </c>
      <c r="D11" s="49">
        <v>18</v>
      </c>
      <c r="E11" s="45">
        <v>18</v>
      </c>
      <c r="F11" s="8">
        <f t="shared" si="0"/>
        <v>87</v>
      </c>
      <c r="G11" s="8" t="str">
        <f t="shared" si="1"/>
        <v>4</v>
      </c>
      <c r="H11" s="9"/>
    </row>
    <row r="12" spans="1:8" ht="23.25" x14ac:dyDescent="0.55000000000000004">
      <c r="A12" s="50">
        <v>9</v>
      </c>
      <c r="B12" s="32" t="s">
        <v>60</v>
      </c>
      <c r="C12" s="51">
        <v>52</v>
      </c>
      <c r="D12" s="49">
        <v>18</v>
      </c>
      <c r="E12" s="66">
        <v>17</v>
      </c>
      <c r="F12" s="8">
        <f t="shared" si="0"/>
        <v>87</v>
      </c>
      <c r="G12" s="8" t="str">
        <f t="shared" si="1"/>
        <v>4</v>
      </c>
      <c r="H12" s="9"/>
    </row>
    <row r="13" spans="1:8" ht="23.25" x14ac:dyDescent="0.55000000000000004">
      <c r="A13" s="50">
        <v>10</v>
      </c>
      <c r="B13" s="30" t="s">
        <v>61</v>
      </c>
      <c r="C13" s="51">
        <v>51</v>
      </c>
      <c r="D13" s="49">
        <v>18</v>
      </c>
      <c r="E13" s="66">
        <v>18</v>
      </c>
      <c r="F13" s="8">
        <f t="shared" si="0"/>
        <v>87</v>
      </c>
      <c r="G13" s="8" t="str">
        <f t="shared" si="1"/>
        <v>4</v>
      </c>
      <c r="H13" s="9"/>
    </row>
    <row r="14" spans="1:8" ht="23.25" x14ac:dyDescent="0.55000000000000004">
      <c r="A14" s="50">
        <v>11</v>
      </c>
      <c r="B14" s="30" t="s">
        <v>62</v>
      </c>
      <c r="C14" s="51">
        <v>49</v>
      </c>
      <c r="D14" s="49">
        <v>18</v>
      </c>
      <c r="E14" s="66">
        <v>17</v>
      </c>
      <c r="F14" s="8">
        <f t="shared" si="0"/>
        <v>84</v>
      </c>
      <c r="G14" s="8" t="str">
        <f t="shared" si="1"/>
        <v>4</v>
      </c>
      <c r="H14" s="9"/>
    </row>
    <row r="15" spans="1:8" ht="23.25" x14ac:dyDescent="0.55000000000000004">
      <c r="A15" s="50">
        <v>12</v>
      </c>
      <c r="B15" s="32" t="s">
        <v>63</v>
      </c>
      <c r="C15" s="51">
        <v>49</v>
      </c>
      <c r="D15" s="49">
        <v>16</v>
      </c>
      <c r="E15" s="66">
        <v>14</v>
      </c>
      <c r="F15" s="8">
        <f t="shared" si="0"/>
        <v>79</v>
      </c>
      <c r="G15" s="8" t="str">
        <f t="shared" si="1"/>
        <v>3.5</v>
      </c>
      <c r="H15" s="9"/>
    </row>
    <row r="16" spans="1:8" ht="23.25" x14ac:dyDescent="0.55000000000000004">
      <c r="A16" s="50">
        <v>13</v>
      </c>
      <c r="B16" s="41" t="s">
        <v>64</v>
      </c>
      <c r="C16" s="51">
        <v>54</v>
      </c>
      <c r="D16" s="49">
        <v>19</v>
      </c>
      <c r="E16" s="66">
        <v>18</v>
      </c>
      <c r="F16" s="8">
        <f t="shared" si="0"/>
        <v>91</v>
      </c>
      <c r="G16" s="8" t="str">
        <f t="shared" si="1"/>
        <v>4</v>
      </c>
      <c r="H16" s="9"/>
    </row>
    <row r="17" spans="1:8" ht="23.25" x14ac:dyDescent="0.55000000000000004">
      <c r="A17" s="50">
        <v>14</v>
      </c>
      <c r="B17" s="41" t="s">
        <v>65</v>
      </c>
      <c r="C17" s="51">
        <v>51</v>
      </c>
      <c r="D17" s="49">
        <v>17</v>
      </c>
      <c r="E17" s="49">
        <v>18</v>
      </c>
      <c r="F17" s="8">
        <f t="shared" si="0"/>
        <v>86</v>
      </c>
      <c r="G17" s="8" t="str">
        <f t="shared" si="1"/>
        <v>4</v>
      </c>
      <c r="H17" s="9"/>
    </row>
    <row r="18" spans="1:8" ht="23.25" x14ac:dyDescent="0.55000000000000004">
      <c r="A18" s="50">
        <v>15</v>
      </c>
      <c r="B18" s="42" t="s">
        <v>66</v>
      </c>
      <c r="C18" s="51">
        <v>54</v>
      </c>
      <c r="D18" s="49">
        <v>19</v>
      </c>
      <c r="E18" s="49">
        <v>19</v>
      </c>
      <c r="F18" s="8">
        <f t="shared" si="0"/>
        <v>92</v>
      </c>
      <c r="G18" s="8" t="str">
        <f t="shared" si="1"/>
        <v>4</v>
      </c>
      <c r="H18" s="9"/>
    </row>
    <row r="19" spans="1:8" ht="23.25" x14ac:dyDescent="0.55000000000000004">
      <c r="A19" s="50">
        <v>16</v>
      </c>
      <c r="B19" s="32" t="s">
        <v>67</v>
      </c>
      <c r="C19" s="51">
        <v>52</v>
      </c>
      <c r="D19" s="49">
        <v>18</v>
      </c>
      <c r="E19" s="45">
        <v>18</v>
      </c>
      <c r="F19" s="8">
        <f t="shared" si="0"/>
        <v>88</v>
      </c>
      <c r="G19" s="8" t="str">
        <f t="shared" si="1"/>
        <v>4</v>
      </c>
      <c r="H19" s="9"/>
    </row>
    <row r="20" spans="1:8" ht="21.75" customHeight="1" x14ac:dyDescent="0.55000000000000004">
      <c r="A20" s="50">
        <v>17</v>
      </c>
      <c r="B20" s="41" t="s">
        <v>68</v>
      </c>
      <c r="C20" s="51">
        <v>52</v>
      </c>
      <c r="D20" s="49">
        <v>17</v>
      </c>
      <c r="E20" s="49">
        <v>18</v>
      </c>
      <c r="F20" s="8">
        <f t="shared" si="0"/>
        <v>87</v>
      </c>
      <c r="G20" s="8" t="str">
        <f t="shared" si="1"/>
        <v>4</v>
      </c>
      <c r="H20" s="9"/>
    </row>
    <row r="21" spans="1:8" ht="23.25" x14ac:dyDescent="0.55000000000000004">
      <c r="A21" s="53"/>
      <c r="B21" s="52" t="s">
        <v>5</v>
      </c>
      <c r="C21" s="56">
        <f>SUM(C4:C20)</f>
        <v>853</v>
      </c>
      <c r="D21" s="56">
        <f>SUM(D4:D20)</f>
        <v>289</v>
      </c>
      <c r="E21" s="56">
        <f>SUM(E4:E20)</f>
        <v>285</v>
      </c>
      <c r="F21" s="27">
        <f>SUM(F4:F20)</f>
        <v>1427</v>
      </c>
      <c r="G21" s="27"/>
      <c r="H21" s="28"/>
    </row>
    <row r="22" spans="1:8" ht="23.25" x14ac:dyDescent="0.55000000000000004">
      <c r="A22" s="54"/>
      <c r="B22" s="44" t="s">
        <v>12</v>
      </c>
      <c r="C22" s="57">
        <f>C21/17</f>
        <v>50.176470588235297</v>
      </c>
      <c r="D22" s="57">
        <f t="shared" ref="D22:F22" si="2">D21/17</f>
        <v>17</v>
      </c>
      <c r="E22" s="57">
        <f t="shared" si="2"/>
        <v>16.764705882352942</v>
      </c>
      <c r="F22" s="57">
        <f t="shared" si="2"/>
        <v>83.941176470588232</v>
      </c>
      <c r="G22" s="11"/>
      <c r="H22" s="11"/>
    </row>
    <row r="23" spans="1:8" ht="23.25" x14ac:dyDescent="0.55000000000000004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122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6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46">
        <v>1</v>
      </c>
      <c r="B44" s="33" t="s">
        <v>52</v>
      </c>
      <c r="C44" s="47">
        <v>28</v>
      </c>
      <c r="D44" s="48">
        <v>15</v>
      </c>
      <c r="E44" s="48">
        <v>12</v>
      </c>
      <c r="F44" s="7">
        <f>SUM(C44:E44)</f>
        <v>55</v>
      </c>
      <c r="G44" s="8" t="str">
        <f t="shared" ref="G44:G60" si="3">IF(F44&gt;79,"4",IF(F44&gt;74,"3.5",IF(F44&gt;69,"3",IF(F44&gt;64,"2.5",IF(F44&gt;59,"2",IF(F44&gt;54,"1.5",IF(F44&gt;49,"1","0")))))))</f>
        <v>1.5</v>
      </c>
      <c r="H44" s="25"/>
    </row>
    <row r="45" spans="1:8" ht="23.25" x14ac:dyDescent="0.55000000000000004">
      <c r="A45" s="50">
        <v>2</v>
      </c>
      <c r="B45" s="30" t="s">
        <v>53</v>
      </c>
      <c r="C45" s="51">
        <v>47</v>
      </c>
      <c r="D45" s="49">
        <v>19</v>
      </c>
      <c r="E45" s="49">
        <v>20</v>
      </c>
      <c r="F45" s="8">
        <f t="shared" ref="F45:F60" si="4">SUM(C45:E45)</f>
        <v>86</v>
      </c>
      <c r="G45" s="8" t="str">
        <f t="shared" si="3"/>
        <v>4</v>
      </c>
      <c r="H45" s="9"/>
    </row>
    <row r="46" spans="1:8" ht="23.25" x14ac:dyDescent="0.55000000000000004">
      <c r="A46" s="50">
        <v>3</v>
      </c>
      <c r="B46" s="30" t="s">
        <v>54</v>
      </c>
      <c r="C46" s="51">
        <v>45</v>
      </c>
      <c r="D46" s="49">
        <v>18</v>
      </c>
      <c r="E46" s="49">
        <v>17</v>
      </c>
      <c r="F46" s="8">
        <f t="shared" si="4"/>
        <v>80</v>
      </c>
      <c r="G46" s="8" t="str">
        <f t="shared" si="3"/>
        <v>4</v>
      </c>
      <c r="H46" s="9"/>
    </row>
    <row r="47" spans="1:8" ht="23.25" x14ac:dyDescent="0.55000000000000004">
      <c r="A47" s="50">
        <v>4</v>
      </c>
      <c r="B47" s="30" t="s">
        <v>55</v>
      </c>
      <c r="C47" s="51">
        <v>43</v>
      </c>
      <c r="D47" s="49">
        <v>18</v>
      </c>
      <c r="E47" s="49">
        <v>16</v>
      </c>
      <c r="F47" s="8">
        <f t="shared" si="4"/>
        <v>77</v>
      </c>
      <c r="G47" s="8" t="str">
        <f t="shared" si="3"/>
        <v>3.5</v>
      </c>
      <c r="H47" s="9"/>
    </row>
    <row r="48" spans="1:8" ht="23.25" x14ac:dyDescent="0.55000000000000004">
      <c r="A48" s="50">
        <v>5</v>
      </c>
      <c r="B48" s="32" t="s">
        <v>56</v>
      </c>
      <c r="C48" s="51">
        <v>52</v>
      </c>
      <c r="D48" s="49">
        <v>19</v>
      </c>
      <c r="E48" s="49">
        <v>20</v>
      </c>
      <c r="F48" s="8">
        <f t="shared" si="4"/>
        <v>91</v>
      </c>
      <c r="G48" s="8" t="str">
        <f t="shared" si="3"/>
        <v>4</v>
      </c>
      <c r="H48" s="9"/>
    </row>
    <row r="49" spans="1:8" ht="23.25" x14ac:dyDescent="0.55000000000000004">
      <c r="A49" s="50">
        <v>6</v>
      </c>
      <c r="B49" s="30" t="s">
        <v>57</v>
      </c>
      <c r="C49" s="51">
        <v>42</v>
      </c>
      <c r="D49" s="49">
        <v>17</v>
      </c>
      <c r="E49" s="49">
        <v>16</v>
      </c>
      <c r="F49" s="8">
        <f t="shared" si="4"/>
        <v>75</v>
      </c>
      <c r="G49" s="8" t="str">
        <f t="shared" si="3"/>
        <v>3.5</v>
      </c>
      <c r="H49" s="9"/>
    </row>
    <row r="50" spans="1:8" ht="23.25" x14ac:dyDescent="0.55000000000000004">
      <c r="A50" s="50">
        <v>7</v>
      </c>
      <c r="B50" s="32" t="s">
        <v>58</v>
      </c>
      <c r="C50" s="51">
        <v>46</v>
      </c>
      <c r="D50" s="49">
        <v>19</v>
      </c>
      <c r="E50" s="49">
        <v>18</v>
      </c>
      <c r="F50" s="8">
        <f t="shared" si="4"/>
        <v>83</v>
      </c>
      <c r="G50" s="8" t="str">
        <f t="shared" si="3"/>
        <v>4</v>
      </c>
      <c r="H50" s="9"/>
    </row>
    <row r="51" spans="1:8" ht="23.25" x14ac:dyDescent="0.55000000000000004">
      <c r="A51" s="50">
        <v>8</v>
      </c>
      <c r="B51" s="30" t="s">
        <v>59</v>
      </c>
      <c r="C51" s="51">
        <v>50</v>
      </c>
      <c r="D51" s="49">
        <v>20</v>
      </c>
      <c r="E51" s="49">
        <v>19</v>
      </c>
      <c r="F51" s="8">
        <f t="shared" si="4"/>
        <v>89</v>
      </c>
      <c r="G51" s="8" t="str">
        <f t="shared" si="3"/>
        <v>4</v>
      </c>
      <c r="H51" s="9"/>
    </row>
    <row r="52" spans="1:8" ht="23.25" x14ac:dyDescent="0.55000000000000004">
      <c r="A52" s="50">
        <v>9</v>
      </c>
      <c r="B52" s="32" t="s">
        <v>60</v>
      </c>
      <c r="C52" s="51">
        <v>40</v>
      </c>
      <c r="D52" s="49">
        <v>17</v>
      </c>
      <c r="E52" s="49">
        <v>18</v>
      </c>
      <c r="F52" s="8">
        <f t="shared" si="4"/>
        <v>75</v>
      </c>
      <c r="G52" s="8" t="str">
        <f t="shared" si="3"/>
        <v>3.5</v>
      </c>
      <c r="H52" s="9"/>
    </row>
    <row r="53" spans="1:8" ht="23.25" x14ac:dyDescent="0.55000000000000004">
      <c r="A53" s="50">
        <v>10</v>
      </c>
      <c r="B53" s="30" t="s">
        <v>61</v>
      </c>
      <c r="C53" s="51">
        <v>40</v>
      </c>
      <c r="D53" s="49">
        <v>17</v>
      </c>
      <c r="E53" s="49">
        <v>18</v>
      </c>
      <c r="F53" s="8">
        <f t="shared" si="4"/>
        <v>75</v>
      </c>
      <c r="G53" s="8" t="str">
        <f t="shared" si="3"/>
        <v>3.5</v>
      </c>
      <c r="H53" s="9"/>
    </row>
    <row r="54" spans="1:8" ht="23.25" x14ac:dyDescent="0.55000000000000004">
      <c r="A54" s="50">
        <v>11</v>
      </c>
      <c r="B54" s="30" t="s">
        <v>62</v>
      </c>
      <c r="C54" s="51">
        <v>42</v>
      </c>
      <c r="D54" s="49">
        <v>17</v>
      </c>
      <c r="E54" s="49">
        <v>17</v>
      </c>
      <c r="F54" s="8">
        <f t="shared" si="4"/>
        <v>76</v>
      </c>
      <c r="G54" s="8" t="str">
        <f t="shared" si="3"/>
        <v>3.5</v>
      </c>
      <c r="H54" s="9"/>
    </row>
    <row r="55" spans="1:8" ht="23.25" x14ac:dyDescent="0.55000000000000004">
      <c r="A55" s="50">
        <v>12</v>
      </c>
      <c r="B55" s="32" t="s">
        <v>63</v>
      </c>
      <c r="C55" s="51">
        <v>36</v>
      </c>
      <c r="D55" s="49">
        <v>15</v>
      </c>
      <c r="E55" s="49">
        <v>14</v>
      </c>
      <c r="F55" s="8">
        <f t="shared" si="4"/>
        <v>65</v>
      </c>
      <c r="G55" s="8" t="str">
        <f t="shared" si="3"/>
        <v>2.5</v>
      </c>
      <c r="H55" s="9"/>
    </row>
    <row r="56" spans="1:8" ht="23.25" x14ac:dyDescent="0.55000000000000004">
      <c r="A56" s="50">
        <v>13</v>
      </c>
      <c r="B56" s="41" t="s">
        <v>64</v>
      </c>
      <c r="C56" s="51">
        <v>52</v>
      </c>
      <c r="D56" s="49">
        <v>20</v>
      </c>
      <c r="E56" s="49">
        <v>20</v>
      </c>
      <c r="F56" s="8">
        <f t="shared" si="4"/>
        <v>92</v>
      </c>
      <c r="G56" s="8" t="str">
        <f t="shared" si="3"/>
        <v>4</v>
      </c>
      <c r="H56" s="9"/>
    </row>
    <row r="57" spans="1:8" ht="23.25" x14ac:dyDescent="0.55000000000000004">
      <c r="A57" s="50">
        <v>14</v>
      </c>
      <c r="B57" s="41" t="s">
        <v>65</v>
      </c>
      <c r="C57" s="51">
        <v>49</v>
      </c>
      <c r="D57" s="49">
        <v>20</v>
      </c>
      <c r="E57" s="49">
        <v>20</v>
      </c>
      <c r="F57" s="8">
        <f t="shared" si="4"/>
        <v>89</v>
      </c>
      <c r="G57" s="8" t="str">
        <f t="shared" si="3"/>
        <v>4</v>
      </c>
      <c r="H57" s="9"/>
    </row>
    <row r="58" spans="1:8" ht="23.25" x14ac:dyDescent="0.55000000000000004">
      <c r="A58" s="50">
        <v>15</v>
      </c>
      <c r="B58" s="42" t="s">
        <v>66</v>
      </c>
      <c r="C58" s="51">
        <v>58</v>
      </c>
      <c r="D58" s="49">
        <v>20</v>
      </c>
      <c r="E58" s="49">
        <v>20</v>
      </c>
      <c r="F58" s="8">
        <f t="shared" si="4"/>
        <v>98</v>
      </c>
      <c r="G58" s="8" t="str">
        <f t="shared" si="3"/>
        <v>4</v>
      </c>
      <c r="H58" s="9"/>
    </row>
    <row r="59" spans="1:8" ht="23.25" x14ac:dyDescent="0.55000000000000004">
      <c r="A59" s="50">
        <v>16</v>
      </c>
      <c r="B59" s="32" t="s">
        <v>67</v>
      </c>
      <c r="C59" s="51">
        <v>52</v>
      </c>
      <c r="D59" s="49">
        <v>18</v>
      </c>
      <c r="E59" s="49">
        <v>16</v>
      </c>
      <c r="F59" s="8">
        <f t="shared" si="4"/>
        <v>86</v>
      </c>
      <c r="G59" s="8" t="str">
        <f t="shared" si="3"/>
        <v>4</v>
      </c>
      <c r="H59" s="9"/>
    </row>
    <row r="60" spans="1:8" ht="21.75" customHeight="1" x14ac:dyDescent="0.55000000000000004">
      <c r="A60" s="50">
        <v>17</v>
      </c>
      <c r="B60" s="41" t="s">
        <v>68</v>
      </c>
      <c r="C60" s="51">
        <v>46</v>
      </c>
      <c r="D60" s="49">
        <v>18</v>
      </c>
      <c r="E60" s="49">
        <v>17</v>
      </c>
      <c r="F60" s="8">
        <f t="shared" si="4"/>
        <v>81</v>
      </c>
      <c r="G60" s="8" t="str">
        <f t="shared" si="3"/>
        <v>4</v>
      </c>
      <c r="H60" s="9"/>
    </row>
    <row r="61" spans="1:8" ht="23.25" x14ac:dyDescent="0.55000000000000004">
      <c r="A61" s="53"/>
      <c r="B61" s="52" t="s">
        <v>5</v>
      </c>
      <c r="C61" s="56">
        <f>SUM(C44:C60)</f>
        <v>768</v>
      </c>
      <c r="D61" s="56">
        <f>SUM(D44:D60)</f>
        <v>307</v>
      </c>
      <c r="E61" s="56">
        <f>SUM(E44:E60)</f>
        <v>298</v>
      </c>
      <c r="F61" s="27">
        <f>SUM(F44:F60)</f>
        <v>1373</v>
      </c>
      <c r="G61" s="27"/>
      <c r="H61" s="28"/>
    </row>
    <row r="62" spans="1:8" ht="23.25" x14ac:dyDescent="0.55000000000000004">
      <c r="A62" s="54"/>
      <c r="B62" s="44" t="s">
        <v>12</v>
      </c>
      <c r="C62" s="57">
        <f>C61/17</f>
        <v>45.176470588235297</v>
      </c>
      <c r="D62" s="57">
        <f t="shared" ref="D62:F62" si="5">D61/17</f>
        <v>18.058823529411764</v>
      </c>
      <c r="E62" s="57">
        <f t="shared" si="5"/>
        <v>17.529411764705884</v>
      </c>
      <c r="F62" s="57">
        <f t="shared" si="5"/>
        <v>80.764705882352942</v>
      </c>
      <c r="G62" s="11"/>
      <c r="H62" s="11"/>
    </row>
    <row r="63" spans="1:8" ht="23.25" x14ac:dyDescent="0.55000000000000004">
      <c r="A63" s="1"/>
      <c r="B63" s="1"/>
      <c r="C63" s="1" t="s">
        <v>13</v>
      </c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 t="s">
        <v>14</v>
      </c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 t="s">
        <v>15</v>
      </c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8" t="s">
        <v>123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6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46">
        <v>1</v>
      </c>
      <c r="B84" s="33" t="s">
        <v>52</v>
      </c>
      <c r="C84" s="47">
        <v>32</v>
      </c>
      <c r="D84" s="48">
        <v>10</v>
      </c>
      <c r="E84" s="48">
        <v>10</v>
      </c>
      <c r="F84" s="7">
        <f t="shared" ref="F84:F100" si="6">SUM(C84:E84)</f>
        <v>52</v>
      </c>
      <c r="G84" s="8" t="str">
        <f t="shared" ref="G84:G100" si="7">IF(F84&gt;79,"4",IF(F84&gt;74,"3.5",IF(F84&gt;69,"3",IF(F84&gt;64,"2.5",IF(F84&gt;59,"2",IF(F84&gt;54,"1.5",IF(F84&gt;49,"1","0")))))))</f>
        <v>1</v>
      </c>
      <c r="H84" s="25"/>
    </row>
    <row r="85" spans="1:8" ht="23.25" x14ac:dyDescent="0.55000000000000004">
      <c r="A85" s="50">
        <v>2</v>
      </c>
      <c r="B85" s="30" t="s">
        <v>53</v>
      </c>
      <c r="C85" s="51">
        <v>52</v>
      </c>
      <c r="D85" s="49">
        <v>15</v>
      </c>
      <c r="E85" s="49">
        <v>15</v>
      </c>
      <c r="F85" s="8">
        <f t="shared" si="6"/>
        <v>82</v>
      </c>
      <c r="G85" s="8" t="str">
        <f t="shared" si="7"/>
        <v>4</v>
      </c>
      <c r="H85" s="9"/>
    </row>
    <row r="86" spans="1:8" ht="23.25" x14ac:dyDescent="0.55000000000000004">
      <c r="A86" s="50">
        <v>3</v>
      </c>
      <c r="B86" s="30" t="s">
        <v>54</v>
      </c>
      <c r="C86" s="51">
        <v>53</v>
      </c>
      <c r="D86" s="49">
        <v>16</v>
      </c>
      <c r="E86" s="49">
        <v>14</v>
      </c>
      <c r="F86" s="8">
        <f t="shared" si="6"/>
        <v>83</v>
      </c>
      <c r="G86" s="8" t="str">
        <f t="shared" si="7"/>
        <v>4</v>
      </c>
      <c r="H86" s="9"/>
    </row>
    <row r="87" spans="1:8" ht="23.25" x14ac:dyDescent="0.55000000000000004">
      <c r="A87" s="50">
        <v>4</v>
      </c>
      <c r="B87" s="30" t="s">
        <v>55</v>
      </c>
      <c r="C87" s="51">
        <v>51</v>
      </c>
      <c r="D87" s="49">
        <v>15</v>
      </c>
      <c r="E87" s="49">
        <v>15</v>
      </c>
      <c r="F87" s="8">
        <f t="shared" si="6"/>
        <v>81</v>
      </c>
      <c r="G87" s="8" t="str">
        <f t="shared" si="7"/>
        <v>4</v>
      </c>
      <c r="H87" s="9"/>
    </row>
    <row r="88" spans="1:8" ht="23.25" x14ac:dyDescent="0.55000000000000004">
      <c r="A88" s="50">
        <v>5</v>
      </c>
      <c r="B88" s="32" t="s">
        <v>56</v>
      </c>
      <c r="C88" s="51">
        <v>53</v>
      </c>
      <c r="D88" s="49">
        <v>18</v>
      </c>
      <c r="E88" s="49">
        <v>17</v>
      </c>
      <c r="F88" s="8">
        <f t="shared" si="6"/>
        <v>88</v>
      </c>
      <c r="G88" s="8" t="str">
        <f t="shared" si="7"/>
        <v>4</v>
      </c>
      <c r="H88" s="9"/>
    </row>
    <row r="89" spans="1:8" ht="23.25" x14ac:dyDescent="0.55000000000000004">
      <c r="A89" s="50">
        <v>6</v>
      </c>
      <c r="B89" s="30" t="s">
        <v>57</v>
      </c>
      <c r="C89" s="51">
        <v>50</v>
      </c>
      <c r="D89" s="49">
        <v>12</v>
      </c>
      <c r="E89" s="49">
        <v>13</v>
      </c>
      <c r="F89" s="8">
        <f t="shared" si="6"/>
        <v>75</v>
      </c>
      <c r="G89" s="8" t="str">
        <f t="shared" si="7"/>
        <v>3.5</v>
      </c>
      <c r="H89" s="9"/>
    </row>
    <row r="90" spans="1:8" ht="23.25" x14ac:dyDescent="0.55000000000000004">
      <c r="A90" s="50">
        <v>7</v>
      </c>
      <c r="B90" s="32" t="s">
        <v>58</v>
      </c>
      <c r="C90" s="51">
        <v>48</v>
      </c>
      <c r="D90" s="49">
        <v>16</v>
      </c>
      <c r="E90" s="49">
        <v>12</v>
      </c>
      <c r="F90" s="8">
        <f t="shared" si="6"/>
        <v>76</v>
      </c>
      <c r="G90" s="8" t="str">
        <f t="shared" si="7"/>
        <v>3.5</v>
      </c>
      <c r="H90" s="9"/>
    </row>
    <row r="91" spans="1:8" ht="23.25" x14ac:dyDescent="0.55000000000000004">
      <c r="A91" s="50">
        <v>8</v>
      </c>
      <c r="B91" s="30" t="s">
        <v>59</v>
      </c>
      <c r="C91" s="51">
        <v>58</v>
      </c>
      <c r="D91" s="49">
        <v>15</v>
      </c>
      <c r="E91" s="49">
        <v>15</v>
      </c>
      <c r="F91" s="8">
        <f t="shared" si="6"/>
        <v>88</v>
      </c>
      <c r="G91" s="8" t="str">
        <f t="shared" si="7"/>
        <v>4</v>
      </c>
      <c r="H91" s="9"/>
    </row>
    <row r="92" spans="1:8" ht="23.25" x14ac:dyDescent="0.55000000000000004">
      <c r="A92" s="50">
        <v>9</v>
      </c>
      <c r="B92" s="32" t="s">
        <v>60</v>
      </c>
      <c r="C92" s="51">
        <v>49</v>
      </c>
      <c r="D92" s="49">
        <v>13</v>
      </c>
      <c r="E92" s="49">
        <v>13</v>
      </c>
      <c r="F92" s="8">
        <f t="shared" si="6"/>
        <v>75</v>
      </c>
      <c r="G92" s="8" t="str">
        <f t="shared" si="7"/>
        <v>3.5</v>
      </c>
      <c r="H92" s="9"/>
    </row>
    <row r="93" spans="1:8" ht="23.25" x14ac:dyDescent="0.55000000000000004">
      <c r="A93" s="50">
        <v>10</v>
      </c>
      <c r="B93" s="30" t="s">
        <v>61</v>
      </c>
      <c r="C93" s="51">
        <v>34</v>
      </c>
      <c r="D93" s="49">
        <v>13</v>
      </c>
      <c r="E93" s="49">
        <v>10</v>
      </c>
      <c r="F93" s="8">
        <f t="shared" si="6"/>
        <v>57</v>
      </c>
      <c r="G93" s="8" t="str">
        <f t="shared" si="7"/>
        <v>1.5</v>
      </c>
      <c r="H93" s="9"/>
    </row>
    <row r="94" spans="1:8" ht="23.25" x14ac:dyDescent="0.55000000000000004">
      <c r="A94" s="50">
        <v>11</v>
      </c>
      <c r="B94" s="30" t="s">
        <v>62</v>
      </c>
      <c r="C94" s="51">
        <v>44</v>
      </c>
      <c r="D94" s="49">
        <v>11</v>
      </c>
      <c r="E94" s="49">
        <v>12</v>
      </c>
      <c r="F94" s="8">
        <f t="shared" si="6"/>
        <v>67</v>
      </c>
      <c r="G94" s="8" t="str">
        <f t="shared" si="7"/>
        <v>2.5</v>
      </c>
      <c r="H94" s="9"/>
    </row>
    <row r="95" spans="1:8" ht="23.25" x14ac:dyDescent="0.55000000000000004">
      <c r="A95" s="50">
        <v>12</v>
      </c>
      <c r="B95" s="32" t="s">
        <v>63</v>
      </c>
      <c r="C95" s="51">
        <v>35</v>
      </c>
      <c r="D95" s="49">
        <v>10</v>
      </c>
      <c r="E95" s="49">
        <v>10</v>
      </c>
      <c r="F95" s="8">
        <f t="shared" si="6"/>
        <v>55</v>
      </c>
      <c r="G95" s="8" t="str">
        <f t="shared" si="7"/>
        <v>1.5</v>
      </c>
      <c r="H95" s="9"/>
    </row>
    <row r="96" spans="1:8" ht="23.25" x14ac:dyDescent="0.55000000000000004">
      <c r="A96" s="50">
        <v>13</v>
      </c>
      <c r="B96" s="41" t="s">
        <v>64</v>
      </c>
      <c r="C96" s="51">
        <v>50</v>
      </c>
      <c r="D96" s="49">
        <v>16</v>
      </c>
      <c r="E96" s="49">
        <v>15</v>
      </c>
      <c r="F96" s="8">
        <f t="shared" si="6"/>
        <v>81</v>
      </c>
      <c r="G96" s="8" t="str">
        <f t="shared" si="7"/>
        <v>4</v>
      </c>
      <c r="H96" s="9"/>
    </row>
    <row r="97" spans="1:8" ht="23.25" x14ac:dyDescent="0.55000000000000004">
      <c r="A97" s="50">
        <v>14</v>
      </c>
      <c r="B97" s="41" t="s">
        <v>65</v>
      </c>
      <c r="C97" s="51">
        <v>48</v>
      </c>
      <c r="D97" s="49">
        <v>15</v>
      </c>
      <c r="E97" s="49">
        <v>13</v>
      </c>
      <c r="F97" s="8">
        <f t="shared" si="6"/>
        <v>76</v>
      </c>
      <c r="G97" s="8" t="str">
        <f t="shared" si="7"/>
        <v>3.5</v>
      </c>
      <c r="H97" s="9"/>
    </row>
    <row r="98" spans="1:8" ht="23.25" x14ac:dyDescent="0.55000000000000004">
      <c r="A98" s="50">
        <v>15</v>
      </c>
      <c r="B98" s="42" t="s">
        <v>66</v>
      </c>
      <c r="C98" s="51">
        <v>52</v>
      </c>
      <c r="D98" s="49">
        <v>18</v>
      </c>
      <c r="E98" s="49">
        <v>16</v>
      </c>
      <c r="F98" s="8">
        <f t="shared" si="6"/>
        <v>86</v>
      </c>
      <c r="G98" s="8" t="str">
        <f t="shared" si="7"/>
        <v>4</v>
      </c>
      <c r="H98" s="9"/>
    </row>
    <row r="99" spans="1:8" ht="23.25" x14ac:dyDescent="0.55000000000000004">
      <c r="A99" s="50">
        <v>16</v>
      </c>
      <c r="B99" s="32" t="s">
        <v>67</v>
      </c>
      <c r="C99" s="51">
        <v>53</v>
      </c>
      <c r="D99" s="49">
        <v>16</v>
      </c>
      <c r="E99" s="49">
        <v>16</v>
      </c>
      <c r="F99" s="8">
        <f t="shared" si="6"/>
        <v>85</v>
      </c>
      <c r="G99" s="8" t="str">
        <f t="shared" si="7"/>
        <v>4</v>
      </c>
      <c r="H99" s="9"/>
    </row>
    <row r="100" spans="1:8" ht="23.25" x14ac:dyDescent="0.55000000000000004">
      <c r="A100" s="50">
        <v>17</v>
      </c>
      <c r="B100" s="41" t="s">
        <v>68</v>
      </c>
      <c r="C100" s="51">
        <v>52</v>
      </c>
      <c r="D100" s="49">
        <v>15</v>
      </c>
      <c r="E100" s="49">
        <v>15</v>
      </c>
      <c r="F100" s="8">
        <f t="shared" si="6"/>
        <v>82</v>
      </c>
      <c r="G100" s="8" t="str">
        <f t="shared" si="7"/>
        <v>4</v>
      </c>
      <c r="H100" s="9"/>
    </row>
    <row r="101" spans="1:8" ht="23.25" x14ac:dyDescent="0.55000000000000004">
      <c r="A101" s="53"/>
      <c r="B101" s="52" t="s">
        <v>5</v>
      </c>
      <c r="C101" s="56">
        <f>SUM(C84:C100)</f>
        <v>814</v>
      </c>
      <c r="D101" s="56">
        <f>SUM(D84:D100)</f>
        <v>244</v>
      </c>
      <c r="E101" s="56">
        <f>SUM(E84:E100)</f>
        <v>231</v>
      </c>
      <c r="F101" s="27">
        <f>SUM(F84:F100)</f>
        <v>1289</v>
      </c>
      <c r="G101" s="27"/>
      <c r="H101" s="28"/>
    </row>
    <row r="102" spans="1:8" ht="23.25" x14ac:dyDescent="0.55000000000000004">
      <c r="A102" s="54"/>
      <c r="B102" s="44" t="s">
        <v>12</v>
      </c>
      <c r="C102" s="57">
        <f>C101/17</f>
        <v>47.882352941176471</v>
      </c>
      <c r="D102" s="57">
        <f t="shared" ref="D102:F102" si="8">D101/17</f>
        <v>14.352941176470589</v>
      </c>
      <c r="E102" s="57">
        <f t="shared" si="8"/>
        <v>13.588235294117647</v>
      </c>
      <c r="F102" s="57">
        <f t="shared" si="8"/>
        <v>75.82352941176471</v>
      </c>
      <c r="G102" s="11"/>
      <c r="H102" s="11"/>
    </row>
    <row r="103" spans="1:8" ht="23.25" x14ac:dyDescent="0.55000000000000004">
      <c r="A103" s="1"/>
      <c r="B103" s="1"/>
      <c r="C103" s="1" t="s">
        <v>13</v>
      </c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 t="s">
        <v>14</v>
      </c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 t="s">
        <v>15</v>
      </c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124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6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46">
        <v>1</v>
      </c>
      <c r="B124" s="33" t="s">
        <v>52</v>
      </c>
      <c r="C124" s="47">
        <v>40</v>
      </c>
      <c r="D124" s="48">
        <v>10</v>
      </c>
      <c r="E124" s="48">
        <v>8</v>
      </c>
      <c r="F124" s="7">
        <f t="shared" ref="F124:F140" si="9">SUM(C124:E124)</f>
        <v>58</v>
      </c>
      <c r="G124" s="8" t="str">
        <f t="shared" ref="G124:G140" si="10">IF(F124&gt;79,"4",IF(F124&gt;74,"3.5",IF(F124&gt;69,"3",IF(F124&gt;64,"2.5",IF(F124&gt;59,"2",IF(F124&gt;54,"1.5",IF(F124&gt;49,"1","0")))))))</f>
        <v>1.5</v>
      </c>
      <c r="H124" s="25"/>
    </row>
    <row r="125" spans="1:8" ht="23.25" x14ac:dyDescent="0.55000000000000004">
      <c r="A125" s="50">
        <v>2</v>
      </c>
      <c r="B125" s="30" t="s">
        <v>53</v>
      </c>
      <c r="C125" s="51">
        <v>55</v>
      </c>
      <c r="D125" s="49">
        <v>18</v>
      </c>
      <c r="E125" s="49">
        <v>17</v>
      </c>
      <c r="F125" s="8">
        <f t="shared" si="9"/>
        <v>90</v>
      </c>
      <c r="G125" s="8" t="str">
        <f t="shared" si="10"/>
        <v>4</v>
      </c>
      <c r="H125" s="9"/>
    </row>
    <row r="126" spans="1:8" ht="23.25" x14ac:dyDescent="0.55000000000000004">
      <c r="A126" s="50">
        <v>3</v>
      </c>
      <c r="B126" s="30" t="s">
        <v>54</v>
      </c>
      <c r="C126" s="51">
        <v>55</v>
      </c>
      <c r="D126" s="49">
        <v>17</v>
      </c>
      <c r="E126" s="49">
        <v>17</v>
      </c>
      <c r="F126" s="8">
        <f t="shared" si="9"/>
        <v>89</v>
      </c>
      <c r="G126" s="8" t="str">
        <f t="shared" si="10"/>
        <v>4</v>
      </c>
      <c r="H126" s="9"/>
    </row>
    <row r="127" spans="1:8" ht="23.25" x14ac:dyDescent="0.55000000000000004">
      <c r="A127" s="50">
        <v>4</v>
      </c>
      <c r="B127" s="30" t="s">
        <v>55</v>
      </c>
      <c r="C127" s="51">
        <v>55</v>
      </c>
      <c r="D127" s="49">
        <v>17</v>
      </c>
      <c r="E127" s="49">
        <v>18</v>
      </c>
      <c r="F127" s="8">
        <f t="shared" si="9"/>
        <v>90</v>
      </c>
      <c r="G127" s="8" t="str">
        <f t="shared" si="10"/>
        <v>4</v>
      </c>
      <c r="H127" s="9"/>
    </row>
    <row r="128" spans="1:8" ht="23.25" x14ac:dyDescent="0.55000000000000004">
      <c r="A128" s="50">
        <v>5</v>
      </c>
      <c r="B128" s="32" t="s">
        <v>56</v>
      </c>
      <c r="C128" s="51">
        <v>56</v>
      </c>
      <c r="D128" s="49">
        <v>17</v>
      </c>
      <c r="E128" s="49">
        <v>18</v>
      </c>
      <c r="F128" s="8">
        <f t="shared" si="9"/>
        <v>91</v>
      </c>
      <c r="G128" s="8" t="str">
        <f t="shared" si="10"/>
        <v>4</v>
      </c>
      <c r="H128" s="9"/>
    </row>
    <row r="129" spans="1:8" ht="23.25" x14ac:dyDescent="0.55000000000000004">
      <c r="A129" s="50">
        <v>6</v>
      </c>
      <c r="B129" s="30" t="s">
        <v>57</v>
      </c>
      <c r="C129" s="51">
        <v>55</v>
      </c>
      <c r="D129" s="49">
        <v>17</v>
      </c>
      <c r="E129" s="49">
        <v>18</v>
      </c>
      <c r="F129" s="8">
        <f t="shared" si="9"/>
        <v>90</v>
      </c>
      <c r="G129" s="8" t="str">
        <f t="shared" si="10"/>
        <v>4</v>
      </c>
      <c r="H129" s="9"/>
    </row>
    <row r="130" spans="1:8" ht="23.25" x14ac:dyDescent="0.55000000000000004">
      <c r="A130" s="50">
        <v>7</v>
      </c>
      <c r="B130" s="32" t="s">
        <v>58</v>
      </c>
      <c r="C130" s="51">
        <v>55</v>
      </c>
      <c r="D130" s="49">
        <v>17</v>
      </c>
      <c r="E130" s="49">
        <v>17</v>
      </c>
      <c r="F130" s="8">
        <f t="shared" si="9"/>
        <v>89</v>
      </c>
      <c r="G130" s="8" t="str">
        <f t="shared" si="10"/>
        <v>4</v>
      </c>
      <c r="H130" s="9"/>
    </row>
    <row r="131" spans="1:8" ht="23.25" x14ac:dyDescent="0.55000000000000004">
      <c r="A131" s="50">
        <v>8</v>
      </c>
      <c r="B131" s="30" t="s">
        <v>59</v>
      </c>
      <c r="C131" s="51">
        <v>55</v>
      </c>
      <c r="D131" s="49">
        <v>17</v>
      </c>
      <c r="E131" s="49">
        <v>18</v>
      </c>
      <c r="F131" s="8">
        <f t="shared" si="9"/>
        <v>90</v>
      </c>
      <c r="G131" s="8" t="str">
        <f t="shared" si="10"/>
        <v>4</v>
      </c>
      <c r="H131" s="9"/>
    </row>
    <row r="132" spans="1:8" ht="23.25" x14ac:dyDescent="0.55000000000000004">
      <c r="A132" s="50">
        <v>9</v>
      </c>
      <c r="B132" s="32" t="s">
        <v>60</v>
      </c>
      <c r="C132" s="51">
        <v>56</v>
      </c>
      <c r="D132" s="49">
        <v>17</v>
      </c>
      <c r="E132" s="49">
        <v>18</v>
      </c>
      <c r="F132" s="8">
        <f t="shared" si="9"/>
        <v>91</v>
      </c>
      <c r="G132" s="8" t="str">
        <f t="shared" si="10"/>
        <v>4</v>
      </c>
      <c r="H132" s="9"/>
    </row>
    <row r="133" spans="1:8" ht="23.25" x14ac:dyDescent="0.55000000000000004">
      <c r="A133" s="50">
        <v>10</v>
      </c>
      <c r="B133" s="30" t="s">
        <v>61</v>
      </c>
      <c r="C133" s="51">
        <v>54</v>
      </c>
      <c r="D133" s="49">
        <v>16</v>
      </c>
      <c r="E133" s="49">
        <v>17</v>
      </c>
      <c r="F133" s="8">
        <f t="shared" si="9"/>
        <v>87</v>
      </c>
      <c r="G133" s="8" t="str">
        <f t="shared" si="10"/>
        <v>4</v>
      </c>
      <c r="H133" s="9"/>
    </row>
    <row r="134" spans="1:8" ht="23.25" x14ac:dyDescent="0.55000000000000004">
      <c r="A134" s="50">
        <v>11</v>
      </c>
      <c r="B134" s="30" t="s">
        <v>62</v>
      </c>
      <c r="C134" s="51">
        <v>54</v>
      </c>
      <c r="D134" s="49">
        <v>17</v>
      </c>
      <c r="E134" s="49">
        <v>17</v>
      </c>
      <c r="F134" s="8">
        <f t="shared" si="9"/>
        <v>88</v>
      </c>
      <c r="G134" s="8" t="str">
        <f t="shared" si="10"/>
        <v>4</v>
      </c>
      <c r="H134" s="9"/>
    </row>
    <row r="135" spans="1:8" ht="23.25" x14ac:dyDescent="0.55000000000000004">
      <c r="A135" s="50">
        <v>12</v>
      </c>
      <c r="B135" s="32" t="s">
        <v>63</v>
      </c>
      <c r="C135" s="51">
        <v>48</v>
      </c>
      <c r="D135" s="49">
        <v>15</v>
      </c>
      <c r="E135" s="49">
        <v>15</v>
      </c>
      <c r="F135" s="8">
        <f t="shared" si="9"/>
        <v>78</v>
      </c>
      <c r="G135" s="8" t="str">
        <f t="shared" si="10"/>
        <v>3.5</v>
      </c>
      <c r="H135" s="9"/>
    </row>
    <row r="136" spans="1:8" ht="23.25" x14ac:dyDescent="0.55000000000000004">
      <c r="A136" s="50">
        <v>13</v>
      </c>
      <c r="B136" s="41" t="s">
        <v>64</v>
      </c>
      <c r="C136" s="51">
        <v>58</v>
      </c>
      <c r="D136" s="49">
        <v>18</v>
      </c>
      <c r="E136" s="49">
        <v>18</v>
      </c>
      <c r="F136" s="8">
        <f t="shared" si="9"/>
        <v>94</v>
      </c>
      <c r="G136" s="8" t="str">
        <f t="shared" si="10"/>
        <v>4</v>
      </c>
      <c r="H136" s="9"/>
    </row>
    <row r="137" spans="1:8" ht="23.25" x14ac:dyDescent="0.55000000000000004">
      <c r="A137" s="50">
        <v>14</v>
      </c>
      <c r="B137" s="41" t="s">
        <v>65</v>
      </c>
      <c r="C137" s="51">
        <v>57</v>
      </c>
      <c r="D137" s="49">
        <v>18</v>
      </c>
      <c r="E137" s="49">
        <v>17</v>
      </c>
      <c r="F137" s="8">
        <f t="shared" si="9"/>
        <v>92</v>
      </c>
      <c r="G137" s="8" t="str">
        <f t="shared" si="10"/>
        <v>4</v>
      </c>
      <c r="H137" s="9"/>
    </row>
    <row r="138" spans="1:8" ht="23.25" x14ac:dyDescent="0.55000000000000004">
      <c r="A138" s="50">
        <v>15</v>
      </c>
      <c r="B138" s="42" t="s">
        <v>66</v>
      </c>
      <c r="C138" s="51">
        <v>58</v>
      </c>
      <c r="D138" s="49">
        <v>19</v>
      </c>
      <c r="E138" s="49">
        <v>18</v>
      </c>
      <c r="F138" s="8">
        <f t="shared" si="9"/>
        <v>95</v>
      </c>
      <c r="G138" s="8" t="str">
        <f t="shared" si="10"/>
        <v>4</v>
      </c>
      <c r="H138" s="9"/>
    </row>
    <row r="139" spans="1:8" ht="23.25" x14ac:dyDescent="0.55000000000000004">
      <c r="A139" s="50">
        <v>16</v>
      </c>
      <c r="B139" s="32" t="s">
        <v>67</v>
      </c>
      <c r="C139" s="51">
        <v>57</v>
      </c>
      <c r="D139" s="49">
        <v>18</v>
      </c>
      <c r="E139" s="49">
        <v>18</v>
      </c>
      <c r="F139" s="8">
        <f t="shared" si="9"/>
        <v>93</v>
      </c>
      <c r="G139" s="8" t="str">
        <f t="shared" si="10"/>
        <v>4</v>
      </c>
      <c r="H139" s="9"/>
    </row>
    <row r="140" spans="1:8" ht="23.25" x14ac:dyDescent="0.55000000000000004">
      <c r="A140" s="50">
        <v>17</v>
      </c>
      <c r="B140" s="30" t="s">
        <v>68</v>
      </c>
      <c r="C140" s="51">
        <v>56</v>
      </c>
      <c r="D140" s="49">
        <v>17</v>
      </c>
      <c r="E140" s="49">
        <v>18</v>
      </c>
      <c r="F140" s="8">
        <f t="shared" si="9"/>
        <v>91</v>
      </c>
      <c r="G140" s="8" t="str">
        <f t="shared" si="10"/>
        <v>4</v>
      </c>
      <c r="H140" s="9"/>
    </row>
    <row r="141" spans="1:8" ht="23.25" x14ac:dyDescent="0.55000000000000004">
      <c r="A141" s="53"/>
      <c r="B141" s="55" t="s">
        <v>5</v>
      </c>
      <c r="C141" s="56">
        <f>SUM(C124:C140)</f>
        <v>924</v>
      </c>
      <c r="D141" s="56">
        <f>SUM(D124:D140)</f>
        <v>285</v>
      </c>
      <c r="E141" s="56">
        <f>SUM(E124:E140)</f>
        <v>287</v>
      </c>
      <c r="F141" s="27">
        <f>SUM(F124:F140)</f>
        <v>1496</v>
      </c>
      <c r="G141" s="27"/>
      <c r="H141" s="28"/>
    </row>
    <row r="142" spans="1:8" ht="23.25" x14ac:dyDescent="0.55000000000000004">
      <c r="A142" s="54"/>
      <c r="B142" s="44" t="s">
        <v>12</v>
      </c>
      <c r="C142" s="57">
        <f>C141/17</f>
        <v>54.352941176470587</v>
      </c>
      <c r="D142" s="57">
        <f t="shared" ref="D142:F142" si="11">D141/17</f>
        <v>16.764705882352942</v>
      </c>
      <c r="E142" s="57">
        <f t="shared" si="11"/>
        <v>16.882352941176471</v>
      </c>
      <c r="F142" s="57">
        <f t="shared" si="11"/>
        <v>88</v>
      </c>
      <c r="G142" s="11"/>
      <c r="H142" s="11"/>
    </row>
    <row r="143" spans="1:8" ht="23.25" x14ac:dyDescent="0.55000000000000004">
      <c r="A143" s="1"/>
      <c r="B143" s="1"/>
      <c r="C143" s="1" t="s">
        <v>13</v>
      </c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 t="s">
        <v>14</v>
      </c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 t="s">
        <v>15</v>
      </c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125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16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46">
        <v>1</v>
      </c>
      <c r="B164" s="33" t="s">
        <v>52</v>
      </c>
      <c r="C164" s="47">
        <v>40</v>
      </c>
      <c r="D164" s="48">
        <v>7</v>
      </c>
      <c r="E164" s="48">
        <v>8</v>
      </c>
      <c r="F164" s="7">
        <f t="shared" ref="F164:F180" si="12">SUM(C164:E164)</f>
        <v>55</v>
      </c>
      <c r="G164" s="8" t="str">
        <f t="shared" ref="G164:G180" si="13">IF(F164&gt;79,"4",IF(F164&gt;74,"3.5",IF(F164&gt;69,"3",IF(F164&gt;64,"2.5",IF(F164&gt;59,"2",IF(F164&gt;54,"1.5",IF(F164&gt;49,"1","0")))))))</f>
        <v>1.5</v>
      </c>
      <c r="H164" s="25"/>
    </row>
    <row r="165" spans="1:8" s="18" customFormat="1" ht="23.25" x14ac:dyDescent="0.55000000000000004">
      <c r="A165" s="50">
        <v>2</v>
      </c>
      <c r="B165" s="30" t="s">
        <v>53</v>
      </c>
      <c r="C165" s="51">
        <v>56</v>
      </c>
      <c r="D165" s="49">
        <v>18</v>
      </c>
      <c r="E165" s="49">
        <v>18</v>
      </c>
      <c r="F165" s="8">
        <f t="shared" si="12"/>
        <v>92</v>
      </c>
      <c r="G165" s="8" t="str">
        <f t="shared" si="13"/>
        <v>4</v>
      </c>
      <c r="H165" s="9"/>
    </row>
    <row r="166" spans="1:8" s="18" customFormat="1" ht="23.25" x14ac:dyDescent="0.55000000000000004">
      <c r="A166" s="50">
        <v>3</v>
      </c>
      <c r="B166" s="30" t="s">
        <v>54</v>
      </c>
      <c r="C166" s="51">
        <v>54</v>
      </c>
      <c r="D166" s="49">
        <v>15</v>
      </c>
      <c r="E166" s="49">
        <v>17</v>
      </c>
      <c r="F166" s="8">
        <f t="shared" si="12"/>
        <v>86</v>
      </c>
      <c r="G166" s="8" t="str">
        <f t="shared" si="13"/>
        <v>4</v>
      </c>
      <c r="H166" s="9"/>
    </row>
    <row r="167" spans="1:8" s="18" customFormat="1" ht="23.25" x14ac:dyDescent="0.55000000000000004">
      <c r="A167" s="50">
        <v>4</v>
      </c>
      <c r="B167" s="30" t="s">
        <v>55</v>
      </c>
      <c r="C167" s="51">
        <v>55</v>
      </c>
      <c r="D167" s="49">
        <v>17</v>
      </c>
      <c r="E167" s="49">
        <v>18</v>
      </c>
      <c r="F167" s="8">
        <f t="shared" si="12"/>
        <v>90</v>
      </c>
      <c r="G167" s="8" t="str">
        <f t="shared" si="13"/>
        <v>4</v>
      </c>
      <c r="H167" s="9"/>
    </row>
    <row r="168" spans="1:8" s="18" customFormat="1" ht="23.25" x14ac:dyDescent="0.55000000000000004">
      <c r="A168" s="50">
        <v>5</v>
      </c>
      <c r="B168" s="32" t="s">
        <v>56</v>
      </c>
      <c r="C168" s="51">
        <v>55</v>
      </c>
      <c r="D168" s="49">
        <v>17</v>
      </c>
      <c r="E168" s="49">
        <v>18</v>
      </c>
      <c r="F168" s="8">
        <f t="shared" si="12"/>
        <v>90</v>
      </c>
      <c r="G168" s="8" t="str">
        <f t="shared" si="13"/>
        <v>4</v>
      </c>
      <c r="H168" s="9"/>
    </row>
    <row r="169" spans="1:8" s="18" customFormat="1" ht="23.25" x14ac:dyDescent="0.55000000000000004">
      <c r="A169" s="50">
        <v>6</v>
      </c>
      <c r="B169" s="30" t="s">
        <v>57</v>
      </c>
      <c r="C169" s="51">
        <v>55</v>
      </c>
      <c r="D169" s="49">
        <v>17</v>
      </c>
      <c r="E169" s="49">
        <v>18</v>
      </c>
      <c r="F169" s="8">
        <f t="shared" si="12"/>
        <v>90</v>
      </c>
      <c r="G169" s="8" t="str">
        <f t="shared" si="13"/>
        <v>4</v>
      </c>
      <c r="H169" s="9"/>
    </row>
    <row r="170" spans="1:8" s="18" customFormat="1" ht="23.25" x14ac:dyDescent="0.55000000000000004">
      <c r="A170" s="50">
        <v>7</v>
      </c>
      <c r="B170" s="32" t="s">
        <v>58</v>
      </c>
      <c r="C170" s="51">
        <v>54</v>
      </c>
      <c r="D170" s="49">
        <v>16</v>
      </c>
      <c r="E170" s="49">
        <v>16</v>
      </c>
      <c r="F170" s="8">
        <f t="shared" si="12"/>
        <v>86</v>
      </c>
      <c r="G170" s="8" t="str">
        <f t="shared" si="13"/>
        <v>4</v>
      </c>
      <c r="H170" s="9"/>
    </row>
    <row r="171" spans="1:8" s="18" customFormat="1" ht="23.25" x14ac:dyDescent="0.55000000000000004">
      <c r="A171" s="50">
        <v>8</v>
      </c>
      <c r="B171" s="30" t="s">
        <v>59</v>
      </c>
      <c r="C171" s="51">
        <v>54</v>
      </c>
      <c r="D171" s="49">
        <v>17</v>
      </c>
      <c r="E171" s="49">
        <v>19</v>
      </c>
      <c r="F171" s="8">
        <f t="shared" si="12"/>
        <v>90</v>
      </c>
      <c r="G171" s="8" t="str">
        <f t="shared" si="13"/>
        <v>4</v>
      </c>
      <c r="H171" s="9"/>
    </row>
    <row r="172" spans="1:8" s="18" customFormat="1" ht="23.25" x14ac:dyDescent="0.55000000000000004">
      <c r="A172" s="50">
        <v>9</v>
      </c>
      <c r="B172" s="32" t="s">
        <v>60</v>
      </c>
      <c r="C172" s="51">
        <v>55</v>
      </c>
      <c r="D172" s="49">
        <v>18</v>
      </c>
      <c r="E172" s="49">
        <v>18</v>
      </c>
      <c r="F172" s="8">
        <f t="shared" si="12"/>
        <v>91</v>
      </c>
      <c r="G172" s="8" t="str">
        <f t="shared" si="13"/>
        <v>4</v>
      </c>
      <c r="H172" s="9"/>
    </row>
    <row r="173" spans="1:8" s="18" customFormat="1" ht="23.25" x14ac:dyDescent="0.55000000000000004">
      <c r="A173" s="50">
        <v>10</v>
      </c>
      <c r="B173" s="30" t="s">
        <v>61</v>
      </c>
      <c r="C173" s="51">
        <v>53</v>
      </c>
      <c r="D173" s="49">
        <v>16</v>
      </c>
      <c r="E173" s="49">
        <v>16</v>
      </c>
      <c r="F173" s="8">
        <f t="shared" si="12"/>
        <v>85</v>
      </c>
      <c r="G173" s="8" t="str">
        <f t="shared" si="13"/>
        <v>4</v>
      </c>
      <c r="H173" s="9"/>
    </row>
    <row r="174" spans="1:8" s="18" customFormat="1" ht="23.25" x14ac:dyDescent="0.55000000000000004">
      <c r="A174" s="50">
        <v>11</v>
      </c>
      <c r="B174" s="30" t="s">
        <v>62</v>
      </c>
      <c r="C174" s="51">
        <v>52</v>
      </c>
      <c r="D174" s="49">
        <v>16</v>
      </c>
      <c r="E174" s="49">
        <v>16</v>
      </c>
      <c r="F174" s="8">
        <f t="shared" si="12"/>
        <v>84</v>
      </c>
      <c r="G174" s="8" t="str">
        <f t="shared" si="13"/>
        <v>4</v>
      </c>
      <c r="H174" s="9"/>
    </row>
    <row r="175" spans="1:8" s="18" customFormat="1" ht="23.25" x14ac:dyDescent="0.55000000000000004">
      <c r="A175" s="50">
        <v>12</v>
      </c>
      <c r="B175" s="32" t="s">
        <v>63</v>
      </c>
      <c r="C175" s="51">
        <v>48</v>
      </c>
      <c r="D175" s="49">
        <v>14</v>
      </c>
      <c r="E175" s="49">
        <v>16</v>
      </c>
      <c r="F175" s="8">
        <f t="shared" si="12"/>
        <v>78</v>
      </c>
      <c r="G175" s="8" t="str">
        <f t="shared" si="13"/>
        <v>3.5</v>
      </c>
      <c r="H175" s="9"/>
    </row>
    <row r="176" spans="1:8" s="18" customFormat="1" ht="23.25" x14ac:dyDescent="0.55000000000000004">
      <c r="A176" s="50">
        <v>13</v>
      </c>
      <c r="B176" s="41" t="s">
        <v>64</v>
      </c>
      <c r="C176" s="51">
        <v>58</v>
      </c>
      <c r="D176" s="49">
        <v>18</v>
      </c>
      <c r="E176" s="49">
        <v>19</v>
      </c>
      <c r="F176" s="8">
        <f t="shared" si="12"/>
        <v>95</v>
      </c>
      <c r="G176" s="8" t="str">
        <f t="shared" si="13"/>
        <v>4</v>
      </c>
      <c r="H176" s="9"/>
    </row>
    <row r="177" spans="1:8" s="18" customFormat="1" ht="23.25" x14ac:dyDescent="0.55000000000000004">
      <c r="A177" s="50">
        <v>14</v>
      </c>
      <c r="B177" s="41" t="s">
        <v>65</v>
      </c>
      <c r="C177" s="51">
        <v>55</v>
      </c>
      <c r="D177" s="49">
        <v>18</v>
      </c>
      <c r="E177" s="49">
        <v>19</v>
      </c>
      <c r="F177" s="8">
        <f t="shared" si="12"/>
        <v>92</v>
      </c>
      <c r="G177" s="8" t="str">
        <f t="shared" si="13"/>
        <v>4</v>
      </c>
      <c r="H177" s="9"/>
    </row>
    <row r="178" spans="1:8" s="18" customFormat="1" ht="23.25" x14ac:dyDescent="0.55000000000000004">
      <c r="A178" s="50">
        <v>15</v>
      </c>
      <c r="B178" s="42" t="s">
        <v>66</v>
      </c>
      <c r="C178" s="51">
        <v>58</v>
      </c>
      <c r="D178" s="49">
        <v>19</v>
      </c>
      <c r="E178" s="49">
        <v>19</v>
      </c>
      <c r="F178" s="8">
        <f t="shared" si="12"/>
        <v>96</v>
      </c>
      <c r="G178" s="8" t="str">
        <f t="shared" si="13"/>
        <v>4</v>
      </c>
      <c r="H178" s="9"/>
    </row>
    <row r="179" spans="1:8" s="18" customFormat="1" ht="23.25" x14ac:dyDescent="0.55000000000000004">
      <c r="A179" s="50">
        <v>16</v>
      </c>
      <c r="B179" s="32" t="s">
        <v>67</v>
      </c>
      <c r="C179" s="51">
        <v>56</v>
      </c>
      <c r="D179" s="49">
        <v>18</v>
      </c>
      <c r="E179" s="49">
        <v>18</v>
      </c>
      <c r="F179" s="8">
        <f t="shared" si="12"/>
        <v>92</v>
      </c>
      <c r="G179" s="8" t="str">
        <f t="shared" si="13"/>
        <v>4</v>
      </c>
      <c r="H179" s="9"/>
    </row>
    <row r="180" spans="1:8" s="18" customFormat="1" ht="21" customHeight="1" x14ac:dyDescent="0.55000000000000004">
      <c r="A180" s="50">
        <v>17</v>
      </c>
      <c r="B180" s="41" t="s">
        <v>68</v>
      </c>
      <c r="C180" s="51">
        <v>54</v>
      </c>
      <c r="D180" s="49">
        <v>18</v>
      </c>
      <c r="E180" s="49">
        <v>18</v>
      </c>
      <c r="F180" s="8">
        <f t="shared" si="12"/>
        <v>90</v>
      </c>
      <c r="G180" s="8" t="str">
        <f t="shared" si="13"/>
        <v>4</v>
      </c>
      <c r="H180" s="9"/>
    </row>
    <row r="181" spans="1:8" s="18" customFormat="1" ht="23.25" x14ac:dyDescent="0.55000000000000004">
      <c r="A181" s="53"/>
      <c r="B181" s="52" t="s">
        <v>5</v>
      </c>
      <c r="C181" s="56">
        <f>SUM(C164:C180)</f>
        <v>912</v>
      </c>
      <c r="D181" s="56">
        <f>SUM(D164:D180)</f>
        <v>279</v>
      </c>
      <c r="E181" s="56">
        <f>SUM(E164:E180)</f>
        <v>291</v>
      </c>
      <c r="F181" s="27">
        <f>SUM(F164:F180)</f>
        <v>1482</v>
      </c>
      <c r="G181" s="27"/>
      <c r="H181" s="28"/>
    </row>
    <row r="182" spans="1:8" s="18" customFormat="1" ht="23.25" x14ac:dyDescent="0.55000000000000004">
      <c r="A182" s="54"/>
      <c r="B182" s="44" t="s">
        <v>12</v>
      </c>
      <c r="C182" s="57">
        <f>C181/17</f>
        <v>53.647058823529413</v>
      </c>
      <c r="D182" s="57">
        <f t="shared" ref="D182:F182" si="14">D181/17</f>
        <v>16.411764705882351</v>
      </c>
      <c r="E182" s="57">
        <f t="shared" si="14"/>
        <v>17.117647058823529</v>
      </c>
      <c r="F182" s="57">
        <f t="shared" si="14"/>
        <v>87.17647058823529</v>
      </c>
      <c r="G182" s="11"/>
      <c r="H182" s="11"/>
    </row>
    <row r="183" spans="1:8" s="18" customFormat="1" ht="23.25" x14ac:dyDescent="0.55000000000000004">
      <c r="A183" s="1"/>
      <c r="B183" s="1"/>
      <c r="C183" s="1" t="s">
        <v>13</v>
      </c>
      <c r="D183" s="1"/>
      <c r="E183" s="1"/>
      <c r="F183" s="1"/>
      <c r="G183" s="1"/>
      <c r="H183" s="1"/>
    </row>
    <row r="184" spans="1:8" s="18" customFormat="1" ht="23.25" x14ac:dyDescent="0.55000000000000004">
      <c r="A184" s="1"/>
      <c r="B184" s="1"/>
      <c r="C184" s="1" t="s">
        <v>14</v>
      </c>
      <c r="D184" s="1"/>
      <c r="E184" s="1"/>
      <c r="F184" s="1"/>
      <c r="G184" s="1"/>
      <c r="H184" s="1"/>
    </row>
    <row r="185" spans="1:8" s="18" customFormat="1" ht="23.25" x14ac:dyDescent="0.55000000000000004">
      <c r="A185" s="1"/>
      <c r="B185" s="1"/>
      <c r="C185" s="1" t="s">
        <v>15</v>
      </c>
      <c r="D185" s="1"/>
      <c r="E185" s="1"/>
      <c r="F185" s="1"/>
      <c r="G185" s="1"/>
      <c r="H185" s="1"/>
    </row>
    <row r="186" spans="1:8" s="18" customFormat="1" ht="23.25" x14ac:dyDescent="0.55000000000000004">
      <c r="A186" s="1"/>
      <c r="B186" s="1"/>
      <c r="C186" s="1"/>
      <c r="D186" s="1"/>
      <c r="E186" s="1"/>
      <c r="F186" s="1"/>
      <c r="G186" s="1"/>
      <c r="H186" s="1"/>
    </row>
    <row r="187" spans="1:8" s="18" customFormat="1" ht="23.25" x14ac:dyDescent="0.55000000000000004">
      <c r="A187" s="17"/>
      <c r="B187" s="26"/>
      <c r="C187" s="17"/>
      <c r="D187" s="17"/>
      <c r="E187" s="17"/>
      <c r="F187" s="17"/>
      <c r="G187" s="17"/>
      <c r="H187" s="13"/>
    </row>
    <row r="188" spans="1:8" s="18" customFormat="1" ht="23.25" x14ac:dyDescent="0.55000000000000004">
      <c r="A188" s="17"/>
      <c r="B188" s="26"/>
      <c r="C188" s="17"/>
      <c r="D188" s="17"/>
      <c r="E188" s="17"/>
      <c r="F188" s="17"/>
      <c r="G188" s="17"/>
      <c r="H188" s="13"/>
    </row>
    <row r="189" spans="1:8" s="18" customFormat="1" ht="23.25" x14ac:dyDescent="0.55000000000000004">
      <c r="A189" s="17"/>
      <c r="B189" s="26"/>
      <c r="C189" s="17"/>
      <c r="D189" s="17"/>
      <c r="E189" s="17"/>
      <c r="F189" s="17"/>
      <c r="G189" s="17"/>
      <c r="H189" s="13"/>
    </row>
    <row r="190" spans="1:8" s="18" customFormat="1" ht="23.25" x14ac:dyDescent="0.55000000000000004">
      <c r="A190" s="17"/>
      <c r="B190" s="26"/>
      <c r="C190" s="17"/>
      <c r="D190" s="17"/>
      <c r="E190" s="17"/>
      <c r="F190" s="17"/>
      <c r="G190" s="17"/>
      <c r="H190" s="13"/>
    </row>
    <row r="191" spans="1:8" s="18" customFormat="1" ht="23.25" x14ac:dyDescent="0.55000000000000004">
      <c r="A191" s="17"/>
      <c r="B191" s="26"/>
      <c r="C191" s="17"/>
      <c r="D191" s="17"/>
      <c r="E191" s="17"/>
      <c r="F191" s="17"/>
      <c r="G191" s="17"/>
      <c r="H191" s="13"/>
    </row>
    <row r="192" spans="1:8" s="18" customFormat="1" ht="23.25" x14ac:dyDescent="0.55000000000000004">
      <c r="A192" s="17"/>
      <c r="B192" s="26"/>
      <c r="C192" s="17"/>
      <c r="D192" s="17"/>
      <c r="E192" s="17"/>
      <c r="F192" s="17"/>
      <c r="G192" s="17"/>
      <c r="H192" s="13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126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6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46">
        <v>1</v>
      </c>
      <c r="B204" s="33" t="s">
        <v>52</v>
      </c>
      <c r="C204" s="47">
        <v>30</v>
      </c>
      <c r="D204" s="48">
        <v>10</v>
      </c>
      <c r="E204" s="43">
        <v>10</v>
      </c>
      <c r="F204" s="7">
        <f t="shared" ref="F204:F220" si="15">SUM(C204:E204)</f>
        <v>50</v>
      </c>
      <c r="G204" s="8" t="str">
        <f t="shared" ref="G204:G220" si="16">IF(F204&gt;79,"4",IF(F204&gt;74,"3.5",IF(F204&gt;69,"3",IF(F204&gt;64,"2.5",IF(F204&gt;59,"2",IF(F204&gt;54,"1.5",IF(F204&gt;49,"1","0")))))))</f>
        <v>1</v>
      </c>
      <c r="H204" s="25"/>
    </row>
    <row r="205" spans="1:8" ht="23.25" x14ac:dyDescent="0.55000000000000004">
      <c r="A205" s="50">
        <v>2</v>
      </c>
      <c r="B205" s="30" t="s">
        <v>53</v>
      </c>
      <c r="C205" s="51">
        <v>51</v>
      </c>
      <c r="D205" s="49">
        <v>17</v>
      </c>
      <c r="E205" s="66">
        <v>15</v>
      </c>
      <c r="F205" s="8">
        <f t="shared" si="15"/>
        <v>83</v>
      </c>
      <c r="G205" s="8" t="str">
        <f t="shared" si="16"/>
        <v>4</v>
      </c>
      <c r="H205" s="9"/>
    </row>
    <row r="206" spans="1:8" ht="23.25" x14ac:dyDescent="0.55000000000000004">
      <c r="A206" s="50">
        <v>3</v>
      </c>
      <c r="B206" s="30" t="s">
        <v>54</v>
      </c>
      <c r="C206" s="51">
        <v>43</v>
      </c>
      <c r="D206" s="49">
        <v>16</v>
      </c>
      <c r="E206" s="66">
        <v>12</v>
      </c>
      <c r="F206" s="8">
        <f t="shared" si="15"/>
        <v>71</v>
      </c>
      <c r="G206" s="8" t="str">
        <f t="shared" si="16"/>
        <v>3</v>
      </c>
      <c r="H206" s="9"/>
    </row>
    <row r="207" spans="1:8" ht="23.25" x14ac:dyDescent="0.55000000000000004">
      <c r="A207" s="50">
        <v>4</v>
      </c>
      <c r="B207" s="30" t="s">
        <v>55</v>
      </c>
      <c r="C207" s="51">
        <v>52</v>
      </c>
      <c r="D207" s="49">
        <v>16</v>
      </c>
      <c r="E207" s="66">
        <v>16</v>
      </c>
      <c r="F207" s="8">
        <f t="shared" si="15"/>
        <v>84</v>
      </c>
      <c r="G207" s="8" t="str">
        <f t="shared" si="16"/>
        <v>4</v>
      </c>
      <c r="H207" s="9"/>
    </row>
    <row r="208" spans="1:8" ht="23.25" x14ac:dyDescent="0.55000000000000004">
      <c r="A208" s="50">
        <v>5</v>
      </c>
      <c r="B208" s="32" t="s">
        <v>56</v>
      </c>
      <c r="C208" s="51">
        <v>55</v>
      </c>
      <c r="D208" s="49">
        <v>17</v>
      </c>
      <c r="E208" s="49">
        <v>17</v>
      </c>
      <c r="F208" s="8">
        <f t="shared" si="15"/>
        <v>89</v>
      </c>
      <c r="G208" s="8" t="str">
        <f t="shared" si="16"/>
        <v>4</v>
      </c>
      <c r="H208" s="9"/>
    </row>
    <row r="209" spans="1:8" ht="23.25" x14ac:dyDescent="0.55000000000000004">
      <c r="A209" s="50">
        <v>6</v>
      </c>
      <c r="B209" s="30" t="s">
        <v>57</v>
      </c>
      <c r="C209" s="51">
        <v>55</v>
      </c>
      <c r="D209" s="49">
        <v>17</v>
      </c>
      <c r="E209" s="45">
        <v>16</v>
      </c>
      <c r="F209" s="8">
        <f t="shared" si="15"/>
        <v>88</v>
      </c>
      <c r="G209" s="8" t="str">
        <f t="shared" si="16"/>
        <v>4</v>
      </c>
      <c r="H209" s="9"/>
    </row>
    <row r="210" spans="1:8" ht="23.25" x14ac:dyDescent="0.55000000000000004">
      <c r="A210" s="50">
        <v>7</v>
      </c>
      <c r="B210" s="32" t="s">
        <v>58</v>
      </c>
      <c r="C210" s="51">
        <v>50</v>
      </c>
      <c r="D210" s="49">
        <v>15</v>
      </c>
      <c r="E210" s="49">
        <v>13</v>
      </c>
      <c r="F210" s="8">
        <f t="shared" si="15"/>
        <v>78</v>
      </c>
      <c r="G210" s="8" t="str">
        <f t="shared" si="16"/>
        <v>3.5</v>
      </c>
      <c r="H210" s="9"/>
    </row>
    <row r="211" spans="1:8" ht="23.25" x14ac:dyDescent="0.55000000000000004">
      <c r="A211" s="50">
        <v>8</v>
      </c>
      <c r="B211" s="30" t="s">
        <v>59</v>
      </c>
      <c r="C211" s="51">
        <v>54</v>
      </c>
      <c r="D211" s="49">
        <v>18</v>
      </c>
      <c r="E211" s="45">
        <v>17</v>
      </c>
      <c r="F211" s="8">
        <f t="shared" si="15"/>
        <v>89</v>
      </c>
      <c r="G211" s="8" t="str">
        <f t="shared" si="16"/>
        <v>4</v>
      </c>
      <c r="H211" s="9"/>
    </row>
    <row r="212" spans="1:8" ht="23.25" x14ac:dyDescent="0.55000000000000004">
      <c r="A212" s="50">
        <v>9</v>
      </c>
      <c r="B212" s="32" t="s">
        <v>60</v>
      </c>
      <c r="C212" s="51">
        <v>43</v>
      </c>
      <c r="D212" s="49">
        <v>16</v>
      </c>
      <c r="E212" s="66">
        <v>14</v>
      </c>
      <c r="F212" s="8">
        <f t="shared" si="15"/>
        <v>73</v>
      </c>
      <c r="G212" s="8" t="str">
        <f t="shared" si="16"/>
        <v>3</v>
      </c>
      <c r="H212" s="9"/>
    </row>
    <row r="213" spans="1:8" ht="23.25" x14ac:dyDescent="0.55000000000000004">
      <c r="A213" s="50">
        <v>10</v>
      </c>
      <c r="B213" s="30" t="s">
        <v>61</v>
      </c>
      <c r="C213" s="51">
        <v>43</v>
      </c>
      <c r="D213" s="49">
        <v>14</v>
      </c>
      <c r="E213" s="66">
        <v>10</v>
      </c>
      <c r="F213" s="8">
        <f t="shared" si="15"/>
        <v>67</v>
      </c>
      <c r="G213" s="8" t="str">
        <f t="shared" si="16"/>
        <v>2.5</v>
      </c>
      <c r="H213" s="9"/>
    </row>
    <row r="214" spans="1:8" ht="23.25" x14ac:dyDescent="0.55000000000000004">
      <c r="A214" s="50">
        <v>11</v>
      </c>
      <c r="B214" s="30" t="s">
        <v>62</v>
      </c>
      <c r="C214" s="51">
        <v>55</v>
      </c>
      <c r="D214" s="49">
        <v>15</v>
      </c>
      <c r="E214" s="66">
        <v>17</v>
      </c>
      <c r="F214" s="8">
        <f t="shared" si="15"/>
        <v>87</v>
      </c>
      <c r="G214" s="8" t="str">
        <f t="shared" si="16"/>
        <v>4</v>
      </c>
      <c r="H214" s="9"/>
    </row>
    <row r="215" spans="1:8" ht="23.25" x14ac:dyDescent="0.55000000000000004">
      <c r="A215" s="50">
        <v>12</v>
      </c>
      <c r="B215" s="32" t="s">
        <v>63</v>
      </c>
      <c r="C215" s="51">
        <v>40</v>
      </c>
      <c r="D215" s="49">
        <v>12</v>
      </c>
      <c r="E215" s="66">
        <v>13</v>
      </c>
      <c r="F215" s="8">
        <f t="shared" si="15"/>
        <v>65</v>
      </c>
      <c r="G215" s="8" t="str">
        <f t="shared" si="16"/>
        <v>2.5</v>
      </c>
      <c r="H215" s="9"/>
    </row>
    <row r="216" spans="1:8" ht="23.25" x14ac:dyDescent="0.55000000000000004">
      <c r="A216" s="50">
        <v>13</v>
      </c>
      <c r="B216" s="41" t="s">
        <v>64</v>
      </c>
      <c r="C216" s="51">
        <v>54</v>
      </c>
      <c r="D216" s="49">
        <v>17</v>
      </c>
      <c r="E216" s="66">
        <v>17</v>
      </c>
      <c r="F216" s="8">
        <f t="shared" si="15"/>
        <v>88</v>
      </c>
      <c r="G216" s="8" t="str">
        <f t="shared" si="16"/>
        <v>4</v>
      </c>
      <c r="H216" s="9"/>
    </row>
    <row r="217" spans="1:8" ht="23.25" x14ac:dyDescent="0.55000000000000004">
      <c r="A217" s="50">
        <v>14</v>
      </c>
      <c r="B217" s="41" t="s">
        <v>65</v>
      </c>
      <c r="C217" s="51">
        <v>53</v>
      </c>
      <c r="D217" s="49">
        <v>16</v>
      </c>
      <c r="E217" s="49">
        <v>16</v>
      </c>
      <c r="F217" s="8">
        <f t="shared" si="15"/>
        <v>85</v>
      </c>
      <c r="G217" s="8" t="str">
        <f t="shared" si="16"/>
        <v>4</v>
      </c>
      <c r="H217" s="9"/>
    </row>
    <row r="218" spans="1:8" ht="23.25" x14ac:dyDescent="0.55000000000000004">
      <c r="A218" s="50">
        <v>15</v>
      </c>
      <c r="B218" s="42" t="s">
        <v>66</v>
      </c>
      <c r="C218" s="51">
        <v>54</v>
      </c>
      <c r="D218" s="49">
        <v>18</v>
      </c>
      <c r="E218" s="49">
        <v>16</v>
      </c>
      <c r="F218" s="8">
        <f t="shared" si="15"/>
        <v>88</v>
      </c>
      <c r="G218" s="8" t="str">
        <f t="shared" si="16"/>
        <v>4</v>
      </c>
      <c r="H218" s="9"/>
    </row>
    <row r="219" spans="1:8" ht="23.25" x14ac:dyDescent="0.55000000000000004">
      <c r="A219" s="50">
        <v>16</v>
      </c>
      <c r="B219" s="32" t="s">
        <v>67</v>
      </c>
      <c r="C219" s="51">
        <v>55</v>
      </c>
      <c r="D219" s="49">
        <v>16</v>
      </c>
      <c r="E219" s="45">
        <v>18</v>
      </c>
      <c r="F219" s="8">
        <f t="shared" si="15"/>
        <v>89</v>
      </c>
      <c r="G219" s="8" t="str">
        <f t="shared" si="16"/>
        <v>4</v>
      </c>
      <c r="H219" s="9"/>
    </row>
    <row r="220" spans="1:8" ht="21" customHeight="1" x14ac:dyDescent="0.55000000000000004">
      <c r="A220" s="50">
        <v>17</v>
      </c>
      <c r="B220" s="41" t="s">
        <v>68</v>
      </c>
      <c r="C220" s="51">
        <v>52</v>
      </c>
      <c r="D220" s="49">
        <v>17</v>
      </c>
      <c r="E220" s="49">
        <v>15</v>
      </c>
      <c r="F220" s="8">
        <f t="shared" si="15"/>
        <v>84</v>
      </c>
      <c r="G220" s="8" t="str">
        <f t="shared" si="16"/>
        <v>4</v>
      </c>
      <c r="H220" s="9"/>
    </row>
    <row r="221" spans="1:8" ht="23.25" x14ac:dyDescent="0.55000000000000004">
      <c r="A221" s="53"/>
      <c r="B221" s="52" t="s">
        <v>5</v>
      </c>
      <c r="C221" s="56">
        <f>SUM(C204:C220)</f>
        <v>839</v>
      </c>
      <c r="D221" s="56">
        <f>SUM(D204:D220)</f>
        <v>267</v>
      </c>
      <c r="E221" s="56">
        <f>SUM(E204:E220)</f>
        <v>252</v>
      </c>
      <c r="F221" s="27">
        <f>SUM(F204:F220)</f>
        <v>1358</v>
      </c>
      <c r="G221" s="27"/>
      <c r="H221" s="28"/>
    </row>
    <row r="222" spans="1:8" ht="23.25" x14ac:dyDescent="0.55000000000000004">
      <c r="A222" s="54"/>
      <c r="B222" s="44" t="s">
        <v>12</v>
      </c>
      <c r="C222" s="57">
        <f>C221/17</f>
        <v>49.352941176470587</v>
      </c>
      <c r="D222" s="57">
        <f t="shared" ref="D222:F222" si="17">D221/17</f>
        <v>15.705882352941176</v>
      </c>
      <c r="E222" s="57">
        <f t="shared" si="17"/>
        <v>14.823529411764707</v>
      </c>
      <c r="F222" s="57">
        <f t="shared" si="17"/>
        <v>79.882352941176464</v>
      </c>
      <c r="G222" s="11"/>
      <c r="H222" s="11"/>
    </row>
    <row r="223" spans="1:8" ht="23.25" x14ac:dyDescent="0.55000000000000004">
      <c r="A223" s="1"/>
      <c r="B223" s="1"/>
      <c r="C223" s="1" t="s">
        <v>13</v>
      </c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 t="s">
        <v>14</v>
      </c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 t="s">
        <v>15</v>
      </c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127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6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46">
        <v>1</v>
      </c>
      <c r="B244" s="33" t="s">
        <v>52</v>
      </c>
      <c r="C244" s="47">
        <v>40</v>
      </c>
      <c r="D244" s="48">
        <v>10</v>
      </c>
      <c r="E244" s="48">
        <v>10</v>
      </c>
      <c r="F244" s="7">
        <f t="shared" ref="F244:F260" si="18">SUM(C244:E244)</f>
        <v>60</v>
      </c>
      <c r="G244" s="8" t="str">
        <f t="shared" ref="G244:G260" si="19">IF(F244&gt;79,"4",IF(F244&gt;74,"3.5",IF(F244&gt;69,"3",IF(F244&gt;64,"2.5",IF(F244&gt;59,"2",IF(F244&gt;54,"1.5",IF(F244&gt;49,"1","0")))))))</f>
        <v>2</v>
      </c>
      <c r="H244" s="25"/>
    </row>
    <row r="245" spans="1:8" ht="23.25" x14ac:dyDescent="0.55000000000000004">
      <c r="A245" s="50">
        <v>2</v>
      </c>
      <c r="B245" s="30" t="s">
        <v>53</v>
      </c>
      <c r="C245" s="51">
        <v>55</v>
      </c>
      <c r="D245" s="49">
        <v>17</v>
      </c>
      <c r="E245" s="49">
        <v>18</v>
      </c>
      <c r="F245" s="8">
        <f t="shared" si="18"/>
        <v>90</v>
      </c>
      <c r="G245" s="8" t="str">
        <f t="shared" si="19"/>
        <v>4</v>
      </c>
      <c r="H245" s="9"/>
    </row>
    <row r="246" spans="1:8" ht="23.25" x14ac:dyDescent="0.55000000000000004">
      <c r="A246" s="50">
        <v>3</v>
      </c>
      <c r="B246" s="30" t="s">
        <v>54</v>
      </c>
      <c r="C246" s="51">
        <v>50</v>
      </c>
      <c r="D246" s="49">
        <v>15</v>
      </c>
      <c r="E246" s="49">
        <v>15</v>
      </c>
      <c r="F246" s="8">
        <f t="shared" si="18"/>
        <v>80</v>
      </c>
      <c r="G246" s="8" t="str">
        <f t="shared" si="19"/>
        <v>4</v>
      </c>
      <c r="H246" s="9"/>
    </row>
    <row r="247" spans="1:8" ht="23.25" x14ac:dyDescent="0.55000000000000004">
      <c r="A247" s="50">
        <v>4</v>
      </c>
      <c r="B247" s="30" t="s">
        <v>55</v>
      </c>
      <c r="C247" s="51">
        <v>55</v>
      </c>
      <c r="D247" s="49">
        <v>17</v>
      </c>
      <c r="E247" s="49">
        <v>17</v>
      </c>
      <c r="F247" s="8">
        <f t="shared" si="18"/>
        <v>89</v>
      </c>
      <c r="G247" s="8" t="str">
        <f t="shared" si="19"/>
        <v>4</v>
      </c>
      <c r="H247" s="9"/>
    </row>
    <row r="248" spans="1:8" ht="23.25" x14ac:dyDescent="0.55000000000000004">
      <c r="A248" s="50">
        <v>5</v>
      </c>
      <c r="B248" s="32" t="s">
        <v>56</v>
      </c>
      <c r="C248" s="51">
        <v>56</v>
      </c>
      <c r="D248" s="49">
        <v>18</v>
      </c>
      <c r="E248" s="49">
        <v>17</v>
      </c>
      <c r="F248" s="8">
        <f t="shared" si="18"/>
        <v>91</v>
      </c>
      <c r="G248" s="8" t="str">
        <f t="shared" si="19"/>
        <v>4</v>
      </c>
      <c r="H248" s="9"/>
    </row>
    <row r="249" spans="1:8" ht="23.25" x14ac:dyDescent="0.55000000000000004">
      <c r="A249" s="50">
        <v>6</v>
      </c>
      <c r="B249" s="30" t="s">
        <v>57</v>
      </c>
      <c r="C249" s="51">
        <v>55</v>
      </c>
      <c r="D249" s="49">
        <v>17</v>
      </c>
      <c r="E249" s="49">
        <v>16</v>
      </c>
      <c r="F249" s="8">
        <f t="shared" si="18"/>
        <v>88</v>
      </c>
      <c r="G249" s="8" t="str">
        <f t="shared" si="19"/>
        <v>4</v>
      </c>
      <c r="H249" s="9"/>
    </row>
    <row r="250" spans="1:8" ht="23.25" x14ac:dyDescent="0.55000000000000004">
      <c r="A250" s="50">
        <v>7</v>
      </c>
      <c r="B250" s="32" t="s">
        <v>58</v>
      </c>
      <c r="C250" s="51">
        <v>54</v>
      </c>
      <c r="D250" s="49">
        <v>16</v>
      </c>
      <c r="E250" s="49">
        <v>17</v>
      </c>
      <c r="F250" s="8">
        <f t="shared" si="18"/>
        <v>87</v>
      </c>
      <c r="G250" s="8" t="str">
        <f t="shared" si="19"/>
        <v>4</v>
      </c>
      <c r="H250" s="9"/>
    </row>
    <row r="251" spans="1:8" ht="23.25" x14ac:dyDescent="0.55000000000000004">
      <c r="A251" s="50">
        <v>8</v>
      </c>
      <c r="B251" s="30" t="s">
        <v>59</v>
      </c>
      <c r="C251" s="51">
        <v>55</v>
      </c>
      <c r="D251" s="49">
        <v>17</v>
      </c>
      <c r="E251" s="49">
        <v>18</v>
      </c>
      <c r="F251" s="8">
        <f t="shared" si="18"/>
        <v>90</v>
      </c>
      <c r="G251" s="8" t="str">
        <f t="shared" si="19"/>
        <v>4</v>
      </c>
      <c r="H251" s="9"/>
    </row>
    <row r="252" spans="1:8" ht="23.25" x14ac:dyDescent="0.55000000000000004">
      <c r="A252" s="50">
        <v>9</v>
      </c>
      <c r="B252" s="32" t="s">
        <v>60</v>
      </c>
      <c r="C252" s="51">
        <v>56</v>
      </c>
      <c r="D252" s="49">
        <v>17</v>
      </c>
      <c r="E252" s="49">
        <v>17</v>
      </c>
      <c r="F252" s="8">
        <f t="shared" si="18"/>
        <v>90</v>
      </c>
      <c r="G252" s="8" t="str">
        <f t="shared" si="19"/>
        <v>4</v>
      </c>
      <c r="H252" s="9"/>
    </row>
    <row r="253" spans="1:8" ht="23.25" x14ac:dyDescent="0.55000000000000004">
      <c r="A253" s="50">
        <v>10</v>
      </c>
      <c r="B253" s="30" t="s">
        <v>61</v>
      </c>
      <c r="C253" s="51">
        <v>56</v>
      </c>
      <c r="D253" s="49">
        <v>17</v>
      </c>
      <c r="E253" s="49">
        <v>16</v>
      </c>
      <c r="F253" s="8">
        <f t="shared" si="18"/>
        <v>89</v>
      </c>
      <c r="G253" s="8" t="str">
        <f t="shared" si="19"/>
        <v>4</v>
      </c>
      <c r="H253" s="9"/>
    </row>
    <row r="254" spans="1:8" ht="23.25" x14ac:dyDescent="0.55000000000000004">
      <c r="A254" s="50">
        <v>11</v>
      </c>
      <c r="B254" s="30" t="s">
        <v>62</v>
      </c>
      <c r="C254" s="51">
        <v>54</v>
      </c>
      <c r="D254" s="49">
        <v>16</v>
      </c>
      <c r="E254" s="49">
        <v>16</v>
      </c>
      <c r="F254" s="8">
        <f t="shared" si="18"/>
        <v>86</v>
      </c>
      <c r="G254" s="8" t="str">
        <f t="shared" si="19"/>
        <v>4</v>
      </c>
      <c r="H254" s="9"/>
    </row>
    <row r="255" spans="1:8" ht="23.25" x14ac:dyDescent="0.55000000000000004">
      <c r="A255" s="50">
        <v>12</v>
      </c>
      <c r="B255" s="32" t="s">
        <v>63</v>
      </c>
      <c r="C255" s="51">
        <v>52</v>
      </c>
      <c r="D255" s="49">
        <v>15</v>
      </c>
      <c r="E255" s="49">
        <v>15</v>
      </c>
      <c r="F255" s="8">
        <f t="shared" si="18"/>
        <v>82</v>
      </c>
      <c r="G255" s="8" t="str">
        <f t="shared" si="19"/>
        <v>4</v>
      </c>
      <c r="H255" s="9"/>
    </row>
    <row r="256" spans="1:8" ht="23.25" x14ac:dyDescent="0.55000000000000004">
      <c r="A256" s="50">
        <v>13</v>
      </c>
      <c r="B256" s="41" t="s">
        <v>64</v>
      </c>
      <c r="C256" s="51">
        <v>56</v>
      </c>
      <c r="D256" s="49">
        <v>17</v>
      </c>
      <c r="E256" s="49">
        <v>18</v>
      </c>
      <c r="F256" s="8">
        <f t="shared" si="18"/>
        <v>91</v>
      </c>
      <c r="G256" s="8" t="str">
        <f t="shared" si="19"/>
        <v>4</v>
      </c>
      <c r="H256" s="9"/>
    </row>
    <row r="257" spans="1:8" ht="23.25" x14ac:dyDescent="0.55000000000000004">
      <c r="A257" s="50">
        <v>14</v>
      </c>
      <c r="B257" s="41" t="s">
        <v>65</v>
      </c>
      <c r="C257" s="51">
        <v>56</v>
      </c>
      <c r="D257" s="49">
        <v>17</v>
      </c>
      <c r="E257" s="49">
        <v>17</v>
      </c>
      <c r="F257" s="8">
        <f t="shared" si="18"/>
        <v>90</v>
      </c>
      <c r="G257" s="8" t="str">
        <f t="shared" si="19"/>
        <v>4</v>
      </c>
      <c r="H257" s="9"/>
    </row>
    <row r="258" spans="1:8" ht="23.25" x14ac:dyDescent="0.55000000000000004">
      <c r="A258" s="50">
        <v>15</v>
      </c>
      <c r="B258" s="42" t="s">
        <v>66</v>
      </c>
      <c r="C258" s="51">
        <v>58</v>
      </c>
      <c r="D258" s="49">
        <v>17</v>
      </c>
      <c r="E258" s="49">
        <v>18</v>
      </c>
      <c r="F258" s="8">
        <f t="shared" si="18"/>
        <v>93</v>
      </c>
      <c r="G258" s="8" t="str">
        <f t="shared" si="19"/>
        <v>4</v>
      </c>
      <c r="H258" s="9"/>
    </row>
    <row r="259" spans="1:8" ht="23.25" x14ac:dyDescent="0.55000000000000004">
      <c r="A259" s="50">
        <v>16</v>
      </c>
      <c r="B259" s="32" t="s">
        <v>67</v>
      </c>
      <c r="C259" s="51">
        <v>56</v>
      </c>
      <c r="D259" s="49">
        <v>17</v>
      </c>
      <c r="E259" s="49">
        <v>16</v>
      </c>
      <c r="F259" s="8">
        <f t="shared" si="18"/>
        <v>89</v>
      </c>
      <c r="G259" s="8" t="str">
        <f t="shared" si="19"/>
        <v>4</v>
      </c>
      <c r="H259" s="9"/>
    </row>
    <row r="260" spans="1:8" ht="23.25" customHeight="1" x14ac:dyDescent="0.55000000000000004">
      <c r="A260" s="50">
        <v>17</v>
      </c>
      <c r="B260" s="30" t="s">
        <v>68</v>
      </c>
      <c r="C260" s="51">
        <v>54</v>
      </c>
      <c r="D260" s="49">
        <v>16</v>
      </c>
      <c r="E260" s="49">
        <v>17</v>
      </c>
      <c r="F260" s="8">
        <f t="shared" si="18"/>
        <v>87</v>
      </c>
      <c r="G260" s="8" t="str">
        <f t="shared" si="19"/>
        <v>4</v>
      </c>
      <c r="H260" s="9"/>
    </row>
    <row r="261" spans="1:8" ht="23.25" x14ac:dyDescent="0.55000000000000004">
      <c r="A261" s="53"/>
      <c r="B261" s="55" t="s">
        <v>5</v>
      </c>
      <c r="C261" s="56">
        <f>SUM(C244:C260)</f>
        <v>918</v>
      </c>
      <c r="D261" s="56">
        <f>SUM(D244:D260)</f>
        <v>276</v>
      </c>
      <c r="E261" s="56">
        <f>SUM(E244:E260)</f>
        <v>278</v>
      </c>
      <c r="F261" s="27">
        <f>SUM(F244:F260)</f>
        <v>1472</v>
      </c>
      <c r="G261" s="27"/>
      <c r="H261" s="28"/>
    </row>
    <row r="262" spans="1:8" ht="23.25" x14ac:dyDescent="0.55000000000000004">
      <c r="A262" s="54"/>
      <c r="B262" s="44" t="s">
        <v>12</v>
      </c>
      <c r="C262" s="57">
        <f>C261/17</f>
        <v>54</v>
      </c>
      <c r="D262" s="57">
        <f t="shared" ref="D262:F262" si="20">D261/17</f>
        <v>16.235294117647058</v>
      </c>
      <c r="E262" s="57">
        <f t="shared" si="20"/>
        <v>16.352941176470587</v>
      </c>
      <c r="F262" s="57">
        <f t="shared" si="20"/>
        <v>86.588235294117652</v>
      </c>
      <c r="G262" s="11"/>
      <c r="H262" s="11"/>
    </row>
    <row r="263" spans="1:8" ht="23.25" x14ac:dyDescent="0.55000000000000004">
      <c r="A263" s="1"/>
      <c r="B263" s="1"/>
      <c r="C263" s="1" t="s">
        <v>13</v>
      </c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 t="s">
        <v>14</v>
      </c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 t="s">
        <v>15</v>
      </c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128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6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46">
        <v>1</v>
      </c>
      <c r="B284" s="33" t="s">
        <v>52</v>
      </c>
      <c r="C284" s="47">
        <v>41</v>
      </c>
      <c r="D284" s="48">
        <v>12</v>
      </c>
      <c r="E284" s="48">
        <v>11</v>
      </c>
      <c r="F284" s="7">
        <f t="shared" ref="F284:F300" si="21">SUM(C284:E284)</f>
        <v>64</v>
      </c>
      <c r="G284" s="8" t="str">
        <f t="shared" ref="G284:G300" si="22">IF(F284&gt;79,"4",IF(F284&gt;74,"3.5",IF(F284&gt;69,"3",IF(F284&gt;64,"2.5",IF(F284&gt;59,"2",IF(F284&gt;54,"1.5",IF(F284&gt;49,"1","0")))))))</f>
        <v>2</v>
      </c>
      <c r="H284" s="25"/>
    </row>
    <row r="285" spans="1:8" ht="23.25" x14ac:dyDescent="0.55000000000000004">
      <c r="A285" s="50">
        <v>2</v>
      </c>
      <c r="B285" s="30" t="s">
        <v>53</v>
      </c>
      <c r="C285" s="51">
        <v>51</v>
      </c>
      <c r="D285" s="49">
        <v>15</v>
      </c>
      <c r="E285" s="49">
        <v>16</v>
      </c>
      <c r="F285" s="8">
        <f t="shared" si="21"/>
        <v>82</v>
      </c>
      <c r="G285" s="8" t="str">
        <f t="shared" si="22"/>
        <v>4</v>
      </c>
      <c r="H285" s="9"/>
    </row>
    <row r="286" spans="1:8" ht="23.25" x14ac:dyDescent="0.55000000000000004">
      <c r="A286" s="50">
        <v>3</v>
      </c>
      <c r="B286" s="30" t="s">
        <v>54</v>
      </c>
      <c r="C286" s="51">
        <v>50</v>
      </c>
      <c r="D286" s="49">
        <v>16</v>
      </c>
      <c r="E286" s="49">
        <v>18</v>
      </c>
      <c r="F286" s="8">
        <f t="shared" si="21"/>
        <v>84</v>
      </c>
      <c r="G286" s="8" t="str">
        <f t="shared" si="22"/>
        <v>4</v>
      </c>
      <c r="H286" s="9"/>
    </row>
    <row r="287" spans="1:8" ht="23.25" x14ac:dyDescent="0.55000000000000004">
      <c r="A287" s="50">
        <v>4</v>
      </c>
      <c r="B287" s="30" t="s">
        <v>55</v>
      </c>
      <c r="C287" s="51">
        <v>52</v>
      </c>
      <c r="D287" s="49">
        <v>16</v>
      </c>
      <c r="E287" s="49">
        <v>17</v>
      </c>
      <c r="F287" s="8">
        <f t="shared" si="21"/>
        <v>85</v>
      </c>
      <c r="G287" s="8" t="str">
        <f t="shared" si="22"/>
        <v>4</v>
      </c>
      <c r="H287" s="9"/>
    </row>
    <row r="288" spans="1:8" ht="23.25" x14ac:dyDescent="0.55000000000000004">
      <c r="A288" s="50">
        <v>5</v>
      </c>
      <c r="B288" s="32" t="s">
        <v>56</v>
      </c>
      <c r="C288" s="51">
        <v>50</v>
      </c>
      <c r="D288" s="49">
        <v>16</v>
      </c>
      <c r="E288" s="49">
        <v>18</v>
      </c>
      <c r="F288" s="8">
        <f t="shared" si="21"/>
        <v>84</v>
      </c>
      <c r="G288" s="8" t="str">
        <f t="shared" si="22"/>
        <v>4</v>
      </c>
      <c r="H288" s="9"/>
    </row>
    <row r="289" spans="1:8" ht="23.25" x14ac:dyDescent="0.55000000000000004">
      <c r="A289" s="50">
        <v>6</v>
      </c>
      <c r="B289" s="30" t="s">
        <v>57</v>
      </c>
      <c r="C289" s="51">
        <v>49</v>
      </c>
      <c r="D289" s="49">
        <v>17</v>
      </c>
      <c r="E289" s="49">
        <v>15</v>
      </c>
      <c r="F289" s="8">
        <f t="shared" si="21"/>
        <v>81</v>
      </c>
      <c r="G289" s="8" t="str">
        <f t="shared" si="22"/>
        <v>4</v>
      </c>
      <c r="H289" s="9"/>
    </row>
    <row r="290" spans="1:8" ht="23.25" x14ac:dyDescent="0.55000000000000004">
      <c r="A290" s="50">
        <v>7</v>
      </c>
      <c r="B290" s="32" t="s">
        <v>58</v>
      </c>
      <c r="C290" s="51">
        <v>49</v>
      </c>
      <c r="D290" s="49">
        <v>15</v>
      </c>
      <c r="E290" s="49">
        <v>16</v>
      </c>
      <c r="F290" s="8">
        <f t="shared" si="21"/>
        <v>80</v>
      </c>
      <c r="G290" s="8" t="str">
        <f t="shared" si="22"/>
        <v>4</v>
      </c>
      <c r="H290" s="9"/>
    </row>
    <row r="291" spans="1:8" ht="23.25" x14ac:dyDescent="0.55000000000000004">
      <c r="A291" s="50">
        <v>8</v>
      </c>
      <c r="B291" s="30" t="s">
        <v>59</v>
      </c>
      <c r="C291" s="51">
        <v>50</v>
      </c>
      <c r="D291" s="49">
        <v>16</v>
      </c>
      <c r="E291" s="49">
        <v>18</v>
      </c>
      <c r="F291" s="8">
        <f t="shared" si="21"/>
        <v>84</v>
      </c>
      <c r="G291" s="8" t="str">
        <f t="shared" si="22"/>
        <v>4</v>
      </c>
      <c r="H291" s="9"/>
    </row>
    <row r="292" spans="1:8" ht="23.25" x14ac:dyDescent="0.55000000000000004">
      <c r="A292" s="50">
        <v>9</v>
      </c>
      <c r="B292" s="32" t="s">
        <v>60</v>
      </c>
      <c r="C292" s="51">
        <v>51</v>
      </c>
      <c r="D292" s="49">
        <v>17</v>
      </c>
      <c r="E292" s="49">
        <v>17</v>
      </c>
      <c r="F292" s="8">
        <f t="shared" si="21"/>
        <v>85</v>
      </c>
      <c r="G292" s="8" t="str">
        <f t="shared" si="22"/>
        <v>4</v>
      </c>
      <c r="H292" s="9"/>
    </row>
    <row r="293" spans="1:8" ht="23.25" x14ac:dyDescent="0.55000000000000004">
      <c r="A293" s="50">
        <v>10</v>
      </c>
      <c r="B293" s="30" t="s">
        <v>61</v>
      </c>
      <c r="C293" s="51">
        <v>50</v>
      </c>
      <c r="D293" s="49">
        <v>16</v>
      </c>
      <c r="E293" s="49">
        <v>16</v>
      </c>
      <c r="F293" s="8">
        <f t="shared" si="21"/>
        <v>82</v>
      </c>
      <c r="G293" s="8" t="str">
        <f t="shared" si="22"/>
        <v>4</v>
      </c>
      <c r="H293" s="9"/>
    </row>
    <row r="294" spans="1:8" ht="23.25" x14ac:dyDescent="0.55000000000000004">
      <c r="A294" s="50">
        <v>11</v>
      </c>
      <c r="B294" s="30" t="s">
        <v>62</v>
      </c>
      <c r="C294" s="51">
        <v>51</v>
      </c>
      <c r="D294" s="49">
        <v>16</v>
      </c>
      <c r="E294" s="49">
        <v>15</v>
      </c>
      <c r="F294" s="8">
        <f t="shared" si="21"/>
        <v>82</v>
      </c>
      <c r="G294" s="8" t="str">
        <f t="shared" si="22"/>
        <v>4</v>
      </c>
      <c r="H294" s="9"/>
    </row>
    <row r="295" spans="1:8" ht="23.25" x14ac:dyDescent="0.55000000000000004">
      <c r="A295" s="50">
        <v>12</v>
      </c>
      <c r="B295" s="32" t="s">
        <v>63</v>
      </c>
      <c r="C295" s="51">
        <v>53</v>
      </c>
      <c r="D295" s="49">
        <v>13</v>
      </c>
      <c r="E295" s="49">
        <v>12</v>
      </c>
      <c r="F295" s="8">
        <f t="shared" si="21"/>
        <v>78</v>
      </c>
      <c r="G295" s="8" t="str">
        <f t="shared" si="22"/>
        <v>3.5</v>
      </c>
      <c r="H295" s="9"/>
    </row>
    <row r="296" spans="1:8" ht="23.25" x14ac:dyDescent="0.55000000000000004">
      <c r="A296" s="50">
        <v>13</v>
      </c>
      <c r="B296" s="41" t="s">
        <v>64</v>
      </c>
      <c r="C296" s="51">
        <v>50</v>
      </c>
      <c r="D296" s="49">
        <v>18</v>
      </c>
      <c r="E296" s="49">
        <v>18</v>
      </c>
      <c r="F296" s="8">
        <f t="shared" si="21"/>
        <v>86</v>
      </c>
      <c r="G296" s="8" t="str">
        <f t="shared" si="22"/>
        <v>4</v>
      </c>
      <c r="H296" s="9"/>
    </row>
    <row r="297" spans="1:8" ht="23.25" x14ac:dyDescent="0.55000000000000004">
      <c r="A297" s="50">
        <v>14</v>
      </c>
      <c r="B297" s="41" t="s">
        <v>65</v>
      </c>
      <c r="C297" s="51">
        <v>52</v>
      </c>
      <c r="D297" s="49">
        <v>16</v>
      </c>
      <c r="E297" s="49">
        <v>17</v>
      </c>
      <c r="F297" s="8">
        <f t="shared" si="21"/>
        <v>85</v>
      </c>
      <c r="G297" s="8" t="str">
        <f t="shared" si="22"/>
        <v>4</v>
      </c>
      <c r="H297" s="9"/>
    </row>
    <row r="298" spans="1:8" ht="23.25" x14ac:dyDescent="0.55000000000000004">
      <c r="A298" s="50">
        <v>15</v>
      </c>
      <c r="B298" s="42" t="s">
        <v>66</v>
      </c>
      <c r="C298" s="51">
        <v>53</v>
      </c>
      <c r="D298" s="49">
        <v>19</v>
      </c>
      <c r="E298" s="49">
        <v>19</v>
      </c>
      <c r="F298" s="8">
        <f t="shared" si="21"/>
        <v>91</v>
      </c>
      <c r="G298" s="8" t="str">
        <f t="shared" si="22"/>
        <v>4</v>
      </c>
      <c r="H298" s="9"/>
    </row>
    <row r="299" spans="1:8" ht="23.25" x14ac:dyDescent="0.55000000000000004">
      <c r="A299" s="50">
        <v>16</v>
      </c>
      <c r="B299" s="32" t="s">
        <v>67</v>
      </c>
      <c r="C299" s="51">
        <v>52</v>
      </c>
      <c r="D299" s="49">
        <v>17</v>
      </c>
      <c r="E299" s="49">
        <v>18</v>
      </c>
      <c r="F299" s="8">
        <f t="shared" si="21"/>
        <v>87</v>
      </c>
      <c r="G299" s="8" t="str">
        <f t="shared" si="22"/>
        <v>4</v>
      </c>
      <c r="H299" s="9"/>
    </row>
    <row r="300" spans="1:8" ht="21.75" customHeight="1" x14ac:dyDescent="0.55000000000000004">
      <c r="A300" s="50">
        <v>17</v>
      </c>
      <c r="B300" s="30" t="s">
        <v>68</v>
      </c>
      <c r="C300" s="51">
        <v>52</v>
      </c>
      <c r="D300" s="49">
        <v>16</v>
      </c>
      <c r="E300" s="49">
        <v>18</v>
      </c>
      <c r="F300" s="8">
        <f t="shared" si="21"/>
        <v>86</v>
      </c>
      <c r="G300" s="8" t="str">
        <f t="shared" si="22"/>
        <v>4</v>
      </c>
      <c r="H300" s="9"/>
    </row>
    <row r="301" spans="1:8" ht="23.25" x14ac:dyDescent="0.55000000000000004">
      <c r="A301" s="53"/>
      <c r="B301" s="55" t="s">
        <v>5</v>
      </c>
      <c r="C301" s="56">
        <f>SUM(C284:C300)</f>
        <v>856</v>
      </c>
      <c r="D301" s="56"/>
      <c r="E301" s="56">
        <f>SUM(E284:E300)</f>
        <v>279</v>
      </c>
      <c r="F301" s="27">
        <f>SUM(F284:F300)</f>
        <v>1406</v>
      </c>
      <c r="G301" s="27"/>
      <c r="H301" s="28"/>
    </row>
    <row r="302" spans="1:8" ht="23.25" x14ac:dyDescent="0.55000000000000004">
      <c r="A302" s="54"/>
      <c r="B302" s="44" t="s">
        <v>12</v>
      </c>
      <c r="C302" s="57">
        <f>C301/17</f>
        <v>50.352941176470587</v>
      </c>
      <c r="D302" s="57">
        <f t="shared" ref="D302:F302" si="23">D301/17</f>
        <v>0</v>
      </c>
      <c r="E302" s="57">
        <f t="shared" si="23"/>
        <v>16.411764705882351</v>
      </c>
      <c r="F302" s="57">
        <f t="shared" si="23"/>
        <v>82.705882352941174</v>
      </c>
      <c r="G302" s="11"/>
      <c r="H302" s="11"/>
    </row>
    <row r="303" spans="1:8" ht="23.25" x14ac:dyDescent="0.55000000000000004">
      <c r="A303" s="1"/>
      <c r="B303" s="1"/>
      <c r="C303" s="1" t="s">
        <v>13</v>
      </c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 t="s">
        <v>14</v>
      </c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 t="s">
        <v>15</v>
      </c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129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6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46">
        <v>1</v>
      </c>
      <c r="B324" s="33" t="s">
        <v>52</v>
      </c>
      <c r="C324" s="71">
        <v>32</v>
      </c>
      <c r="D324" s="72">
        <v>10</v>
      </c>
      <c r="E324" s="72">
        <v>10</v>
      </c>
      <c r="F324" s="7">
        <f t="shared" ref="F324:F340" si="24">SUM(C324:E324)</f>
        <v>52</v>
      </c>
      <c r="G324" s="8" t="str">
        <f t="shared" ref="G324:G340" si="25">IF(F324&gt;79,"4",IF(F324&gt;74,"3.5",IF(F324&gt;69,"3",IF(F324&gt;64,"2.5",IF(F324&gt;59,"2",IF(F324&gt;54,"1.5",IF(F324&gt;49,"1","0")))))))</f>
        <v>1</v>
      </c>
      <c r="H324" s="25"/>
    </row>
    <row r="325" spans="1:8" ht="23.25" x14ac:dyDescent="0.55000000000000004">
      <c r="A325" s="50">
        <v>2</v>
      </c>
      <c r="B325" s="30" t="s">
        <v>53</v>
      </c>
      <c r="C325" s="73">
        <v>45</v>
      </c>
      <c r="D325" s="74">
        <v>16</v>
      </c>
      <c r="E325" s="74">
        <v>17</v>
      </c>
      <c r="F325" s="8">
        <f t="shared" si="24"/>
        <v>78</v>
      </c>
      <c r="G325" s="8" t="str">
        <f t="shared" si="25"/>
        <v>3.5</v>
      </c>
      <c r="H325" s="9"/>
    </row>
    <row r="326" spans="1:8" ht="23.25" x14ac:dyDescent="0.55000000000000004">
      <c r="A326" s="50">
        <v>3</v>
      </c>
      <c r="B326" s="30" t="s">
        <v>54</v>
      </c>
      <c r="C326" s="73">
        <v>42</v>
      </c>
      <c r="D326" s="74">
        <v>13</v>
      </c>
      <c r="E326" s="74">
        <v>15</v>
      </c>
      <c r="F326" s="8">
        <f t="shared" si="24"/>
        <v>70</v>
      </c>
      <c r="G326" s="8" t="str">
        <f t="shared" si="25"/>
        <v>3</v>
      </c>
      <c r="H326" s="9"/>
    </row>
    <row r="327" spans="1:8" ht="23.25" x14ac:dyDescent="0.55000000000000004">
      <c r="A327" s="50">
        <v>4</v>
      </c>
      <c r="B327" s="30" t="s">
        <v>55</v>
      </c>
      <c r="C327" s="73">
        <v>47</v>
      </c>
      <c r="D327" s="74">
        <v>13</v>
      </c>
      <c r="E327" s="74">
        <v>13</v>
      </c>
      <c r="F327" s="8">
        <f t="shared" si="24"/>
        <v>73</v>
      </c>
      <c r="G327" s="8" t="str">
        <f t="shared" si="25"/>
        <v>3</v>
      </c>
      <c r="H327" s="9"/>
    </row>
    <row r="328" spans="1:8" ht="23.25" x14ac:dyDescent="0.55000000000000004">
      <c r="A328" s="50">
        <v>5</v>
      </c>
      <c r="B328" s="32" t="s">
        <v>56</v>
      </c>
      <c r="C328" s="73">
        <v>48</v>
      </c>
      <c r="D328" s="74">
        <v>16</v>
      </c>
      <c r="E328" s="74">
        <v>16</v>
      </c>
      <c r="F328" s="8">
        <f t="shared" si="24"/>
        <v>80</v>
      </c>
      <c r="G328" s="8" t="str">
        <f t="shared" si="25"/>
        <v>4</v>
      </c>
      <c r="H328" s="9"/>
    </row>
    <row r="329" spans="1:8" ht="23.25" x14ac:dyDescent="0.55000000000000004">
      <c r="A329" s="50">
        <v>6</v>
      </c>
      <c r="B329" s="30" t="s">
        <v>57</v>
      </c>
      <c r="C329" s="73">
        <v>44</v>
      </c>
      <c r="D329" s="74">
        <v>15</v>
      </c>
      <c r="E329" s="74">
        <v>14</v>
      </c>
      <c r="F329" s="8">
        <f t="shared" si="24"/>
        <v>73</v>
      </c>
      <c r="G329" s="8" t="str">
        <f t="shared" si="25"/>
        <v>3</v>
      </c>
      <c r="H329" s="9"/>
    </row>
    <row r="330" spans="1:8" ht="23.25" x14ac:dyDescent="0.55000000000000004">
      <c r="A330" s="50">
        <v>7</v>
      </c>
      <c r="B330" s="32" t="s">
        <v>58</v>
      </c>
      <c r="C330" s="73">
        <v>46</v>
      </c>
      <c r="D330" s="74">
        <v>13</v>
      </c>
      <c r="E330" s="74">
        <v>13</v>
      </c>
      <c r="F330" s="8">
        <f t="shared" si="24"/>
        <v>72</v>
      </c>
      <c r="G330" s="8" t="str">
        <f t="shared" si="25"/>
        <v>3</v>
      </c>
      <c r="H330" s="9"/>
    </row>
    <row r="331" spans="1:8" ht="23.25" x14ac:dyDescent="0.55000000000000004">
      <c r="A331" s="50">
        <v>8</v>
      </c>
      <c r="B331" s="30" t="s">
        <v>59</v>
      </c>
      <c r="C331" s="73">
        <v>52</v>
      </c>
      <c r="D331" s="74">
        <v>13</v>
      </c>
      <c r="E331" s="74">
        <v>16</v>
      </c>
      <c r="F331" s="8">
        <f t="shared" si="24"/>
        <v>81</v>
      </c>
      <c r="G331" s="8" t="str">
        <f t="shared" si="25"/>
        <v>4</v>
      </c>
      <c r="H331" s="9"/>
    </row>
    <row r="332" spans="1:8" ht="23.25" x14ac:dyDescent="0.55000000000000004">
      <c r="A332" s="50">
        <v>9</v>
      </c>
      <c r="B332" s="32" t="s">
        <v>60</v>
      </c>
      <c r="C332" s="73">
        <v>52</v>
      </c>
      <c r="D332" s="74">
        <v>12</v>
      </c>
      <c r="E332" s="74">
        <v>18</v>
      </c>
      <c r="F332" s="8">
        <f t="shared" si="24"/>
        <v>82</v>
      </c>
      <c r="G332" s="8" t="str">
        <f t="shared" si="25"/>
        <v>4</v>
      </c>
      <c r="H332" s="9"/>
    </row>
    <row r="333" spans="1:8" ht="23.25" x14ac:dyDescent="0.55000000000000004">
      <c r="A333" s="50">
        <v>10</v>
      </c>
      <c r="B333" s="30" t="s">
        <v>61</v>
      </c>
      <c r="C333" s="73">
        <v>43</v>
      </c>
      <c r="D333" s="74">
        <v>15</v>
      </c>
      <c r="E333" s="74">
        <v>13</v>
      </c>
      <c r="F333" s="8">
        <f t="shared" si="24"/>
        <v>71</v>
      </c>
      <c r="G333" s="8" t="str">
        <f t="shared" si="25"/>
        <v>3</v>
      </c>
      <c r="H333" s="9"/>
    </row>
    <row r="334" spans="1:8" ht="23.25" x14ac:dyDescent="0.55000000000000004">
      <c r="A334" s="50">
        <v>11</v>
      </c>
      <c r="B334" s="30" t="s">
        <v>62</v>
      </c>
      <c r="C334" s="73">
        <v>47</v>
      </c>
      <c r="D334" s="74">
        <v>16</v>
      </c>
      <c r="E334" s="74">
        <v>17</v>
      </c>
      <c r="F334" s="8">
        <f t="shared" si="24"/>
        <v>80</v>
      </c>
      <c r="G334" s="8" t="str">
        <f t="shared" si="25"/>
        <v>4</v>
      </c>
      <c r="H334" s="9"/>
    </row>
    <row r="335" spans="1:8" ht="23.25" x14ac:dyDescent="0.55000000000000004">
      <c r="A335" s="50">
        <v>12</v>
      </c>
      <c r="B335" s="32" t="s">
        <v>63</v>
      </c>
      <c r="C335" s="73">
        <v>35</v>
      </c>
      <c r="D335" s="74">
        <v>12</v>
      </c>
      <c r="E335" s="74">
        <v>13</v>
      </c>
      <c r="F335" s="8">
        <f t="shared" si="24"/>
        <v>60</v>
      </c>
      <c r="G335" s="8" t="str">
        <f t="shared" si="25"/>
        <v>2</v>
      </c>
      <c r="H335" s="9"/>
    </row>
    <row r="336" spans="1:8" ht="23.25" x14ac:dyDescent="0.55000000000000004">
      <c r="A336" s="50">
        <v>13</v>
      </c>
      <c r="B336" s="41" t="s">
        <v>64</v>
      </c>
      <c r="C336" s="73">
        <v>55</v>
      </c>
      <c r="D336" s="74">
        <v>20</v>
      </c>
      <c r="E336" s="74">
        <v>15</v>
      </c>
      <c r="F336" s="8">
        <f t="shared" si="24"/>
        <v>90</v>
      </c>
      <c r="G336" s="8" t="str">
        <f t="shared" si="25"/>
        <v>4</v>
      </c>
      <c r="H336" s="9"/>
    </row>
    <row r="337" spans="1:8" ht="23.25" x14ac:dyDescent="0.55000000000000004">
      <c r="A337" s="50">
        <v>14</v>
      </c>
      <c r="B337" s="41" t="s">
        <v>65</v>
      </c>
      <c r="C337" s="73">
        <v>47</v>
      </c>
      <c r="D337" s="74">
        <v>11</v>
      </c>
      <c r="E337" s="74">
        <v>17</v>
      </c>
      <c r="F337" s="8">
        <f t="shared" si="24"/>
        <v>75</v>
      </c>
      <c r="G337" s="8" t="str">
        <f t="shared" si="25"/>
        <v>3.5</v>
      </c>
      <c r="H337" s="9"/>
    </row>
    <row r="338" spans="1:8" ht="23.25" x14ac:dyDescent="0.55000000000000004">
      <c r="A338" s="50">
        <v>15</v>
      </c>
      <c r="B338" s="42" t="s">
        <v>66</v>
      </c>
      <c r="C338" s="73">
        <v>53</v>
      </c>
      <c r="D338" s="74">
        <v>19</v>
      </c>
      <c r="E338" s="74">
        <v>18</v>
      </c>
      <c r="F338" s="8">
        <f t="shared" si="24"/>
        <v>90</v>
      </c>
      <c r="G338" s="8" t="str">
        <f t="shared" si="25"/>
        <v>4</v>
      </c>
      <c r="H338" s="9"/>
    </row>
    <row r="339" spans="1:8" ht="23.25" x14ac:dyDescent="0.55000000000000004">
      <c r="A339" s="50">
        <v>16</v>
      </c>
      <c r="B339" s="32" t="s">
        <v>67</v>
      </c>
      <c r="C339" s="73">
        <v>48</v>
      </c>
      <c r="D339" s="74">
        <v>13</v>
      </c>
      <c r="E339" s="74">
        <v>15</v>
      </c>
      <c r="F339" s="8">
        <f t="shared" si="24"/>
        <v>76</v>
      </c>
      <c r="G339" s="8" t="str">
        <f t="shared" si="25"/>
        <v>3.5</v>
      </c>
      <c r="H339" s="9"/>
    </row>
    <row r="340" spans="1:8" ht="21" customHeight="1" x14ac:dyDescent="0.55000000000000004">
      <c r="A340" s="50">
        <v>17</v>
      </c>
      <c r="B340" s="30" t="s">
        <v>68</v>
      </c>
      <c r="C340" s="73">
        <v>50</v>
      </c>
      <c r="D340" s="74">
        <v>16</v>
      </c>
      <c r="E340" s="74">
        <v>17</v>
      </c>
      <c r="F340" s="8">
        <f t="shared" si="24"/>
        <v>83</v>
      </c>
      <c r="G340" s="8" t="str">
        <f t="shared" si="25"/>
        <v>4</v>
      </c>
      <c r="H340" s="9"/>
    </row>
    <row r="341" spans="1:8" ht="23.25" x14ac:dyDescent="0.55000000000000004">
      <c r="A341" s="53"/>
      <c r="B341" s="55" t="s">
        <v>5</v>
      </c>
      <c r="C341" s="56">
        <f>SUM(C324:C340)</f>
        <v>786</v>
      </c>
      <c r="D341" s="56">
        <f>SUM(D324:D340)</f>
        <v>243</v>
      </c>
      <c r="E341" s="56">
        <f>SUM(E324:E340)</f>
        <v>257</v>
      </c>
      <c r="F341" s="27">
        <f>SUM(F324:F340)</f>
        <v>1286</v>
      </c>
      <c r="G341" s="27"/>
      <c r="H341" s="28"/>
    </row>
    <row r="342" spans="1:8" ht="23.25" x14ac:dyDescent="0.55000000000000004">
      <c r="A342" s="54"/>
      <c r="B342" s="44" t="s">
        <v>12</v>
      </c>
      <c r="C342" s="57">
        <f>C341/17</f>
        <v>46.235294117647058</v>
      </c>
      <c r="D342" s="57">
        <f t="shared" ref="D342:F342" si="26">D341/17</f>
        <v>14.294117647058824</v>
      </c>
      <c r="E342" s="57">
        <f t="shared" si="26"/>
        <v>15.117647058823529</v>
      </c>
      <c r="F342" s="57">
        <f t="shared" si="26"/>
        <v>75.647058823529406</v>
      </c>
      <c r="G342" s="11"/>
      <c r="H342" s="11"/>
    </row>
    <row r="343" spans="1:8" ht="23.25" x14ac:dyDescent="0.55000000000000004">
      <c r="A343" s="1"/>
      <c r="B343" s="1"/>
      <c r="C343" s="1" t="s">
        <v>13</v>
      </c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 t="s">
        <v>14</v>
      </c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 t="s">
        <v>15</v>
      </c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177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16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46">
        <v>1</v>
      </c>
      <c r="B364" s="33" t="s">
        <v>52</v>
      </c>
      <c r="C364" s="47">
        <v>40</v>
      </c>
      <c r="D364" s="48">
        <v>13</v>
      </c>
      <c r="E364" s="43">
        <v>14</v>
      </c>
      <c r="F364" s="7">
        <f t="shared" ref="F364:F380" si="27">SUM(C364:E364)</f>
        <v>67</v>
      </c>
      <c r="G364" s="8" t="str">
        <f t="shared" ref="G364:G380" si="28">IF(F364&gt;79,"4",IF(F364&gt;74,"3.5",IF(F364&gt;69,"3",IF(F364&gt;64,"2.5",IF(F364&gt;59,"2",IF(F364&gt;54,"1.5",IF(F364&gt;49,"1","0")))))))</f>
        <v>2.5</v>
      </c>
      <c r="H364" s="25"/>
    </row>
    <row r="365" spans="1:8" ht="23.25" x14ac:dyDescent="0.55000000000000004">
      <c r="A365" s="50">
        <v>2</v>
      </c>
      <c r="B365" s="30" t="s">
        <v>53</v>
      </c>
      <c r="C365" s="51">
        <v>50</v>
      </c>
      <c r="D365" s="49">
        <v>16</v>
      </c>
      <c r="E365" s="66">
        <v>17</v>
      </c>
      <c r="F365" s="8">
        <f t="shared" si="27"/>
        <v>83</v>
      </c>
      <c r="G365" s="8" t="str">
        <f t="shared" si="28"/>
        <v>4</v>
      </c>
      <c r="H365" s="9"/>
    </row>
    <row r="366" spans="1:8" ht="23.25" x14ac:dyDescent="0.55000000000000004">
      <c r="A366" s="50">
        <v>3</v>
      </c>
      <c r="B366" s="30" t="s">
        <v>54</v>
      </c>
      <c r="C366" s="51">
        <v>50</v>
      </c>
      <c r="D366" s="49">
        <v>15</v>
      </c>
      <c r="E366" s="66">
        <v>17</v>
      </c>
      <c r="F366" s="8">
        <f t="shared" si="27"/>
        <v>82</v>
      </c>
      <c r="G366" s="8" t="str">
        <f t="shared" si="28"/>
        <v>4</v>
      </c>
      <c r="H366" s="9"/>
    </row>
    <row r="367" spans="1:8" ht="23.25" x14ac:dyDescent="0.55000000000000004">
      <c r="A367" s="50">
        <v>4</v>
      </c>
      <c r="B367" s="30" t="s">
        <v>55</v>
      </c>
      <c r="C367" s="51">
        <v>50</v>
      </c>
      <c r="D367" s="49">
        <v>16</v>
      </c>
      <c r="E367" s="66">
        <v>17</v>
      </c>
      <c r="F367" s="8">
        <f t="shared" si="27"/>
        <v>83</v>
      </c>
      <c r="G367" s="8" t="str">
        <f t="shared" si="28"/>
        <v>4</v>
      </c>
      <c r="H367" s="9"/>
    </row>
    <row r="368" spans="1:8" ht="23.25" x14ac:dyDescent="0.55000000000000004">
      <c r="A368" s="50">
        <v>5</v>
      </c>
      <c r="B368" s="32" t="s">
        <v>56</v>
      </c>
      <c r="C368" s="51">
        <v>50</v>
      </c>
      <c r="D368" s="49">
        <v>15</v>
      </c>
      <c r="E368" s="49">
        <v>16</v>
      </c>
      <c r="F368" s="8">
        <f t="shared" si="27"/>
        <v>81</v>
      </c>
      <c r="G368" s="8" t="str">
        <f t="shared" si="28"/>
        <v>4</v>
      </c>
      <c r="H368" s="9"/>
    </row>
    <row r="369" spans="1:8" ht="23.25" x14ac:dyDescent="0.55000000000000004">
      <c r="A369" s="50">
        <v>6</v>
      </c>
      <c r="B369" s="30" t="s">
        <v>57</v>
      </c>
      <c r="C369" s="51">
        <v>50</v>
      </c>
      <c r="D369" s="49">
        <v>15</v>
      </c>
      <c r="E369" s="45">
        <v>16</v>
      </c>
      <c r="F369" s="8">
        <f t="shared" si="27"/>
        <v>81</v>
      </c>
      <c r="G369" s="8" t="str">
        <f t="shared" si="28"/>
        <v>4</v>
      </c>
      <c r="H369" s="9"/>
    </row>
    <row r="370" spans="1:8" ht="23.25" x14ac:dyDescent="0.55000000000000004">
      <c r="A370" s="50">
        <v>7</v>
      </c>
      <c r="B370" s="32" t="s">
        <v>58</v>
      </c>
      <c r="C370" s="51">
        <v>50</v>
      </c>
      <c r="D370" s="49">
        <v>16</v>
      </c>
      <c r="E370" s="49">
        <v>16</v>
      </c>
      <c r="F370" s="8">
        <f t="shared" si="27"/>
        <v>82</v>
      </c>
      <c r="G370" s="8" t="str">
        <f t="shared" si="28"/>
        <v>4</v>
      </c>
      <c r="H370" s="9"/>
    </row>
    <row r="371" spans="1:8" ht="23.25" x14ac:dyDescent="0.55000000000000004">
      <c r="A371" s="50">
        <v>8</v>
      </c>
      <c r="B371" s="30" t="s">
        <v>59</v>
      </c>
      <c r="C371" s="51">
        <v>53</v>
      </c>
      <c r="D371" s="49">
        <v>17</v>
      </c>
      <c r="E371" s="45">
        <v>18</v>
      </c>
      <c r="F371" s="8">
        <f t="shared" si="27"/>
        <v>88</v>
      </c>
      <c r="G371" s="8" t="str">
        <f t="shared" si="28"/>
        <v>4</v>
      </c>
      <c r="H371" s="9"/>
    </row>
    <row r="372" spans="1:8" ht="23.25" x14ac:dyDescent="0.55000000000000004">
      <c r="A372" s="50">
        <v>9</v>
      </c>
      <c r="B372" s="32" t="s">
        <v>60</v>
      </c>
      <c r="C372" s="51">
        <v>53</v>
      </c>
      <c r="D372" s="49">
        <v>17</v>
      </c>
      <c r="E372" s="66">
        <v>18</v>
      </c>
      <c r="F372" s="8">
        <f t="shared" si="27"/>
        <v>88</v>
      </c>
      <c r="G372" s="8" t="str">
        <f t="shared" si="28"/>
        <v>4</v>
      </c>
      <c r="H372" s="9"/>
    </row>
    <row r="373" spans="1:8" ht="23.25" x14ac:dyDescent="0.55000000000000004">
      <c r="A373" s="50">
        <v>10</v>
      </c>
      <c r="B373" s="30" t="s">
        <v>61</v>
      </c>
      <c r="C373" s="51">
        <v>52</v>
      </c>
      <c r="D373" s="49">
        <v>17</v>
      </c>
      <c r="E373" s="66">
        <v>18</v>
      </c>
      <c r="F373" s="8">
        <f t="shared" si="27"/>
        <v>87</v>
      </c>
      <c r="G373" s="8" t="str">
        <f t="shared" si="28"/>
        <v>4</v>
      </c>
      <c r="H373" s="9"/>
    </row>
    <row r="374" spans="1:8" ht="23.25" x14ac:dyDescent="0.55000000000000004">
      <c r="A374" s="50">
        <v>11</v>
      </c>
      <c r="B374" s="30" t="s">
        <v>62</v>
      </c>
      <c r="C374" s="51">
        <v>51</v>
      </c>
      <c r="D374" s="49">
        <v>16</v>
      </c>
      <c r="E374" s="66">
        <v>17</v>
      </c>
      <c r="F374" s="8">
        <f t="shared" si="27"/>
        <v>84</v>
      </c>
      <c r="G374" s="8" t="str">
        <f t="shared" si="28"/>
        <v>4</v>
      </c>
      <c r="H374" s="9"/>
    </row>
    <row r="375" spans="1:8" ht="23.25" x14ac:dyDescent="0.55000000000000004">
      <c r="A375" s="50">
        <v>12</v>
      </c>
      <c r="B375" s="32" t="s">
        <v>63</v>
      </c>
      <c r="C375" s="51">
        <v>47</v>
      </c>
      <c r="D375" s="49">
        <v>16</v>
      </c>
      <c r="E375" s="66">
        <v>15</v>
      </c>
      <c r="F375" s="8">
        <f t="shared" si="27"/>
        <v>78</v>
      </c>
      <c r="G375" s="8" t="str">
        <f t="shared" si="28"/>
        <v>3.5</v>
      </c>
      <c r="H375" s="9"/>
    </row>
    <row r="376" spans="1:8" ht="23.25" x14ac:dyDescent="0.55000000000000004">
      <c r="A376" s="50">
        <v>13</v>
      </c>
      <c r="B376" s="41" t="s">
        <v>64</v>
      </c>
      <c r="C376" s="51">
        <v>53</v>
      </c>
      <c r="D376" s="49">
        <v>19</v>
      </c>
      <c r="E376" s="66">
        <v>18</v>
      </c>
      <c r="F376" s="8">
        <f t="shared" si="27"/>
        <v>90</v>
      </c>
      <c r="G376" s="8" t="str">
        <f t="shared" si="28"/>
        <v>4</v>
      </c>
      <c r="H376" s="9"/>
    </row>
    <row r="377" spans="1:8" ht="23.25" x14ac:dyDescent="0.55000000000000004">
      <c r="A377" s="50">
        <v>14</v>
      </c>
      <c r="B377" s="41" t="s">
        <v>65</v>
      </c>
      <c r="C377" s="51">
        <v>52</v>
      </c>
      <c r="D377" s="49">
        <v>17</v>
      </c>
      <c r="E377" s="49">
        <v>18</v>
      </c>
      <c r="F377" s="8">
        <f t="shared" si="27"/>
        <v>87</v>
      </c>
      <c r="G377" s="8" t="str">
        <f t="shared" si="28"/>
        <v>4</v>
      </c>
      <c r="H377" s="9"/>
    </row>
    <row r="378" spans="1:8" ht="23.25" x14ac:dyDescent="0.55000000000000004">
      <c r="A378" s="50">
        <v>15</v>
      </c>
      <c r="B378" s="42" t="s">
        <v>66</v>
      </c>
      <c r="C378" s="51">
        <v>53</v>
      </c>
      <c r="D378" s="49">
        <v>19</v>
      </c>
      <c r="E378" s="49">
        <v>19</v>
      </c>
      <c r="F378" s="8">
        <f t="shared" si="27"/>
        <v>91</v>
      </c>
      <c r="G378" s="8" t="str">
        <f t="shared" si="28"/>
        <v>4</v>
      </c>
      <c r="H378" s="9"/>
    </row>
    <row r="379" spans="1:8" ht="23.25" x14ac:dyDescent="0.55000000000000004">
      <c r="A379" s="50">
        <v>16</v>
      </c>
      <c r="B379" s="32" t="s">
        <v>67</v>
      </c>
      <c r="C379" s="51">
        <v>51</v>
      </c>
      <c r="D379" s="49">
        <v>17</v>
      </c>
      <c r="E379" s="45">
        <v>18</v>
      </c>
      <c r="F379" s="8">
        <f t="shared" si="27"/>
        <v>86</v>
      </c>
      <c r="G379" s="8" t="str">
        <f t="shared" si="28"/>
        <v>4</v>
      </c>
      <c r="H379" s="9"/>
    </row>
    <row r="380" spans="1:8" ht="22.5" customHeight="1" x14ac:dyDescent="0.55000000000000004">
      <c r="A380" s="50">
        <v>17</v>
      </c>
      <c r="B380" s="41" t="s">
        <v>68</v>
      </c>
      <c r="C380" s="51">
        <v>50</v>
      </c>
      <c r="D380" s="49">
        <v>17</v>
      </c>
      <c r="E380" s="49">
        <v>17</v>
      </c>
      <c r="F380" s="8">
        <f t="shared" si="27"/>
        <v>84</v>
      </c>
      <c r="G380" s="8" t="str">
        <f t="shared" si="28"/>
        <v>4</v>
      </c>
      <c r="H380" s="9"/>
    </row>
    <row r="381" spans="1:8" ht="23.25" x14ac:dyDescent="0.55000000000000004">
      <c r="A381" s="53"/>
      <c r="B381" s="52" t="s">
        <v>5</v>
      </c>
      <c r="C381" s="56">
        <f>SUM(C364:C380)</f>
        <v>855</v>
      </c>
      <c r="D381" s="56">
        <f>SUM(D364:D380)</f>
        <v>278</v>
      </c>
      <c r="E381" s="56">
        <f>SUM(E364:E380)</f>
        <v>289</v>
      </c>
      <c r="F381" s="27">
        <f>SUM(F364:F380)</f>
        <v>1422</v>
      </c>
      <c r="G381" s="27"/>
      <c r="H381" s="28"/>
    </row>
    <row r="382" spans="1:8" ht="23.25" x14ac:dyDescent="0.55000000000000004">
      <c r="A382" s="54"/>
      <c r="B382" s="44" t="s">
        <v>12</v>
      </c>
      <c r="C382" s="57">
        <f>C381/17</f>
        <v>50.294117647058826</v>
      </c>
      <c r="D382" s="57">
        <f t="shared" ref="D382:F382" si="29">D381/17</f>
        <v>16.352941176470587</v>
      </c>
      <c r="E382" s="57">
        <f t="shared" si="29"/>
        <v>17</v>
      </c>
      <c r="F382" s="57">
        <f t="shared" si="29"/>
        <v>83.647058823529406</v>
      </c>
      <c r="G382" s="11"/>
      <c r="H382" s="11"/>
    </row>
    <row r="383" spans="1:8" ht="23.25" x14ac:dyDescent="0.55000000000000004">
      <c r="A383" s="1"/>
      <c r="B383" s="1"/>
      <c r="C383" s="1" t="s">
        <v>13</v>
      </c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 t="s">
        <v>14</v>
      </c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 t="s">
        <v>15</v>
      </c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88" t="s">
        <v>130</v>
      </c>
      <c r="B401" s="88"/>
      <c r="C401" s="88"/>
      <c r="D401" s="88"/>
      <c r="E401" s="88"/>
      <c r="F401" s="88"/>
      <c r="G401" s="88"/>
      <c r="H401" s="88"/>
    </row>
    <row r="402" spans="1:8" ht="23.25" x14ac:dyDescent="0.55000000000000004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 x14ac:dyDescent="0.55000000000000004">
      <c r="A403" s="5"/>
      <c r="B403" s="16"/>
      <c r="C403" s="5" t="s">
        <v>8</v>
      </c>
      <c r="D403" s="5" t="s">
        <v>9</v>
      </c>
      <c r="E403" s="5" t="s">
        <v>10</v>
      </c>
      <c r="F403" s="5" t="s">
        <v>11</v>
      </c>
      <c r="G403" s="24"/>
      <c r="H403" s="24"/>
    </row>
    <row r="404" spans="1:8" ht="23.25" x14ac:dyDescent="0.55000000000000004">
      <c r="A404" s="46">
        <v>1</v>
      </c>
      <c r="B404" s="33" t="s">
        <v>52</v>
      </c>
      <c r="C404" s="47">
        <v>42</v>
      </c>
      <c r="D404" s="48">
        <v>6</v>
      </c>
      <c r="E404" s="48">
        <v>7</v>
      </c>
      <c r="F404" s="7">
        <f t="shared" ref="F404:F420" si="30">SUM(C404:E404)</f>
        <v>55</v>
      </c>
      <c r="G404" s="8" t="str">
        <f t="shared" ref="G404:G420" si="31">IF(F404&gt;79,"4",IF(F404&gt;74,"3.5",IF(F404&gt;69,"3",IF(F404&gt;64,"2.5",IF(F404&gt;59,"2",IF(F404&gt;54,"1.5",IF(F404&gt;49,"1","0")))))))</f>
        <v>1.5</v>
      </c>
      <c r="H404" s="25"/>
    </row>
    <row r="405" spans="1:8" ht="23.25" x14ac:dyDescent="0.55000000000000004">
      <c r="A405" s="50">
        <v>2</v>
      </c>
      <c r="B405" s="30" t="s">
        <v>53</v>
      </c>
      <c r="C405" s="51">
        <v>55</v>
      </c>
      <c r="D405" s="49">
        <v>18</v>
      </c>
      <c r="E405" s="49">
        <v>17</v>
      </c>
      <c r="F405" s="8">
        <f t="shared" si="30"/>
        <v>90</v>
      </c>
      <c r="G405" s="8" t="str">
        <f t="shared" si="31"/>
        <v>4</v>
      </c>
      <c r="H405" s="9"/>
    </row>
    <row r="406" spans="1:8" ht="23.25" x14ac:dyDescent="0.55000000000000004">
      <c r="A406" s="50">
        <v>3</v>
      </c>
      <c r="B406" s="30" t="s">
        <v>54</v>
      </c>
      <c r="C406" s="51">
        <v>49</v>
      </c>
      <c r="D406" s="49">
        <v>15</v>
      </c>
      <c r="E406" s="49">
        <v>16</v>
      </c>
      <c r="F406" s="8">
        <f t="shared" si="30"/>
        <v>80</v>
      </c>
      <c r="G406" s="8" t="str">
        <f t="shared" si="31"/>
        <v>4</v>
      </c>
      <c r="H406" s="9"/>
    </row>
    <row r="407" spans="1:8" ht="23.25" x14ac:dyDescent="0.55000000000000004">
      <c r="A407" s="50">
        <v>4</v>
      </c>
      <c r="B407" s="30" t="s">
        <v>55</v>
      </c>
      <c r="C407" s="51">
        <v>56</v>
      </c>
      <c r="D407" s="49">
        <v>16</v>
      </c>
      <c r="E407" s="49">
        <v>16</v>
      </c>
      <c r="F407" s="8">
        <f t="shared" si="30"/>
        <v>88</v>
      </c>
      <c r="G407" s="8" t="str">
        <f t="shared" si="31"/>
        <v>4</v>
      </c>
      <c r="H407" s="9"/>
    </row>
    <row r="408" spans="1:8" ht="23.25" x14ac:dyDescent="0.55000000000000004">
      <c r="A408" s="50">
        <v>5</v>
      </c>
      <c r="B408" s="32" t="s">
        <v>56</v>
      </c>
      <c r="C408" s="51">
        <v>55</v>
      </c>
      <c r="D408" s="49">
        <v>18</v>
      </c>
      <c r="E408" s="49">
        <v>18</v>
      </c>
      <c r="F408" s="8">
        <f t="shared" si="30"/>
        <v>91</v>
      </c>
      <c r="G408" s="8" t="str">
        <f t="shared" si="31"/>
        <v>4</v>
      </c>
      <c r="H408" s="9"/>
    </row>
    <row r="409" spans="1:8" ht="23.25" x14ac:dyDescent="0.55000000000000004">
      <c r="A409" s="50">
        <v>6</v>
      </c>
      <c r="B409" s="30" t="s">
        <v>57</v>
      </c>
      <c r="C409" s="51">
        <v>49</v>
      </c>
      <c r="D409" s="49">
        <v>18</v>
      </c>
      <c r="E409" s="49">
        <v>18</v>
      </c>
      <c r="F409" s="8">
        <f t="shared" si="30"/>
        <v>85</v>
      </c>
      <c r="G409" s="8" t="str">
        <f t="shared" si="31"/>
        <v>4</v>
      </c>
      <c r="H409" s="9"/>
    </row>
    <row r="410" spans="1:8" ht="23.25" x14ac:dyDescent="0.55000000000000004">
      <c r="A410" s="50">
        <v>7</v>
      </c>
      <c r="B410" s="32" t="s">
        <v>58</v>
      </c>
      <c r="C410" s="51">
        <v>50</v>
      </c>
      <c r="D410" s="49">
        <v>16</v>
      </c>
      <c r="E410" s="49">
        <v>17</v>
      </c>
      <c r="F410" s="8">
        <f t="shared" si="30"/>
        <v>83</v>
      </c>
      <c r="G410" s="8" t="str">
        <f t="shared" si="31"/>
        <v>4</v>
      </c>
      <c r="H410" s="9"/>
    </row>
    <row r="411" spans="1:8" ht="23.25" x14ac:dyDescent="0.55000000000000004">
      <c r="A411" s="50">
        <v>8</v>
      </c>
      <c r="B411" s="30" t="s">
        <v>59</v>
      </c>
      <c r="C411" s="51">
        <v>56</v>
      </c>
      <c r="D411" s="49">
        <v>17</v>
      </c>
      <c r="E411" s="49">
        <v>17</v>
      </c>
      <c r="F411" s="8">
        <f t="shared" si="30"/>
        <v>90</v>
      </c>
      <c r="G411" s="8" t="str">
        <f t="shared" si="31"/>
        <v>4</v>
      </c>
      <c r="H411" s="9"/>
    </row>
    <row r="412" spans="1:8" ht="23.25" x14ac:dyDescent="0.55000000000000004">
      <c r="A412" s="50">
        <v>9</v>
      </c>
      <c r="B412" s="32" t="s">
        <v>60</v>
      </c>
      <c r="C412" s="51">
        <v>52</v>
      </c>
      <c r="D412" s="49">
        <v>17</v>
      </c>
      <c r="E412" s="49">
        <v>18</v>
      </c>
      <c r="F412" s="8">
        <f t="shared" si="30"/>
        <v>87</v>
      </c>
      <c r="G412" s="8" t="str">
        <f t="shared" si="31"/>
        <v>4</v>
      </c>
      <c r="H412" s="9"/>
    </row>
    <row r="413" spans="1:8" ht="23.25" x14ac:dyDescent="0.55000000000000004">
      <c r="A413" s="50">
        <v>10</v>
      </c>
      <c r="B413" s="30" t="s">
        <v>61</v>
      </c>
      <c r="C413" s="51">
        <v>51</v>
      </c>
      <c r="D413" s="49">
        <v>17</v>
      </c>
      <c r="E413" s="49">
        <v>16</v>
      </c>
      <c r="F413" s="8">
        <f t="shared" si="30"/>
        <v>84</v>
      </c>
      <c r="G413" s="8" t="str">
        <f t="shared" si="31"/>
        <v>4</v>
      </c>
      <c r="H413" s="9"/>
    </row>
    <row r="414" spans="1:8" ht="23.25" x14ac:dyDescent="0.55000000000000004">
      <c r="A414" s="50">
        <v>11</v>
      </c>
      <c r="B414" s="30" t="s">
        <v>62</v>
      </c>
      <c r="C414" s="51">
        <v>54</v>
      </c>
      <c r="D414" s="49">
        <v>17</v>
      </c>
      <c r="E414" s="49">
        <v>16</v>
      </c>
      <c r="F414" s="8">
        <f t="shared" si="30"/>
        <v>87</v>
      </c>
      <c r="G414" s="8" t="str">
        <f t="shared" si="31"/>
        <v>4</v>
      </c>
      <c r="H414" s="9"/>
    </row>
    <row r="415" spans="1:8" ht="23.25" x14ac:dyDescent="0.55000000000000004">
      <c r="A415" s="50">
        <v>12</v>
      </c>
      <c r="B415" s="32" t="s">
        <v>63</v>
      </c>
      <c r="C415" s="51">
        <v>46</v>
      </c>
      <c r="D415" s="49">
        <v>15</v>
      </c>
      <c r="E415" s="49">
        <v>16</v>
      </c>
      <c r="F415" s="8">
        <f t="shared" si="30"/>
        <v>77</v>
      </c>
      <c r="G415" s="8" t="str">
        <f t="shared" si="31"/>
        <v>3.5</v>
      </c>
      <c r="H415" s="9"/>
    </row>
    <row r="416" spans="1:8" ht="23.25" x14ac:dyDescent="0.55000000000000004">
      <c r="A416" s="50">
        <v>13</v>
      </c>
      <c r="B416" s="41" t="s">
        <v>64</v>
      </c>
      <c r="C416" s="51">
        <v>58</v>
      </c>
      <c r="D416" s="49">
        <v>18</v>
      </c>
      <c r="E416" s="49">
        <v>19</v>
      </c>
      <c r="F416" s="8">
        <f t="shared" si="30"/>
        <v>95</v>
      </c>
      <c r="G416" s="8" t="str">
        <f t="shared" si="31"/>
        <v>4</v>
      </c>
      <c r="H416" s="9"/>
    </row>
    <row r="417" spans="1:8" ht="23.25" x14ac:dyDescent="0.55000000000000004">
      <c r="A417" s="50">
        <v>14</v>
      </c>
      <c r="B417" s="41" t="s">
        <v>65</v>
      </c>
      <c r="C417" s="51">
        <v>54</v>
      </c>
      <c r="D417" s="49">
        <v>18</v>
      </c>
      <c r="E417" s="49">
        <v>18</v>
      </c>
      <c r="F417" s="8">
        <f t="shared" si="30"/>
        <v>90</v>
      </c>
      <c r="G417" s="8" t="str">
        <f t="shared" si="31"/>
        <v>4</v>
      </c>
      <c r="H417" s="9"/>
    </row>
    <row r="418" spans="1:8" ht="23.25" x14ac:dyDescent="0.55000000000000004">
      <c r="A418" s="50">
        <v>15</v>
      </c>
      <c r="B418" s="42" t="s">
        <v>66</v>
      </c>
      <c r="C418" s="51">
        <v>58</v>
      </c>
      <c r="D418" s="49">
        <v>19</v>
      </c>
      <c r="E418" s="49">
        <v>19</v>
      </c>
      <c r="F418" s="8">
        <f t="shared" si="30"/>
        <v>96</v>
      </c>
      <c r="G418" s="8" t="str">
        <f t="shared" si="31"/>
        <v>4</v>
      </c>
      <c r="H418" s="9"/>
    </row>
    <row r="419" spans="1:8" ht="23.25" x14ac:dyDescent="0.55000000000000004">
      <c r="A419" s="50">
        <v>16</v>
      </c>
      <c r="B419" s="32" t="s">
        <v>67</v>
      </c>
      <c r="C419" s="51">
        <v>52</v>
      </c>
      <c r="D419" s="49">
        <v>17</v>
      </c>
      <c r="E419" s="49">
        <v>17</v>
      </c>
      <c r="F419" s="8">
        <f t="shared" si="30"/>
        <v>86</v>
      </c>
      <c r="G419" s="8" t="str">
        <f t="shared" si="31"/>
        <v>4</v>
      </c>
      <c r="H419" s="9"/>
    </row>
    <row r="420" spans="1:8" ht="23.25" x14ac:dyDescent="0.55000000000000004">
      <c r="A420" s="50">
        <v>17</v>
      </c>
      <c r="B420" s="41" t="s">
        <v>68</v>
      </c>
      <c r="C420" s="51">
        <v>52</v>
      </c>
      <c r="D420" s="49">
        <v>17</v>
      </c>
      <c r="E420" s="49">
        <v>16</v>
      </c>
      <c r="F420" s="8">
        <f t="shared" si="30"/>
        <v>85</v>
      </c>
      <c r="G420" s="8" t="str">
        <f t="shared" si="31"/>
        <v>4</v>
      </c>
      <c r="H420" s="9"/>
    </row>
    <row r="421" spans="1:8" ht="23.25" x14ac:dyDescent="0.55000000000000004">
      <c r="A421" s="53"/>
      <c r="B421" s="52" t="s">
        <v>5</v>
      </c>
      <c r="C421" s="56">
        <f>SUM(C404:C420)</f>
        <v>889</v>
      </c>
      <c r="D421" s="56">
        <f>SUM(D404:D420)</f>
        <v>279</v>
      </c>
      <c r="E421" s="56">
        <f>SUM(E404:E420)</f>
        <v>281</v>
      </c>
      <c r="F421" s="27">
        <f>SUM(F404:F420)</f>
        <v>1449</v>
      </c>
      <c r="G421" s="27"/>
      <c r="H421" s="28"/>
    </row>
    <row r="422" spans="1:8" ht="23.25" x14ac:dyDescent="0.55000000000000004">
      <c r="A422" s="54"/>
      <c r="B422" s="44" t="s">
        <v>12</v>
      </c>
      <c r="C422" s="57">
        <f>C421/17</f>
        <v>52.294117647058826</v>
      </c>
      <c r="D422" s="57">
        <f t="shared" ref="D422:F422" si="32">D421/17</f>
        <v>16.411764705882351</v>
      </c>
      <c r="E422" s="57">
        <f t="shared" si="32"/>
        <v>16.529411764705884</v>
      </c>
      <c r="F422" s="57">
        <f t="shared" si="32"/>
        <v>85.235294117647058</v>
      </c>
      <c r="G422" s="11"/>
      <c r="H422" s="11"/>
    </row>
    <row r="423" spans="1:8" ht="23.25" x14ac:dyDescent="0.55000000000000004">
      <c r="A423" s="1"/>
      <c r="B423" s="1"/>
      <c r="C423" s="1" t="s">
        <v>13</v>
      </c>
      <c r="D423" s="1"/>
      <c r="E423" s="1"/>
      <c r="F423" s="1"/>
      <c r="G423" s="1"/>
      <c r="H423" s="1"/>
    </row>
    <row r="424" spans="1:8" ht="23.25" x14ac:dyDescent="0.55000000000000004">
      <c r="A424" s="1"/>
      <c r="B424" s="1"/>
      <c r="C424" s="1" t="s">
        <v>14</v>
      </c>
      <c r="D424" s="1"/>
      <c r="E424" s="1"/>
      <c r="F424" s="1"/>
      <c r="G424" s="1"/>
      <c r="H424" s="1"/>
    </row>
    <row r="425" spans="1:8" ht="23.25" x14ac:dyDescent="0.55000000000000004">
      <c r="A425" s="1"/>
      <c r="B425" s="1"/>
      <c r="C425" s="1" t="s">
        <v>15</v>
      </c>
      <c r="D425" s="1"/>
      <c r="E425" s="1"/>
      <c r="F425" s="1"/>
      <c r="G425" s="1"/>
      <c r="H425" s="1"/>
    </row>
  </sheetData>
  <mergeCells count="8">
    <mergeCell ref="A401:H401"/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view="pageBreakPreview" zoomScaleSheetLayoutView="100" workbookViewId="0">
      <selection activeCell="B8" sqref="B8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110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6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22">
        <v>1</v>
      </c>
      <c r="B4" s="29" t="s">
        <v>24</v>
      </c>
      <c r="C4" s="14">
        <v>45</v>
      </c>
      <c r="D4" s="7">
        <v>16</v>
      </c>
      <c r="E4" s="7">
        <v>14</v>
      </c>
      <c r="F4" s="7">
        <f t="shared" ref="F4:F21" si="0">SUM(C4:E4)</f>
        <v>75</v>
      </c>
      <c r="G4" s="8" t="str">
        <f t="shared" ref="G4:G21" si="1">IF(F4&gt;79,"4",IF(F4&gt;74,"3.5",IF(F4&gt;69,"3",IF(F4&gt;64,"2.5",IF(F4&gt;59,"2",IF(F4&gt;54,"1.5",IF(F4&gt;49,"1","0")))))))</f>
        <v>3.5</v>
      </c>
      <c r="H4" s="25" t="s">
        <v>84</v>
      </c>
    </row>
    <row r="5" spans="1:8" ht="23.25" x14ac:dyDescent="0.55000000000000004">
      <c r="A5" s="6">
        <v>2</v>
      </c>
      <c r="B5" s="30" t="s">
        <v>28</v>
      </c>
      <c r="C5" s="15">
        <v>48</v>
      </c>
      <c r="D5" s="8">
        <v>16</v>
      </c>
      <c r="E5" s="8">
        <v>15</v>
      </c>
      <c r="F5" s="8">
        <f t="shared" si="0"/>
        <v>79</v>
      </c>
      <c r="G5" s="8" t="str">
        <f t="shared" si="1"/>
        <v>3.5</v>
      </c>
      <c r="H5" s="9" t="s">
        <v>84</v>
      </c>
    </row>
    <row r="6" spans="1:8" ht="23.25" x14ac:dyDescent="0.55000000000000004">
      <c r="A6" s="6">
        <v>3</v>
      </c>
      <c r="B6" s="30" t="s">
        <v>36</v>
      </c>
      <c r="C6" s="15">
        <v>47</v>
      </c>
      <c r="D6" s="8">
        <v>15</v>
      </c>
      <c r="E6" s="8">
        <v>15</v>
      </c>
      <c r="F6" s="8">
        <f t="shared" si="0"/>
        <v>77</v>
      </c>
      <c r="G6" s="8" t="str">
        <f t="shared" si="1"/>
        <v>3.5</v>
      </c>
      <c r="H6" s="9"/>
    </row>
    <row r="7" spans="1:8" ht="23.25" x14ac:dyDescent="0.55000000000000004">
      <c r="A7" s="6">
        <v>4</v>
      </c>
      <c r="B7" s="30" t="s">
        <v>37</v>
      </c>
      <c r="C7" s="15">
        <v>51</v>
      </c>
      <c r="D7" s="8">
        <v>18</v>
      </c>
      <c r="E7" s="8">
        <v>17</v>
      </c>
      <c r="F7" s="8">
        <f t="shared" si="0"/>
        <v>86</v>
      </c>
      <c r="G7" s="8" t="str">
        <f t="shared" si="1"/>
        <v>4</v>
      </c>
      <c r="H7" s="9"/>
    </row>
    <row r="8" spans="1:8" ht="23.25" x14ac:dyDescent="0.55000000000000004">
      <c r="A8" s="6">
        <v>5</v>
      </c>
      <c r="B8" s="31" t="s">
        <v>38</v>
      </c>
      <c r="C8" s="15">
        <v>42</v>
      </c>
      <c r="D8" s="8">
        <v>13</v>
      </c>
      <c r="E8" s="8">
        <v>13</v>
      </c>
      <c r="F8" s="8">
        <f t="shared" si="0"/>
        <v>68</v>
      </c>
      <c r="G8" s="8" t="str">
        <f t="shared" si="1"/>
        <v>2.5</v>
      </c>
      <c r="H8" s="9"/>
    </row>
    <row r="9" spans="1:8" ht="23.25" x14ac:dyDescent="0.55000000000000004">
      <c r="A9" s="6">
        <v>6</v>
      </c>
      <c r="B9" s="32" t="s">
        <v>39</v>
      </c>
      <c r="C9" s="15">
        <v>49</v>
      </c>
      <c r="D9" s="8">
        <v>16</v>
      </c>
      <c r="E9" s="8">
        <v>15</v>
      </c>
      <c r="F9" s="8">
        <f t="shared" si="0"/>
        <v>80</v>
      </c>
      <c r="G9" s="8" t="str">
        <f t="shared" si="1"/>
        <v>4</v>
      </c>
      <c r="H9" s="9"/>
    </row>
    <row r="10" spans="1:8" ht="23.25" x14ac:dyDescent="0.55000000000000004">
      <c r="A10" s="6">
        <v>7</v>
      </c>
      <c r="B10" s="30" t="s">
        <v>40</v>
      </c>
      <c r="C10" s="15">
        <v>44</v>
      </c>
      <c r="D10" s="8">
        <v>15</v>
      </c>
      <c r="E10" s="8">
        <v>15</v>
      </c>
      <c r="F10" s="8">
        <f t="shared" si="0"/>
        <v>74</v>
      </c>
      <c r="G10" s="8" t="str">
        <f t="shared" si="1"/>
        <v>3</v>
      </c>
      <c r="H10" s="9"/>
    </row>
    <row r="11" spans="1:8" ht="23.25" x14ac:dyDescent="0.55000000000000004">
      <c r="A11" s="6">
        <v>8</v>
      </c>
      <c r="B11" s="30" t="s">
        <v>41</v>
      </c>
      <c r="C11" s="15">
        <v>50</v>
      </c>
      <c r="D11" s="8">
        <v>16</v>
      </c>
      <c r="E11" s="8">
        <v>17</v>
      </c>
      <c r="F11" s="8">
        <f t="shared" si="0"/>
        <v>83</v>
      </c>
      <c r="G11" s="8" t="str">
        <f t="shared" si="1"/>
        <v>4</v>
      </c>
      <c r="H11" s="9"/>
    </row>
    <row r="12" spans="1:8" ht="23.25" x14ac:dyDescent="0.55000000000000004">
      <c r="A12" s="6">
        <v>9</v>
      </c>
      <c r="B12" s="30" t="s">
        <v>42</v>
      </c>
      <c r="C12" s="15">
        <v>56</v>
      </c>
      <c r="D12" s="8">
        <v>18</v>
      </c>
      <c r="E12" s="8">
        <v>19</v>
      </c>
      <c r="F12" s="8">
        <f t="shared" si="0"/>
        <v>93</v>
      </c>
      <c r="G12" s="8" t="str">
        <f t="shared" si="1"/>
        <v>4</v>
      </c>
      <c r="H12" s="9"/>
    </row>
    <row r="13" spans="1:8" ht="23.25" x14ac:dyDescent="0.55000000000000004">
      <c r="A13" s="6">
        <v>10</v>
      </c>
      <c r="B13" s="30" t="s">
        <v>43</v>
      </c>
      <c r="C13" s="15">
        <v>52</v>
      </c>
      <c r="D13" s="8">
        <v>16</v>
      </c>
      <c r="E13" s="8">
        <v>18</v>
      </c>
      <c r="F13" s="8">
        <f t="shared" si="0"/>
        <v>86</v>
      </c>
      <c r="G13" s="8" t="str">
        <f t="shared" si="1"/>
        <v>4</v>
      </c>
      <c r="H13" s="9"/>
    </row>
    <row r="14" spans="1:8" ht="23.25" x14ac:dyDescent="0.55000000000000004">
      <c r="A14" s="6">
        <v>11</v>
      </c>
      <c r="B14" s="30" t="s">
        <v>44</v>
      </c>
      <c r="C14" s="15">
        <v>57</v>
      </c>
      <c r="D14" s="8">
        <v>18</v>
      </c>
      <c r="E14" s="8">
        <v>19</v>
      </c>
      <c r="F14" s="8">
        <f t="shared" si="0"/>
        <v>94</v>
      </c>
      <c r="G14" s="8" t="str">
        <f t="shared" si="1"/>
        <v>4</v>
      </c>
      <c r="H14" s="9"/>
    </row>
    <row r="15" spans="1:8" ht="23.25" x14ac:dyDescent="0.55000000000000004">
      <c r="A15" s="6">
        <v>12</v>
      </c>
      <c r="B15" s="30" t="s">
        <v>45</v>
      </c>
      <c r="C15" s="15">
        <v>56</v>
      </c>
      <c r="D15" s="8">
        <v>18</v>
      </c>
      <c r="E15" s="8">
        <v>19</v>
      </c>
      <c r="F15" s="8">
        <f t="shared" si="0"/>
        <v>93</v>
      </c>
      <c r="G15" s="8" t="str">
        <f t="shared" si="1"/>
        <v>4</v>
      </c>
      <c r="H15" s="9"/>
    </row>
    <row r="16" spans="1:8" ht="23.25" x14ac:dyDescent="0.55000000000000004">
      <c r="A16" s="6">
        <v>13</v>
      </c>
      <c r="B16" s="30" t="s">
        <v>46</v>
      </c>
      <c r="C16" s="15">
        <v>54</v>
      </c>
      <c r="D16" s="8">
        <v>18</v>
      </c>
      <c r="E16" s="8">
        <v>18</v>
      </c>
      <c r="F16" s="8">
        <f t="shared" si="0"/>
        <v>90</v>
      </c>
      <c r="G16" s="8" t="str">
        <f t="shared" si="1"/>
        <v>4</v>
      </c>
      <c r="H16" s="9"/>
    </row>
    <row r="17" spans="1:8" ht="23.25" x14ac:dyDescent="0.55000000000000004">
      <c r="A17" s="6">
        <v>14</v>
      </c>
      <c r="B17" s="30" t="s">
        <v>47</v>
      </c>
      <c r="C17" s="15">
        <v>54</v>
      </c>
      <c r="D17" s="8">
        <v>18</v>
      </c>
      <c r="E17" s="8">
        <v>19</v>
      </c>
      <c r="F17" s="8">
        <f t="shared" si="0"/>
        <v>91</v>
      </c>
      <c r="G17" s="8" t="str">
        <f t="shared" si="1"/>
        <v>4</v>
      </c>
      <c r="H17" s="9"/>
    </row>
    <row r="18" spans="1:8" ht="23.25" x14ac:dyDescent="0.55000000000000004">
      <c r="A18" s="6">
        <v>15</v>
      </c>
      <c r="B18" s="30" t="s">
        <v>48</v>
      </c>
      <c r="C18" s="15">
        <v>50</v>
      </c>
      <c r="D18" s="8">
        <v>17</v>
      </c>
      <c r="E18" s="8">
        <v>18</v>
      </c>
      <c r="F18" s="8">
        <f t="shared" si="0"/>
        <v>85</v>
      </c>
      <c r="G18" s="8" t="str">
        <f t="shared" si="1"/>
        <v>4</v>
      </c>
      <c r="H18" s="9"/>
    </row>
    <row r="19" spans="1:8" ht="23.25" x14ac:dyDescent="0.55000000000000004">
      <c r="A19" s="6">
        <v>16</v>
      </c>
      <c r="B19" s="30" t="s">
        <v>49</v>
      </c>
      <c r="C19" s="15">
        <v>51</v>
      </c>
      <c r="D19" s="8">
        <v>18</v>
      </c>
      <c r="E19" s="8">
        <v>18</v>
      </c>
      <c r="F19" s="8">
        <f t="shared" si="0"/>
        <v>87</v>
      </c>
      <c r="G19" s="8" t="str">
        <f t="shared" si="1"/>
        <v>4</v>
      </c>
      <c r="H19" s="9"/>
    </row>
    <row r="20" spans="1:8" ht="21.75" customHeight="1" x14ac:dyDescent="0.55000000000000004">
      <c r="A20" s="6">
        <v>17</v>
      </c>
      <c r="B20" s="30" t="s">
        <v>50</v>
      </c>
      <c r="C20" s="15">
        <v>50</v>
      </c>
      <c r="D20" s="8">
        <v>17</v>
      </c>
      <c r="E20" s="8">
        <v>18</v>
      </c>
      <c r="F20" s="8">
        <f t="shared" si="0"/>
        <v>85</v>
      </c>
      <c r="G20" s="8" t="str">
        <f t="shared" si="1"/>
        <v>4</v>
      </c>
      <c r="H20" s="9"/>
    </row>
    <row r="21" spans="1:8" ht="21.75" customHeight="1" x14ac:dyDescent="0.55000000000000004">
      <c r="A21" s="6">
        <v>18</v>
      </c>
      <c r="B21" s="31" t="s">
        <v>131</v>
      </c>
      <c r="C21" s="15">
        <v>51</v>
      </c>
      <c r="D21" s="8">
        <v>17</v>
      </c>
      <c r="E21" s="8">
        <v>18</v>
      </c>
      <c r="F21" s="8">
        <f t="shared" si="0"/>
        <v>86</v>
      </c>
      <c r="G21" s="8" t="str">
        <f t="shared" si="1"/>
        <v>4</v>
      </c>
      <c r="H21" s="28"/>
    </row>
    <row r="22" spans="1:8" ht="23.25" x14ac:dyDescent="0.55000000000000004">
      <c r="A22" s="9"/>
      <c r="B22" s="23" t="s">
        <v>5</v>
      </c>
      <c r="C22" s="27">
        <f>SUM(C4:C21)</f>
        <v>907</v>
      </c>
      <c r="D22" s="27">
        <f t="shared" ref="D22:F22" si="2">SUM(D4:D21)</f>
        <v>300</v>
      </c>
      <c r="E22" s="27">
        <f t="shared" si="2"/>
        <v>305</v>
      </c>
      <c r="F22" s="27">
        <f t="shared" si="2"/>
        <v>1512</v>
      </c>
      <c r="G22" s="27"/>
      <c r="H22" s="28"/>
    </row>
    <row r="23" spans="1:8" ht="23.25" x14ac:dyDescent="0.55000000000000004">
      <c r="A23" s="11"/>
      <c r="B23" s="5" t="s">
        <v>12</v>
      </c>
      <c r="C23" s="12">
        <f>C22/18</f>
        <v>50.388888888888886</v>
      </c>
      <c r="D23" s="12">
        <f t="shared" ref="D23:F23" si="3">D22/18</f>
        <v>16.666666666666668</v>
      </c>
      <c r="E23" s="12">
        <f t="shared" si="3"/>
        <v>16.944444444444443</v>
      </c>
      <c r="F23" s="12">
        <f t="shared" si="3"/>
        <v>84</v>
      </c>
      <c r="G23" s="11"/>
      <c r="H23" s="11"/>
    </row>
    <row r="24" spans="1:8" ht="23.25" x14ac:dyDescent="0.55000000000000004">
      <c r="A24" s="1"/>
      <c r="B24" s="1"/>
      <c r="C24" s="1" t="s">
        <v>13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 t="s">
        <v>14</v>
      </c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 t="s">
        <v>15</v>
      </c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111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6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22">
        <v>1</v>
      </c>
      <c r="B44" s="29" t="s">
        <v>24</v>
      </c>
      <c r="C44" s="14">
        <v>40</v>
      </c>
      <c r="D44" s="14">
        <v>14</v>
      </c>
      <c r="E44" s="7">
        <v>12</v>
      </c>
      <c r="F44" s="7">
        <f t="shared" ref="F44:F61" si="4">SUM(C44:E44)</f>
        <v>66</v>
      </c>
      <c r="G44" s="8" t="str">
        <f t="shared" ref="G44:G61" si="5">IF(F44&gt;79,"4",IF(F44&gt;74,"3.5",IF(F44&gt;69,"3",IF(F44&gt;64,"2.5",IF(F44&gt;59,"2",IF(F44&gt;54,"1.5",IF(F44&gt;49,"1","0")))))))</f>
        <v>2.5</v>
      </c>
      <c r="H44" s="25" t="s">
        <v>84</v>
      </c>
    </row>
    <row r="45" spans="1:8" ht="23.25" x14ac:dyDescent="0.55000000000000004">
      <c r="A45" s="6">
        <v>2</v>
      </c>
      <c r="B45" s="30" t="s">
        <v>28</v>
      </c>
      <c r="C45" s="15">
        <v>44</v>
      </c>
      <c r="D45" s="15">
        <v>13</v>
      </c>
      <c r="E45" s="8">
        <v>14</v>
      </c>
      <c r="F45" s="8">
        <f t="shared" si="4"/>
        <v>71</v>
      </c>
      <c r="G45" s="8" t="str">
        <f t="shared" si="5"/>
        <v>3</v>
      </c>
      <c r="H45" s="9" t="s">
        <v>84</v>
      </c>
    </row>
    <row r="46" spans="1:8" ht="23.25" x14ac:dyDescent="0.55000000000000004">
      <c r="A46" s="6">
        <v>3</v>
      </c>
      <c r="B46" s="30" t="s">
        <v>36</v>
      </c>
      <c r="C46" s="15">
        <v>42</v>
      </c>
      <c r="D46" s="15">
        <v>12</v>
      </c>
      <c r="E46" s="8">
        <v>12</v>
      </c>
      <c r="F46" s="8">
        <f t="shared" si="4"/>
        <v>66</v>
      </c>
      <c r="G46" s="8" t="str">
        <f t="shared" si="5"/>
        <v>2.5</v>
      </c>
      <c r="H46" s="9"/>
    </row>
    <row r="47" spans="1:8" ht="23.25" x14ac:dyDescent="0.55000000000000004">
      <c r="A47" s="6">
        <v>4</v>
      </c>
      <c r="B47" s="30" t="s">
        <v>37</v>
      </c>
      <c r="C47" s="15">
        <v>57</v>
      </c>
      <c r="D47" s="15">
        <v>20</v>
      </c>
      <c r="E47" s="8">
        <v>17</v>
      </c>
      <c r="F47" s="8">
        <f t="shared" si="4"/>
        <v>94</v>
      </c>
      <c r="G47" s="8" t="str">
        <f t="shared" si="5"/>
        <v>4</v>
      </c>
      <c r="H47" s="9"/>
    </row>
    <row r="48" spans="1:8" ht="23.25" x14ac:dyDescent="0.55000000000000004">
      <c r="A48" s="6">
        <v>5</v>
      </c>
      <c r="B48" s="31" t="s">
        <v>38</v>
      </c>
      <c r="C48" s="15">
        <v>36</v>
      </c>
      <c r="D48" s="15">
        <v>10</v>
      </c>
      <c r="E48" s="8">
        <v>10</v>
      </c>
      <c r="F48" s="8">
        <f t="shared" si="4"/>
        <v>56</v>
      </c>
      <c r="G48" s="8" t="str">
        <f t="shared" si="5"/>
        <v>1.5</v>
      </c>
      <c r="H48" s="9"/>
    </row>
    <row r="49" spans="1:8" ht="23.25" x14ac:dyDescent="0.55000000000000004">
      <c r="A49" s="6">
        <v>6</v>
      </c>
      <c r="B49" s="32" t="s">
        <v>39</v>
      </c>
      <c r="C49" s="15">
        <v>46</v>
      </c>
      <c r="D49" s="15">
        <v>14</v>
      </c>
      <c r="E49" s="8">
        <v>14</v>
      </c>
      <c r="F49" s="8">
        <f t="shared" si="4"/>
        <v>74</v>
      </c>
      <c r="G49" s="8" t="str">
        <f t="shared" si="5"/>
        <v>3</v>
      </c>
      <c r="H49" s="9"/>
    </row>
    <row r="50" spans="1:8" ht="23.25" x14ac:dyDescent="0.55000000000000004">
      <c r="A50" s="6">
        <v>7</v>
      </c>
      <c r="B50" s="30" t="s">
        <v>40</v>
      </c>
      <c r="C50" s="15">
        <v>43</v>
      </c>
      <c r="D50" s="15">
        <v>12</v>
      </c>
      <c r="E50" s="8">
        <v>13</v>
      </c>
      <c r="F50" s="8">
        <f t="shared" si="4"/>
        <v>68</v>
      </c>
      <c r="G50" s="8" t="str">
        <f t="shared" si="5"/>
        <v>2.5</v>
      </c>
      <c r="H50" s="9"/>
    </row>
    <row r="51" spans="1:8" ht="23.25" x14ac:dyDescent="0.55000000000000004">
      <c r="A51" s="6">
        <v>8</v>
      </c>
      <c r="B51" s="30" t="s">
        <v>41</v>
      </c>
      <c r="C51" s="15">
        <v>55</v>
      </c>
      <c r="D51" s="15">
        <v>19</v>
      </c>
      <c r="E51" s="8">
        <v>17</v>
      </c>
      <c r="F51" s="8">
        <f t="shared" si="4"/>
        <v>91</v>
      </c>
      <c r="G51" s="8" t="str">
        <f t="shared" si="5"/>
        <v>4</v>
      </c>
      <c r="H51" s="9"/>
    </row>
    <row r="52" spans="1:8" ht="23.25" x14ac:dyDescent="0.55000000000000004">
      <c r="A52" s="6">
        <v>9</v>
      </c>
      <c r="B52" s="30" t="s">
        <v>42</v>
      </c>
      <c r="C52" s="15">
        <v>59</v>
      </c>
      <c r="D52" s="15">
        <v>20</v>
      </c>
      <c r="E52" s="8">
        <v>19</v>
      </c>
      <c r="F52" s="8">
        <f t="shared" si="4"/>
        <v>98</v>
      </c>
      <c r="G52" s="8" t="str">
        <f t="shared" si="5"/>
        <v>4</v>
      </c>
      <c r="H52" s="9"/>
    </row>
    <row r="53" spans="1:8" ht="23.25" x14ac:dyDescent="0.55000000000000004">
      <c r="A53" s="6">
        <v>10</v>
      </c>
      <c r="B53" s="30" t="s">
        <v>43</v>
      </c>
      <c r="C53" s="15">
        <v>50</v>
      </c>
      <c r="D53" s="15">
        <v>12</v>
      </c>
      <c r="E53" s="8">
        <v>16</v>
      </c>
      <c r="F53" s="8">
        <f t="shared" si="4"/>
        <v>78</v>
      </c>
      <c r="G53" s="8" t="str">
        <f t="shared" si="5"/>
        <v>3.5</v>
      </c>
      <c r="H53" s="9"/>
    </row>
    <row r="54" spans="1:8" ht="23.25" x14ac:dyDescent="0.55000000000000004">
      <c r="A54" s="6">
        <v>11</v>
      </c>
      <c r="B54" s="30" t="s">
        <v>44</v>
      </c>
      <c r="C54" s="15">
        <v>59</v>
      </c>
      <c r="D54" s="15">
        <v>20</v>
      </c>
      <c r="E54" s="8">
        <v>19</v>
      </c>
      <c r="F54" s="8">
        <f t="shared" si="4"/>
        <v>98</v>
      </c>
      <c r="G54" s="8" t="str">
        <f t="shared" si="5"/>
        <v>4</v>
      </c>
      <c r="H54" s="9"/>
    </row>
    <row r="55" spans="1:8" ht="23.25" x14ac:dyDescent="0.55000000000000004">
      <c r="A55" s="6">
        <v>12</v>
      </c>
      <c r="B55" s="30" t="s">
        <v>45</v>
      </c>
      <c r="C55" s="15">
        <v>59</v>
      </c>
      <c r="D55" s="15">
        <v>20</v>
      </c>
      <c r="E55" s="8">
        <v>19</v>
      </c>
      <c r="F55" s="8">
        <f t="shared" si="4"/>
        <v>98</v>
      </c>
      <c r="G55" s="8" t="str">
        <f t="shared" si="5"/>
        <v>4</v>
      </c>
      <c r="H55" s="9"/>
    </row>
    <row r="56" spans="1:8" ht="23.25" x14ac:dyDescent="0.55000000000000004">
      <c r="A56" s="6">
        <v>13</v>
      </c>
      <c r="B56" s="30" t="s">
        <v>46</v>
      </c>
      <c r="C56" s="15">
        <v>56</v>
      </c>
      <c r="D56" s="15">
        <v>18</v>
      </c>
      <c r="E56" s="8">
        <v>17</v>
      </c>
      <c r="F56" s="8">
        <f t="shared" si="4"/>
        <v>91</v>
      </c>
      <c r="G56" s="8" t="str">
        <f t="shared" si="5"/>
        <v>4</v>
      </c>
      <c r="H56" s="9"/>
    </row>
    <row r="57" spans="1:8" ht="23.25" x14ac:dyDescent="0.55000000000000004">
      <c r="A57" s="6">
        <v>14</v>
      </c>
      <c r="B57" s="30" t="s">
        <v>47</v>
      </c>
      <c r="C57" s="15">
        <v>58</v>
      </c>
      <c r="D57" s="15">
        <v>18</v>
      </c>
      <c r="E57" s="8">
        <v>18</v>
      </c>
      <c r="F57" s="8">
        <f t="shared" si="4"/>
        <v>94</v>
      </c>
      <c r="G57" s="8" t="str">
        <f t="shared" si="5"/>
        <v>4</v>
      </c>
      <c r="H57" s="9"/>
    </row>
    <row r="58" spans="1:8" ht="23.25" x14ac:dyDescent="0.55000000000000004">
      <c r="A58" s="6">
        <v>15</v>
      </c>
      <c r="B58" s="30" t="s">
        <v>48</v>
      </c>
      <c r="C58" s="15">
        <v>52</v>
      </c>
      <c r="D58" s="15">
        <v>17</v>
      </c>
      <c r="E58" s="8">
        <v>15</v>
      </c>
      <c r="F58" s="8">
        <f t="shared" si="4"/>
        <v>84</v>
      </c>
      <c r="G58" s="8" t="str">
        <f t="shared" si="5"/>
        <v>4</v>
      </c>
      <c r="H58" s="9"/>
    </row>
    <row r="59" spans="1:8" ht="23.25" x14ac:dyDescent="0.55000000000000004">
      <c r="A59" s="6">
        <v>16</v>
      </c>
      <c r="B59" s="30" t="s">
        <v>49</v>
      </c>
      <c r="C59" s="15">
        <v>50</v>
      </c>
      <c r="D59" s="15">
        <v>16</v>
      </c>
      <c r="E59" s="8">
        <v>13</v>
      </c>
      <c r="F59" s="8">
        <f t="shared" si="4"/>
        <v>79</v>
      </c>
      <c r="G59" s="8" t="str">
        <f t="shared" si="5"/>
        <v>3.5</v>
      </c>
      <c r="H59" s="9"/>
    </row>
    <row r="60" spans="1:8" ht="21.75" customHeight="1" x14ac:dyDescent="0.55000000000000004">
      <c r="A60" s="6">
        <v>17</v>
      </c>
      <c r="B60" s="30" t="s">
        <v>50</v>
      </c>
      <c r="C60" s="15">
        <v>56</v>
      </c>
      <c r="D60" s="15">
        <v>19</v>
      </c>
      <c r="E60" s="8">
        <v>16</v>
      </c>
      <c r="F60" s="8">
        <f t="shared" si="4"/>
        <v>91</v>
      </c>
      <c r="G60" s="8" t="str">
        <f t="shared" si="5"/>
        <v>4</v>
      </c>
      <c r="H60" s="9"/>
    </row>
    <row r="61" spans="1:8" ht="23.25" x14ac:dyDescent="0.55000000000000004">
      <c r="A61" s="6">
        <v>18</v>
      </c>
      <c r="B61" s="31" t="s">
        <v>131</v>
      </c>
      <c r="C61" s="15">
        <v>55</v>
      </c>
      <c r="D61" s="15">
        <v>18</v>
      </c>
      <c r="E61" s="8">
        <v>15</v>
      </c>
      <c r="F61" s="8">
        <f t="shared" si="4"/>
        <v>88</v>
      </c>
      <c r="G61" s="8" t="str">
        <f t="shared" si="5"/>
        <v>4</v>
      </c>
      <c r="H61" s="28"/>
    </row>
    <row r="62" spans="1:8" ht="23.25" x14ac:dyDescent="0.55000000000000004">
      <c r="A62" s="9"/>
      <c r="B62" s="23" t="s">
        <v>5</v>
      </c>
      <c r="C62" s="27">
        <f>SUM(C44:C61)</f>
        <v>917</v>
      </c>
      <c r="D62" s="27">
        <f t="shared" ref="D62:F62" si="6">SUM(D44:D61)</f>
        <v>292</v>
      </c>
      <c r="E62" s="27">
        <f t="shared" si="6"/>
        <v>276</v>
      </c>
      <c r="F62" s="27">
        <f t="shared" si="6"/>
        <v>1485</v>
      </c>
      <c r="G62" s="27"/>
      <c r="H62" s="28"/>
    </row>
    <row r="63" spans="1:8" ht="23.25" x14ac:dyDescent="0.55000000000000004">
      <c r="A63" s="11"/>
      <c r="B63" s="5" t="s">
        <v>12</v>
      </c>
      <c r="C63" s="12">
        <f>C62/18</f>
        <v>50.944444444444443</v>
      </c>
      <c r="D63" s="12">
        <f t="shared" ref="D63:F63" si="7">D62/18</f>
        <v>16.222222222222221</v>
      </c>
      <c r="E63" s="12">
        <f t="shared" si="7"/>
        <v>15.333333333333334</v>
      </c>
      <c r="F63" s="12">
        <f t="shared" si="7"/>
        <v>82.5</v>
      </c>
      <c r="G63" s="11"/>
      <c r="H63" s="11"/>
    </row>
    <row r="64" spans="1:8" ht="23.25" x14ac:dyDescent="0.55000000000000004">
      <c r="A64" s="1"/>
      <c r="B64" s="1"/>
      <c r="C64" s="1" t="s">
        <v>13</v>
      </c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 t="s">
        <v>14</v>
      </c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 t="s">
        <v>15</v>
      </c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8" t="s">
        <v>112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6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22">
        <v>1</v>
      </c>
      <c r="B84" s="29" t="s">
        <v>24</v>
      </c>
      <c r="C84" s="14">
        <v>42</v>
      </c>
      <c r="D84" s="7">
        <v>10</v>
      </c>
      <c r="E84" s="7">
        <v>14</v>
      </c>
      <c r="F84" s="7">
        <f t="shared" ref="F84:F101" si="8">SUM(C84:E84)</f>
        <v>66</v>
      </c>
      <c r="G84" s="8" t="str">
        <f t="shared" ref="G84:G101" si="9">IF(F84&gt;79,"4",IF(F84&gt;74,"3.5",IF(F84&gt;69,"3",IF(F84&gt;64,"2.5",IF(F84&gt;59,"2",IF(F84&gt;54,"1.5",IF(F84&gt;49,"1","0")))))))</f>
        <v>2.5</v>
      </c>
      <c r="H84" s="25" t="s">
        <v>84</v>
      </c>
    </row>
    <row r="85" spans="1:8" ht="23.25" x14ac:dyDescent="0.55000000000000004">
      <c r="A85" s="6">
        <v>2</v>
      </c>
      <c r="B85" s="30" t="s">
        <v>28</v>
      </c>
      <c r="C85" s="15">
        <v>47</v>
      </c>
      <c r="D85" s="8">
        <v>15</v>
      </c>
      <c r="E85" s="8">
        <v>13</v>
      </c>
      <c r="F85" s="8">
        <f t="shared" si="8"/>
        <v>75</v>
      </c>
      <c r="G85" s="8" t="str">
        <f t="shared" si="9"/>
        <v>3.5</v>
      </c>
      <c r="H85" s="9" t="s">
        <v>84</v>
      </c>
    </row>
    <row r="86" spans="1:8" ht="23.25" x14ac:dyDescent="0.55000000000000004">
      <c r="A86" s="6">
        <v>3</v>
      </c>
      <c r="B86" s="30" t="s">
        <v>36</v>
      </c>
      <c r="C86" s="15">
        <v>46</v>
      </c>
      <c r="D86" s="8">
        <v>16</v>
      </c>
      <c r="E86" s="8">
        <v>13</v>
      </c>
      <c r="F86" s="8">
        <f t="shared" si="8"/>
        <v>75</v>
      </c>
      <c r="G86" s="8" t="str">
        <f t="shared" si="9"/>
        <v>3.5</v>
      </c>
      <c r="H86" s="9"/>
    </row>
    <row r="87" spans="1:8" ht="23.25" x14ac:dyDescent="0.55000000000000004">
      <c r="A87" s="6">
        <v>4</v>
      </c>
      <c r="B87" s="30" t="s">
        <v>37</v>
      </c>
      <c r="C87" s="15">
        <v>50</v>
      </c>
      <c r="D87" s="8">
        <v>16</v>
      </c>
      <c r="E87" s="8">
        <v>19</v>
      </c>
      <c r="F87" s="8">
        <f t="shared" si="8"/>
        <v>85</v>
      </c>
      <c r="G87" s="8" t="str">
        <f t="shared" si="9"/>
        <v>4</v>
      </c>
      <c r="H87" s="9"/>
    </row>
    <row r="88" spans="1:8" ht="23.25" x14ac:dyDescent="0.55000000000000004">
      <c r="A88" s="6">
        <v>5</v>
      </c>
      <c r="B88" s="31" t="s">
        <v>38</v>
      </c>
      <c r="C88" s="15">
        <v>35</v>
      </c>
      <c r="D88" s="8">
        <v>10</v>
      </c>
      <c r="E88" s="8">
        <v>10</v>
      </c>
      <c r="F88" s="8">
        <f t="shared" si="8"/>
        <v>55</v>
      </c>
      <c r="G88" s="8" t="str">
        <f t="shared" si="9"/>
        <v>1.5</v>
      </c>
      <c r="H88" s="9"/>
    </row>
    <row r="89" spans="1:8" ht="23.25" x14ac:dyDescent="0.55000000000000004">
      <c r="A89" s="6">
        <v>6</v>
      </c>
      <c r="B89" s="32" t="s">
        <v>39</v>
      </c>
      <c r="C89" s="15">
        <v>37</v>
      </c>
      <c r="D89" s="8">
        <v>13</v>
      </c>
      <c r="E89" s="8">
        <v>11</v>
      </c>
      <c r="F89" s="8">
        <f t="shared" si="8"/>
        <v>61</v>
      </c>
      <c r="G89" s="8" t="str">
        <f t="shared" si="9"/>
        <v>2</v>
      </c>
      <c r="H89" s="9"/>
    </row>
    <row r="90" spans="1:8" ht="23.25" x14ac:dyDescent="0.55000000000000004">
      <c r="A90" s="6">
        <v>7</v>
      </c>
      <c r="B90" s="30" t="s">
        <v>40</v>
      </c>
      <c r="C90" s="15">
        <v>38</v>
      </c>
      <c r="D90" s="8">
        <v>10</v>
      </c>
      <c r="E90" s="8">
        <v>12</v>
      </c>
      <c r="F90" s="8">
        <f t="shared" si="8"/>
        <v>60</v>
      </c>
      <c r="G90" s="8" t="str">
        <f t="shared" si="9"/>
        <v>2</v>
      </c>
      <c r="H90" s="9"/>
    </row>
    <row r="91" spans="1:8" ht="23.25" x14ac:dyDescent="0.55000000000000004">
      <c r="A91" s="6">
        <v>8</v>
      </c>
      <c r="B91" s="30" t="s">
        <v>41</v>
      </c>
      <c r="C91" s="15">
        <v>48</v>
      </c>
      <c r="D91" s="8">
        <v>17</v>
      </c>
      <c r="E91" s="8">
        <v>15</v>
      </c>
      <c r="F91" s="8">
        <f t="shared" si="8"/>
        <v>80</v>
      </c>
      <c r="G91" s="8" t="str">
        <f t="shared" si="9"/>
        <v>4</v>
      </c>
      <c r="H91" s="9"/>
    </row>
    <row r="92" spans="1:8" ht="23.25" x14ac:dyDescent="0.55000000000000004">
      <c r="A92" s="6">
        <v>9</v>
      </c>
      <c r="B92" s="30" t="s">
        <v>42</v>
      </c>
      <c r="C92" s="15">
        <v>58</v>
      </c>
      <c r="D92" s="8">
        <v>18</v>
      </c>
      <c r="E92" s="8">
        <v>19</v>
      </c>
      <c r="F92" s="8">
        <f t="shared" si="8"/>
        <v>95</v>
      </c>
      <c r="G92" s="8" t="str">
        <f t="shared" si="9"/>
        <v>4</v>
      </c>
      <c r="H92" s="9"/>
    </row>
    <row r="93" spans="1:8" ht="23.25" x14ac:dyDescent="0.55000000000000004">
      <c r="A93" s="6">
        <v>10</v>
      </c>
      <c r="B93" s="30" t="s">
        <v>43</v>
      </c>
      <c r="C93" s="15">
        <v>58</v>
      </c>
      <c r="D93" s="8">
        <v>14</v>
      </c>
      <c r="E93" s="8">
        <v>15</v>
      </c>
      <c r="F93" s="8">
        <f t="shared" si="8"/>
        <v>87</v>
      </c>
      <c r="G93" s="8" t="str">
        <f t="shared" si="9"/>
        <v>4</v>
      </c>
      <c r="H93" s="9"/>
    </row>
    <row r="94" spans="1:8" ht="23.25" x14ac:dyDescent="0.55000000000000004">
      <c r="A94" s="6">
        <v>11</v>
      </c>
      <c r="B94" s="30" t="s">
        <v>44</v>
      </c>
      <c r="C94" s="15">
        <v>60</v>
      </c>
      <c r="D94" s="8">
        <v>19</v>
      </c>
      <c r="E94" s="8">
        <v>20</v>
      </c>
      <c r="F94" s="8">
        <f t="shared" si="8"/>
        <v>99</v>
      </c>
      <c r="G94" s="8" t="str">
        <f t="shared" si="9"/>
        <v>4</v>
      </c>
      <c r="H94" s="9"/>
    </row>
    <row r="95" spans="1:8" ht="23.25" x14ac:dyDescent="0.55000000000000004">
      <c r="A95" s="6">
        <v>12</v>
      </c>
      <c r="B95" s="30" t="s">
        <v>45</v>
      </c>
      <c r="C95" s="15">
        <v>60</v>
      </c>
      <c r="D95" s="8">
        <v>18</v>
      </c>
      <c r="E95" s="8">
        <v>20</v>
      </c>
      <c r="F95" s="8">
        <f t="shared" si="8"/>
        <v>98</v>
      </c>
      <c r="G95" s="8" t="str">
        <f t="shared" si="9"/>
        <v>4</v>
      </c>
      <c r="H95" s="9"/>
    </row>
    <row r="96" spans="1:8" ht="23.25" x14ac:dyDescent="0.55000000000000004">
      <c r="A96" s="6">
        <v>13</v>
      </c>
      <c r="B96" s="30" t="s">
        <v>46</v>
      </c>
      <c r="C96" s="15">
        <v>47</v>
      </c>
      <c r="D96" s="8">
        <v>16</v>
      </c>
      <c r="E96" s="8">
        <v>17</v>
      </c>
      <c r="F96" s="8">
        <f t="shared" si="8"/>
        <v>80</v>
      </c>
      <c r="G96" s="8" t="str">
        <f t="shared" si="9"/>
        <v>4</v>
      </c>
      <c r="H96" s="9"/>
    </row>
    <row r="97" spans="1:8" ht="23.25" x14ac:dyDescent="0.55000000000000004">
      <c r="A97" s="6">
        <v>14</v>
      </c>
      <c r="B97" s="30" t="s">
        <v>47</v>
      </c>
      <c r="C97" s="15">
        <v>48</v>
      </c>
      <c r="D97" s="8">
        <v>15</v>
      </c>
      <c r="E97" s="8">
        <v>18</v>
      </c>
      <c r="F97" s="8">
        <f t="shared" si="8"/>
        <v>81</v>
      </c>
      <c r="G97" s="8" t="str">
        <f t="shared" si="9"/>
        <v>4</v>
      </c>
      <c r="H97" s="9"/>
    </row>
    <row r="98" spans="1:8" ht="23.25" x14ac:dyDescent="0.55000000000000004">
      <c r="A98" s="6">
        <v>15</v>
      </c>
      <c r="B98" s="30" t="s">
        <v>48</v>
      </c>
      <c r="C98" s="15">
        <v>47</v>
      </c>
      <c r="D98" s="8">
        <v>17</v>
      </c>
      <c r="E98" s="8">
        <v>17</v>
      </c>
      <c r="F98" s="8">
        <f t="shared" si="8"/>
        <v>81</v>
      </c>
      <c r="G98" s="8" t="str">
        <f t="shared" si="9"/>
        <v>4</v>
      </c>
      <c r="H98" s="9"/>
    </row>
    <row r="99" spans="1:8" ht="23.25" x14ac:dyDescent="0.55000000000000004">
      <c r="A99" s="6">
        <v>16</v>
      </c>
      <c r="B99" s="30" t="s">
        <v>49</v>
      </c>
      <c r="C99" s="15">
        <v>47</v>
      </c>
      <c r="D99" s="8">
        <v>16</v>
      </c>
      <c r="E99" s="8">
        <v>17</v>
      </c>
      <c r="F99" s="8">
        <f t="shared" si="8"/>
        <v>80</v>
      </c>
      <c r="G99" s="8" t="str">
        <f t="shared" si="9"/>
        <v>4</v>
      </c>
      <c r="H99" s="9"/>
    </row>
    <row r="100" spans="1:8" ht="23.25" x14ac:dyDescent="0.55000000000000004">
      <c r="A100" s="6">
        <v>17</v>
      </c>
      <c r="B100" s="30" t="s">
        <v>50</v>
      </c>
      <c r="C100" s="15">
        <v>45</v>
      </c>
      <c r="D100" s="8">
        <v>16</v>
      </c>
      <c r="E100" s="8">
        <v>14</v>
      </c>
      <c r="F100" s="8">
        <f t="shared" si="8"/>
        <v>75</v>
      </c>
      <c r="G100" s="8" t="str">
        <f t="shared" si="9"/>
        <v>3.5</v>
      </c>
      <c r="H100" s="9"/>
    </row>
    <row r="101" spans="1:8" ht="23.25" x14ac:dyDescent="0.55000000000000004">
      <c r="A101" s="6">
        <v>18</v>
      </c>
      <c r="B101" s="31" t="s">
        <v>131</v>
      </c>
      <c r="C101" s="15">
        <v>46</v>
      </c>
      <c r="D101" s="8">
        <v>15</v>
      </c>
      <c r="E101" s="8">
        <v>19</v>
      </c>
      <c r="F101" s="8">
        <f t="shared" si="8"/>
        <v>80</v>
      </c>
      <c r="G101" s="8" t="str">
        <f t="shared" si="9"/>
        <v>4</v>
      </c>
      <c r="H101" s="28"/>
    </row>
    <row r="102" spans="1:8" ht="23.25" x14ac:dyDescent="0.55000000000000004">
      <c r="A102" s="9"/>
      <c r="B102" s="23" t="s">
        <v>5</v>
      </c>
      <c r="C102" s="27">
        <f>SUM(C84:C101)</f>
        <v>859</v>
      </c>
      <c r="D102" s="27">
        <f t="shared" ref="D102" si="10">SUM(D84:D101)</f>
        <v>271</v>
      </c>
      <c r="E102" s="27">
        <f t="shared" ref="E102" si="11">SUM(E84:E101)</f>
        <v>283</v>
      </c>
      <c r="F102" s="27">
        <f t="shared" ref="F102" si="12">SUM(F84:F101)</f>
        <v>1413</v>
      </c>
      <c r="G102" s="27"/>
      <c r="H102" s="28"/>
    </row>
    <row r="103" spans="1:8" ht="23.25" x14ac:dyDescent="0.55000000000000004">
      <c r="A103" s="11"/>
      <c r="B103" s="5" t="s">
        <v>12</v>
      </c>
      <c r="C103" s="12">
        <f>C102/18</f>
        <v>47.722222222222221</v>
      </c>
      <c r="D103" s="12">
        <f t="shared" ref="D103" si="13">D102/18</f>
        <v>15.055555555555555</v>
      </c>
      <c r="E103" s="12">
        <f t="shared" ref="E103" si="14">E102/18</f>
        <v>15.722222222222221</v>
      </c>
      <c r="F103" s="12">
        <f t="shared" ref="F103" si="15">F102/18</f>
        <v>78.5</v>
      </c>
      <c r="G103" s="11"/>
      <c r="H103" s="11"/>
    </row>
    <row r="104" spans="1:8" ht="23.25" x14ac:dyDescent="0.55000000000000004">
      <c r="A104" s="1"/>
      <c r="B104" s="1"/>
      <c r="C104" s="1" t="s">
        <v>13</v>
      </c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 t="s">
        <v>14</v>
      </c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 t="s">
        <v>15</v>
      </c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113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6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22">
        <v>1</v>
      </c>
      <c r="B124" s="29" t="s">
        <v>24</v>
      </c>
      <c r="C124" s="14">
        <v>49</v>
      </c>
      <c r="D124" s="7">
        <v>12</v>
      </c>
      <c r="E124" s="7">
        <v>13</v>
      </c>
      <c r="F124" s="7">
        <f t="shared" ref="F124:F141" si="16">SUM(C124:E124)</f>
        <v>74</v>
      </c>
      <c r="G124" s="8" t="str">
        <f t="shared" ref="G124:G141" si="17">IF(F124&gt;79,"4",IF(F124&gt;74,"3.5",IF(F124&gt;69,"3",IF(F124&gt;64,"2.5",IF(F124&gt;59,"2",IF(F124&gt;54,"1.5",IF(F124&gt;49,"1","0")))))))</f>
        <v>3</v>
      </c>
      <c r="H124" s="25" t="s">
        <v>84</v>
      </c>
    </row>
    <row r="125" spans="1:8" ht="23.25" x14ac:dyDescent="0.55000000000000004">
      <c r="A125" s="6">
        <v>2</v>
      </c>
      <c r="B125" s="30" t="s">
        <v>28</v>
      </c>
      <c r="C125" s="15">
        <v>55</v>
      </c>
      <c r="D125" s="8">
        <v>18</v>
      </c>
      <c r="E125" s="8">
        <v>17</v>
      </c>
      <c r="F125" s="8">
        <f t="shared" si="16"/>
        <v>90</v>
      </c>
      <c r="G125" s="8" t="str">
        <f t="shared" si="17"/>
        <v>4</v>
      </c>
      <c r="H125" s="9" t="s">
        <v>84</v>
      </c>
    </row>
    <row r="126" spans="1:8" ht="23.25" x14ac:dyDescent="0.55000000000000004">
      <c r="A126" s="6">
        <v>3</v>
      </c>
      <c r="B126" s="30" t="s">
        <v>36</v>
      </c>
      <c r="C126" s="15">
        <v>50</v>
      </c>
      <c r="D126" s="8">
        <v>12</v>
      </c>
      <c r="E126" s="8">
        <v>13</v>
      </c>
      <c r="F126" s="8">
        <f t="shared" si="16"/>
        <v>75</v>
      </c>
      <c r="G126" s="8" t="str">
        <f t="shared" si="17"/>
        <v>3.5</v>
      </c>
      <c r="H126" s="9"/>
    </row>
    <row r="127" spans="1:8" ht="23.25" x14ac:dyDescent="0.55000000000000004">
      <c r="A127" s="6">
        <v>4</v>
      </c>
      <c r="B127" s="30" t="s">
        <v>37</v>
      </c>
      <c r="C127" s="15">
        <v>55</v>
      </c>
      <c r="D127" s="8">
        <v>17</v>
      </c>
      <c r="E127" s="8">
        <v>18</v>
      </c>
      <c r="F127" s="8">
        <f t="shared" si="16"/>
        <v>90</v>
      </c>
      <c r="G127" s="8" t="str">
        <f t="shared" si="17"/>
        <v>4</v>
      </c>
      <c r="H127" s="9"/>
    </row>
    <row r="128" spans="1:8" ht="23.25" x14ac:dyDescent="0.55000000000000004">
      <c r="A128" s="6">
        <v>5</v>
      </c>
      <c r="B128" s="31" t="s">
        <v>38</v>
      </c>
      <c r="C128" s="15">
        <v>42</v>
      </c>
      <c r="D128" s="8">
        <v>12</v>
      </c>
      <c r="E128" s="8">
        <v>13</v>
      </c>
      <c r="F128" s="8">
        <f t="shared" si="16"/>
        <v>67</v>
      </c>
      <c r="G128" s="8" t="str">
        <f t="shared" si="17"/>
        <v>2.5</v>
      </c>
      <c r="H128" s="9"/>
    </row>
    <row r="129" spans="1:8" ht="23.25" x14ac:dyDescent="0.55000000000000004">
      <c r="A129" s="6">
        <v>6</v>
      </c>
      <c r="B129" s="32" t="s">
        <v>39</v>
      </c>
      <c r="C129" s="15">
        <v>54</v>
      </c>
      <c r="D129" s="8">
        <v>17</v>
      </c>
      <c r="E129" s="8">
        <v>17</v>
      </c>
      <c r="F129" s="8">
        <f t="shared" si="16"/>
        <v>88</v>
      </c>
      <c r="G129" s="8" t="str">
        <f t="shared" si="17"/>
        <v>4</v>
      </c>
      <c r="H129" s="9"/>
    </row>
    <row r="130" spans="1:8" ht="23.25" x14ac:dyDescent="0.55000000000000004">
      <c r="A130" s="6">
        <v>7</v>
      </c>
      <c r="B130" s="30" t="s">
        <v>40</v>
      </c>
      <c r="C130" s="15">
        <v>53</v>
      </c>
      <c r="D130" s="8">
        <v>13</v>
      </c>
      <c r="E130" s="8">
        <v>12</v>
      </c>
      <c r="F130" s="8">
        <f t="shared" si="16"/>
        <v>78</v>
      </c>
      <c r="G130" s="8" t="str">
        <f t="shared" si="17"/>
        <v>3.5</v>
      </c>
      <c r="H130" s="9"/>
    </row>
    <row r="131" spans="1:8" ht="23.25" x14ac:dyDescent="0.55000000000000004">
      <c r="A131" s="6">
        <v>8</v>
      </c>
      <c r="B131" s="30" t="s">
        <v>41</v>
      </c>
      <c r="C131" s="15">
        <v>55</v>
      </c>
      <c r="D131" s="8">
        <v>18</v>
      </c>
      <c r="E131" s="8">
        <v>18</v>
      </c>
      <c r="F131" s="8">
        <f t="shared" si="16"/>
        <v>91</v>
      </c>
      <c r="G131" s="8" t="str">
        <f t="shared" si="17"/>
        <v>4</v>
      </c>
      <c r="H131" s="9"/>
    </row>
    <row r="132" spans="1:8" ht="23.25" x14ac:dyDescent="0.55000000000000004">
      <c r="A132" s="6">
        <v>9</v>
      </c>
      <c r="B132" s="30" t="s">
        <v>42</v>
      </c>
      <c r="C132" s="15">
        <v>58</v>
      </c>
      <c r="D132" s="8">
        <v>19</v>
      </c>
      <c r="E132" s="8">
        <v>19</v>
      </c>
      <c r="F132" s="8">
        <f t="shared" si="16"/>
        <v>96</v>
      </c>
      <c r="G132" s="8" t="str">
        <f t="shared" si="17"/>
        <v>4</v>
      </c>
      <c r="H132" s="9"/>
    </row>
    <row r="133" spans="1:8" ht="23.25" x14ac:dyDescent="0.55000000000000004">
      <c r="A133" s="6">
        <v>10</v>
      </c>
      <c r="B133" s="30" t="s">
        <v>43</v>
      </c>
      <c r="C133" s="15">
        <v>56</v>
      </c>
      <c r="D133" s="8">
        <v>18</v>
      </c>
      <c r="E133" s="8">
        <v>18</v>
      </c>
      <c r="F133" s="8">
        <f t="shared" si="16"/>
        <v>92</v>
      </c>
      <c r="G133" s="8" t="str">
        <f t="shared" si="17"/>
        <v>4</v>
      </c>
      <c r="H133" s="9"/>
    </row>
    <row r="134" spans="1:8" ht="23.25" x14ac:dyDescent="0.55000000000000004">
      <c r="A134" s="6">
        <v>11</v>
      </c>
      <c r="B134" s="30" t="s">
        <v>44</v>
      </c>
      <c r="C134" s="15">
        <v>58</v>
      </c>
      <c r="D134" s="8">
        <v>19</v>
      </c>
      <c r="E134" s="8">
        <v>19</v>
      </c>
      <c r="F134" s="8">
        <f t="shared" si="16"/>
        <v>96</v>
      </c>
      <c r="G134" s="8" t="str">
        <f t="shared" si="17"/>
        <v>4</v>
      </c>
      <c r="H134" s="9"/>
    </row>
    <row r="135" spans="1:8" ht="23.25" x14ac:dyDescent="0.55000000000000004">
      <c r="A135" s="6">
        <v>12</v>
      </c>
      <c r="B135" s="30" t="s">
        <v>45</v>
      </c>
      <c r="C135" s="15">
        <v>58</v>
      </c>
      <c r="D135" s="8">
        <v>19</v>
      </c>
      <c r="E135" s="8">
        <v>18</v>
      </c>
      <c r="F135" s="8">
        <f t="shared" si="16"/>
        <v>95</v>
      </c>
      <c r="G135" s="8" t="str">
        <f t="shared" si="17"/>
        <v>4</v>
      </c>
      <c r="H135" s="9"/>
    </row>
    <row r="136" spans="1:8" ht="23.25" x14ac:dyDescent="0.55000000000000004">
      <c r="A136" s="6">
        <v>13</v>
      </c>
      <c r="B136" s="30" t="s">
        <v>46</v>
      </c>
      <c r="C136" s="15">
        <v>56</v>
      </c>
      <c r="D136" s="8">
        <v>17</v>
      </c>
      <c r="E136" s="8">
        <v>18</v>
      </c>
      <c r="F136" s="8">
        <f t="shared" si="16"/>
        <v>91</v>
      </c>
      <c r="G136" s="8" t="str">
        <f t="shared" si="17"/>
        <v>4</v>
      </c>
      <c r="H136" s="9"/>
    </row>
    <row r="137" spans="1:8" ht="23.25" x14ac:dyDescent="0.55000000000000004">
      <c r="A137" s="6">
        <v>14</v>
      </c>
      <c r="B137" s="30" t="s">
        <v>47</v>
      </c>
      <c r="C137" s="15">
        <v>57</v>
      </c>
      <c r="D137" s="8">
        <v>18</v>
      </c>
      <c r="E137" s="8">
        <v>19</v>
      </c>
      <c r="F137" s="8">
        <f t="shared" si="16"/>
        <v>94</v>
      </c>
      <c r="G137" s="8" t="str">
        <f t="shared" si="17"/>
        <v>4</v>
      </c>
      <c r="H137" s="9"/>
    </row>
    <row r="138" spans="1:8" ht="23.25" x14ac:dyDescent="0.55000000000000004">
      <c r="A138" s="6">
        <v>15</v>
      </c>
      <c r="B138" s="30" t="s">
        <v>48</v>
      </c>
      <c r="C138" s="15">
        <v>55</v>
      </c>
      <c r="D138" s="8">
        <v>17</v>
      </c>
      <c r="E138" s="8">
        <v>18</v>
      </c>
      <c r="F138" s="8">
        <f t="shared" si="16"/>
        <v>90</v>
      </c>
      <c r="G138" s="8" t="str">
        <f t="shared" si="17"/>
        <v>4</v>
      </c>
      <c r="H138" s="9"/>
    </row>
    <row r="139" spans="1:8" ht="23.25" x14ac:dyDescent="0.55000000000000004">
      <c r="A139" s="6">
        <v>16</v>
      </c>
      <c r="B139" s="30" t="s">
        <v>49</v>
      </c>
      <c r="C139" s="15">
        <v>54</v>
      </c>
      <c r="D139" s="8">
        <v>18</v>
      </c>
      <c r="E139" s="8">
        <v>18</v>
      </c>
      <c r="F139" s="8">
        <f t="shared" si="16"/>
        <v>90</v>
      </c>
      <c r="G139" s="8" t="str">
        <f t="shared" si="17"/>
        <v>4</v>
      </c>
      <c r="H139" s="9"/>
    </row>
    <row r="140" spans="1:8" ht="23.25" x14ac:dyDescent="0.55000000000000004">
      <c r="A140" s="6">
        <v>17</v>
      </c>
      <c r="B140" s="30" t="s">
        <v>50</v>
      </c>
      <c r="C140" s="15">
        <v>55</v>
      </c>
      <c r="D140" s="8">
        <v>17</v>
      </c>
      <c r="E140" s="8">
        <v>18</v>
      </c>
      <c r="F140" s="8">
        <f t="shared" si="16"/>
        <v>90</v>
      </c>
      <c r="G140" s="8" t="str">
        <f t="shared" si="17"/>
        <v>4</v>
      </c>
      <c r="H140" s="9"/>
    </row>
    <row r="141" spans="1:8" ht="23.25" x14ac:dyDescent="0.55000000000000004">
      <c r="A141" s="6">
        <v>18</v>
      </c>
      <c r="B141" s="31" t="s">
        <v>131</v>
      </c>
      <c r="C141" s="15">
        <v>54</v>
      </c>
      <c r="D141" s="8">
        <v>18</v>
      </c>
      <c r="E141" s="8">
        <v>18</v>
      </c>
      <c r="F141" s="8">
        <f t="shared" si="16"/>
        <v>90</v>
      </c>
      <c r="G141" s="8" t="str">
        <f t="shared" si="17"/>
        <v>4</v>
      </c>
      <c r="H141" s="28"/>
    </row>
    <row r="142" spans="1:8" ht="23.25" x14ac:dyDescent="0.55000000000000004">
      <c r="A142" s="9"/>
      <c r="B142" s="23" t="s">
        <v>5</v>
      </c>
      <c r="C142" s="27">
        <f>SUM(C124:C141)</f>
        <v>974</v>
      </c>
      <c r="D142" s="27">
        <f t="shared" ref="D142" si="18">SUM(D124:D141)</f>
        <v>299</v>
      </c>
      <c r="E142" s="27">
        <f t="shared" ref="E142" si="19">SUM(E124:E141)</f>
        <v>304</v>
      </c>
      <c r="F142" s="27">
        <f t="shared" ref="F142" si="20">SUM(F124:F141)</f>
        <v>1577</v>
      </c>
      <c r="G142" s="27"/>
      <c r="H142" s="28"/>
    </row>
    <row r="143" spans="1:8" ht="23.25" x14ac:dyDescent="0.55000000000000004">
      <c r="A143" s="11"/>
      <c r="B143" s="5" t="s">
        <v>12</v>
      </c>
      <c r="C143" s="12">
        <f>C142/18</f>
        <v>54.111111111111114</v>
      </c>
      <c r="D143" s="12">
        <f t="shared" ref="D143" si="21">D142/18</f>
        <v>16.611111111111111</v>
      </c>
      <c r="E143" s="12">
        <f t="shared" ref="E143" si="22">E142/18</f>
        <v>16.888888888888889</v>
      </c>
      <c r="F143" s="12">
        <f t="shared" ref="F143" si="23">F142/18</f>
        <v>87.611111111111114</v>
      </c>
      <c r="G143" s="11"/>
      <c r="H143" s="11"/>
    </row>
    <row r="144" spans="1:8" ht="23.25" x14ac:dyDescent="0.55000000000000004">
      <c r="A144" s="1"/>
      <c r="B144" s="1"/>
      <c r="C144" s="1" t="s">
        <v>13</v>
      </c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 t="s">
        <v>14</v>
      </c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 t="s">
        <v>15</v>
      </c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114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16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22">
        <v>1</v>
      </c>
      <c r="B164" s="29" t="s">
        <v>24</v>
      </c>
      <c r="C164" s="14">
        <v>45</v>
      </c>
      <c r="D164" s="7">
        <v>12</v>
      </c>
      <c r="E164" s="7">
        <v>13</v>
      </c>
      <c r="F164" s="7">
        <f t="shared" ref="F164:F181" si="24">SUM(C164:E164)</f>
        <v>70</v>
      </c>
      <c r="G164" s="8" t="str">
        <f t="shared" ref="G164:G181" si="25">IF(F164&gt;79,"4",IF(F164&gt;74,"3.5",IF(F164&gt;69,"3",IF(F164&gt;64,"2.5",IF(F164&gt;59,"2",IF(F164&gt;54,"1.5",IF(F164&gt;49,"1","0")))))))</f>
        <v>3</v>
      </c>
      <c r="H164" s="25" t="s">
        <v>84</v>
      </c>
    </row>
    <row r="165" spans="1:8" s="18" customFormat="1" ht="23.25" x14ac:dyDescent="0.55000000000000004">
      <c r="A165" s="6">
        <v>2</v>
      </c>
      <c r="B165" s="30" t="s">
        <v>28</v>
      </c>
      <c r="C165" s="15">
        <v>55</v>
      </c>
      <c r="D165" s="8">
        <v>17</v>
      </c>
      <c r="E165" s="8">
        <v>18</v>
      </c>
      <c r="F165" s="8">
        <f t="shared" si="24"/>
        <v>90</v>
      </c>
      <c r="G165" s="8" t="str">
        <f t="shared" si="25"/>
        <v>4</v>
      </c>
      <c r="H165" s="9" t="s">
        <v>84</v>
      </c>
    </row>
    <row r="166" spans="1:8" s="18" customFormat="1" ht="23.25" x14ac:dyDescent="0.55000000000000004">
      <c r="A166" s="6">
        <v>3</v>
      </c>
      <c r="B166" s="30" t="s">
        <v>36</v>
      </c>
      <c r="C166" s="15">
        <v>51</v>
      </c>
      <c r="D166" s="8">
        <v>15</v>
      </c>
      <c r="E166" s="8">
        <v>16</v>
      </c>
      <c r="F166" s="8">
        <f t="shared" si="24"/>
        <v>82</v>
      </c>
      <c r="G166" s="8" t="str">
        <f t="shared" si="25"/>
        <v>4</v>
      </c>
      <c r="H166" s="9"/>
    </row>
    <row r="167" spans="1:8" s="18" customFormat="1" ht="23.25" x14ac:dyDescent="0.55000000000000004">
      <c r="A167" s="6">
        <v>4</v>
      </c>
      <c r="B167" s="30" t="s">
        <v>37</v>
      </c>
      <c r="C167" s="15">
        <v>56</v>
      </c>
      <c r="D167" s="8">
        <v>17</v>
      </c>
      <c r="E167" s="8">
        <v>17</v>
      </c>
      <c r="F167" s="8">
        <f t="shared" si="24"/>
        <v>90</v>
      </c>
      <c r="G167" s="8" t="str">
        <f t="shared" si="25"/>
        <v>4</v>
      </c>
      <c r="H167" s="9"/>
    </row>
    <row r="168" spans="1:8" s="18" customFormat="1" ht="23.25" x14ac:dyDescent="0.55000000000000004">
      <c r="A168" s="6">
        <v>5</v>
      </c>
      <c r="B168" s="31" t="s">
        <v>38</v>
      </c>
      <c r="C168" s="15">
        <v>43</v>
      </c>
      <c r="D168" s="8">
        <v>14</v>
      </c>
      <c r="E168" s="8">
        <v>13</v>
      </c>
      <c r="F168" s="8">
        <f t="shared" si="24"/>
        <v>70</v>
      </c>
      <c r="G168" s="8" t="str">
        <f t="shared" si="25"/>
        <v>3</v>
      </c>
      <c r="H168" s="9"/>
    </row>
    <row r="169" spans="1:8" s="18" customFormat="1" ht="23.25" x14ac:dyDescent="0.55000000000000004">
      <c r="A169" s="6">
        <v>6</v>
      </c>
      <c r="B169" s="32" t="s">
        <v>39</v>
      </c>
      <c r="C169" s="15">
        <v>50</v>
      </c>
      <c r="D169" s="8">
        <v>17</v>
      </c>
      <c r="E169" s="8">
        <v>16</v>
      </c>
      <c r="F169" s="8">
        <f t="shared" si="24"/>
        <v>83</v>
      </c>
      <c r="G169" s="8" t="str">
        <f t="shared" si="25"/>
        <v>4</v>
      </c>
      <c r="H169" s="9"/>
    </row>
    <row r="170" spans="1:8" s="18" customFormat="1" ht="23.25" x14ac:dyDescent="0.55000000000000004">
      <c r="A170" s="6">
        <v>7</v>
      </c>
      <c r="B170" s="30" t="s">
        <v>40</v>
      </c>
      <c r="C170" s="15">
        <v>52</v>
      </c>
      <c r="D170" s="8">
        <v>15</v>
      </c>
      <c r="E170" s="8">
        <v>16</v>
      </c>
      <c r="F170" s="8">
        <f t="shared" si="24"/>
        <v>83</v>
      </c>
      <c r="G170" s="8" t="str">
        <f t="shared" si="25"/>
        <v>4</v>
      </c>
      <c r="H170" s="9"/>
    </row>
    <row r="171" spans="1:8" s="18" customFormat="1" ht="23.25" x14ac:dyDescent="0.55000000000000004">
      <c r="A171" s="6">
        <v>8</v>
      </c>
      <c r="B171" s="30" t="s">
        <v>41</v>
      </c>
      <c r="C171" s="15">
        <v>54</v>
      </c>
      <c r="D171" s="8">
        <v>18</v>
      </c>
      <c r="E171" s="8">
        <v>18</v>
      </c>
      <c r="F171" s="8">
        <f t="shared" si="24"/>
        <v>90</v>
      </c>
      <c r="G171" s="8" t="str">
        <f t="shared" si="25"/>
        <v>4</v>
      </c>
      <c r="H171" s="9"/>
    </row>
    <row r="172" spans="1:8" s="18" customFormat="1" ht="23.25" x14ac:dyDescent="0.55000000000000004">
      <c r="A172" s="6">
        <v>9</v>
      </c>
      <c r="B172" s="30" t="s">
        <v>42</v>
      </c>
      <c r="C172" s="15">
        <v>59</v>
      </c>
      <c r="D172" s="8">
        <v>19</v>
      </c>
      <c r="E172" s="8">
        <v>20</v>
      </c>
      <c r="F172" s="8">
        <f t="shared" si="24"/>
        <v>98</v>
      </c>
      <c r="G172" s="8" t="str">
        <f t="shared" si="25"/>
        <v>4</v>
      </c>
      <c r="H172" s="9"/>
    </row>
    <row r="173" spans="1:8" s="18" customFormat="1" ht="23.25" x14ac:dyDescent="0.55000000000000004">
      <c r="A173" s="6">
        <v>10</v>
      </c>
      <c r="B173" s="30" t="s">
        <v>43</v>
      </c>
      <c r="C173" s="15">
        <v>56</v>
      </c>
      <c r="D173" s="8">
        <v>18</v>
      </c>
      <c r="E173" s="8">
        <v>18</v>
      </c>
      <c r="F173" s="8">
        <f t="shared" si="24"/>
        <v>92</v>
      </c>
      <c r="G173" s="8" t="str">
        <f t="shared" si="25"/>
        <v>4</v>
      </c>
      <c r="H173" s="9"/>
    </row>
    <row r="174" spans="1:8" s="18" customFormat="1" ht="23.25" x14ac:dyDescent="0.55000000000000004">
      <c r="A174" s="6">
        <v>11</v>
      </c>
      <c r="B174" s="30" t="s">
        <v>44</v>
      </c>
      <c r="C174" s="15">
        <v>59</v>
      </c>
      <c r="D174" s="8">
        <v>19</v>
      </c>
      <c r="E174" s="8">
        <v>20</v>
      </c>
      <c r="F174" s="8">
        <f t="shared" si="24"/>
        <v>98</v>
      </c>
      <c r="G174" s="8" t="str">
        <f t="shared" si="25"/>
        <v>4</v>
      </c>
      <c r="H174" s="9"/>
    </row>
    <row r="175" spans="1:8" s="18" customFormat="1" ht="23.25" x14ac:dyDescent="0.55000000000000004">
      <c r="A175" s="6">
        <v>12</v>
      </c>
      <c r="B175" s="30" t="s">
        <v>45</v>
      </c>
      <c r="C175" s="15">
        <v>59</v>
      </c>
      <c r="D175" s="8">
        <v>19</v>
      </c>
      <c r="E175" s="8">
        <v>20</v>
      </c>
      <c r="F175" s="8">
        <f t="shared" si="24"/>
        <v>98</v>
      </c>
      <c r="G175" s="8" t="str">
        <f t="shared" si="25"/>
        <v>4</v>
      </c>
      <c r="H175" s="9"/>
    </row>
    <row r="176" spans="1:8" s="18" customFormat="1" ht="23.25" x14ac:dyDescent="0.55000000000000004">
      <c r="A176" s="6">
        <v>13</v>
      </c>
      <c r="B176" s="30" t="s">
        <v>46</v>
      </c>
      <c r="C176" s="15">
        <v>53</v>
      </c>
      <c r="D176" s="8">
        <v>19</v>
      </c>
      <c r="E176" s="8">
        <v>18</v>
      </c>
      <c r="F176" s="8">
        <f t="shared" si="24"/>
        <v>90</v>
      </c>
      <c r="G176" s="8" t="str">
        <f t="shared" si="25"/>
        <v>4</v>
      </c>
      <c r="H176" s="9"/>
    </row>
    <row r="177" spans="1:8" s="18" customFormat="1" ht="23.25" x14ac:dyDescent="0.55000000000000004">
      <c r="A177" s="6">
        <v>14</v>
      </c>
      <c r="B177" s="30" t="s">
        <v>47</v>
      </c>
      <c r="C177" s="15">
        <v>57</v>
      </c>
      <c r="D177" s="8">
        <v>19</v>
      </c>
      <c r="E177" s="8">
        <v>20</v>
      </c>
      <c r="F177" s="8">
        <f t="shared" si="24"/>
        <v>96</v>
      </c>
      <c r="G177" s="8" t="str">
        <f t="shared" si="25"/>
        <v>4</v>
      </c>
      <c r="H177" s="9"/>
    </row>
    <row r="178" spans="1:8" s="18" customFormat="1" ht="23.25" x14ac:dyDescent="0.55000000000000004">
      <c r="A178" s="6">
        <v>15</v>
      </c>
      <c r="B178" s="30" t="s">
        <v>48</v>
      </c>
      <c r="C178" s="15">
        <v>56</v>
      </c>
      <c r="D178" s="8">
        <v>17</v>
      </c>
      <c r="E178" s="8">
        <v>18</v>
      </c>
      <c r="F178" s="8">
        <f t="shared" si="24"/>
        <v>91</v>
      </c>
      <c r="G178" s="8" t="str">
        <f t="shared" si="25"/>
        <v>4</v>
      </c>
      <c r="H178" s="9"/>
    </row>
    <row r="179" spans="1:8" s="18" customFormat="1" ht="23.25" x14ac:dyDescent="0.55000000000000004">
      <c r="A179" s="6">
        <v>16</v>
      </c>
      <c r="B179" s="30" t="s">
        <v>49</v>
      </c>
      <c r="C179" s="15">
        <v>56</v>
      </c>
      <c r="D179" s="8">
        <v>18</v>
      </c>
      <c r="E179" s="8">
        <v>18</v>
      </c>
      <c r="F179" s="8">
        <f t="shared" si="24"/>
        <v>92</v>
      </c>
      <c r="G179" s="8" t="str">
        <f t="shared" si="25"/>
        <v>4</v>
      </c>
      <c r="H179" s="9"/>
    </row>
    <row r="180" spans="1:8" s="18" customFormat="1" ht="21" customHeight="1" x14ac:dyDescent="0.55000000000000004">
      <c r="A180" s="6">
        <v>17</v>
      </c>
      <c r="B180" s="30" t="s">
        <v>50</v>
      </c>
      <c r="C180" s="15">
        <v>56</v>
      </c>
      <c r="D180" s="8">
        <v>17</v>
      </c>
      <c r="E180" s="8">
        <v>18</v>
      </c>
      <c r="F180" s="8">
        <f t="shared" si="24"/>
        <v>91</v>
      </c>
      <c r="G180" s="8" t="str">
        <f t="shared" si="25"/>
        <v>4</v>
      </c>
      <c r="H180" s="9"/>
    </row>
    <row r="181" spans="1:8" s="18" customFormat="1" ht="23.25" x14ac:dyDescent="0.55000000000000004">
      <c r="A181" s="6">
        <v>18</v>
      </c>
      <c r="B181" s="31" t="s">
        <v>131</v>
      </c>
      <c r="C181" s="15">
        <v>55</v>
      </c>
      <c r="D181" s="8">
        <v>18</v>
      </c>
      <c r="E181" s="8">
        <v>18</v>
      </c>
      <c r="F181" s="8">
        <f t="shared" si="24"/>
        <v>91</v>
      </c>
      <c r="G181" s="8" t="str">
        <f t="shared" si="25"/>
        <v>4</v>
      </c>
      <c r="H181" s="28"/>
    </row>
    <row r="182" spans="1:8" s="18" customFormat="1" ht="23.25" x14ac:dyDescent="0.55000000000000004">
      <c r="A182" s="9"/>
      <c r="B182" s="23" t="s">
        <v>5</v>
      </c>
      <c r="C182" s="27">
        <f>SUM(C164:C181)</f>
        <v>972</v>
      </c>
      <c r="D182" s="27">
        <f t="shared" ref="D182" si="26">SUM(D164:D181)</f>
        <v>308</v>
      </c>
      <c r="E182" s="27">
        <f t="shared" ref="E182" si="27">SUM(E164:E181)</f>
        <v>315</v>
      </c>
      <c r="F182" s="27">
        <f t="shared" ref="F182" si="28">SUM(F164:F181)</f>
        <v>1595</v>
      </c>
      <c r="G182" s="27"/>
      <c r="H182" s="28"/>
    </row>
    <row r="183" spans="1:8" s="18" customFormat="1" ht="23.25" x14ac:dyDescent="0.55000000000000004">
      <c r="A183" s="11"/>
      <c r="B183" s="5" t="s">
        <v>12</v>
      </c>
      <c r="C183" s="12">
        <f>C182/18</f>
        <v>54</v>
      </c>
      <c r="D183" s="12">
        <f t="shared" ref="D183" si="29">D182/18</f>
        <v>17.111111111111111</v>
      </c>
      <c r="E183" s="12">
        <f t="shared" ref="E183" si="30">E182/18</f>
        <v>17.5</v>
      </c>
      <c r="F183" s="12">
        <f t="shared" ref="F183" si="31">F182/18</f>
        <v>88.611111111111114</v>
      </c>
      <c r="G183" s="11"/>
      <c r="H183" s="11"/>
    </row>
    <row r="184" spans="1:8" s="18" customFormat="1" ht="23.25" x14ac:dyDescent="0.55000000000000004">
      <c r="A184" s="1"/>
      <c r="B184" s="1"/>
      <c r="C184" s="1" t="s">
        <v>13</v>
      </c>
      <c r="D184" s="1"/>
      <c r="E184" s="1"/>
      <c r="F184" s="1"/>
      <c r="G184" s="1"/>
      <c r="H184" s="1"/>
    </row>
    <row r="185" spans="1:8" s="18" customFormat="1" ht="23.25" x14ac:dyDescent="0.55000000000000004">
      <c r="A185" s="1"/>
      <c r="B185" s="1"/>
      <c r="C185" s="1" t="s">
        <v>14</v>
      </c>
      <c r="D185" s="1"/>
      <c r="E185" s="1"/>
      <c r="F185" s="1"/>
      <c r="G185" s="1"/>
      <c r="H185" s="1"/>
    </row>
    <row r="186" spans="1:8" s="18" customFormat="1" ht="23.25" x14ac:dyDescent="0.55000000000000004">
      <c r="A186" s="1"/>
      <c r="B186" s="1"/>
      <c r="C186" s="1" t="s">
        <v>15</v>
      </c>
      <c r="D186" s="1"/>
      <c r="E186" s="1"/>
      <c r="F186" s="1"/>
      <c r="G186" s="1"/>
      <c r="H186" s="1"/>
    </row>
    <row r="187" spans="1:8" s="18" customFormat="1" ht="23.25" x14ac:dyDescent="0.55000000000000004">
      <c r="A187" s="17"/>
      <c r="B187" s="26"/>
      <c r="C187" s="17"/>
      <c r="D187" s="17"/>
      <c r="E187" s="17"/>
      <c r="F187" s="17"/>
      <c r="G187" s="17"/>
      <c r="H187" s="13"/>
    </row>
    <row r="188" spans="1:8" s="18" customFormat="1" ht="23.25" x14ac:dyDescent="0.55000000000000004">
      <c r="A188" s="17"/>
      <c r="B188" s="26"/>
      <c r="C188" s="17"/>
      <c r="D188" s="17"/>
      <c r="E188" s="17"/>
      <c r="F188" s="17"/>
      <c r="G188" s="17"/>
      <c r="H188" s="13"/>
    </row>
    <row r="189" spans="1:8" s="18" customFormat="1" ht="23.25" x14ac:dyDescent="0.55000000000000004">
      <c r="A189" s="17"/>
      <c r="B189" s="26"/>
      <c r="C189" s="17"/>
      <c r="D189" s="17"/>
      <c r="E189" s="17"/>
      <c r="F189" s="17"/>
      <c r="G189" s="17"/>
      <c r="H189" s="13"/>
    </row>
    <row r="190" spans="1:8" s="18" customFormat="1" ht="23.25" x14ac:dyDescent="0.55000000000000004">
      <c r="A190" s="17"/>
      <c r="B190" s="26"/>
      <c r="C190" s="17"/>
      <c r="D190" s="17"/>
      <c r="E190" s="17"/>
      <c r="F190" s="17"/>
      <c r="G190" s="17"/>
      <c r="H190" s="13"/>
    </row>
    <row r="191" spans="1:8" s="18" customFormat="1" ht="23.25" x14ac:dyDescent="0.55000000000000004">
      <c r="A191" s="17"/>
      <c r="B191" s="26"/>
      <c r="C191" s="17"/>
      <c r="D191" s="17"/>
      <c r="E191" s="17"/>
      <c r="F191" s="17"/>
      <c r="G191" s="17"/>
      <c r="H191" s="13"/>
    </row>
    <row r="192" spans="1:8" s="18" customFormat="1" ht="23.25" x14ac:dyDescent="0.55000000000000004">
      <c r="A192" s="17"/>
      <c r="B192" s="26"/>
      <c r="C192" s="17"/>
      <c r="D192" s="17"/>
      <c r="E192" s="17"/>
      <c r="F192" s="17"/>
      <c r="G192" s="17"/>
      <c r="H192" s="13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115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6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22">
        <v>1</v>
      </c>
      <c r="B204" s="29" t="s">
        <v>24</v>
      </c>
      <c r="C204" s="14">
        <v>40</v>
      </c>
      <c r="D204" s="7">
        <v>16</v>
      </c>
      <c r="E204" s="7">
        <v>15</v>
      </c>
      <c r="F204" s="7">
        <f t="shared" ref="F204:F221" si="32">SUM(C204:E204)</f>
        <v>71</v>
      </c>
      <c r="G204" s="8" t="str">
        <f t="shared" ref="G204:G221" si="33">IF(F204&gt;79,"4",IF(F204&gt;74,"3.5",IF(F204&gt;69,"3",IF(F204&gt;64,"2.5",IF(F204&gt;59,"2",IF(F204&gt;54,"1.5",IF(F204&gt;49,"1","0")))))))</f>
        <v>3</v>
      </c>
      <c r="H204" s="25" t="s">
        <v>84</v>
      </c>
    </row>
    <row r="205" spans="1:8" ht="23.25" x14ac:dyDescent="0.55000000000000004">
      <c r="A205" s="6">
        <v>2</v>
      </c>
      <c r="B205" s="30" t="s">
        <v>28</v>
      </c>
      <c r="C205" s="15">
        <v>52</v>
      </c>
      <c r="D205" s="8">
        <v>15</v>
      </c>
      <c r="E205" s="8">
        <v>19</v>
      </c>
      <c r="F205" s="8">
        <f t="shared" si="32"/>
        <v>86</v>
      </c>
      <c r="G205" s="8" t="str">
        <f t="shared" si="33"/>
        <v>4</v>
      </c>
      <c r="H205" s="9" t="s">
        <v>84</v>
      </c>
    </row>
    <row r="206" spans="1:8" ht="23.25" x14ac:dyDescent="0.55000000000000004">
      <c r="A206" s="6">
        <v>3</v>
      </c>
      <c r="B206" s="30" t="s">
        <v>36</v>
      </c>
      <c r="C206" s="15">
        <v>49</v>
      </c>
      <c r="D206" s="8">
        <v>17</v>
      </c>
      <c r="E206" s="8">
        <v>14</v>
      </c>
      <c r="F206" s="8">
        <f t="shared" si="32"/>
        <v>80</v>
      </c>
      <c r="G206" s="8" t="str">
        <f t="shared" si="33"/>
        <v>4</v>
      </c>
      <c r="H206" s="9"/>
    </row>
    <row r="207" spans="1:8" ht="23.25" x14ac:dyDescent="0.55000000000000004">
      <c r="A207" s="6">
        <v>4</v>
      </c>
      <c r="B207" s="30" t="s">
        <v>37</v>
      </c>
      <c r="C207" s="15">
        <v>50</v>
      </c>
      <c r="D207" s="8">
        <v>16</v>
      </c>
      <c r="E207" s="8">
        <v>19</v>
      </c>
      <c r="F207" s="8">
        <f t="shared" si="32"/>
        <v>85</v>
      </c>
      <c r="G207" s="8" t="str">
        <f t="shared" si="33"/>
        <v>4</v>
      </c>
      <c r="H207" s="9"/>
    </row>
    <row r="208" spans="1:8" ht="23.25" x14ac:dyDescent="0.55000000000000004">
      <c r="A208" s="6">
        <v>5</v>
      </c>
      <c r="B208" s="31" t="s">
        <v>38</v>
      </c>
      <c r="C208" s="15">
        <v>35</v>
      </c>
      <c r="D208" s="8">
        <v>11</v>
      </c>
      <c r="E208" s="8">
        <v>14</v>
      </c>
      <c r="F208" s="8">
        <f t="shared" si="32"/>
        <v>60</v>
      </c>
      <c r="G208" s="8" t="str">
        <f t="shared" si="33"/>
        <v>2</v>
      </c>
      <c r="H208" s="9"/>
    </row>
    <row r="209" spans="1:8" ht="23.25" x14ac:dyDescent="0.55000000000000004">
      <c r="A209" s="6">
        <v>6</v>
      </c>
      <c r="B209" s="32" t="s">
        <v>39</v>
      </c>
      <c r="C209" s="15">
        <v>43</v>
      </c>
      <c r="D209" s="8">
        <v>14</v>
      </c>
      <c r="E209" s="8">
        <v>15</v>
      </c>
      <c r="F209" s="8">
        <f t="shared" si="32"/>
        <v>72</v>
      </c>
      <c r="G209" s="8" t="str">
        <f t="shared" si="33"/>
        <v>3</v>
      </c>
      <c r="H209" s="9"/>
    </row>
    <row r="210" spans="1:8" ht="23.25" x14ac:dyDescent="0.55000000000000004">
      <c r="A210" s="6">
        <v>7</v>
      </c>
      <c r="B210" s="30" t="s">
        <v>40</v>
      </c>
      <c r="C210" s="15">
        <v>46</v>
      </c>
      <c r="D210" s="8">
        <v>15</v>
      </c>
      <c r="E210" s="8">
        <v>14</v>
      </c>
      <c r="F210" s="8">
        <f t="shared" si="32"/>
        <v>75</v>
      </c>
      <c r="G210" s="8" t="str">
        <f t="shared" si="33"/>
        <v>3.5</v>
      </c>
      <c r="H210" s="9"/>
    </row>
    <row r="211" spans="1:8" ht="23.25" x14ac:dyDescent="0.55000000000000004">
      <c r="A211" s="6">
        <v>8</v>
      </c>
      <c r="B211" s="30" t="s">
        <v>41</v>
      </c>
      <c r="C211" s="15">
        <v>48</v>
      </c>
      <c r="D211" s="8">
        <v>16</v>
      </c>
      <c r="E211" s="8">
        <v>16</v>
      </c>
      <c r="F211" s="8">
        <f t="shared" si="32"/>
        <v>80</v>
      </c>
      <c r="G211" s="8" t="str">
        <f t="shared" si="33"/>
        <v>4</v>
      </c>
      <c r="H211" s="9"/>
    </row>
    <row r="212" spans="1:8" ht="23.25" x14ac:dyDescent="0.55000000000000004">
      <c r="A212" s="6">
        <v>9</v>
      </c>
      <c r="B212" s="30" t="s">
        <v>42</v>
      </c>
      <c r="C212" s="15">
        <v>55</v>
      </c>
      <c r="D212" s="8">
        <v>17</v>
      </c>
      <c r="E212" s="8">
        <v>17</v>
      </c>
      <c r="F212" s="8">
        <f t="shared" si="32"/>
        <v>89</v>
      </c>
      <c r="G212" s="8" t="str">
        <f t="shared" si="33"/>
        <v>4</v>
      </c>
      <c r="H212" s="9"/>
    </row>
    <row r="213" spans="1:8" ht="23.25" x14ac:dyDescent="0.55000000000000004">
      <c r="A213" s="6">
        <v>10</v>
      </c>
      <c r="B213" s="30" t="s">
        <v>43</v>
      </c>
      <c r="C213" s="15">
        <v>54</v>
      </c>
      <c r="D213" s="8">
        <v>14</v>
      </c>
      <c r="E213" s="8">
        <v>14</v>
      </c>
      <c r="F213" s="8">
        <f t="shared" si="32"/>
        <v>82</v>
      </c>
      <c r="G213" s="8" t="str">
        <f t="shared" si="33"/>
        <v>4</v>
      </c>
      <c r="H213" s="9"/>
    </row>
    <row r="214" spans="1:8" ht="23.25" x14ac:dyDescent="0.55000000000000004">
      <c r="A214" s="6">
        <v>11</v>
      </c>
      <c r="B214" s="30" t="s">
        <v>44</v>
      </c>
      <c r="C214" s="15">
        <v>56</v>
      </c>
      <c r="D214" s="8">
        <v>17</v>
      </c>
      <c r="E214" s="8">
        <v>20</v>
      </c>
      <c r="F214" s="8">
        <f t="shared" si="32"/>
        <v>93</v>
      </c>
      <c r="G214" s="8" t="str">
        <f t="shared" si="33"/>
        <v>4</v>
      </c>
      <c r="H214" s="9"/>
    </row>
    <row r="215" spans="1:8" ht="23.25" x14ac:dyDescent="0.55000000000000004">
      <c r="A215" s="6">
        <v>12</v>
      </c>
      <c r="B215" s="30" t="s">
        <v>45</v>
      </c>
      <c r="C215" s="15">
        <v>53</v>
      </c>
      <c r="D215" s="8">
        <v>16</v>
      </c>
      <c r="E215" s="8">
        <v>20</v>
      </c>
      <c r="F215" s="8">
        <f t="shared" si="32"/>
        <v>89</v>
      </c>
      <c r="G215" s="8" t="str">
        <f t="shared" si="33"/>
        <v>4</v>
      </c>
      <c r="H215" s="9"/>
    </row>
    <row r="216" spans="1:8" ht="23.25" x14ac:dyDescent="0.55000000000000004">
      <c r="A216" s="6">
        <v>13</v>
      </c>
      <c r="B216" s="30" t="s">
        <v>46</v>
      </c>
      <c r="C216" s="15">
        <v>51</v>
      </c>
      <c r="D216" s="8">
        <v>17</v>
      </c>
      <c r="E216" s="8">
        <v>20</v>
      </c>
      <c r="F216" s="8">
        <f t="shared" si="32"/>
        <v>88</v>
      </c>
      <c r="G216" s="8" t="str">
        <f t="shared" si="33"/>
        <v>4</v>
      </c>
      <c r="H216" s="9"/>
    </row>
    <row r="217" spans="1:8" ht="23.25" x14ac:dyDescent="0.55000000000000004">
      <c r="A217" s="6">
        <v>14</v>
      </c>
      <c r="B217" s="30" t="s">
        <v>47</v>
      </c>
      <c r="C217" s="15">
        <v>53</v>
      </c>
      <c r="D217" s="8">
        <v>15</v>
      </c>
      <c r="E217" s="8">
        <v>18</v>
      </c>
      <c r="F217" s="8">
        <f t="shared" si="32"/>
        <v>86</v>
      </c>
      <c r="G217" s="8" t="str">
        <f t="shared" si="33"/>
        <v>4</v>
      </c>
      <c r="H217" s="9"/>
    </row>
    <row r="218" spans="1:8" ht="23.25" x14ac:dyDescent="0.55000000000000004">
      <c r="A218" s="6">
        <v>15</v>
      </c>
      <c r="B218" s="30" t="s">
        <v>48</v>
      </c>
      <c r="C218" s="15">
        <v>51</v>
      </c>
      <c r="D218" s="8">
        <v>17</v>
      </c>
      <c r="E218" s="8">
        <v>17</v>
      </c>
      <c r="F218" s="8">
        <f t="shared" si="32"/>
        <v>85</v>
      </c>
      <c r="G218" s="8" t="str">
        <f t="shared" si="33"/>
        <v>4</v>
      </c>
      <c r="H218" s="9"/>
    </row>
    <row r="219" spans="1:8" ht="23.25" x14ac:dyDescent="0.55000000000000004">
      <c r="A219" s="6">
        <v>16</v>
      </c>
      <c r="B219" s="30" t="s">
        <v>49</v>
      </c>
      <c r="C219" s="15">
        <v>50</v>
      </c>
      <c r="D219" s="8">
        <v>16</v>
      </c>
      <c r="E219" s="8">
        <v>17</v>
      </c>
      <c r="F219" s="8">
        <f t="shared" si="32"/>
        <v>83</v>
      </c>
      <c r="G219" s="8" t="str">
        <f t="shared" si="33"/>
        <v>4</v>
      </c>
      <c r="H219" s="9"/>
    </row>
    <row r="220" spans="1:8" ht="21" customHeight="1" x14ac:dyDescent="0.55000000000000004">
      <c r="A220" s="6">
        <v>17</v>
      </c>
      <c r="B220" s="30" t="s">
        <v>50</v>
      </c>
      <c r="C220" s="15">
        <v>45</v>
      </c>
      <c r="D220" s="8">
        <v>16</v>
      </c>
      <c r="E220" s="8">
        <v>15</v>
      </c>
      <c r="F220" s="8">
        <f t="shared" si="32"/>
        <v>76</v>
      </c>
      <c r="G220" s="8" t="str">
        <f t="shared" si="33"/>
        <v>3.5</v>
      </c>
      <c r="H220" s="9"/>
    </row>
    <row r="221" spans="1:8" ht="23.25" x14ac:dyDescent="0.55000000000000004">
      <c r="A221" s="6">
        <v>18</v>
      </c>
      <c r="B221" s="31" t="s">
        <v>131</v>
      </c>
      <c r="C221" s="15">
        <v>54</v>
      </c>
      <c r="D221" s="8">
        <v>16</v>
      </c>
      <c r="E221" s="8">
        <v>14</v>
      </c>
      <c r="F221" s="8">
        <f t="shared" si="32"/>
        <v>84</v>
      </c>
      <c r="G221" s="8" t="str">
        <f t="shared" si="33"/>
        <v>4</v>
      </c>
      <c r="H221" s="28"/>
    </row>
    <row r="222" spans="1:8" ht="23.25" x14ac:dyDescent="0.55000000000000004">
      <c r="A222" s="9"/>
      <c r="B222" s="23" t="s">
        <v>5</v>
      </c>
      <c r="C222" s="27">
        <f>SUM(C204:C221)</f>
        <v>885</v>
      </c>
      <c r="D222" s="27">
        <f t="shared" ref="D222" si="34">SUM(D204:D221)</f>
        <v>281</v>
      </c>
      <c r="E222" s="27">
        <f t="shared" ref="E222" si="35">SUM(E204:E221)</f>
        <v>298</v>
      </c>
      <c r="F222" s="27">
        <f t="shared" ref="F222" si="36">SUM(F204:F221)</f>
        <v>1464</v>
      </c>
      <c r="G222" s="27"/>
      <c r="H222" s="28"/>
    </row>
    <row r="223" spans="1:8" ht="23.25" x14ac:dyDescent="0.55000000000000004">
      <c r="A223" s="11"/>
      <c r="B223" s="5" t="s">
        <v>12</v>
      </c>
      <c r="C223" s="12">
        <f>C222/18</f>
        <v>49.166666666666664</v>
      </c>
      <c r="D223" s="12">
        <f t="shared" ref="D223" si="37">D222/18</f>
        <v>15.611111111111111</v>
      </c>
      <c r="E223" s="12">
        <f t="shared" ref="E223" si="38">E222/18</f>
        <v>16.555555555555557</v>
      </c>
      <c r="F223" s="12">
        <f t="shared" ref="F223" si="39">F222/18</f>
        <v>81.333333333333329</v>
      </c>
      <c r="G223" s="11"/>
      <c r="H223" s="11"/>
    </row>
    <row r="224" spans="1:8" ht="23.25" x14ac:dyDescent="0.55000000000000004">
      <c r="A224" s="1"/>
      <c r="B224" s="1"/>
      <c r="C224" s="1" t="s">
        <v>13</v>
      </c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 t="s">
        <v>14</v>
      </c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 t="s">
        <v>15</v>
      </c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116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6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22">
        <v>1</v>
      </c>
      <c r="B244" s="29" t="s">
        <v>24</v>
      </c>
      <c r="C244" s="14">
        <v>47</v>
      </c>
      <c r="D244" s="7">
        <v>14</v>
      </c>
      <c r="E244" s="7">
        <v>15</v>
      </c>
      <c r="F244" s="7">
        <f t="shared" ref="F244:F261" si="40">SUM(C244:E244)</f>
        <v>76</v>
      </c>
      <c r="G244" s="8" t="str">
        <f t="shared" ref="G244:G261" si="41">IF(F244&gt;79,"4",IF(F244&gt;74,"3.5",IF(F244&gt;69,"3",IF(F244&gt;64,"2.5",IF(F244&gt;59,"2",IF(F244&gt;54,"1.5",IF(F244&gt;49,"1","0")))))))</f>
        <v>3.5</v>
      </c>
      <c r="H244" s="25" t="s">
        <v>84</v>
      </c>
    </row>
    <row r="245" spans="1:8" ht="23.25" x14ac:dyDescent="0.55000000000000004">
      <c r="A245" s="6">
        <v>2</v>
      </c>
      <c r="B245" s="30" t="s">
        <v>28</v>
      </c>
      <c r="C245" s="15">
        <v>56</v>
      </c>
      <c r="D245" s="8">
        <v>18</v>
      </c>
      <c r="E245" s="8">
        <v>17</v>
      </c>
      <c r="F245" s="8">
        <f t="shared" si="40"/>
        <v>91</v>
      </c>
      <c r="G245" s="8" t="str">
        <f t="shared" si="41"/>
        <v>4</v>
      </c>
      <c r="H245" s="9" t="s">
        <v>84</v>
      </c>
    </row>
    <row r="246" spans="1:8" ht="23.25" x14ac:dyDescent="0.55000000000000004">
      <c r="A246" s="6">
        <v>3</v>
      </c>
      <c r="B246" s="30" t="s">
        <v>36</v>
      </c>
      <c r="C246" s="15">
        <v>50</v>
      </c>
      <c r="D246" s="8">
        <v>14</v>
      </c>
      <c r="E246" s="8">
        <v>15</v>
      </c>
      <c r="F246" s="8">
        <f t="shared" si="40"/>
        <v>79</v>
      </c>
      <c r="G246" s="8" t="str">
        <f t="shared" si="41"/>
        <v>3.5</v>
      </c>
      <c r="H246" s="9"/>
    </row>
    <row r="247" spans="1:8" ht="23.25" x14ac:dyDescent="0.55000000000000004">
      <c r="A247" s="6">
        <v>4</v>
      </c>
      <c r="B247" s="30" t="s">
        <v>37</v>
      </c>
      <c r="C247" s="15">
        <v>56</v>
      </c>
      <c r="D247" s="8">
        <v>18</v>
      </c>
      <c r="E247" s="8">
        <v>18</v>
      </c>
      <c r="F247" s="8">
        <f t="shared" si="40"/>
        <v>92</v>
      </c>
      <c r="G247" s="8" t="str">
        <f t="shared" si="41"/>
        <v>4</v>
      </c>
      <c r="H247" s="9"/>
    </row>
    <row r="248" spans="1:8" ht="23.25" x14ac:dyDescent="0.55000000000000004">
      <c r="A248" s="6">
        <v>5</v>
      </c>
      <c r="B248" s="31" t="s">
        <v>38</v>
      </c>
      <c r="C248" s="15">
        <v>50</v>
      </c>
      <c r="D248" s="8">
        <v>14</v>
      </c>
      <c r="E248" s="8">
        <v>14</v>
      </c>
      <c r="F248" s="8">
        <f t="shared" si="40"/>
        <v>78</v>
      </c>
      <c r="G248" s="8" t="str">
        <f t="shared" si="41"/>
        <v>3.5</v>
      </c>
      <c r="H248" s="9"/>
    </row>
    <row r="249" spans="1:8" ht="23.25" x14ac:dyDescent="0.55000000000000004">
      <c r="A249" s="6">
        <v>6</v>
      </c>
      <c r="B249" s="32" t="s">
        <v>39</v>
      </c>
      <c r="C249" s="15">
        <v>55</v>
      </c>
      <c r="D249" s="8">
        <v>17</v>
      </c>
      <c r="E249" s="8">
        <v>18</v>
      </c>
      <c r="F249" s="8">
        <f t="shared" si="40"/>
        <v>90</v>
      </c>
      <c r="G249" s="8" t="str">
        <f t="shared" si="41"/>
        <v>4</v>
      </c>
      <c r="H249" s="9"/>
    </row>
    <row r="250" spans="1:8" ht="23.25" x14ac:dyDescent="0.55000000000000004">
      <c r="A250" s="6">
        <v>7</v>
      </c>
      <c r="B250" s="30" t="s">
        <v>40</v>
      </c>
      <c r="C250" s="15">
        <v>50</v>
      </c>
      <c r="D250" s="8">
        <v>15</v>
      </c>
      <c r="E250" s="8">
        <v>14</v>
      </c>
      <c r="F250" s="8">
        <f t="shared" si="40"/>
        <v>79</v>
      </c>
      <c r="G250" s="8" t="str">
        <f t="shared" si="41"/>
        <v>3.5</v>
      </c>
      <c r="H250" s="9"/>
    </row>
    <row r="251" spans="1:8" ht="23.25" x14ac:dyDescent="0.55000000000000004">
      <c r="A251" s="6">
        <v>8</v>
      </c>
      <c r="B251" s="30" t="s">
        <v>41</v>
      </c>
      <c r="C251" s="15">
        <v>56</v>
      </c>
      <c r="D251" s="8">
        <v>17</v>
      </c>
      <c r="E251" s="8">
        <v>18</v>
      </c>
      <c r="F251" s="8">
        <f t="shared" si="40"/>
        <v>91</v>
      </c>
      <c r="G251" s="8" t="str">
        <f t="shared" si="41"/>
        <v>4</v>
      </c>
      <c r="H251" s="9"/>
    </row>
    <row r="252" spans="1:8" ht="23.25" x14ac:dyDescent="0.55000000000000004">
      <c r="A252" s="6">
        <v>9</v>
      </c>
      <c r="B252" s="30" t="s">
        <v>42</v>
      </c>
      <c r="C252" s="15">
        <v>57</v>
      </c>
      <c r="D252" s="8">
        <v>19</v>
      </c>
      <c r="E252" s="8">
        <v>20</v>
      </c>
      <c r="F252" s="8">
        <f t="shared" si="40"/>
        <v>96</v>
      </c>
      <c r="G252" s="8" t="str">
        <f t="shared" si="41"/>
        <v>4</v>
      </c>
      <c r="H252" s="9"/>
    </row>
    <row r="253" spans="1:8" ht="23.25" x14ac:dyDescent="0.55000000000000004">
      <c r="A253" s="6">
        <v>10</v>
      </c>
      <c r="B253" s="30" t="s">
        <v>43</v>
      </c>
      <c r="C253" s="15">
        <v>57</v>
      </c>
      <c r="D253" s="8">
        <v>18</v>
      </c>
      <c r="E253" s="8">
        <v>18</v>
      </c>
      <c r="F253" s="8">
        <f t="shared" si="40"/>
        <v>93</v>
      </c>
      <c r="G253" s="8" t="str">
        <f t="shared" si="41"/>
        <v>4</v>
      </c>
      <c r="H253" s="9"/>
    </row>
    <row r="254" spans="1:8" ht="23.25" x14ac:dyDescent="0.55000000000000004">
      <c r="A254" s="6">
        <v>11</v>
      </c>
      <c r="B254" s="30" t="s">
        <v>44</v>
      </c>
      <c r="C254" s="15">
        <v>58</v>
      </c>
      <c r="D254" s="8">
        <v>19</v>
      </c>
      <c r="E254" s="8">
        <v>19</v>
      </c>
      <c r="F254" s="8">
        <f t="shared" si="40"/>
        <v>96</v>
      </c>
      <c r="G254" s="8" t="str">
        <f t="shared" si="41"/>
        <v>4</v>
      </c>
      <c r="H254" s="9"/>
    </row>
    <row r="255" spans="1:8" ht="23.25" x14ac:dyDescent="0.55000000000000004">
      <c r="A255" s="6">
        <v>12</v>
      </c>
      <c r="B255" s="30" t="s">
        <v>45</v>
      </c>
      <c r="C255" s="15">
        <v>57</v>
      </c>
      <c r="D255" s="8">
        <v>19</v>
      </c>
      <c r="E255" s="8">
        <v>20</v>
      </c>
      <c r="F255" s="8">
        <f t="shared" si="40"/>
        <v>96</v>
      </c>
      <c r="G255" s="8" t="str">
        <f t="shared" si="41"/>
        <v>4</v>
      </c>
      <c r="H255" s="9"/>
    </row>
    <row r="256" spans="1:8" ht="23.25" x14ac:dyDescent="0.55000000000000004">
      <c r="A256" s="6">
        <v>13</v>
      </c>
      <c r="B256" s="30" t="s">
        <v>46</v>
      </c>
      <c r="C256" s="15">
        <v>56</v>
      </c>
      <c r="D256" s="8">
        <v>18</v>
      </c>
      <c r="E256" s="8">
        <v>18</v>
      </c>
      <c r="F256" s="8">
        <f t="shared" si="40"/>
        <v>92</v>
      </c>
      <c r="G256" s="8" t="str">
        <f t="shared" si="41"/>
        <v>4</v>
      </c>
      <c r="H256" s="9"/>
    </row>
    <row r="257" spans="1:8" ht="23.25" x14ac:dyDescent="0.55000000000000004">
      <c r="A257" s="6">
        <v>14</v>
      </c>
      <c r="B257" s="30" t="s">
        <v>47</v>
      </c>
      <c r="C257" s="15">
        <v>58</v>
      </c>
      <c r="D257" s="8">
        <v>19</v>
      </c>
      <c r="E257" s="8">
        <v>19</v>
      </c>
      <c r="F257" s="8">
        <f t="shared" si="40"/>
        <v>96</v>
      </c>
      <c r="G257" s="8" t="str">
        <f t="shared" si="41"/>
        <v>4</v>
      </c>
      <c r="H257" s="9"/>
    </row>
    <row r="258" spans="1:8" ht="23.25" x14ac:dyDescent="0.55000000000000004">
      <c r="A258" s="6">
        <v>15</v>
      </c>
      <c r="B258" s="30" t="s">
        <v>48</v>
      </c>
      <c r="C258" s="15">
        <v>56</v>
      </c>
      <c r="D258" s="8">
        <v>18</v>
      </c>
      <c r="E258" s="8">
        <v>18</v>
      </c>
      <c r="F258" s="8">
        <f t="shared" si="40"/>
        <v>92</v>
      </c>
      <c r="G258" s="8" t="str">
        <f t="shared" si="41"/>
        <v>4</v>
      </c>
      <c r="H258" s="9"/>
    </row>
    <row r="259" spans="1:8" ht="23.25" x14ac:dyDescent="0.55000000000000004">
      <c r="A259" s="6">
        <v>16</v>
      </c>
      <c r="B259" s="30" t="s">
        <v>49</v>
      </c>
      <c r="C259" s="15">
        <v>56</v>
      </c>
      <c r="D259" s="8">
        <v>18</v>
      </c>
      <c r="E259" s="8">
        <v>18</v>
      </c>
      <c r="F259" s="8">
        <f t="shared" si="40"/>
        <v>92</v>
      </c>
      <c r="G259" s="8" t="str">
        <f t="shared" si="41"/>
        <v>4</v>
      </c>
      <c r="H259" s="9"/>
    </row>
    <row r="260" spans="1:8" ht="23.25" customHeight="1" x14ac:dyDescent="0.55000000000000004">
      <c r="A260" s="6">
        <v>17</v>
      </c>
      <c r="B260" s="30" t="s">
        <v>50</v>
      </c>
      <c r="C260" s="15">
        <v>56</v>
      </c>
      <c r="D260" s="8">
        <v>18</v>
      </c>
      <c r="E260" s="8">
        <v>18</v>
      </c>
      <c r="F260" s="8">
        <f t="shared" si="40"/>
        <v>92</v>
      </c>
      <c r="G260" s="8" t="str">
        <f t="shared" si="41"/>
        <v>4</v>
      </c>
      <c r="H260" s="9"/>
    </row>
    <row r="261" spans="1:8" ht="23.25" x14ac:dyDescent="0.55000000000000004">
      <c r="A261" s="6">
        <v>18</v>
      </c>
      <c r="B261" s="31" t="s">
        <v>131</v>
      </c>
      <c r="C261" s="15">
        <v>56</v>
      </c>
      <c r="D261" s="8">
        <v>18</v>
      </c>
      <c r="E261" s="8">
        <v>18</v>
      </c>
      <c r="F261" s="8">
        <f t="shared" si="40"/>
        <v>92</v>
      </c>
      <c r="G261" s="8" t="str">
        <f t="shared" si="41"/>
        <v>4</v>
      </c>
      <c r="H261" s="28"/>
    </row>
    <row r="262" spans="1:8" ht="23.25" x14ac:dyDescent="0.55000000000000004">
      <c r="A262" s="9"/>
      <c r="B262" s="23" t="s">
        <v>5</v>
      </c>
      <c r="C262" s="27">
        <f>SUM(C244:C261)</f>
        <v>987</v>
      </c>
      <c r="D262" s="27">
        <f t="shared" ref="D262" si="42">SUM(D244:D261)</f>
        <v>311</v>
      </c>
      <c r="E262" s="27">
        <f t="shared" ref="E262" si="43">SUM(E244:E261)</f>
        <v>315</v>
      </c>
      <c r="F262" s="27">
        <f t="shared" ref="F262" si="44">SUM(F244:F261)</f>
        <v>1613</v>
      </c>
      <c r="G262" s="27"/>
      <c r="H262" s="28"/>
    </row>
    <row r="263" spans="1:8" ht="23.25" x14ac:dyDescent="0.55000000000000004">
      <c r="A263" s="11"/>
      <c r="B263" s="5" t="s">
        <v>12</v>
      </c>
      <c r="C263" s="12">
        <f>C262/18</f>
        <v>54.833333333333336</v>
      </c>
      <c r="D263" s="12">
        <f t="shared" ref="D263" si="45">D262/18</f>
        <v>17.277777777777779</v>
      </c>
      <c r="E263" s="12">
        <f t="shared" ref="E263" si="46">E262/18</f>
        <v>17.5</v>
      </c>
      <c r="F263" s="12">
        <f t="shared" ref="F263" si="47">F262/18</f>
        <v>89.611111111111114</v>
      </c>
      <c r="G263" s="11"/>
      <c r="H263" s="11"/>
    </row>
    <row r="264" spans="1:8" ht="23.25" x14ac:dyDescent="0.55000000000000004">
      <c r="A264" s="1"/>
      <c r="B264" s="1"/>
      <c r="C264" s="1" t="s">
        <v>13</v>
      </c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 t="s">
        <v>14</v>
      </c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 t="s">
        <v>15</v>
      </c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117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6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22">
        <v>1</v>
      </c>
      <c r="B284" s="29" t="s">
        <v>24</v>
      </c>
      <c r="C284" s="14">
        <v>53</v>
      </c>
      <c r="D284" s="7">
        <v>14</v>
      </c>
      <c r="E284" s="7">
        <v>16</v>
      </c>
      <c r="F284" s="7">
        <f t="shared" ref="F284:F301" si="48">SUM(C284:E284)</f>
        <v>83</v>
      </c>
      <c r="G284" s="8" t="str">
        <f t="shared" ref="G284:G301" si="49">IF(F284&gt;79,"4",IF(F284&gt;74,"3.5",IF(F284&gt;69,"3",IF(F284&gt;64,"2.5",IF(F284&gt;59,"2",IF(F284&gt;54,"1.5",IF(F284&gt;49,"1","0")))))))</f>
        <v>4</v>
      </c>
      <c r="H284" s="25" t="s">
        <v>84</v>
      </c>
    </row>
    <row r="285" spans="1:8" ht="23.25" x14ac:dyDescent="0.55000000000000004">
      <c r="A285" s="6">
        <v>2</v>
      </c>
      <c r="B285" s="30" t="s">
        <v>28</v>
      </c>
      <c r="C285" s="15">
        <v>52</v>
      </c>
      <c r="D285" s="8">
        <v>15</v>
      </c>
      <c r="E285" s="8">
        <v>14</v>
      </c>
      <c r="F285" s="8">
        <f t="shared" si="48"/>
        <v>81</v>
      </c>
      <c r="G285" s="8" t="str">
        <f t="shared" si="49"/>
        <v>4</v>
      </c>
      <c r="H285" s="9" t="s">
        <v>84</v>
      </c>
    </row>
    <row r="286" spans="1:8" ht="23.25" x14ac:dyDescent="0.55000000000000004">
      <c r="A286" s="6">
        <v>3</v>
      </c>
      <c r="B286" s="30" t="s">
        <v>36</v>
      </c>
      <c r="C286" s="15">
        <v>53</v>
      </c>
      <c r="D286" s="8">
        <v>16</v>
      </c>
      <c r="E286" s="8">
        <v>15</v>
      </c>
      <c r="F286" s="8">
        <f t="shared" si="48"/>
        <v>84</v>
      </c>
      <c r="G286" s="8" t="str">
        <f t="shared" si="49"/>
        <v>4</v>
      </c>
      <c r="H286" s="9"/>
    </row>
    <row r="287" spans="1:8" ht="23.25" x14ac:dyDescent="0.55000000000000004">
      <c r="A287" s="6">
        <v>4</v>
      </c>
      <c r="B287" s="30" t="s">
        <v>37</v>
      </c>
      <c r="C287" s="15">
        <v>54</v>
      </c>
      <c r="D287" s="8">
        <v>15</v>
      </c>
      <c r="E287" s="8">
        <v>14</v>
      </c>
      <c r="F287" s="8">
        <f t="shared" si="48"/>
        <v>83</v>
      </c>
      <c r="G287" s="8" t="str">
        <f t="shared" si="49"/>
        <v>4</v>
      </c>
      <c r="H287" s="9"/>
    </row>
    <row r="288" spans="1:8" ht="23.25" x14ac:dyDescent="0.55000000000000004">
      <c r="A288" s="6">
        <v>5</v>
      </c>
      <c r="B288" s="31" t="s">
        <v>38</v>
      </c>
      <c r="C288" s="15">
        <v>52</v>
      </c>
      <c r="D288" s="8">
        <v>12</v>
      </c>
      <c r="E288" s="8">
        <v>13</v>
      </c>
      <c r="F288" s="8">
        <f t="shared" si="48"/>
        <v>77</v>
      </c>
      <c r="G288" s="8" t="str">
        <f t="shared" si="49"/>
        <v>3.5</v>
      </c>
      <c r="H288" s="9"/>
    </row>
    <row r="289" spans="1:8" ht="23.25" x14ac:dyDescent="0.55000000000000004">
      <c r="A289" s="6">
        <v>6</v>
      </c>
      <c r="B289" s="32" t="s">
        <v>39</v>
      </c>
      <c r="C289" s="15">
        <v>52</v>
      </c>
      <c r="D289" s="8">
        <v>15</v>
      </c>
      <c r="E289" s="8">
        <v>14</v>
      </c>
      <c r="F289" s="8">
        <f t="shared" si="48"/>
        <v>81</v>
      </c>
      <c r="G289" s="8" t="str">
        <f t="shared" si="49"/>
        <v>4</v>
      </c>
      <c r="H289" s="9"/>
    </row>
    <row r="290" spans="1:8" ht="23.25" x14ac:dyDescent="0.55000000000000004">
      <c r="A290" s="6">
        <v>7</v>
      </c>
      <c r="B290" s="30" t="s">
        <v>40</v>
      </c>
      <c r="C290" s="15">
        <v>52</v>
      </c>
      <c r="D290" s="8">
        <v>15</v>
      </c>
      <c r="E290" s="8">
        <v>13</v>
      </c>
      <c r="F290" s="8">
        <f t="shared" si="48"/>
        <v>80</v>
      </c>
      <c r="G290" s="8" t="str">
        <f t="shared" si="49"/>
        <v>4</v>
      </c>
      <c r="H290" s="9"/>
    </row>
    <row r="291" spans="1:8" ht="23.25" x14ac:dyDescent="0.55000000000000004">
      <c r="A291" s="6">
        <v>8</v>
      </c>
      <c r="B291" s="30" t="s">
        <v>41</v>
      </c>
      <c r="C291" s="15">
        <v>54</v>
      </c>
      <c r="D291" s="8">
        <v>15</v>
      </c>
      <c r="E291" s="8">
        <v>16</v>
      </c>
      <c r="F291" s="8">
        <f t="shared" si="48"/>
        <v>85</v>
      </c>
      <c r="G291" s="8" t="str">
        <f t="shared" si="49"/>
        <v>4</v>
      </c>
      <c r="H291" s="9"/>
    </row>
    <row r="292" spans="1:8" ht="23.25" x14ac:dyDescent="0.55000000000000004">
      <c r="A292" s="6">
        <v>9</v>
      </c>
      <c r="B292" s="30" t="s">
        <v>42</v>
      </c>
      <c r="C292" s="15">
        <v>53</v>
      </c>
      <c r="D292" s="8">
        <v>18</v>
      </c>
      <c r="E292" s="8">
        <v>17</v>
      </c>
      <c r="F292" s="8">
        <f t="shared" si="48"/>
        <v>88</v>
      </c>
      <c r="G292" s="8" t="str">
        <f t="shared" si="49"/>
        <v>4</v>
      </c>
      <c r="H292" s="9"/>
    </row>
    <row r="293" spans="1:8" ht="23.25" x14ac:dyDescent="0.55000000000000004">
      <c r="A293" s="6">
        <v>10</v>
      </c>
      <c r="B293" s="30" t="s">
        <v>43</v>
      </c>
      <c r="C293" s="15">
        <v>56</v>
      </c>
      <c r="D293" s="8">
        <v>16</v>
      </c>
      <c r="E293" s="8">
        <v>17</v>
      </c>
      <c r="F293" s="8">
        <f t="shared" si="48"/>
        <v>89</v>
      </c>
      <c r="G293" s="8" t="str">
        <f t="shared" si="49"/>
        <v>4</v>
      </c>
      <c r="H293" s="9"/>
    </row>
    <row r="294" spans="1:8" ht="23.25" x14ac:dyDescent="0.55000000000000004">
      <c r="A294" s="6">
        <v>11</v>
      </c>
      <c r="B294" s="30" t="s">
        <v>44</v>
      </c>
      <c r="C294" s="15">
        <v>54</v>
      </c>
      <c r="D294" s="8">
        <v>18</v>
      </c>
      <c r="E294" s="8">
        <v>17</v>
      </c>
      <c r="F294" s="8">
        <f t="shared" si="48"/>
        <v>89</v>
      </c>
      <c r="G294" s="8" t="str">
        <f t="shared" si="49"/>
        <v>4</v>
      </c>
      <c r="H294" s="9"/>
    </row>
    <row r="295" spans="1:8" ht="23.25" x14ac:dyDescent="0.55000000000000004">
      <c r="A295" s="6">
        <v>12</v>
      </c>
      <c r="B295" s="30" t="s">
        <v>45</v>
      </c>
      <c r="C295" s="15">
        <v>54</v>
      </c>
      <c r="D295" s="8">
        <v>18</v>
      </c>
      <c r="E295" s="8">
        <v>18</v>
      </c>
      <c r="F295" s="8">
        <f t="shared" si="48"/>
        <v>90</v>
      </c>
      <c r="G295" s="8" t="str">
        <f t="shared" si="49"/>
        <v>4</v>
      </c>
      <c r="H295" s="9"/>
    </row>
    <row r="296" spans="1:8" ht="23.25" x14ac:dyDescent="0.55000000000000004">
      <c r="A296" s="6">
        <v>13</v>
      </c>
      <c r="B296" s="30" t="s">
        <v>46</v>
      </c>
      <c r="C296" s="15">
        <v>55</v>
      </c>
      <c r="D296" s="8">
        <v>17</v>
      </c>
      <c r="E296" s="8">
        <v>17</v>
      </c>
      <c r="F296" s="8">
        <f t="shared" si="48"/>
        <v>89</v>
      </c>
      <c r="G296" s="8" t="str">
        <f t="shared" si="49"/>
        <v>4</v>
      </c>
      <c r="H296" s="9"/>
    </row>
    <row r="297" spans="1:8" ht="23.25" x14ac:dyDescent="0.55000000000000004">
      <c r="A297" s="6">
        <v>14</v>
      </c>
      <c r="B297" s="30" t="s">
        <v>47</v>
      </c>
      <c r="C297" s="15">
        <v>53</v>
      </c>
      <c r="D297" s="8">
        <v>18</v>
      </c>
      <c r="E297" s="8">
        <v>18</v>
      </c>
      <c r="F297" s="8">
        <f t="shared" si="48"/>
        <v>89</v>
      </c>
      <c r="G297" s="8" t="str">
        <f t="shared" si="49"/>
        <v>4</v>
      </c>
      <c r="H297" s="9"/>
    </row>
    <row r="298" spans="1:8" ht="23.25" x14ac:dyDescent="0.55000000000000004">
      <c r="A298" s="6">
        <v>15</v>
      </c>
      <c r="B298" s="30" t="s">
        <v>48</v>
      </c>
      <c r="C298" s="15">
        <v>53</v>
      </c>
      <c r="D298" s="8">
        <v>15</v>
      </c>
      <c r="E298" s="8">
        <v>16</v>
      </c>
      <c r="F298" s="8">
        <f t="shared" si="48"/>
        <v>84</v>
      </c>
      <c r="G298" s="8" t="str">
        <f t="shared" si="49"/>
        <v>4</v>
      </c>
      <c r="H298" s="9"/>
    </row>
    <row r="299" spans="1:8" ht="23.25" x14ac:dyDescent="0.55000000000000004">
      <c r="A299" s="6">
        <v>16</v>
      </c>
      <c r="B299" s="30" t="s">
        <v>49</v>
      </c>
      <c r="C299" s="15">
        <v>52</v>
      </c>
      <c r="D299" s="8">
        <v>16</v>
      </c>
      <c r="E299" s="8">
        <v>15</v>
      </c>
      <c r="F299" s="8">
        <f t="shared" si="48"/>
        <v>83</v>
      </c>
      <c r="G299" s="8" t="str">
        <f t="shared" si="49"/>
        <v>4</v>
      </c>
      <c r="H299" s="9"/>
    </row>
    <row r="300" spans="1:8" ht="21.75" customHeight="1" x14ac:dyDescent="0.55000000000000004">
      <c r="A300" s="6">
        <v>17</v>
      </c>
      <c r="B300" s="30" t="s">
        <v>50</v>
      </c>
      <c r="C300" s="15">
        <v>54</v>
      </c>
      <c r="D300" s="8">
        <v>14</v>
      </c>
      <c r="E300" s="8">
        <v>16</v>
      </c>
      <c r="F300" s="8">
        <f t="shared" si="48"/>
        <v>84</v>
      </c>
      <c r="G300" s="8" t="str">
        <f t="shared" si="49"/>
        <v>4</v>
      </c>
      <c r="H300" s="9"/>
    </row>
    <row r="301" spans="1:8" ht="23.25" x14ac:dyDescent="0.55000000000000004">
      <c r="A301" s="6">
        <v>18</v>
      </c>
      <c r="B301" s="31" t="s">
        <v>131</v>
      </c>
      <c r="C301" s="15">
        <v>55</v>
      </c>
      <c r="D301" s="8">
        <v>15</v>
      </c>
      <c r="E301" s="8">
        <v>16</v>
      </c>
      <c r="F301" s="8">
        <f t="shared" si="48"/>
        <v>86</v>
      </c>
      <c r="G301" s="8" t="str">
        <f t="shared" si="49"/>
        <v>4</v>
      </c>
      <c r="H301" s="28"/>
    </row>
    <row r="302" spans="1:8" ht="23.25" x14ac:dyDescent="0.55000000000000004">
      <c r="A302" s="9"/>
      <c r="B302" s="23" t="s">
        <v>5</v>
      </c>
      <c r="C302" s="27">
        <f>SUM(C284:C301)</f>
        <v>961</v>
      </c>
      <c r="D302" s="27">
        <f t="shared" ref="D302" si="50">SUM(D284:D301)</f>
        <v>282</v>
      </c>
      <c r="E302" s="27">
        <f t="shared" ref="E302" si="51">SUM(E284:E301)</f>
        <v>282</v>
      </c>
      <c r="F302" s="27">
        <f t="shared" ref="F302" si="52">SUM(F284:F301)</f>
        <v>1525</v>
      </c>
      <c r="G302" s="27"/>
      <c r="H302" s="28"/>
    </row>
    <row r="303" spans="1:8" ht="23.25" x14ac:dyDescent="0.55000000000000004">
      <c r="A303" s="11"/>
      <c r="B303" s="5" t="s">
        <v>12</v>
      </c>
      <c r="C303" s="12">
        <f>C302/18</f>
        <v>53.388888888888886</v>
      </c>
      <c r="D303" s="12">
        <f t="shared" ref="D303" si="53">D302/18</f>
        <v>15.666666666666666</v>
      </c>
      <c r="E303" s="12">
        <f t="shared" ref="E303" si="54">E302/18</f>
        <v>15.666666666666666</v>
      </c>
      <c r="F303" s="12">
        <f t="shared" ref="F303" si="55">F302/18</f>
        <v>84.722222222222229</v>
      </c>
      <c r="G303" s="11"/>
      <c r="H303" s="11"/>
    </row>
    <row r="304" spans="1:8" ht="23.25" x14ac:dyDescent="0.55000000000000004">
      <c r="A304" s="1"/>
      <c r="B304" s="1"/>
      <c r="C304" s="1" t="s">
        <v>13</v>
      </c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 t="s">
        <v>14</v>
      </c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 t="s">
        <v>15</v>
      </c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118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16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22">
        <v>1</v>
      </c>
      <c r="B324" s="29" t="s">
        <v>24</v>
      </c>
      <c r="C324" s="77">
        <v>34</v>
      </c>
      <c r="D324" s="78">
        <v>12</v>
      </c>
      <c r="E324" s="78">
        <v>13</v>
      </c>
      <c r="F324" s="7">
        <f t="shared" ref="F324:F341" si="56">SUM(C324:E324)</f>
        <v>59</v>
      </c>
      <c r="G324" s="8" t="str">
        <f t="shared" ref="G324:G341" si="57">IF(F324&gt;79,"4",IF(F324&gt;74,"3.5",IF(F324&gt;69,"3",IF(F324&gt;64,"2.5",IF(F324&gt;59,"2",IF(F324&gt;54,"1.5",IF(F324&gt;49,"1","0")))))))</f>
        <v>1.5</v>
      </c>
      <c r="H324" s="25" t="s">
        <v>84</v>
      </c>
    </row>
    <row r="325" spans="1:8" ht="23.25" x14ac:dyDescent="0.55000000000000004">
      <c r="A325" s="6">
        <v>2</v>
      </c>
      <c r="B325" s="30" t="s">
        <v>28</v>
      </c>
      <c r="C325" s="79">
        <v>31</v>
      </c>
      <c r="D325" s="80">
        <v>15</v>
      </c>
      <c r="E325" s="80">
        <v>13</v>
      </c>
      <c r="F325" s="8">
        <f t="shared" si="56"/>
        <v>59</v>
      </c>
      <c r="G325" s="8" t="str">
        <f t="shared" si="57"/>
        <v>1.5</v>
      </c>
      <c r="H325" s="9" t="s">
        <v>84</v>
      </c>
    </row>
    <row r="326" spans="1:8" ht="23.25" x14ac:dyDescent="0.55000000000000004">
      <c r="A326" s="6">
        <v>3</v>
      </c>
      <c r="B326" s="30" t="s">
        <v>36</v>
      </c>
      <c r="C326" s="79">
        <v>34</v>
      </c>
      <c r="D326" s="80">
        <v>12</v>
      </c>
      <c r="E326" s="80">
        <v>13</v>
      </c>
      <c r="F326" s="8">
        <f t="shared" si="56"/>
        <v>59</v>
      </c>
      <c r="G326" s="8" t="str">
        <f t="shared" si="57"/>
        <v>1.5</v>
      </c>
      <c r="H326" s="9"/>
    </row>
    <row r="327" spans="1:8" ht="23.25" x14ac:dyDescent="0.55000000000000004">
      <c r="A327" s="6">
        <v>4</v>
      </c>
      <c r="B327" s="30" t="s">
        <v>37</v>
      </c>
      <c r="C327" s="79">
        <v>56</v>
      </c>
      <c r="D327" s="80">
        <v>20</v>
      </c>
      <c r="E327" s="80">
        <v>20</v>
      </c>
      <c r="F327" s="8">
        <f t="shared" si="56"/>
        <v>96</v>
      </c>
      <c r="G327" s="8" t="str">
        <f t="shared" si="57"/>
        <v>4</v>
      </c>
      <c r="H327" s="9"/>
    </row>
    <row r="328" spans="1:8" ht="23.25" x14ac:dyDescent="0.55000000000000004">
      <c r="A328" s="6">
        <v>5</v>
      </c>
      <c r="B328" s="31" t="s">
        <v>38</v>
      </c>
      <c r="C328" s="79">
        <v>32</v>
      </c>
      <c r="D328" s="80">
        <v>10</v>
      </c>
      <c r="E328" s="80">
        <v>11</v>
      </c>
      <c r="F328" s="8">
        <f t="shared" si="56"/>
        <v>53</v>
      </c>
      <c r="G328" s="8" t="str">
        <f t="shared" si="57"/>
        <v>1</v>
      </c>
      <c r="H328" s="9"/>
    </row>
    <row r="329" spans="1:8" ht="23.25" x14ac:dyDescent="0.55000000000000004">
      <c r="A329" s="6">
        <v>6</v>
      </c>
      <c r="B329" s="32" t="s">
        <v>39</v>
      </c>
      <c r="C329" s="79">
        <v>36</v>
      </c>
      <c r="D329" s="80">
        <v>15</v>
      </c>
      <c r="E329" s="80">
        <v>13</v>
      </c>
      <c r="F329" s="8">
        <f t="shared" si="56"/>
        <v>64</v>
      </c>
      <c r="G329" s="8" t="str">
        <f t="shared" si="57"/>
        <v>2</v>
      </c>
      <c r="H329" s="9"/>
    </row>
    <row r="330" spans="1:8" ht="23.25" x14ac:dyDescent="0.55000000000000004">
      <c r="A330" s="6">
        <v>7</v>
      </c>
      <c r="B330" s="30" t="s">
        <v>40</v>
      </c>
      <c r="C330" s="79">
        <v>33</v>
      </c>
      <c r="D330" s="80">
        <v>13</v>
      </c>
      <c r="E330" s="80">
        <v>13</v>
      </c>
      <c r="F330" s="8">
        <f t="shared" si="56"/>
        <v>59</v>
      </c>
      <c r="G330" s="8" t="str">
        <f t="shared" si="57"/>
        <v>1.5</v>
      </c>
      <c r="H330" s="9"/>
    </row>
    <row r="331" spans="1:8" ht="23.25" x14ac:dyDescent="0.55000000000000004">
      <c r="A331" s="6">
        <v>8</v>
      </c>
      <c r="B331" s="30" t="s">
        <v>41</v>
      </c>
      <c r="C331" s="79">
        <v>35</v>
      </c>
      <c r="D331" s="80">
        <v>11</v>
      </c>
      <c r="E331" s="80">
        <v>13</v>
      </c>
      <c r="F331" s="8">
        <f t="shared" si="56"/>
        <v>59</v>
      </c>
      <c r="G331" s="8" t="str">
        <f t="shared" si="57"/>
        <v>1.5</v>
      </c>
      <c r="H331" s="9"/>
    </row>
    <row r="332" spans="1:8" ht="23.25" x14ac:dyDescent="0.55000000000000004">
      <c r="A332" s="6">
        <v>9</v>
      </c>
      <c r="B332" s="30" t="s">
        <v>42</v>
      </c>
      <c r="C332" s="79">
        <v>59</v>
      </c>
      <c r="D332" s="80">
        <v>20</v>
      </c>
      <c r="E332" s="80">
        <v>20</v>
      </c>
      <c r="F332" s="8">
        <f t="shared" si="56"/>
        <v>99</v>
      </c>
      <c r="G332" s="8" t="str">
        <f t="shared" si="57"/>
        <v>4</v>
      </c>
      <c r="H332" s="9"/>
    </row>
    <row r="333" spans="1:8" ht="23.25" x14ac:dyDescent="0.55000000000000004">
      <c r="A333" s="6">
        <v>10</v>
      </c>
      <c r="B333" s="30" t="s">
        <v>43</v>
      </c>
      <c r="C333" s="79">
        <v>57</v>
      </c>
      <c r="D333" s="80">
        <v>19</v>
      </c>
      <c r="E333" s="80">
        <v>19</v>
      </c>
      <c r="F333" s="8">
        <f t="shared" si="56"/>
        <v>95</v>
      </c>
      <c r="G333" s="8" t="str">
        <f t="shared" si="57"/>
        <v>4</v>
      </c>
      <c r="H333" s="9"/>
    </row>
    <row r="334" spans="1:8" ht="23.25" x14ac:dyDescent="0.55000000000000004">
      <c r="A334" s="6">
        <v>11</v>
      </c>
      <c r="B334" s="30" t="s">
        <v>44</v>
      </c>
      <c r="C334" s="79">
        <v>59</v>
      </c>
      <c r="D334" s="80">
        <v>20</v>
      </c>
      <c r="E334" s="80">
        <v>20</v>
      </c>
      <c r="F334" s="8">
        <f t="shared" si="56"/>
        <v>99</v>
      </c>
      <c r="G334" s="8" t="str">
        <f t="shared" si="57"/>
        <v>4</v>
      </c>
      <c r="H334" s="9"/>
    </row>
    <row r="335" spans="1:8" ht="23.25" x14ac:dyDescent="0.55000000000000004">
      <c r="A335" s="6">
        <v>12</v>
      </c>
      <c r="B335" s="30" t="s">
        <v>45</v>
      </c>
      <c r="C335" s="79">
        <v>59</v>
      </c>
      <c r="D335" s="80">
        <v>20</v>
      </c>
      <c r="E335" s="80">
        <v>20</v>
      </c>
      <c r="F335" s="8">
        <f t="shared" si="56"/>
        <v>99</v>
      </c>
      <c r="G335" s="8" t="str">
        <f t="shared" si="57"/>
        <v>4</v>
      </c>
      <c r="H335" s="9"/>
    </row>
    <row r="336" spans="1:8" ht="23.25" x14ac:dyDescent="0.55000000000000004">
      <c r="A336" s="6">
        <v>13</v>
      </c>
      <c r="B336" s="30" t="s">
        <v>46</v>
      </c>
      <c r="C336" s="79">
        <v>58</v>
      </c>
      <c r="D336" s="80">
        <v>20</v>
      </c>
      <c r="E336" s="80">
        <v>20</v>
      </c>
      <c r="F336" s="8">
        <f t="shared" si="56"/>
        <v>98</v>
      </c>
      <c r="G336" s="8" t="str">
        <f t="shared" si="57"/>
        <v>4</v>
      </c>
      <c r="H336" s="9"/>
    </row>
    <row r="337" spans="1:8" ht="23.25" x14ac:dyDescent="0.55000000000000004">
      <c r="A337" s="6">
        <v>14</v>
      </c>
      <c r="B337" s="30" t="s">
        <v>47</v>
      </c>
      <c r="C337" s="79">
        <v>59</v>
      </c>
      <c r="D337" s="80">
        <v>20</v>
      </c>
      <c r="E337" s="80">
        <v>20</v>
      </c>
      <c r="F337" s="8">
        <f t="shared" si="56"/>
        <v>99</v>
      </c>
      <c r="G337" s="8" t="str">
        <f t="shared" si="57"/>
        <v>4</v>
      </c>
      <c r="H337" s="9"/>
    </row>
    <row r="338" spans="1:8" ht="23.25" x14ac:dyDescent="0.55000000000000004">
      <c r="A338" s="6">
        <v>15</v>
      </c>
      <c r="B338" s="30" t="s">
        <v>48</v>
      </c>
      <c r="C338" s="79">
        <v>54</v>
      </c>
      <c r="D338" s="80">
        <v>19</v>
      </c>
      <c r="E338" s="80">
        <v>19</v>
      </c>
      <c r="F338" s="8">
        <f t="shared" si="56"/>
        <v>92</v>
      </c>
      <c r="G338" s="8" t="str">
        <f t="shared" si="57"/>
        <v>4</v>
      </c>
      <c r="H338" s="9"/>
    </row>
    <row r="339" spans="1:8" ht="23.25" x14ac:dyDescent="0.55000000000000004">
      <c r="A339" s="6">
        <v>16</v>
      </c>
      <c r="B339" s="30" t="s">
        <v>49</v>
      </c>
      <c r="C339" s="79">
        <v>59</v>
      </c>
      <c r="D339" s="80">
        <v>20</v>
      </c>
      <c r="E339" s="80">
        <v>20</v>
      </c>
      <c r="F339" s="8">
        <f t="shared" si="56"/>
        <v>99</v>
      </c>
      <c r="G339" s="8" t="str">
        <f t="shared" si="57"/>
        <v>4</v>
      </c>
      <c r="H339" s="9"/>
    </row>
    <row r="340" spans="1:8" ht="21" customHeight="1" x14ac:dyDescent="0.55000000000000004">
      <c r="A340" s="6">
        <v>17</v>
      </c>
      <c r="B340" s="30" t="s">
        <v>50</v>
      </c>
      <c r="C340" s="79">
        <v>52</v>
      </c>
      <c r="D340" s="80">
        <v>19</v>
      </c>
      <c r="E340" s="80">
        <v>19</v>
      </c>
      <c r="F340" s="8">
        <f t="shared" si="56"/>
        <v>90</v>
      </c>
      <c r="G340" s="8" t="str">
        <f t="shared" si="57"/>
        <v>4</v>
      </c>
      <c r="H340" s="9"/>
    </row>
    <row r="341" spans="1:8" ht="23.25" x14ac:dyDescent="0.55000000000000004">
      <c r="A341" s="6">
        <v>18</v>
      </c>
      <c r="B341" s="31" t="s">
        <v>131</v>
      </c>
      <c r="C341" s="79">
        <v>52</v>
      </c>
      <c r="D341" s="80">
        <v>19</v>
      </c>
      <c r="E341" s="80">
        <v>19</v>
      </c>
      <c r="F341" s="8">
        <f t="shared" si="56"/>
        <v>90</v>
      </c>
      <c r="G341" s="8" t="str">
        <f t="shared" si="57"/>
        <v>4</v>
      </c>
      <c r="H341" s="28"/>
    </row>
    <row r="342" spans="1:8" ht="23.25" x14ac:dyDescent="0.55000000000000004">
      <c r="A342" s="9"/>
      <c r="B342" s="23" t="s">
        <v>5</v>
      </c>
      <c r="C342" s="27">
        <f>SUM(C324:C341)</f>
        <v>859</v>
      </c>
      <c r="D342" s="27">
        <f t="shared" ref="D342" si="58">SUM(D324:D341)</f>
        <v>304</v>
      </c>
      <c r="E342" s="27">
        <f t="shared" ref="E342" si="59">SUM(E324:E341)</f>
        <v>305</v>
      </c>
      <c r="F342" s="27">
        <f t="shared" ref="F342" si="60">SUM(F324:F341)</f>
        <v>1468</v>
      </c>
      <c r="G342" s="27"/>
      <c r="H342" s="28"/>
    </row>
    <row r="343" spans="1:8" ht="23.25" x14ac:dyDescent="0.55000000000000004">
      <c r="A343" s="11"/>
      <c r="B343" s="5" t="s">
        <v>12</v>
      </c>
      <c r="C343" s="12">
        <f>C342/18</f>
        <v>47.722222222222221</v>
      </c>
      <c r="D343" s="12">
        <f t="shared" ref="D343" si="61">D342/18</f>
        <v>16.888888888888889</v>
      </c>
      <c r="E343" s="12">
        <f t="shared" ref="E343" si="62">E342/18</f>
        <v>16.944444444444443</v>
      </c>
      <c r="F343" s="12">
        <f t="shared" ref="F343" si="63">F342/18</f>
        <v>81.555555555555557</v>
      </c>
      <c r="G343" s="11"/>
      <c r="H343" s="11"/>
    </row>
    <row r="344" spans="1:8" ht="23.25" x14ac:dyDescent="0.55000000000000004">
      <c r="A344" s="1"/>
      <c r="B344" s="1"/>
      <c r="C344" s="1" t="s">
        <v>13</v>
      </c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 t="s">
        <v>14</v>
      </c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 t="s">
        <v>15</v>
      </c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178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16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22">
        <v>1</v>
      </c>
      <c r="B364" s="29" t="s">
        <v>24</v>
      </c>
      <c r="C364" s="14">
        <v>41</v>
      </c>
      <c r="D364" s="7">
        <v>15</v>
      </c>
      <c r="E364" s="7">
        <v>14</v>
      </c>
      <c r="F364" s="7">
        <f t="shared" ref="F364:F381" si="64">SUM(C364:E364)</f>
        <v>70</v>
      </c>
      <c r="G364" s="8" t="str">
        <f t="shared" ref="G364:G381" si="65">IF(F364&gt;79,"4",IF(F364&gt;74,"3.5",IF(F364&gt;69,"3",IF(F364&gt;64,"2.5",IF(F364&gt;59,"2",IF(F364&gt;54,"1.5",IF(F364&gt;49,"1","0")))))))</f>
        <v>3</v>
      </c>
      <c r="H364" s="25" t="s">
        <v>84</v>
      </c>
    </row>
    <row r="365" spans="1:8" ht="23.25" x14ac:dyDescent="0.55000000000000004">
      <c r="A365" s="6">
        <v>2</v>
      </c>
      <c r="B365" s="30" t="s">
        <v>28</v>
      </c>
      <c r="C365" s="15">
        <v>48</v>
      </c>
      <c r="D365" s="8">
        <v>15</v>
      </c>
      <c r="E365" s="8">
        <v>15</v>
      </c>
      <c r="F365" s="8">
        <f t="shared" si="64"/>
        <v>78</v>
      </c>
      <c r="G365" s="8" t="str">
        <f t="shared" si="65"/>
        <v>3.5</v>
      </c>
      <c r="H365" s="9" t="s">
        <v>84</v>
      </c>
    </row>
    <row r="366" spans="1:8" ht="23.25" x14ac:dyDescent="0.55000000000000004">
      <c r="A366" s="6">
        <v>3</v>
      </c>
      <c r="B366" s="30" t="s">
        <v>36</v>
      </c>
      <c r="C366" s="15">
        <v>47</v>
      </c>
      <c r="D366" s="8">
        <v>15</v>
      </c>
      <c r="E366" s="8">
        <v>16</v>
      </c>
      <c r="F366" s="8">
        <f t="shared" si="64"/>
        <v>78</v>
      </c>
      <c r="G366" s="8" t="str">
        <f t="shared" si="65"/>
        <v>3.5</v>
      </c>
      <c r="H366" s="9"/>
    </row>
    <row r="367" spans="1:8" ht="23.25" x14ac:dyDescent="0.55000000000000004">
      <c r="A367" s="6">
        <v>4</v>
      </c>
      <c r="B367" s="30" t="s">
        <v>37</v>
      </c>
      <c r="C367" s="15">
        <v>52</v>
      </c>
      <c r="D367" s="8">
        <v>17</v>
      </c>
      <c r="E367" s="8">
        <v>17</v>
      </c>
      <c r="F367" s="8">
        <f t="shared" si="64"/>
        <v>86</v>
      </c>
      <c r="G367" s="8" t="str">
        <f t="shared" si="65"/>
        <v>4</v>
      </c>
      <c r="H367" s="9"/>
    </row>
    <row r="368" spans="1:8" ht="23.25" x14ac:dyDescent="0.55000000000000004">
      <c r="A368" s="6">
        <v>5</v>
      </c>
      <c r="B368" s="31" t="s">
        <v>38</v>
      </c>
      <c r="C368" s="15">
        <v>40</v>
      </c>
      <c r="D368" s="8">
        <v>12</v>
      </c>
      <c r="E368" s="8">
        <v>11</v>
      </c>
      <c r="F368" s="8">
        <f t="shared" si="64"/>
        <v>63</v>
      </c>
      <c r="G368" s="8" t="str">
        <f t="shared" si="65"/>
        <v>2</v>
      </c>
      <c r="H368" s="9"/>
    </row>
    <row r="369" spans="1:8" ht="23.25" x14ac:dyDescent="0.55000000000000004">
      <c r="A369" s="6">
        <v>6</v>
      </c>
      <c r="B369" s="32" t="s">
        <v>39</v>
      </c>
      <c r="C369" s="15">
        <v>50</v>
      </c>
      <c r="D369" s="8">
        <v>17</v>
      </c>
      <c r="E369" s="8">
        <v>16</v>
      </c>
      <c r="F369" s="8">
        <f t="shared" si="64"/>
        <v>83</v>
      </c>
      <c r="G369" s="8" t="str">
        <f t="shared" si="65"/>
        <v>4</v>
      </c>
      <c r="H369" s="9"/>
    </row>
    <row r="370" spans="1:8" ht="23.25" x14ac:dyDescent="0.55000000000000004">
      <c r="A370" s="6">
        <v>7</v>
      </c>
      <c r="B370" s="30" t="s">
        <v>40</v>
      </c>
      <c r="C370" s="15">
        <v>42</v>
      </c>
      <c r="D370" s="8">
        <v>15</v>
      </c>
      <c r="E370" s="8">
        <v>14</v>
      </c>
      <c r="F370" s="8">
        <f t="shared" si="64"/>
        <v>71</v>
      </c>
      <c r="G370" s="8" t="str">
        <f t="shared" si="65"/>
        <v>3</v>
      </c>
      <c r="H370" s="9"/>
    </row>
    <row r="371" spans="1:8" ht="23.25" x14ac:dyDescent="0.55000000000000004">
      <c r="A371" s="6">
        <v>8</v>
      </c>
      <c r="B371" s="30" t="s">
        <v>41</v>
      </c>
      <c r="C371" s="15">
        <v>52</v>
      </c>
      <c r="D371" s="8">
        <v>16</v>
      </c>
      <c r="E371" s="8">
        <v>18</v>
      </c>
      <c r="F371" s="8">
        <f t="shared" si="64"/>
        <v>86</v>
      </c>
      <c r="G371" s="8" t="str">
        <f t="shared" si="65"/>
        <v>4</v>
      </c>
      <c r="H371" s="9"/>
    </row>
    <row r="372" spans="1:8" ht="23.25" x14ac:dyDescent="0.55000000000000004">
      <c r="A372" s="6">
        <v>9</v>
      </c>
      <c r="B372" s="30" t="s">
        <v>42</v>
      </c>
      <c r="C372" s="15">
        <v>56</v>
      </c>
      <c r="D372" s="8">
        <v>18</v>
      </c>
      <c r="E372" s="8">
        <v>19</v>
      </c>
      <c r="F372" s="8">
        <f t="shared" si="64"/>
        <v>93</v>
      </c>
      <c r="G372" s="8" t="str">
        <f t="shared" si="65"/>
        <v>4</v>
      </c>
      <c r="H372" s="9"/>
    </row>
    <row r="373" spans="1:8" ht="23.25" x14ac:dyDescent="0.55000000000000004">
      <c r="A373" s="6">
        <v>10</v>
      </c>
      <c r="B373" s="30" t="s">
        <v>43</v>
      </c>
      <c r="C373" s="15">
        <v>52</v>
      </c>
      <c r="D373" s="8">
        <v>17</v>
      </c>
      <c r="E373" s="8">
        <v>18</v>
      </c>
      <c r="F373" s="8">
        <f t="shared" si="64"/>
        <v>87</v>
      </c>
      <c r="G373" s="8" t="str">
        <f t="shared" si="65"/>
        <v>4</v>
      </c>
      <c r="H373" s="9"/>
    </row>
    <row r="374" spans="1:8" ht="23.25" x14ac:dyDescent="0.55000000000000004">
      <c r="A374" s="6">
        <v>11</v>
      </c>
      <c r="B374" s="30" t="s">
        <v>44</v>
      </c>
      <c r="C374" s="15">
        <v>56</v>
      </c>
      <c r="D374" s="8">
        <v>19</v>
      </c>
      <c r="E374" s="8">
        <v>19</v>
      </c>
      <c r="F374" s="8">
        <f t="shared" si="64"/>
        <v>94</v>
      </c>
      <c r="G374" s="8" t="str">
        <f t="shared" si="65"/>
        <v>4</v>
      </c>
      <c r="H374" s="9"/>
    </row>
    <row r="375" spans="1:8" ht="23.25" x14ac:dyDescent="0.55000000000000004">
      <c r="A375" s="6">
        <v>12</v>
      </c>
      <c r="B375" s="30" t="s">
        <v>45</v>
      </c>
      <c r="C375" s="15">
        <v>56</v>
      </c>
      <c r="D375" s="8">
        <v>19</v>
      </c>
      <c r="E375" s="8">
        <v>19</v>
      </c>
      <c r="F375" s="8">
        <f t="shared" si="64"/>
        <v>94</v>
      </c>
      <c r="G375" s="8" t="str">
        <f t="shared" si="65"/>
        <v>4</v>
      </c>
      <c r="H375" s="9"/>
    </row>
    <row r="376" spans="1:8" ht="23.25" x14ac:dyDescent="0.55000000000000004">
      <c r="A376" s="6">
        <v>13</v>
      </c>
      <c r="B376" s="30" t="s">
        <v>46</v>
      </c>
      <c r="C376" s="15">
        <v>53</v>
      </c>
      <c r="D376" s="8">
        <v>18</v>
      </c>
      <c r="E376" s="8">
        <v>18</v>
      </c>
      <c r="F376" s="8">
        <f t="shared" si="64"/>
        <v>89</v>
      </c>
      <c r="G376" s="8" t="str">
        <f t="shared" si="65"/>
        <v>4</v>
      </c>
      <c r="H376" s="9"/>
    </row>
    <row r="377" spans="1:8" ht="23.25" x14ac:dyDescent="0.55000000000000004">
      <c r="A377" s="6">
        <v>14</v>
      </c>
      <c r="B377" s="30" t="s">
        <v>47</v>
      </c>
      <c r="C377" s="15">
        <v>54</v>
      </c>
      <c r="D377" s="8">
        <v>18</v>
      </c>
      <c r="E377" s="8">
        <v>19</v>
      </c>
      <c r="F377" s="8">
        <f t="shared" si="64"/>
        <v>91</v>
      </c>
      <c r="G377" s="8" t="str">
        <f t="shared" si="65"/>
        <v>4</v>
      </c>
      <c r="H377" s="9"/>
    </row>
    <row r="378" spans="1:8" ht="23.25" x14ac:dyDescent="0.55000000000000004">
      <c r="A378" s="6">
        <v>15</v>
      </c>
      <c r="B378" s="30" t="s">
        <v>48</v>
      </c>
      <c r="C378" s="15">
        <v>50</v>
      </c>
      <c r="D378" s="8">
        <v>17</v>
      </c>
      <c r="E378" s="8">
        <v>17</v>
      </c>
      <c r="F378" s="8">
        <f t="shared" si="64"/>
        <v>84</v>
      </c>
      <c r="G378" s="8" t="str">
        <f t="shared" si="65"/>
        <v>4</v>
      </c>
      <c r="H378" s="9"/>
    </row>
    <row r="379" spans="1:8" ht="23.25" x14ac:dyDescent="0.55000000000000004">
      <c r="A379" s="6">
        <v>16</v>
      </c>
      <c r="B379" s="30" t="s">
        <v>49</v>
      </c>
      <c r="C379" s="15">
        <v>52</v>
      </c>
      <c r="D379" s="8">
        <v>18</v>
      </c>
      <c r="E379" s="8">
        <v>18</v>
      </c>
      <c r="F379" s="8">
        <f t="shared" si="64"/>
        <v>88</v>
      </c>
      <c r="G379" s="8" t="str">
        <f t="shared" si="65"/>
        <v>4</v>
      </c>
      <c r="H379" s="9"/>
    </row>
    <row r="380" spans="1:8" ht="22.5" customHeight="1" x14ac:dyDescent="0.55000000000000004">
      <c r="A380" s="6">
        <v>17</v>
      </c>
      <c r="B380" s="30" t="s">
        <v>50</v>
      </c>
      <c r="C380" s="15">
        <v>51</v>
      </c>
      <c r="D380" s="8">
        <v>17</v>
      </c>
      <c r="E380" s="8">
        <v>18</v>
      </c>
      <c r="F380" s="8">
        <f t="shared" si="64"/>
        <v>86</v>
      </c>
      <c r="G380" s="8" t="str">
        <f t="shared" si="65"/>
        <v>4</v>
      </c>
      <c r="H380" s="9"/>
    </row>
    <row r="381" spans="1:8" ht="23.25" x14ac:dyDescent="0.55000000000000004">
      <c r="A381" s="6">
        <v>18</v>
      </c>
      <c r="B381" s="31" t="s">
        <v>131</v>
      </c>
      <c r="C381" s="15">
        <v>51</v>
      </c>
      <c r="D381" s="8">
        <v>18</v>
      </c>
      <c r="E381" s="8">
        <v>18</v>
      </c>
      <c r="F381" s="8">
        <f t="shared" si="64"/>
        <v>87</v>
      </c>
      <c r="G381" s="8" t="str">
        <f t="shared" si="65"/>
        <v>4</v>
      </c>
      <c r="H381" s="28"/>
    </row>
    <row r="382" spans="1:8" ht="23.25" x14ac:dyDescent="0.55000000000000004">
      <c r="A382" s="9"/>
      <c r="B382" s="23" t="s">
        <v>5</v>
      </c>
      <c r="C382" s="27">
        <f>SUM(C364:C381)</f>
        <v>903</v>
      </c>
      <c r="D382" s="27">
        <f t="shared" ref="D382" si="66">SUM(D364:D381)</f>
        <v>301</v>
      </c>
      <c r="E382" s="27">
        <f t="shared" ref="E382" si="67">SUM(E364:E381)</f>
        <v>304</v>
      </c>
      <c r="F382" s="27">
        <f t="shared" ref="F382" si="68">SUM(F364:F381)</f>
        <v>1508</v>
      </c>
      <c r="G382" s="27"/>
      <c r="H382" s="28"/>
    </row>
    <row r="383" spans="1:8" ht="23.25" x14ac:dyDescent="0.55000000000000004">
      <c r="A383" s="11"/>
      <c r="B383" s="5" t="s">
        <v>12</v>
      </c>
      <c r="C383" s="12">
        <f>C382/18</f>
        <v>50.166666666666664</v>
      </c>
      <c r="D383" s="12">
        <f t="shared" ref="D383" si="69">D382/18</f>
        <v>16.722222222222221</v>
      </c>
      <c r="E383" s="12">
        <f t="shared" ref="E383" si="70">E382/18</f>
        <v>16.888888888888889</v>
      </c>
      <c r="F383" s="12">
        <f t="shared" ref="F383" si="71">F382/18</f>
        <v>83.777777777777771</v>
      </c>
      <c r="G383" s="11"/>
      <c r="H383" s="11"/>
    </row>
    <row r="384" spans="1:8" ht="23.25" x14ac:dyDescent="0.55000000000000004">
      <c r="A384" s="1"/>
      <c r="B384" s="1"/>
      <c r="C384" s="1" t="s">
        <v>13</v>
      </c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 t="s">
        <v>14</v>
      </c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 t="s">
        <v>15</v>
      </c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1"/>
      <c r="B401" s="88" t="s">
        <v>119</v>
      </c>
      <c r="C401" s="88"/>
      <c r="D401" s="88"/>
      <c r="E401" s="88"/>
      <c r="F401" s="88"/>
      <c r="G401" s="88"/>
      <c r="H401" s="88"/>
    </row>
    <row r="402" spans="1:8" ht="23.25" x14ac:dyDescent="0.55000000000000004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 x14ac:dyDescent="0.55000000000000004">
      <c r="A403" s="5"/>
      <c r="B403" s="16"/>
      <c r="C403" s="5" t="s">
        <v>8</v>
      </c>
      <c r="D403" s="5" t="s">
        <v>9</v>
      </c>
      <c r="E403" s="5" t="s">
        <v>10</v>
      </c>
      <c r="F403" s="5" t="s">
        <v>11</v>
      </c>
      <c r="G403" s="24"/>
      <c r="H403" s="24"/>
    </row>
    <row r="404" spans="1:8" ht="23.25" x14ac:dyDescent="0.55000000000000004">
      <c r="A404" s="22">
        <v>1</v>
      </c>
      <c r="B404" s="29" t="s">
        <v>24</v>
      </c>
      <c r="C404" s="14">
        <v>39</v>
      </c>
      <c r="D404" s="7">
        <v>16</v>
      </c>
      <c r="E404" s="7">
        <v>15</v>
      </c>
      <c r="F404" s="7">
        <f t="shared" ref="F404:F421" si="72">SUM(C404:E404)</f>
        <v>70</v>
      </c>
      <c r="G404" s="8" t="str">
        <f t="shared" ref="G404:G421" si="73">IF(F404&gt;79,"4",IF(F404&gt;74,"3.5",IF(F404&gt;69,"3",IF(F404&gt;64,"2.5",IF(F404&gt;59,"2",IF(F404&gt;54,"1.5",IF(F404&gt;49,"1","0")))))))</f>
        <v>3</v>
      </c>
      <c r="H404" s="25" t="s">
        <v>84</v>
      </c>
    </row>
    <row r="405" spans="1:8" ht="23.25" x14ac:dyDescent="0.55000000000000004">
      <c r="A405" s="6">
        <v>2</v>
      </c>
      <c r="B405" s="30" t="s">
        <v>28</v>
      </c>
      <c r="C405" s="15">
        <v>54</v>
      </c>
      <c r="D405" s="8">
        <v>17</v>
      </c>
      <c r="E405" s="8">
        <v>17</v>
      </c>
      <c r="F405" s="8">
        <f t="shared" si="72"/>
        <v>88</v>
      </c>
      <c r="G405" s="8" t="str">
        <f t="shared" si="73"/>
        <v>4</v>
      </c>
      <c r="H405" s="9" t="s">
        <v>84</v>
      </c>
    </row>
    <row r="406" spans="1:8" ht="23.25" x14ac:dyDescent="0.55000000000000004">
      <c r="A406" s="6">
        <v>3</v>
      </c>
      <c r="B406" s="30" t="s">
        <v>36</v>
      </c>
      <c r="C406" s="15">
        <v>46</v>
      </c>
      <c r="D406" s="8">
        <v>16</v>
      </c>
      <c r="E406" s="8">
        <v>16</v>
      </c>
      <c r="F406" s="8">
        <f t="shared" si="72"/>
        <v>78</v>
      </c>
      <c r="G406" s="8" t="str">
        <f t="shared" si="73"/>
        <v>3.5</v>
      </c>
      <c r="H406" s="9"/>
    </row>
    <row r="407" spans="1:8" ht="23.25" x14ac:dyDescent="0.55000000000000004">
      <c r="A407" s="6">
        <v>4</v>
      </c>
      <c r="B407" s="30" t="s">
        <v>37</v>
      </c>
      <c r="C407" s="15">
        <v>50</v>
      </c>
      <c r="D407" s="8">
        <v>17</v>
      </c>
      <c r="E407" s="8">
        <v>18</v>
      </c>
      <c r="F407" s="8">
        <f t="shared" si="72"/>
        <v>85</v>
      </c>
      <c r="G407" s="8" t="str">
        <f t="shared" si="73"/>
        <v>4</v>
      </c>
      <c r="H407" s="9"/>
    </row>
    <row r="408" spans="1:8" ht="23.25" x14ac:dyDescent="0.55000000000000004">
      <c r="A408" s="6">
        <v>5</v>
      </c>
      <c r="B408" s="31" t="s">
        <v>38</v>
      </c>
      <c r="C408" s="15">
        <v>42</v>
      </c>
      <c r="D408" s="8">
        <v>14</v>
      </c>
      <c r="E408" s="8">
        <v>12</v>
      </c>
      <c r="F408" s="8">
        <f t="shared" si="72"/>
        <v>68</v>
      </c>
      <c r="G408" s="8" t="str">
        <f t="shared" si="73"/>
        <v>2.5</v>
      </c>
      <c r="H408" s="9"/>
    </row>
    <row r="409" spans="1:8" ht="23.25" x14ac:dyDescent="0.55000000000000004">
      <c r="A409" s="6">
        <v>6</v>
      </c>
      <c r="B409" s="32" t="s">
        <v>39</v>
      </c>
      <c r="C409" s="15">
        <v>54</v>
      </c>
      <c r="D409" s="8">
        <v>16</v>
      </c>
      <c r="E409" s="8">
        <v>17</v>
      </c>
      <c r="F409" s="8">
        <f t="shared" si="72"/>
        <v>87</v>
      </c>
      <c r="G409" s="8" t="str">
        <f t="shared" si="73"/>
        <v>4</v>
      </c>
      <c r="H409" s="9"/>
    </row>
    <row r="410" spans="1:8" ht="23.25" x14ac:dyDescent="0.55000000000000004">
      <c r="A410" s="6">
        <v>7</v>
      </c>
      <c r="B410" s="30" t="s">
        <v>40</v>
      </c>
      <c r="C410" s="15">
        <v>50</v>
      </c>
      <c r="D410" s="8">
        <v>15</v>
      </c>
      <c r="E410" s="8">
        <v>15</v>
      </c>
      <c r="F410" s="8">
        <f t="shared" si="72"/>
        <v>80</v>
      </c>
      <c r="G410" s="8" t="str">
        <f t="shared" si="73"/>
        <v>4</v>
      </c>
      <c r="H410" s="9"/>
    </row>
    <row r="411" spans="1:8" ht="23.25" x14ac:dyDescent="0.55000000000000004">
      <c r="A411" s="6">
        <v>8</v>
      </c>
      <c r="B411" s="30" t="s">
        <v>41</v>
      </c>
      <c r="C411" s="15">
        <v>54</v>
      </c>
      <c r="D411" s="8">
        <v>17</v>
      </c>
      <c r="E411" s="8">
        <v>17</v>
      </c>
      <c r="F411" s="8">
        <f t="shared" si="72"/>
        <v>88</v>
      </c>
      <c r="G411" s="8" t="str">
        <f t="shared" si="73"/>
        <v>4</v>
      </c>
      <c r="H411" s="9"/>
    </row>
    <row r="412" spans="1:8" ht="23.25" x14ac:dyDescent="0.55000000000000004">
      <c r="A412" s="6">
        <v>9</v>
      </c>
      <c r="B412" s="30" t="s">
        <v>42</v>
      </c>
      <c r="C412" s="15">
        <v>59</v>
      </c>
      <c r="D412" s="8">
        <v>19</v>
      </c>
      <c r="E412" s="8">
        <v>20</v>
      </c>
      <c r="F412" s="8">
        <f t="shared" si="72"/>
        <v>98</v>
      </c>
      <c r="G412" s="8" t="str">
        <f t="shared" si="73"/>
        <v>4</v>
      </c>
      <c r="H412" s="9"/>
    </row>
    <row r="413" spans="1:8" ht="23.25" x14ac:dyDescent="0.55000000000000004">
      <c r="A413" s="6">
        <v>10</v>
      </c>
      <c r="B413" s="30" t="s">
        <v>43</v>
      </c>
      <c r="C413" s="15">
        <v>53</v>
      </c>
      <c r="D413" s="8">
        <v>17</v>
      </c>
      <c r="E413" s="8">
        <v>18</v>
      </c>
      <c r="F413" s="8">
        <f t="shared" si="72"/>
        <v>88</v>
      </c>
      <c r="G413" s="8" t="str">
        <f t="shared" si="73"/>
        <v>4</v>
      </c>
      <c r="H413" s="9"/>
    </row>
    <row r="414" spans="1:8" ht="23.25" x14ac:dyDescent="0.55000000000000004">
      <c r="A414" s="6">
        <v>11</v>
      </c>
      <c r="B414" s="30" t="s">
        <v>44</v>
      </c>
      <c r="C414" s="15">
        <v>60</v>
      </c>
      <c r="D414" s="8">
        <v>19</v>
      </c>
      <c r="E414" s="8">
        <v>20</v>
      </c>
      <c r="F414" s="8">
        <f t="shared" si="72"/>
        <v>99</v>
      </c>
      <c r="G414" s="8" t="str">
        <f t="shared" si="73"/>
        <v>4</v>
      </c>
      <c r="H414" s="9"/>
    </row>
    <row r="415" spans="1:8" ht="23.25" x14ac:dyDescent="0.55000000000000004">
      <c r="A415" s="6">
        <v>12</v>
      </c>
      <c r="B415" s="30" t="s">
        <v>45</v>
      </c>
      <c r="C415" s="15">
        <v>58</v>
      </c>
      <c r="D415" s="8">
        <v>20</v>
      </c>
      <c r="E415" s="8">
        <v>20</v>
      </c>
      <c r="F415" s="8">
        <f t="shared" si="72"/>
        <v>98</v>
      </c>
      <c r="G415" s="8" t="str">
        <f t="shared" si="73"/>
        <v>4</v>
      </c>
      <c r="H415" s="9"/>
    </row>
    <row r="416" spans="1:8" ht="23.25" x14ac:dyDescent="0.55000000000000004">
      <c r="A416" s="6">
        <v>13</v>
      </c>
      <c r="B416" s="30" t="s">
        <v>46</v>
      </c>
      <c r="C416" s="15">
        <v>54</v>
      </c>
      <c r="D416" s="8">
        <v>17</v>
      </c>
      <c r="E416" s="8">
        <v>18</v>
      </c>
      <c r="F416" s="8">
        <f t="shared" si="72"/>
        <v>89</v>
      </c>
      <c r="G416" s="8" t="str">
        <f t="shared" si="73"/>
        <v>4</v>
      </c>
      <c r="H416" s="9"/>
    </row>
    <row r="417" spans="1:8" ht="23.25" x14ac:dyDescent="0.55000000000000004">
      <c r="A417" s="6">
        <v>14</v>
      </c>
      <c r="B417" s="30" t="s">
        <v>47</v>
      </c>
      <c r="C417" s="15">
        <v>58</v>
      </c>
      <c r="D417" s="8">
        <v>20</v>
      </c>
      <c r="E417" s="8">
        <v>20</v>
      </c>
      <c r="F417" s="8">
        <f t="shared" si="72"/>
        <v>98</v>
      </c>
      <c r="G417" s="8" t="str">
        <f t="shared" si="73"/>
        <v>4</v>
      </c>
      <c r="H417" s="9"/>
    </row>
    <row r="418" spans="1:8" ht="23.25" x14ac:dyDescent="0.55000000000000004">
      <c r="A418" s="6">
        <v>15</v>
      </c>
      <c r="B418" s="30" t="s">
        <v>48</v>
      </c>
      <c r="C418" s="15">
        <v>54</v>
      </c>
      <c r="D418" s="8">
        <v>17</v>
      </c>
      <c r="E418" s="8">
        <v>18</v>
      </c>
      <c r="F418" s="8">
        <f t="shared" si="72"/>
        <v>89</v>
      </c>
      <c r="G418" s="8" t="str">
        <f t="shared" si="73"/>
        <v>4</v>
      </c>
      <c r="H418" s="9"/>
    </row>
    <row r="419" spans="1:8" ht="23.25" x14ac:dyDescent="0.55000000000000004">
      <c r="A419" s="6">
        <v>16</v>
      </c>
      <c r="B419" s="30" t="s">
        <v>49</v>
      </c>
      <c r="C419" s="15">
        <v>54</v>
      </c>
      <c r="D419" s="8">
        <v>17</v>
      </c>
      <c r="E419" s="8">
        <v>17</v>
      </c>
      <c r="F419" s="8">
        <f t="shared" si="72"/>
        <v>88</v>
      </c>
      <c r="G419" s="8" t="str">
        <f t="shared" si="73"/>
        <v>4</v>
      </c>
      <c r="H419" s="9"/>
    </row>
    <row r="420" spans="1:8" ht="23.25" x14ac:dyDescent="0.55000000000000004">
      <c r="A420" s="6">
        <v>17</v>
      </c>
      <c r="B420" s="30" t="s">
        <v>50</v>
      </c>
      <c r="C420" s="15">
        <v>54</v>
      </c>
      <c r="D420" s="8">
        <v>17</v>
      </c>
      <c r="E420" s="8">
        <v>16</v>
      </c>
      <c r="F420" s="8">
        <f t="shared" si="72"/>
        <v>87</v>
      </c>
      <c r="G420" s="8" t="str">
        <f t="shared" si="73"/>
        <v>4</v>
      </c>
      <c r="H420" s="9"/>
    </row>
    <row r="421" spans="1:8" ht="23.25" x14ac:dyDescent="0.55000000000000004">
      <c r="A421" s="6">
        <v>18</v>
      </c>
      <c r="B421" s="31" t="s">
        <v>131</v>
      </c>
      <c r="C421" s="15">
        <v>55</v>
      </c>
      <c r="D421" s="8">
        <v>18</v>
      </c>
      <c r="E421" s="8">
        <v>17</v>
      </c>
      <c r="F421" s="8">
        <f t="shared" si="72"/>
        <v>90</v>
      </c>
      <c r="G421" s="8" t="str">
        <f t="shared" si="73"/>
        <v>4</v>
      </c>
      <c r="H421" s="28"/>
    </row>
    <row r="422" spans="1:8" ht="23.25" x14ac:dyDescent="0.55000000000000004">
      <c r="A422" s="9"/>
      <c r="B422" s="23" t="s">
        <v>5</v>
      </c>
      <c r="C422" s="27">
        <f>SUM(C404:C421)</f>
        <v>948</v>
      </c>
      <c r="D422" s="27">
        <f t="shared" ref="D422:F422" si="74">SUM(D404:D421)</f>
        <v>309</v>
      </c>
      <c r="E422" s="27">
        <f t="shared" si="74"/>
        <v>311</v>
      </c>
      <c r="F422" s="27">
        <f t="shared" si="74"/>
        <v>1568</v>
      </c>
      <c r="G422" s="27"/>
      <c r="H422" s="28"/>
    </row>
    <row r="423" spans="1:8" ht="23.25" x14ac:dyDescent="0.55000000000000004">
      <c r="A423" s="11"/>
      <c r="B423" s="5" t="s">
        <v>12</v>
      </c>
      <c r="C423" s="12">
        <f>C422/18</f>
        <v>52.666666666666664</v>
      </c>
      <c r="D423" s="12">
        <f t="shared" ref="D423:F423" si="75">D422/18</f>
        <v>17.166666666666668</v>
      </c>
      <c r="E423" s="12">
        <f t="shared" si="75"/>
        <v>17.277777777777779</v>
      </c>
      <c r="F423" s="12">
        <f t="shared" si="75"/>
        <v>87.111111111111114</v>
      </c>
      <c r="G423" s="11"/>
      <c r="H423" s="11"/>
    </row>
    <row r="424" spans="1:8" ht="23.25" x14ac:dyDescent="0.55000000000000004">
      <c r="A424" s="1"/>
      <c r="B424" s="1"/>
      <c r="C424" s="1" t="s">
        <v>13</v>
      </c>
      <c r="D424" s="1"/>
      <c r="E424" s="1"/>
      <c r="F424" s="1"/>
      <c r="G424" s="1"/>
      <c r="H424" s="1"/>
    </row>
    <row r="425" spans="1:8" ht="23.25" x14ac:dyDescent="0.55000000000000004">
      <c r="A425" s="1"/>
      <c r="B425" s="1"/>
      <c r="C425" s="1" t="s">
        <v>14</v>
      </c>
      <c r="D425" s="1"/>
      <c r="E425" s="1"/>
      <c r="F425" s="1"/>
      <c r="G425" s="1"/>
      <c r="H425" s="1"/>
    </row>
    <row r="426" spans="1:8" ht="23.25" x14ac:dyDescent="0.55000000000000004">
      <c r="A426" s="1"/>
      <c r="B426" s="1"/>
      <c r="C426" s="1" t="s">
        <v>15</v>
      </c>
      <c r="D426" s="1"/>
      <c r="E426" s="1"/>
      <c r="F426" s="1"/>
      <c r="G426" s="1"/>
      <c r="H426" s="1"/>
    </row>
  </sheetData>
  <mergeCells count="8">
    <mergeCell ref="B401:H401"/>
    <mergeCell ref="B321:H321"/>
    <mergeCell ref="B361:H36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2" orientation="portrait" horizontalDpi="4294967294" verticalDpi="360" r:id="rId1"/>
  <headerFooter alignWithMargins="0"/>
  <rowBreaks count="2" manualBreakCount="2">
    <brk id="240" max="7" man="1"/>
    <brk id="2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view="pageBreakPreview" zoomScaleSheetLayoutView="100" workbookViewId="0">
      <selection activeCell="B4" sqref="B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8" t="s">
        <v>132</v>
      </c>
      <c r="C1" s="88"/>
      <c r="D1" s="88"/>
      <c r="E1" s="88"/>
      <c r="F1" s="88"/>
      <c r="G1" s="88"/>
      <c r="H1" s="88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4"/>
      <c r="H3" s="24"/>
    </row>
    <row r="4" spans="1:8" ht="23.25" x14ac:dyDescent="0.55000000000000004">
      <c r="A4" s="7">
        <v>1</v>
      </c>
      <c r="B4" s="40" t="s">
        <v>16</v>
      </c>
      <c r="C4" s="35">
        <v>47</v>
      </c>
      <c r="D4" s="7">
        <v>16</v>
      </c>
      <c r="E4" s="7">
        <v>16</v>
      </c>
      <c r="F4" s="7">
        <f t="shared" ref="F4:F24" si="0">SUM(C4:E4)</f>
        <v>79</v>
      </c>
      <c r="G4" s="8" t="str">
        <f t="shared" ref="G4:G24" si="1">IF(F4&gt;79,"4",IF(F4&gt;74,"3.5",IF(F4&gt;69,"3",IF(F4&gt;64,"2.5",IF(F4&gt;59,"2",IF(F4&gt;54,"1.5",IF(F4&gt;49,"1","0")))))))</f>
        <v>3.5</v>
      </c>
      <c r="H4" s="34"/>
    </row>
    <row r="5" spans="1:8" ht="23.25" x14ac:dyDescent="0.55000000000000004">
      <c r="A5" s="8">
        <v>2</v>
      </c>
      <c r="B5" s="39" t="s">
        <v>17</v>
      </c>
      <c r="C5" s="36">
        <v>48</v>
      </c>
      <c r="D5" s="8">
        <v>16</v>
      </c>
      <c r="E5" s="8">
        <v>16</v>
      </c>
      <c r="F5" s="8">
        <f t="shared" si="0"/>
        <v>80</v>
      </c>
      <c r="G5" s="8" t="str">
        <f t="shared" si="1"/>
        <v>4</v>
      </c>
      <c r="H5" s="34"/>
    </row>
    <row r="6" spans="1:8" ht="23.25" x14ac:dyDescent="0.55000000000000004">
      <c r="A6" s="8">
        <v>3</v>
      </c>
      <c r="B6" s="39" t="s">
        <v>22</v>
      </c>
      <c r="C6" s="36">
        <v>49</v>
      </c>
      <c r="D6" s="8">
        <v>16</v>
      </c>
      <c r="E6" s="8">
        <v>16</v>
      </c>
      <c r="F6" s="8">
        <f t="shared" si="0"/>
        <v>81</v>
      </c>
      <c r="G6" s="8" t="str">
        <f t="shared" si="1"/>
        <v>4</v>
      </c>
      <c r="H6" s="34"/>
    </row>
    <row r="7" spans="1:8" ht="23.25" x14ac:dyDescent="0.55000000000000004">
      <c r="A7" s="8">
        <v>4</v>
      </c>
      <c r="B7" s="39" t="s">
        <v>23</v>
      </c>
      <c r="C7" s="36">
        <v>50</v>
      </c>
      <c r="D7" s="8">
        <v>17</v>
      </c>
      <c r="E7" s="8">
        <v>18</v>
      </c>
      <c r="F7" s="8">
        <f t="shared" si="0"/>
        <v>85</v>
      </c>
      <c r="G7" s="8" t="str">
        <f t="shared" si="1"/>
        <v>4</v>
      </c>
      <c r="H7" s="34"/>
    </row>
    <row r="8" spans="1:8" ht="23.25" x14ac:dyDescent="0.55000000000000004">
      <c r="A8" s="8">
        <v>5</v>
      </c>
      <c r="B8" s="39" t="s">
        <v>69</v>
      </c>
      <c r="C8" s="36">
        <v>47</v>
      </c>
      <c r="D8" s="8">
        <v>15</v>
      </c>
      <c r="E8" s="8">
        <v>14</v>
      </c>
      <c r="F8" s="8">
        <f>SUM(C8:E8)</f>
        <v>76</v>
      </c>
      <c r="G8" s="8" t="str">
        <f t="shared" si="1"/>
        <v>3.5</v>
      </c>
      <c r="H8" s="34"/>
    </row>
    <row r="9" spans="1:8" ht="23.25" x14ac:dyDescent="0.55000000000000004">
      <c r="A9" s="8">
        <v>6</v>
      </c>
      <c r="B9" s="39" t="s">
        <v>25</v>
      </c>
      <c r="C9" s="37">
        <v>50</v>
      </c>
      <c r="D9" s="8">
        <v>16</v>
      </c>
      <c r="E9" s="8">
        <v>16</v>
      </c>
      <c r="F9" s="8">
        <f t="shared" si="0"/>
        <v>82</v>
      </c>
      <c r="G9" s="8" t="str">
        <f t="shared" si="1"/>
        <v>4</v>
      </c>
      <c r="H9" s="34"/>
    </row>
    <row r="10" spans="1:8" ht="23.25" x14ac:dyDescent="0.55000000000000004">
      <c r="A10" s="8">
        <v>7</v>
      </c>
      <c r="B10" s="39" t="s">
        <v>26</v>
      </c>
      <c r="C10" s="38">
        <v>51</v>
      </c>
      <c r="D10" s="8">
        <v>18</v>
      </c>
      <c r="E10" s="8">
        <v>18</v>
      </c>
      <c r="F10" s="8">
        <f t="shared" si="0"/>
        <v>87</v>
      </c>
      <c r="G10" s="8" t="str">
        <f t="shared" si="1"/>
        <v>4</v>
      </c>
      <c r="H10" s="34"/>
    </row>
    <row r="11" spans="1:8" ht="23.25" x14ac:dyDescent="0.55000000000000004">
      <c r="A11" s="8">
        <v>8</v>
      </c>
      <c r="B11" s="39" t="s">
        <v>27</v>
      </c>
      <c r="C11" s="37">
        <v>50</v>
      </c>
      <c r="D11" s="8">
        <v>16</v>
      </c>
      <c r="E11" s="8">
        <v>17</v>
      </c>
      <c r="F11" s="8">
        <f t="shared" si="0"/>
        <v>83</v>
      </c>
      <c r="G11" s="8" t="str">
        <f t="shared" si="1"/>
        <v>4</v>
      </c>
      <c r="H11" s="34"/>
    </row>
    <row r="12" spans="1:8" ht="23.25" x14ac:dyDescent="0.55000000000000004">
      <c r="A12" s="8">
        <v>9</v>
      </c>
      <c r="B12" s="39" t="s">
        <v>19</v>
      </c>
      <c r="C12" s="37">
        <v>52</v>
      </c>
      <c r="D12" s="8">
        <v>17</v>
      </c>
      <c r="E12" s="8">
        <v>18</v>
      </c>
      <c r="F12" s="8">
        <f t="shared" si="0"/>
        <v>87</v>
      </c>
      <c r="G12" s="8" t="str">
        <f t="shared" si="1"/>
        <v>4</v>
      </c>
      <c r="H12" s="34"/>
    </row>
    <row r="13" spans="1:8" ht="24.75" customHeight="1" x14ac:dyDescent="0.55000000000000004">
      <c r="A13" s="8">
        <v>10</v>
      </c>
      <c r="B13" s="39" t="s">
        <v>20</v>
      </c>
      <c r="C13" s="38">
        <v>51</v>
      </c>
      <c r="D13" s="8">
        <v>16</v>
      </c>
      <c r="E13" s="8">
        <v>18</v>
      </c>
      <c r="F13" s="8">
        <f t="shared" si="0"/>
        <v>85</v>
      </c>
      <c r="G13" s="8" t="str">
        <f t="shared" si="1"/>
        <v>4</v>
      </c>
      <c r="H13" s="34"/>
    </row>
    <row r="14" spans="1:8" ht="23.25" x14ac:dyDescent="0.55000000000000004">
      <c r="A14" s="8">
        <v>11</v>
      </c>
      <c r="B14" s="39" t="s">
        <v>29</v>
      </c>
      <c r="C14" s="36">
        <v>50</v>
      </c>
      <c r="D14" s="8">
        <v>16</v>
      </c>
      <c r="E14" s="8">
        <v>17</v>
      </c>
      <c r="F14" s="8">
        <f t="shared" si="0"/>
        <v>83</v>
      </c>
      <c r="G14" s="8" t="str">
        <f t="shared" si="1"/>
        <v>4</v>
      </c>
      <c r="H14" s="34"/>
    </row>
    <row r="15" spans="1:8" ht="23.25" x14ac:dyDescent="0.55000000000000004">
      <c r="A15" s="8">
        <v>12</v>
      </c>
      <c r="B15" s="39" t="s">
        <v>30</v>
      </c>
      <c r="C15" s="36">
        <v>54</v>
      </c>
      <c r="D15" s="8">
        <v>18</v>
      </c>
      <c r="E15" s="8">
        <v>19</v>
      </c>
      <c r="F15" s="8">
        <f t="shared" si="0"/>
        <v>91</v>
      </c>
      <c r="G15" s="8" t="str">
        <f t="shared" si="1"/>
        <v>4</v>
      </c>
      <c r="H15" s="34"/>
    </row>
    <row r="16" spans="1:8" ht="23.25" x14ac:dyDescent="0.55000000000000004">
      <c r="A16" s="8">
        <v>13</v>
      </c>
      <c r="B16" s="39" t="s">
        <v>31</v>
      </c>
      <c r="C16" s="36">
        <v>47</v>
      </c>
      <c r="D16" s="8">
        <v>16</v>
      </c>
      <c r="E16" s="8">
        <v>16</v>
      </c>
      <c r="F16" s="8">
        <f t="shared" si="0"/>
        <v>79</v>
      </c>
      <c r="G16" s="8" t="str">
        <f t="shared" si="1"/>
        <v>3.5</v>
      </c>
      <c r="H16" s="34"/>
    </row>
    <row r="17" spans="1:8" ht="23.25" x14ac:dyDescent="0.55000000000000004">
      <c r="A17" s="8">
        <v>14</v>
      </c>
      <c r="B17" s="39" t="s">
        <v>35</v>
      </c>
      <c r="C17" s="36">
        <v>53</v>
      </c>
      <c r="D17" s="8">
        <v>18</v>
      </c>
      <c r="E17" s="8">
        <v>18</v>
      </c>
      <c r="F17" s="8">
        <f t="shared" si="0"/>
        <v>89</v>
      </c>
      <c r="G17" s="8" t="str">
        <f t="shared" si="1"/>
        <v>4</v>
      </c>
      <c r="H17" s="34"/>
    </row>
    <row r="18" spans="1:8" ht="23.25" x14ac:dyDescent="0.55000000000000004">
      <c r="A18" s="8">
        <v>15</v>
      </c>
      <c r="B18" s="39" t="s">
        <v>32</v>
      </c>
      <c r="C18" s="36">
        <v>55</v>
      </c>
      <c r="D18" s="8">
        <v>19</v>
      </c>
      <c r="E18" s="8">
        <v>19</v>
      </c>
      <c r="F18" s="8">
        <f t="shared" si="0"/>
        <v>93</v>
      </c>
      <c r="G18" s="8" t="str">
        <f t="shared" si="1"/>
        <v>4</v>
      </c>
      <c r="H18" s="34"/>
    </row>
    <row r="19" spans="1:8" ht="23.25" x14ac:dyDescent="0.55000000000000004">
      <c r="A19" s="8">
        <v>16</v>
      </c>
      <c r="B19" s="39" t="s">
        <v>33</v>
      </c>
      <c r="C19" s="36">
        <v>54</v>
      </c>
      <c r="D19" s="8">
        <v>19</v>
      </c>
      <c r="E19" s="8">
        <v>18</v>
      </c>
      <c r="F19" s="8">
        <f t="shared" si="0"/>
        <v>91</v>
      </c>
      <c r="G19" s="8" t="str">
        <f t="shared" si="1"/>
        <v>4</v>
      </c>
      <c r="H19" s="34"/>
    </row>
    <row r="20" spans="1:8" ht="23.25" x14ac:dyDescent="0.55000000000000004">
      <c r="A20" s="8">
        <v>17</v>
      </c>
      <c r="B20" s="39" t="s">
        <v>51</v>
      </c>
      <c r="C20" s="36">
        <v>53</v>
      </c>
      <c r="D20" s="8">
        <v>19</v>
      </c>
      <c r="E20" s="8">
        <v>18</v>
      </c>
      <c r="F20" s="8">
        <f t="shared" si="0"/>
        <v>90</v>
      </c>
      <c r="G20" s="8" t="str">
        <f t="shared" si="1"/>
        <v>4</v>
      </c>
      <c r="H20" s="34"/>
    </row>
    <row r="21" spans="1:8" ht="23.25" x14ac:dyDescent="0.55000000000000004">
      <c r="A21" s="8">
        <v>18</v>
      </c>
      <c r="B21" s="39" t="s">
        <v>120</v>
      </c>
      <c r="C21" s="36">
        <v>55</v>
      </c>
      <c r="D21" s="8">
        <v>19</v>
      </c>
      <c r="E21" s="8">
        <v>19</v>
      </c>
      <c r="F21" s="8">
        <f t="shared" si="0"/>
        <v>93</v>
      </c>
      <c r="G21" s="8" t="str">
        <f t="shared" si="1"/>
        <v>4</v>
      </c>
      <c r="H21" s="34"/>
    </row>
    <row r="22" spans="1:8" ht="23.25" x14ac:dyDescent="0.55000000000000004">
      <c r="A22" s="8">
        <v>19</v>
      </c>
      <c r="B22" s="39" t="s">
        <v>34</v>
      </c>
      <c r="C22" s="84">
        <v>52</v>
      </c>
      <c r="D22" s="8">
        <v>17</v>
      </c>
      <c r="E22" s="8">
        <v>17</v>
      </c>
      <c r="F22" s="8">
        <f t="shared" si="0"/>
        <v>86</v>
      </c>
      <c r="G22" s="8" t="str">
        <f t="shared" si="1"/>
        <v>4</v>
      </c>
      <c r="H22" s="34"/>
    </row>
    <row r="23" spans="1:8" ht="23.25" x14ac:dyDescent="0.55000000000000004">
      <c r="A23" s="8">
        <v>20</v>
      </c>
      <c r="B23" s="39" t="s">
        <v>18</v>
      </c>
      <c r="C23" s="38">
        <v>51</v>
      </c>
      <c r="D23" s="8">
        <v>17</v>
      </c>
      <c r="E23" s="8">
        <v>17</v>
      </c>
      <c r="F23" s="8">
        <f t="shared" si="0"/>
        <v>85</v>
      </c>
      <c r="G23" s="8" t="str">
        <f t="shared" si="1"/>
        <v>4</v>
      </c>
      <c r="H23" s="34"/>
    </row>
    <row r="24" spans="1:8" ht="23.25" x14ac:dyDescent="0.55000000000000004">
      <c r="A24" s="8">
        <v>21</v>
      </c>
      <c r="B24" s="39" t="s">
        <v>21</v>
      </c>
      <c r="C24" s="36">
        <v>53</v>
      </c>
      <c r="D24" s="8">
        <v>19</v>
      </c>
      <c r="E24" s="8">
        <v>19</v>
      </c>
      <c r="F24" s="8">
        <f t="shared" si="0"/>
        <v>91</v>
      </c>
      <c r="G24" s="8" t="str">
        <f t="shared" si="1"/>
        <v>4</v>
      </c>
      <c r="H24" s="34"/>
    </row>
    <row r="25" spans="1:8" ht="23.25" x14ac:dyDescent="0.55000000000000004">
      <c r="A25" s="19"/>
      <c r="B25" s="23" t="s">
        <v>5</v>
      </c>
      <c r="C25" s="10">
        <f>SUM(C4:C24)</f>
        <v>1072</v>
      </c>
      <c r="D25" s="27">
        <f>SUM(D4:D24)</f>
        <v>360</v>
      </c>
      <c r="E25" s="27">
        <f>SUM(E4:E24)</f>
        <v>364</v>
      </c>
      <c r="F25" s="27">
        <f>SUM(F4:F24)</f>
        <v>1796</v>
      </c>
      <c r="G25" s="27"/>
      <c r="H25" s="28"/>
    </row>
    <row r="26" spans="1:8" ht="23.25" x14ac:dyDescent="0.55000000000000004">
      <c r="A26" s="20"/>
      <c r="B26" s="5" t="s">
        <v>12</v>
      </c>
      <c r="C26" s="21">
        <f>C25/21</f>
        <v>51.047619047619051</v>
      </c>
      <c r="D26" s="21">
        <f t="shared" ref="D26:F26" si="2">D25/21</f>
        <v>17.142857142857142</v>
      </c>
      <c r="E26" s="21">
        <f t="shared" si="2"/>
        <v>17.333333333333332</v>
      </c>
      <c r="F26" s="21">
        <f t="shared" si="2"/>
        <v>85.523809523809518</v>
      </c>
      <c r="G26" s="11"/>
      <c r="H26" s="11"/>
    </row>
    <row r="27" spans="1:8" ht="23.25" x14ac:dyDescent="0.55000000000000004">
      <c r="A27" s="1"/>
      <c r="B27" s="1"/>
      <c r="C27" s="1" t="s">
        <v>13</v>
      </c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 t="s">
        <v>14</v>
      </c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 t="s">
        <v>15</v>
      </c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8" t="s">
        <v>133</v>
      </c>
      <c r="C41" s="88"/>
      <c r="D41" s="88"/>
      <c r="E41" s="88"/>
      <c r="F41" s="88"/>
      <c r="G41" s="88"/>
      <c r="H41" s="88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4"/>
      <c r="H43" s="24"/>
    </row>
    <row r="44" spans="1:8" ht="23.25" x14ac:dyDescent="0.55000000000000004">
      <c r="A44" s="7">
        <v>1</v>
      </c>
      <c r="B44" s="40" t="s">
        <v>16</v>
      </c>
      <c r="C44" s="35">
        <v>43</v>
      </c>
      <c r="D44" s="7">
        <v>11</v>
      </c>
      <c r="E44" s="7">
        <v>12</v>
      </c>
      <c r="F44" s="7">
        <f t="shared" ref="F44:F47" si="3">SUM(C44:E44)</f>
        <v>66</v>
      </c>
      <c r="G44" s="8" t="str">
        <f t="shared" ref="G44:G64" si="4">IF(F44&gt;79,"4",IF(F44&gt;74,"3.5",IF(F44&gt;69,"3",IF(F44&gt;64,"2.5",IF(F44&gt;59,"2",IF(F44&gt;54,"1.5",IF(F44&gt;49,"1","0")))))))</f>
        <v>2.5</v>
      </c>
      <c r="H44" s="34"/>
    </row>
    <row r="45" spans="1:8" ht="23.25" x14ac:dyDescent="0.55000000000000004">
      <c r="A45" s="8">
        <v>2</v>
      </c>
      <c r="B45" s="39" t="s">
        <v>17</v>
      </c>
      <c r="C45" s="36">
        <v>49</v>
      </c>
      <c r="D45" s="8">
        <v>13</v>
      </c>
      <c r="E45" s="8">
        <v>16</v>
      </c>
      <c r="F45" s="8">
        <f t="shared" si="3"/>
        <v>78</v>
      </c>
      <c r="G45" s="8" t="str">
        <f t="shared" si="4"/>
        <v>3.5</v>
      </c>
      <c r="H45" s="34"/>
    </row>
    <row r="46" spans="1:8" ht="23.25" x14ac:dyDescent="0.55000000000000004">
      <c r="A46" s="8">
        <v>3</v>
      </c>
      <c r="B46" s="39" t="s">
        <v>22</v>
      </c>
      <c r="C46" s="36">
        <v>54</v>
      </c>
      <c r="D46" s="8">
        <v>18</v>
      </c>
      <c r="E46" s="8">
        <v>16</v>
      </c>
      <c r="F46" s="8">
        <f t="shared" si="3"/>
        <v>88</v>
      </c>
      <c r="G46" s="8" t="str">
        <f t="shared" si="4"/>
        <v>4</v>
      </c>
      <c r="H46" s="34"/>
    </row>
    <row r="47" spans="1:8" ht="23.25" x14ac:dyDescent="0.55000000000000004">
      <c r="A47" s="8">
        <v>4</v>
      </c>
      <c r="B47" s="39" t="s">
        <v>23</v>
      </c>
      <c r="C47" s="36">
        <v>51</v>
      </c>
      <c r="D47" s="8">
        <v>14</v>
      </c>
      <c r="E47" s="8">
        <v>16</v>
      </c>
      <c r="F47" s="8">
        <f t="shared" si="3"/>
        <v>81</v>
      </c>
      <c r="G47" s="8" t="str">
        <f t="shared" si="4"/>
        <v>4</v>
      </c>
      <c r="H47" s="34"/>
    </row>
    <row r="48" spans="1:8" ht="23.25" x14ac:dyDescent="0.55000000000000004">
      <c r="A48" s="8">
        <v>5</v>
      </c>
      <c r="B48" s="39" t="s">
        <v>69</v>
      </c>
      <c r="C48" s="36">
        <v>39</v>
      </c>
      <c r="D48" s="8">
        <v>10</v>
      </c>
      <c r="E48" s="8">
        <v>11</v>
      </c>
      <c r="F48" s="8">
        <f>SUM(C48:E48)</f>
        <v>60</v>
      </c>
      <c r="G48" s="8" t="str">
        <f t="shared" si="4"/>
        <v>2</v>
      </c>
      <c r="H48" s="34"/>
    </row>
    <row r="49" spans="1:8" ht="23.25" x14ac:dyDescent="0.55000000000000004">
      <c r="A49" s="8">
        <v>6</v>
      </c>
      <c r="B49" s="39" t="s">
        <v>25</v>
      </c>
      <c r="C49" s="37">
        <v>45</v>
      </c>
      <c r="D49" s="8">
        <v>12</v>
      </c>
      <c r="E49" s="8">
        <v>15</v>
      </c>
      <c r="F49" s="8">
        <f t="shared" ref="F49:F64" si="5">SUM(C49:E49)</f>
        <v>72</v>
      </c>
      <c r="G49" s="8" t="str">
        <f t="shared" si="4"/>
        <v>3</v>
      </c>
      <c r="H49" s="34"/>
    </row>
    <row r="50" spans="1:8" ht="23.25" x14ac:dyDescent="0.55000000000000004">
      <c r="A50" s="8">
        <v>7</v>
      </c>
      <c r="B50" s="39" t="s">
        <v>26</v>
      </c>
      <c r="C50" s="38">
        <v>49</v>
      </c>
      <c r="D50" s="8">
        <v>15</v>
      </c>
      <c r="E50" s="8">
        <v>16</v>
      </c>
      <c r="F50" s="8">
        <f t="shared" si="5"/>
        <v>80</v>
      </c>
      <c r="G50" s="8" t="str">
        <f t="shared" si="4"/>
        <v>4</v>
      </c>
      <c r="H50" s="34"/>
    </row>
    <row r="51" spans="1:8" ht="23.25" x14ac:dyDescent="0.55000000000000004">
      <c r="A51" s="8">
        <v>8</v>
      </c>
      <c r="B51" s="39" t="s">
        <v>27</v>
      </c>
      <c r="C51" s="37">
        <v>46</v>
      </c>
      <c r="D51" s="8">
        <v>13</v>
      </c>
      <c r="E51" s="8">
        <v>14</v>
      </c>
      <c r="F51" s="8">
        <f t="shared" si="5"/>
        <v>73</v>
      </c>
      <c r="G51" s="8" t="str">
        <f t="shared" si="4"/>
        <v>3</v>
      </c>
      <c r="H51" s="34"/>
    </row>
    <row r="52" spans="1:8" ht="23.25" x14ac:dyDescent="0.55000000000000004">
      <c r="A52" s="8">
        <v>9</v>
      </c>
      <c r="B52" s="39" t="s">
        <v>19</v>
      </c>
      <c r="C52" s="37">
        <v>48</v>
      </c>
      <c r="D52" s="8">
        <v>14</v>
      </c>
      <c r="E52" s="8">
        <v>16</v>
      </c>
      <c r="F52" s="8">
        <f t="shared" si="5"/>
        <v>78</v>
      </c>
      <c r="G52" s="8" t="str">
        <f t="shared" si="4"/>
        <v>3.5</v>
      </c>
      <c r="H52" s="34"/>
    </row>
    <row r="53" spans="1:8" ht="24" customHeight="1" x14ac:dyDescent="0.55000000000000004">
      <c r="A53" s="8">
        <v>10</v>
      </c>
      <c r="B53" s="39" t="s">
        <v>20</v>
      </c>
      <c r="C53" s="38">
        <v>57</v>
      </c>
      <c r="D53" s="8">
        <v>18</v>
      </c>
      <c r="E53" s="8">
        <v>18</v>
      </c>
      <c r="F53" s="8">
        <f t="shared" si="5"/>
        <v>93</v>
      </c>
      <c r="G53" s="8" t="str">
        <f t="shared" si="4"/>
        <v>4</v>
      </c>
      <c r="H53" s="34"/>
    </row>
    <row r="54" spans="1:8" ht="23.25" x14ac:dyDescent="0.55000000000000004">
      <c r="A54" s="8">
        <v>11</v>
      </c>
      <c r="B54" s="39" t="s">
        <v>29</v>
      </c>
      <c r="C54" s="36">
        <v>49</v>
      </c>
      <c r="D54" s="8">
        <v>14</v>
      </c>
      <c r="E54" s="8">
        <v>15</v>
      </c>
      <c r="F54" s="8">
        <f t="shared" si="5"/>
        <v>78</v>
      </c>
      <c r="G54" s="8" t="str">
        <f t="shared" si="4"/>
        <v>3.5</v>
      </c>
      <c r="H54" s="34"/>
    </row>
    <row r="55" spans="1:8" ht="23.25" x14ac:dyDescent="0.55000000000000004">
      <c r="A55" s="8">
        <v>12</v>
      </c>
      <c r="B55" s="39" t="s">
        <v>30</v>
      </c>
      <c r="C55" s="36">
        <v>56</v>
      </c>
      <c r="D55" s="8">
        <v>18</v>
      </c>
      <c r="E55" s="8">
        <v>17</v>
      </c>
      <c r="F55" s="8">
        <f t="shared" si="5"/>
        <v>91</v>
      </c>
      <c r="G55" s="8" t="str">
        <f t="shared" si="4"/>
        <v>4</v>
      </c>
      <c r="H55" s="34"/>
    </row>
    <row r="56" spans="1:8" ht="23.25" x14ac:dyDescent="0.55000000000000004">
      <c r="A56" s="8">
        <v>13</v>
      </c>
      <c r="B56" s="39" t="s">
        <v>31</v>
      </c>
      <c r="C56" s="36">
        <v>49</v>
      </c>
      <c r="D56" s="8">
        <v>12</v>
      </c>
      <c r="E56" s="8">
        <v>14</v>
      </c>
      <c r="F56" s="8">
        <f t="shared" si="5"/>
        <v>75</v>
      </c>
      <c r="G56" s="8" t="str">
        <f t="shared" si="4"/>
        <v>3.5</v>
      </c>
      <c r="H56" s="34"/>
    </row>
    <row r="57" spans="1:8" ht="23.25" x14ac:dyDescent="0.55000000000000004">
      <c r="A57" s="8">
        <v>14</v>
      </c>
      <c r="B57" s="39" t="s">
        <v>35</v>
      </c>
      <c r="C57" s="36">
        <v>57</v>
      </c>
      <c r="D57" s="8">
        <v>18</v>
      </c>
      <c r="E57" s="8">
        <v>17</v>
      </c>
      <c r="F57" s="8">
        <f t="shared" si="5"/>
        <v>92</v>
      </c>
      <c r="G57" s="8" t="str">
        <f t="shared" si="4"/>
        <v>4</v>
      </c>
      <c r="H57" s="34"/>
    </row>
    <row r="58" spans="1:8" ht="23.25" x14ac:dyDescent="0.55000000000000004">
      <c r="A58" s="8">
        <v>15</v>
      </c>
      <c r="B58" s="39" t="s">
        <v>32</v>
      </c>
      <c r="C58" s="36">
        <v>59</v>
      </c>
      <c r="D58" s="8">
        <v>19</v>
      </c>
      <c r="E58" s="8">
        <v>18</v>
      </c>
      <c r="F58" s="8">
        <f t="shared" si="5"/>
        <v>96</v>
      </c>
      <c r="G58" s="8" t="str">
        <f t="shared" si="4"/>
        <v>4</v>
      </c>
      <c r="H58" s="34"/>
    </row>
    <row r="59" spans="1:8" ht="23.25" x14ac:dyDescent="0.55000000000000004">
      <c r="A59" s="8">
        <v>16</v>
      </c>
      <c r="B59" s="39" t="s">
        <v>33</v>
      </c>
      <c r="C59" s="36">
        <v>53</v>
      </c>
      <c r="D59" s="8">
        <v>15</v>
      </c>
      <c r="E59" s="8">
        <v>17</v>
      </c>
      <c r="F59" s="8">
        <f t="shared" si="5"/>
        <v>85</v>
      </c>
      <c r="G59" s="8" t="str">
        <f t="shared" si="4"/>
        <v>4</v>
      </c>
      <c r="H59" s="34"/>
    </row>
    <row r="60" spans="1:8" ht="23.25" x14ac:dyDescent="0.55000000000000004">
      <c r="A60" s="8">
        <v>17</v>
      </c>
      <c r="B60" s="39" t="s">
        <v>51</v>
      </c>
      <c r="C60" s="36">
        <v>56</v>
      </c>
      <c r="D60" s="8">
        <v>18</v>
      </c>
      <c r="E60" s="8">
        <v>17</v>
      </c>
      <c r="F60" s="8">
        <f t="shared" si="5"/>
        <v>91</v>
      </c>
      <c r="G60" s="8" t="str">
        <f t="shared" si="4"/>
        <v>4</v>
      </c>
      <c r="H60" s="34"/>
    </row>
    <row r="61" spans="1:8" ht="23.25" x14ac:dyDescent="0.55000000000000004">
      <c r="A61" s="8">
        <v>18</v>
      </c>
      <c r="B61" s="39" t="s">
        <v>120</v>
      </c>
      <c r="C61" s="36">
        <v>56</v>
      </c>
      <c r="D61" s="8">
        <v>17</v>
      </c>
      <c r="E61" s="8">
        <v>17</v>
      </c>
      <c r="F61" s="8">
        <f t="shared" si="5"/>
        <v>90</v>
      </c>
      <c r="G61" s="8" t="str">
        <f t="shared" si="4"/>
        <v>4</v>
      </c>
      <c r="H61" s="34"/>
    </row>
    <row r="62" spans="1:8" ht="23.25" x14ac:dyDescent="0.55000000000000004">
      <c r="A62" s="8">
        <v>19</v>
      </c>
      <c r="B62" s="39" t="s">
        <v>34</v>
      </c>
      <c r="C62" s="37">
        <v>49</v>
      </c>
      <c r="D62" s="8">
        <v>13</v>
      </c>
      <c r="E62" s="8">
        <v>15</v>
      </c>
      <c r="F62" s="8">
        <f t="shared" si="5"/>
        <v>77</v>
      </c>
      <c r="G62" s="8" t="str">
        <f t="shared" si="4"/>
        <v>3.5</v>
      </c>
      <c r="H62" s="34"/>
    </row>
    <row r="63" spans="1:8" ht="23.25" x14ac:dyDescent="0.55000000000000004">
      <c r="A63" s="8">
        <v>20</v>
      </c>
      <c r="B63" s="39" t="s">
        <v>18</v>
      </c>
      <c r="C63" s="38">
        <v>49</v>
      </c>
      <c r="D63" s="8">
        <v>13</v>
      </c>
      <c r="E63" s="8">
        <v>16</v>
      </c>
      <c r="F63" s="8">
        <f t="shared" si="5"/>
        <v>78</v>
      </c>
      <c r="G63" s="8" t="str">
        <f t="shared" si="4"/>
        <v>3.5</v>
      </c>
      <c r="H63" s="34"/>
    </row>
    <row r="64" spans="1:8" ht="23.25" x14ac:dyDescent="0.55000000000000004">
      <c r="A64" s="8">
        <v>21</v>
      </c>
      <c r="B64" s="39" t="s">
        <v>21</v>
      </c>
      <c r="C64" s="36">
        <v>55</v>
      </c>
      <c r="D64" s="8">
        <v>16</v>
      </c>
      <c r="E64" s="8">
        <v>17</v>
      </c>
      <c r="F64" s="8">
        <f t="shared" si="5"/>
        <v>88</v>
      </c>
      <c r="G64" s="8" t="str">
        <f t="shared" si="4"/>
        <v>4</v>
      </c>
      <c r="H64" s="34"/>
    </row>
    <row r="65" spans="1:8" ht="23.25" x14ac:dyDescent="0.55000000000000004">
      <c r="A65" s="19"/>
      <c r="B65" s="23" t="s">
        <v>5</v>
      </c>
      <c r="C65" s="10">
        <f>SUM(C44:C64)</f>
        <v>1069</v>
      </c>
      <c r="D65" s="27">
        <f>SUM(D44:D64)</f>
        <v>311</v>
      </c>
      <c r="E65" s="27">
        <f>SUM(E44:E64)</f>
        <v>330</v>
      </c>
      <c r="F65" s="27">
        <f>SUM(F44:F64)</f>
        <v>1710</v>
      </c>
      <c r="G65" s="27"/>
      <c r="H65" s="28"/>
    </row>
    <row r="66" spans="1:8" ht="23.25" x14ac:dyDescent="0.55000000000000004">
      <c r="A66" s="20"/>
      <c r="B66" s="5" t="s">
        <v>12</v>
      </c>
      <c r="C66" s="21">
        <f>C65/21</f>
        <v>50.904761904761905</v>
      </c>
      <c r="D66" s="21">
        <f t="shared" ref="D66" si="6">D65/21</f>
        <v>14.80952380952381</v>
      </c>
      <c r="E66" s="21">
        <f t="shared" ref="E66" si="7">E65/21</f>
        <v>15.714285714285714</v>
      </c>
      <c r="F66" s="21">
        <f t="shared" ref="F66" si="8">F65/21</f>
        <v>81.428571428571431</v>
      </c>
      <c r="G66" s="11"/>
      <c r="H66" s="11"/>
    </row>
    <row r="67" spans="1:8" ht="23.25" x14ac:dyDescent="0.55000000000000004">
      <c r="A67" s="1"/>
      <c r="B67" s="1"/>
      <c r="C67" s="1" t="s">
        <v>13</v>
      </c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 t="s">
        <v>14</v>
      </c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 t="s">
        <v>15</v>
      </c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8" customFormat="1" ht="23.25" x14ac:dyDescent="0.55000000000000004">
      <c r="A80" s="17"/>
      <c r="B80" s="26"/>
      <c r="C80" s="17"/>
      <c r="D80" s="17"/>
      <c r="E80" s="17"/>
      <c r="F80" s="17"/>
      <c r="G80" s="17"/>
      <c r="H80" s="13"/>
    </row>
    <row r="81" spans="1:8" ht="23.25" x14ac:dyDescent="0.55000000000000004">
      <c r="A81" s="1"/>
      <c r="B81" s="88" t="s">
        <v>134</v>
      </c>
      <c r="C81" s="88"/>
      <c r="D81" s="88"/>
      <c r="E81" s="88"/>
      <c r="F81" s="88"/>
      <c r="G81" s="88"/>
      <c r="H81" s="88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4"/>
      <c r="H83" s="24"/>
    </row>
    <row r="84" spans="1:8" ht="23.25" x14ac:dyDescent="0.55000000000000004">
      <c r="A84" s="7">
        <v>1</v>
      </c>
      <c r="B84" s="40" t="s">
        <v>16</v>
      </c>
      <c r="C84" s="35">
        <v>50</v>
      </c>
      <c r="D84" s="7">
        <v>14</v>
      </c>
      <c r="E84" s="7">
        <v>16</v>
      </c>
      <c r="F84" s="7">
        <f t="shared" ref="F84:F87" si="9">SUM(C84:E84)</f>
        <v>80</v>
      </c>
      <c r="G84" s="8" t="str">
        <f t="shared" ref="G84:G104" si="10">IF(F84&gt;79,"4",IF(F84&gt;74,"3.5",IF(F84&gt;69,"3",IF(F84&gt;64,"2.5",IF(F84&gt;59,"2",IF(F84&gt;54,"1.5",IF(F84&gt;49,"1","0")))))))</f>
        <v>4</v>
      </c>
      <c r="H84" s="34"/>
    </row>
    <row r="85" spans="1:8" ht="23.25" x14ac:dyDescent="0.55000000000000004">
      <c r="A85" s="8">
        <v>2</v>
      </c>
      <c r="B85" s="39" t="s">
        <v>17</v>
      </c>
      <c r="C85" s="36">
        <v>53</v>
      </c>
      <c r="D85" s="8">
        <v>17</v>
      </c>
      <c r="E85" s="8">
        <v>17</v>
      </c>
      <c r="F85" s="8">
        <f t="shared" si="9"/>
        <v>87</v>
      </c>
      <c r="G85" s="8" t="str">
        <f t="shared" si="10"/>
        <v>4</v>
      </c>
      <c r="H85" s="34"/>
    </row>
    <row r="86" spans="1:8" ht="23.25" x14ac:dyDescent="0.55000000000000004">
      <c r="A86" s="8">
        <v>3</v>
      </c>
      <c r="B86" s="39" t="s">
        <v>22</v>
      </c>
      <c r="C86" s="36">
        <v>51</v>
      </c>
      <c r="D86" s="8">
        <v>17</v>
      </c>
      <c r="E86" s="8">
        <v>17</v>
      </c>
      <c r="F86" s="8">
        <f t="shared" si="9"/>
        <v>85</v>
      </c>
      <c r="G86" s="8" t="str">
        <f t="shared" si="10"/>
        <v>4</v>
      </c>
      <c r="H86" s="34"/>
    </row>
    <row r="87" spans="1:8" ht="23.25" x14ac:dyDescent="0.55000000000000004">
      <c r="A87" s="8">
        <v>4</v>
      </c>
      <c r="B87" s="39" t="s">
        <v>23</v>
      </c>
      <c r="C87" s="36">
        <v>47</v>
      </c>
      <c r="D87" s="8">
        <v>19</v>
      </c>
      <c r="E87" s="8">
        <v>14</v>
      </c>
      <c r="F87" s="8">
        <f t="shared" si="9"/>
        <v>80</v>
      </c>
      <c r="G87" s="8" t="str">
        <f t="shared" si="10"/>
        <v>4</v>
      </c>
      <c r="H87" s="34"/>
    </row>
    <row r="88" spans="1:8" ht="23.25" x14ac:dyDescent="0.55000000000000004">
      <c r="A88" s="8">
        <v>5</v>
      </c>
      <c r="B88" s="39" t="s">
        <v>69</v>
      </c>
      <c r="C88" s="36">
        <v>45</v>
      </c>
      <c r="D88" s="8">
        <v>15</v>
      </c>
      <c r="E88" s="8">
        <v>15</v>
      </c>
      <c r="F88" s="8">
        <f>SUM(C88:E88)</f>
        <v>75</v>
      </c>
      <c r="G88" s="8" t="str">
        <f t="shared" si="10"/>
        <v>3.5</v>
      </c>
      <c r="H88" s="34"/>
    </row>
    <row r="89" spans="1:8" ht="23.25" x14ac:dyDescent="0.55000000000000004">
      <c r="A89" s="8">
        <v>6</v>
      </c>
      <c r="B89" s="39" t="s">
        <v>25</v>
      </c>
      <c r="C89" s="37">
        <v>45</v>
      </c>
      <c r="D89" s="8">
        <v>16</v>
      </c>
      <c r="E89" s="8">
        <v>15</v>
      </c>
      <c r="F89" s="8">
        <f t="shared" ref="F89:F104" si="11">SUM(C89:E89)</f>
        <v>76</v>
      </c>
      <c r="G89" s="8" t="str">
        <f t="shared" si="10"/>
        <v>3.5</v>
      </c>
      <c r="H89" s="34"/>
    </row>
    <row r="90" spans="1:8" ht="23.25" x14ac:dyDescent="0.55000000000000004">
      <c r="A90" s="8">
        <v>7</v>
      </c>
      <c r="B90" s="39" t="s">
        <v>26</v>
      </c>
      <c r="C90" s="38">
        <v>53</v>
      </c>
      <c r="D90" s="8">
        <v>17</v>
      </c>
      <c r="E90" s="8">
        <v>15</v>
      </c>
      <c r="F90" s="8">
        <f t="shared" si="11"/>
        <v>85</v>
      </c>
      <c r="G90" s="8" t="str">
        <f t="shared" si="10"/>
        <v>4</v>
      </c>
      <c r="H90" s="34"/>
    </row>
    <row r="91" spans="1:8" ht="23.25" x14ac:dyDescent="0.55000000000000004">
      <c r="A91" s="8">
        <v>8</v>
      </c>
      <c r="B91" s="39" t="s">
        <v>27</v>
      </c>
      <c r="C91" s="37">
        <v>48</v>
      </c>
      <c r="D91" s="8">
        <v>16</v>
      </c>
      <c r="E91" s="8">
        <v>16</v>
      </c>
      <c r="F91" s="8">
        <f t="shared" si="11"/>
        <v>80</v>
      </c>
      <c r="G91" s="8" t="str">
        <f t="shared" si="10"/>
        <v>4</v>
      </c>
      <c r="H91" s="34"/>
    </row>
    <row r="92" spans="1:8" ht="23.25" x14ac:dyDescent="0.55000000000000004">
      <c r="A92" s="8">
        <v>9</v>
      </c>
      <c r="B92" s="39" t="s">
        <v>19</v>
      </c>
      <c r="C92" s="37">
        <v>55</v>
      </c>
      <c r="D92" s="8">
        <v>20</v>
      </c>
      <c r="E92" s="8">
        <v>15</v>
      </c>
      <c r="F92" s="8">
        <f t="shared" si="11"/>
        <v>90</v>
      </c>
      <c r="G92" s="8" t="str">
        <f t="shared" si="10"/>
        <v>4</v>
      </c>
      <c r="H92" s="34"/>
    </row>
    <row r="93" spans="1:8" ht="24" customHeight="1" x14ac:dyDescent="0.55000000000000004">
      <c r="A93" s="8">
        <v>10</v>
      </c>
      <c r="B93" s="39" t="s">
        <v>20</v>
      </c>
      <c r="C93" s="38">
        <v>48</v>
      </c>
      <c r="D93" s="8">
        <v>16</v>
      </c>
      <c r="E93" s="8">
        <v>17</v>
      </c>
      <c r="F93" s="8">
        <f t="shared" si="11"/>
        <v>81</v>
      </c>
      <c r="G93" s="8" t="str">
        <f t="shared" si="10"/>
        <v>4</v>
      </c>
      <c r="H93" s="34"/>
    </row>
    <row r="94" spans="1:8" ht="23.25" x14ac:dyDescent="0.55000000000000004">
      <c r="A94" s="8">
        <v>11</v>
      </c>
      <c r="B94" s="39" t="s">
        <v>29</v>
      </c>
      <c r="C94" s="36">
        <v>45</v>
      </c>
      <c r="D94" s="8">
        <v>18</v>
      </c>
      <c r="E94" s="8">
        <v>17</v>
      </c>
      <c r="F94" s="8">
        <f t="shared" si="11"/>
        <v>80</v>
      </c>
      <c r="G94" s="8" t="str">
        <f t="shared" si="10"/>
        <v>4</v>
      </c>
      <c r="H94" s="34"/>
    </row>
    <row r="95" spans="1:8" ht="23.25" x14ac:dyDescent="0.55000000000000004">
      <c r="A95" s="8">
        <v>12</v>
      </c>
      <c r="B95" s="39" t="s">
        <v>30</v>
      </c>
      <c r="C95" s="36">
        <v>51</v>
      </c>
      <c r="D95" s="8">
        <v>20</v>
      </c>
      <c r="E95" s="8">
        <v>19</v>
      </c>
      <c r="F95" s="8">
        <f t="shared" si="11"/>
        <v>90</v>
      </c>
      <c r="G95" s="8" t="str">
        <f t="shared" si="10"/>
        <v>4</v>
      </c>
      <c r="H95" s="34"/>
    </row>
    <row r="96" spans="1:8" ht="23.25" x14ac:dyDescent="0.55000000000000004">
      <c r="A96" s="8">
        <v>13</v>
      </c>
      <c r="B96" s="39" t="s">
        <v>31</v>
      </c>
      <c r="C96" s="36">
        <v>42</v>
      </c>
      <c r="D96" s="8">
        <v>18</v>
      </c>
      <c r="E96" s="8">
        <v>15</v>
      </c>
      <c r="F96" s="8">
        <f t="shared" si="11"/>
        <v>75</v>
      </c>
      <c r="G96" s="8" t="str">
        <f t="shared" si="10"/>
        <v>3.5</v>
      </c>
      <c r="H96" s="34"/>
    </row>
    <row r="97" spans="1:8" ht="23.25" x14ac:dyDescent="0.55000000000000004">
      <c r="A97" s="8">
        <v>14</v>
      </c>
      <c r="B97" s="39" t="s">
        <v>35</v>
      </c>
      <c r="C97" s="36">
        <v>53</v>
      </c>
      <c r="D97" s="8">
        <v>20</v>
      </c>
      <c r="E97" s="8">
        <v>17</v>
      </c>
      <c r="F97" s="8">
        <f t="shared" si="11"/>
        <v>90</v>
      </c>
      <c r="G97" s="8" t="str">
        <f t="shared" si="10"/>
        <v>4</v>
      </c>
      <c r="H97" s="34"/>
    </row>
    <row r="98" spans="1:8" ht="23.25" x14ac:dyDescent="0.55000000000000004">
      <c r="A98" s="8">
        <v>15</v>
      </c>
      <c r="B98" s="39" t="s">
        <v>32</v>
      </c>
      <c r="C98" s="36">
        <v>60</v>
      </c>
      <c r="D98" s="8">
        <v>20</v>
      </c>
      <c r="E98" s="8">
        <v>19</v>
      </c>
      <c r="F98" s="8">
        <f t="shared" si="11"/>
        <v>99</v>
      </c>
      <c r="G98" s="8" t="str">
        <f t="shared" si="10"/>
        <v>4</v>
      </c>
      <c r="H98" s="34"/>
    </row>
    <row r="99" spans="1:8" ht="23.25" x14ac:dyDescent="0.55000000000000004">
      <c r="A99" s="8">
        <v>16</v>
      </c>
      <c r="B99" s="39" t="s">
        <v>33</v>
      </c>
      <c r="C99" s="36">
        <v>53</v>
      </c>
      <c r="D99" s="8">
        <v>20</v>
      </c>
      <c r="E99" s="8">
        <v>16</v>
      </c>
      <c r="F99" s="8">
        <f t="shared" si="11"/>
        <v>89</v>
      </c>
      <c r="G99" s="8" t="str">
        <f t="shared" si="10"/>
        <v>4</v>
      </c>
      <c r="H99" s="34"/>
    </row>
    <row r="100" spans="1:8" ht="23.25" x14ac:dyDescent="0.55000000000000004">
      <c r="A100" s="8">
        <v>17</v>
      </c>
      <c r="B100" s="39" t="s">
        <v>51</v>
      </c>
      <c r="C100" s="36">
        <v>53</v>
      </c>
      <c r="D100" s="8">
        <v>20</v>
      </c>
      <c r="E100" s="8">
        <v>16</v>
      </c>
      <c r="F100" s="8">
        <f t="shared" si="11"/>
        <v>89</v>
      </c>
      <c r="G100" s="8" t="str">
        <f t="shared" si="10"/>
        <v>4</v>
      </c>
      <c r="H100" s="34"/>
    </row>
    <row r="101" spans="1:8" ht="23.25" x14ac:dyDescent="0.55000000000000004">
      <c r="A101" s="8">
        <v>18</v>
      </c>
      <c r="B101" s="39" t="s">
        <v>120</v>
      </c>
      <c r="C101" s="36">
        <v>53</v>
      </c>
      <c r="D101" s="8">
        <v>20</v>
      </c>
      <c r="E101" s="8">
        <v>16</v>
      </c>
      <c r="F101" s="8">
        <f t="shared" si="11"/>
        <v>89</v>
      </c>
      <c r="G101" s="8" t="str">
        <f t="shared" si="10"/>
        <v>4</v>
      </c>
      <c r="H101" s="34"/>
    </row>
    <row r="102" spans="1:8" ht="23.25" x14ac:dyDescent="0.55000000000000004">
      <c r="A102" s="8">
        <v>19</v>
      </c>
      <c r="B102" s="39" t="s">
        <v>34</v>
      </c>
      <c r="C102" s="37">
        <v>45</v>
      </c>
      <c r="D102" s="8">
        <v>18</v>
      </c>
      <c r="E102" s="8">
        <v>15</v>
      </c>
      <c r="F102" s="8">
        <f t="shared" si="11"/>
        <v>78</v>
      </c>
      <c r="G102" s="8" t="str">
        <f t="shared" si="10"/>
        <v>3.5</v>
      </c>
      <c r="H102" s="34"/>
    </row>
    <row r="103" spans="1:8" ht="23.25" x14ac:dyDescent="0.55000000000000004">
      <c r="A103" s="8">
        <v>20</v>
      </c>
      <c r="B103" s="39" t="s">
        <v>18</v>
      </c>
      <c r="C103" s="38">
        <v>49</v>
      </c>
      <c r="D103" s="8">
        <v>18</v>
      </c>
      <c r="E103" s="8">
        <v>16</v>
      </c>
      <c r="F103" s="8">
        <f t="shared" si="11"/>
        <v>83</v>
      </c>
      <c r="G103" s="8" t="str">
        <f t="shared" si="10"/>
        <v>4</v>
      </c>
      <c r="H103" s="34"/>
    </row>
    <row r="104" spans="1:8" ht="23.25" x14ac:dyDescent="0.55000000000000004">
      <c r="A104" s="8">
        <v>21</v>
      </c>
      <c r="B104" s="39" t="s">
        <v>21</v>
      </c>
      <c r="C104" s="36">
        <v>53</v>
      </c>
      <c r="D104" s="8">
        <v>20</v>
      </c>
      <c r="E104" s="8">
        <v>15</v>
      </c>
      <c r="F104" s="8">
        <f t="shared" si="11"/>
        <v>88</v>
      </c>
      <c r="G104" s="8" t="str">
        <f t="shared" si="10"/>
        <v>4</v>
      </c>
      <c r="H104" s="34"/>
    </row>
    <row r="105" spans="1:8" ht="23.25" x14ac:dyDescent="0.55000000000000004">
      <c r="A105" s="19"/>
      <c r="B105" s="23" t="s">
        <v>5</v>
      </c>
      <c r="C105" s="10">
        <f>SUM(C84:C104)</f>
        <v>1052</v>
      </c>
      <c r="D105" s="27">
        <f>SUM(D84:D104)</f>
        <v>379</v>
      </c>
      <c r="E105" s="27">
        <f>SUM(E84:E104)</f>
        <v>338</v>
      </c>
      <c r="F105" s="27">
        <f>SUM(F84:F104)</f>
        <v>1769</v>
      </c>
      <c r="G105" s="27"/>
      <c r="H105" s="28"/>
    </row>
    <row r="106" spans="1:8" ht="23.25" x14ac:dyDescent="0.55000000000000004">
      <c r="A106" s="20"/>
      <c r="B106" s="5" t="s">
        <v>12</v>
      </c>
      <c r="C106" s="21">
        <f>C105/21</f>
        <v>50.095238095238095</v>
      </c>
      <c r="D106" s="21">
        <f t="shared" ref="D106" si="12">D105/21</f>
        <v>18.047619047619047</v>
      </c>
      <c r="E106" s="21">
        <f t="shared" ref="E106" si="13">E105/21</f>
        <v>16.095238095238095</v>
      </c>
      <c r="F106" s="21">
        <f t="shared" ref="F106" si="14">F105/21</f>
        <v>84.238095238095241</v>
      </c>
      <c r="G106" s="11"/>
      <c r="H106" s="11"/>
    </row>
    <row r="107" spans="1:8" ht="23.25" x14ac:dyDescent="0.55000000000000004">
      <c r="A107" s="1"/>
      <c r="B107" s="1"/>
      <c r="C107" s="1" t="s">
        <v>13</v>
      </c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 t="s">
        <v>14</v>
      </c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 t="s">
        <v>15</v>
      </c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8" customFormat="1" ht="23.25" x14ac:dyDescent="0.55000000000000004">
      <c r="A120" s="17"/>
      <c r="B120" s="26"/>
      <c r="C120" s="17"/>
      <c r="D120" s="17"/>
      <c r="E120" s="17"/>
      <c r="F120" s="17"/>
      <c r="G120" s="17"/>
      <c r="H120" s="13"/>
    </row>
    <row r="121" spans="1:8" ht="23.25" x14ac:dyDescent="0.55000000000000004">
      <c r="A121" s="1"/>
      <c r="B121" s="2" t="s">
        <v>135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4"/>
      <c r="H123" s="24"/>
    </row>
    <row r="124" spans="1:8" ht="23.25" x14ac:dyDescent="0.55000000000000004">
      <c r="A124" s="7">
        <v>1</v>
      </c>
      <c r="B124" s="40" t="s">
        <v>16</v>
      </c>
      <c r="C124" s="35">
        <v>54</v>
      </c>
      <c r="D124" s="7">
        <v>15</v>
      </c>
      <c r="E124" s="7">
        <v>16</v>
      </c>
      <c r="F124" s="7">
        <f t="shared" ref="F124:F127" si="15">SUM(C124:E124)</f>
        <v>85</v>
      </c>
      <c r="G124" s="8" t="str">
        <f t="shared" ref="G124:G144" si="16">IF(F124&gt;79,"4",IF(F124&gt;74,"3.5",IF(F124&gt;69,"3",IF(F124&gt;64,"2.5",IF(F124&gt;59,"2",IF(F124&gt;54,"1.5",IF(F124&gt;49,"1","0")))))))</f>
        <v>4</v>
      </c>
      <c r="H124" s="34"/>
    </row>
    <row r="125" spans="1:8" ht="23.25" x14ac:dyDescent="0.55000000000000004">
      <c r="A125" s="8">
        <v>2</v>
      </c>
      <c r="B125" s="39" t="s">
        <v>17</v>
      </c>
      <c r="C125" s="36">
        <v>55</v>
      </c>
      <c r="D125" s="8">
        <v>16</v>
      </c>
      <c r="E125" s="8">
        <v>17</v>
      </c>
      <c r="F125" s="8">
        <f t="shared" si="15"/>
        <v>88</v>
      </c>
      <c r="G125" s="8" t="str">
        <f t="shared" si="16"/>
        <v>4</v>
      </c>
      <c r="H125" s="34"/>
    </row>
    <row r="126" spans="1:8" ht="23.25" x14ac:dyDescent="0.55000000000000004">
      <c r="A126" s="8">
        <v>3</v>
      </c>
      <c r="B126" s="39" t="s">
        <v>22</v>
      </c>
      <c r="C126" s="36">
        <v>56</v>
      </c>
      <c r="D126" s="8">
        <v>16</v>
      </c>
      <c r="E126" s="8">
        <v>18</v>
      </c>
      <c r="F126" s="8">
        <f t="shared" si="15"/>
        <v>90</v>
      </c>
      <c r="G126" s="8" t="str">
        <f t="shared" si="16"/>
        <v>4</v>
      </c>
      <c r="H126" s="34"/>
    </row>
    <row r="127" spans="1:8" ht="23.25" x14ac:dyDescent="0.55000000000000004">
      <c r="A127" s="8">
        <v>4</v>
      </c>
      <c r="B127" s="39" t="s">
        <v>23</v>
      </c>
      <c r="C127" s="36">
        <v>56</v>
      </c>
      <c r="D127" s="8">
        <v>17</v>
      </c>
      <c r="E127" s="8">
        <v>18</v>
      </c>
      <c r="F127" s="8">
        <f t="shared" si="15"/>
        <v>91</v>
      </c>
      <c r="G127" s="8" t="str">
        <f t="shared" si="16"/>
        <v>4</v>
      </c>
      <c r="H127" s="34"/>
    </row>
    <row r="128" spans="1:8" ht="23.25" x14ac:dyDescent="0.55000000000000004">
      <c r="A128" s="8">
        <v>5</v>
      </c>
      <c r="B128" s="39" t="s">
        <v>69</v>
      </c>
      <c r="C128" s="36">
        <v>50</v>
      </c>
      <c r="D128" s="8">
        <v>12</v>
      </c>
      <c r="E128" s="8">
        <v>13</v>
      </c>
      <c r="F128" s="8">
        <f>SUM(C128:E128)</f>
        <v>75</v>
      </c>
      <c r="G128" s="8" t="str">
        <f t="shared" si="16"/>
        <v>3.5</v>
      </c>
      <c r="H128" s="34"/>
    </row>
    <row r="129" spans="1:8" ht="23.25" x14ac:dyDescent="0.55000000000000004">
      <c r="A129" s="8">
        <v>6</v>
      </c>
      <c r="B129" s="39" t="s">
        <v>25</v>
      </c>
      <c r="C129" s="37">
        <v>50</v>
      </c>
      <c r="D129" s="8">
        <v>15</v>
      </c>
      <c r="E129" s="8">
        <v>15</v>
      </c>
      <c r="F129" s="8">
        <f t="shared" ref="F129:F144" si="17">SUM(C129:E129)</f>
        <v>80</v>
      </c>
      <c r="G129" s="8" t="str">
        <f t="shared" si="16"/>
        <v>4</v>
      </c>
      <c r="H129" s="34"/>
    </row>
    <row r="130" spans="1:8" ht="23.25" x14ac:dyDescent="0.55000000000000004">
      <c r="A130" s="8">
        <v>7</v>
      </c>
      <c r="B130" s="39" t="s">
        <v>26</v>
      </c>
      <c r="C130" s="38">
        <v>50</v>
      </c>
      <c r="D130" s="8">
        <v>15</v>
      </c>
      <c r="E130" s="8">
        <v>16</v>
      </c>
      <c r="F130" s="8">
        <f t="shared" si="17"/>
        <v>81</v>
      </c>
      <c r="G130" s="8" t="str">
        <f t="shared" si="16"/>
        <v>4</v>
      </c>
      <c r="H130" s="34"/>
    </row>
    <row r="131" spans="1:8" ht="23.25" x14ac:dyDescent="0.55000000000000004">
      <c r="A131" s="8">
        <v>8</v>
      </c>
      <c r="B131" s="39" t="s">
        <v>27</v>
      </c>
      <c r="C131" s="37">
        <v>55</v>
      </c>
      <c r="D131" s="8">
        <v>16</v>
      </c>
      <c r="E131" s="8">
        <v>18</v>
      </c>
      <c r="F131" s="8">
        <f t="shared" si="17"/>
        <v>89</v>
      </c>
      <c r="G131" s="8" t="str">
        <f t="shared" si="16"/>
        <v>4</v>
      </c>
      <c r="H131" s="34"/>
    </row>
    <row r="132" spans="1:8" ht="23.25" x14ac:dyDescent="0.55000000000000004">
      <c r="A132" s="8">
        <v>9</v>
      </c>
      <c r="B132" s="39" t="s">
        <v>19</v>
      </c>
      <c r="C132" s="37">
        <v>56</v>
      </c>
      <c r="D132" s="8">
        <v>18</v>
      </c>
      <c r="E132" s="8">
        <v>18</v>
      </c>
      <c r="F132" s="8">
        <f t="shared" si="17"/>
        <v>92</v>
      </c>
      <c r="G132" s="8" t="str">
        <f t="shared" si="16"/>
        <v>4</v>
      </c>
      <c r="H132" s="34"/>
    </row>
    <row r="133" spans="1:8" ht="23.25" customHeight="1" x14ac:dyDescent="0.55000000000000004">
      <c r="A133" s="8">
        <v>10</v>
      </c>
      <c r="B133" s="39" t="s">
        <v>20</v>
      </c>
      <c r="C133" s="38">
        <v>54</v>
      </c>
      <c r="D133" s="8">
        <v>18</v>
      </c>
      <c r="E133" s="8">
        <v>16</v>
      </c>
      <c r="F133" s="8">
        <f t="shared" si="17"/>
        <v>88</v>
      </c>
      <c r="G133" s="8" t="str">
        <f t="shared" si="16"/>
        <v>4</v>
      </c>
      <c r="H133" s="34"/>
    </row>
    <row r="134" spans="1:8" ht="23.25" x14ac:dyDescent="0.55000000000000004">
      <c r="A134" s="8">
        <v>11</v>
      </c>
      <c r="B134" s="39" t="s">
        <v>29</v>
      </c>
      <c r="C134" s="36">
        <v>53</v>
      </c>
      <c r="D134" s="8">
        <v>16</v>
      </c>
      <c r="E134" s="8">
        <v>17</v>
      </c>
      <c r="F134" s="8">
        <f t="shared" si="17"/>
        <v>86</v>
      </c>
      <c r="G134" s="8" t="str">
        <f t="shared" si="16"/>
        <v>4</v>
      </c>
      <c r="H134" s="34"/>
    </row>
    <row r="135" spans="1:8" ht="23.25" x14ac:dyDescent="0.55000000000000004">
      <c r="A135" s="8">
        <v>12</v>
      </c>
      <c r="B135" s="39" t="s">
        <v>30</v>
      </c>
      <c r="C135" s="36">
        <v>58</v>
      </c>
      <c r="D135" s="8">
        <v>18</v>
      </c>
      <c r="E135" s="8">
        <v>19</v>
      </c>
      <c r="F135" s="8">
        <f t="shared" si="17"/>
        <v>95</v>
      </c>
      <c r="G135" s="8" t="str">
        <f t="shared" si="16"/>
        <v>4</v>
      </c>
      <c r="H135" s="34"/>
    </row>
    <row r="136" spans="1:8" ht="23.25" x14ac:dyDescent="0.55000000000000004">
      <c r="A136" s="8">
        <v>13</v>
      </c>
      <c r="B136" s="39" t="s">
        <v>31</v>
      </c>
      <c r="C136" s="36">
        <v>55</v>
      </c>
      <c r="D136" s="8">
        <v>16</v>
      </c>
      <c r="E136" s="8">
        <v>17</v>
      </c>
      <c r="F136" s="8">
        <f t="shared" si="17"/>
        <v>88</v>
      </c>
      <c r="G136" s="8" t="str">
        <f t="shared" si="16"/>
        <v>4</v>
      </c>
      <c r="H136" s="34"/>
    </row>
    <row r="137" spans="1:8" ht="23.25" x14ac:dyDescent="0.55000000000000004">
      <c r="A137" s="8">
        <v>14</v>
      </c>
      <c r="B137" s="39" t="s">
        <v>35</v>
      </c>
      <c r="C137" s="36">
        <v>57</v>
      </c>
      <c r="D137" s="8">
        <v>16</v>
      </c>
      <c r="E137" s="8">
        <v>19</v>
      </c>
      <c r="F137" s="8">
        <f t="shared" si="17"/>
        <v>92</v>
      </c>
      <c r="G137" s="8" t="str">
        <f t="shared" si="16"/>
        <v>4</v>
      </c>
      <c r="H137" s="34"/>
    </row>
    <row r="138" spans="1:8" ht="23.25" x14ac:dyDescent="0.55000000000000004">
      <c r="A138" s="8">
        <v>15</v>
      </c>
      <c r="B138" s="39" t="s">
        <v>32</v>
      </c>
      <c r="C138" s="36">
        <v>57</v>
      </c>
      <c r="D138" s="8">
        <v>16</v>
      </c>
      <c r="E138" s="8">
        <v>19</v>
      </c>
      <c r="F138" s="8">
        <f t="shared" si="17"/>
        <v>92</v>
      </c>
      <c r="G138" s="8" t="str">
        <f t="shared" si="16"/>
        <v>4</v>
      </c>
      <c r="H138" s="34"/>
    </row>
    <row r="139" spans="1:8" ht="23.25" x14ac:dyDescent="0.55000000000000004">
      <c r="A139" s="8">
        <v>16</v>
      </c>
      <c r="B139" s="39" t="s">
        <v>33</v>
      </c>
      <c r="C139" s="36">
        <v>57</v>
      </c>
      <c r="D139" s="8">
        <v>18</v>
      </c>
      <c r="E139" s="8">
        <v>19</v>
      </c>
      <c r="F139" s="8">
        <f t="shared" si="17"/>
        <v>94</v>
      </c>
      <c r="G139" s="8" t="str">
        <f t="shared" si="16"/>
        <v>4</v>
      </c>
      <c r="H139" s="34"/>
    </row>
    <row r="140" spans="1:8" ht="23.25" x14ac:dyDescent="0.55000000000000004">
      <c r="A140" s="8">
        <v>17</v>
      </c>
      <c r="B140" s="39" t="s">
        <v>51</v>
      </c>
      <c r="C140" s="36">
        <v>56</v>
      </c>
      <c r="D140" s="8">
        <v>16</v>
      </c>
      <c r="E140" s="8">
        <v>18</v>
      </c>
      <c r="F140" s="8">
        <f t="shared" si="17"/>
        <v>90</v>
      </c>
      <c r="G140" s="8" t="str">
        <f t="shared" si="16"/>
        <v>4</v>
      </c>
      <c r="H140" s="34"/>
    </row>
    <row r="141" spans="1:8" ht="23.25" x14ac:dyDescent="0.55000000000000004">
      <c r="A141" s="8">
        <v>18</v>
      </c>
      <c r="B141" s="39" t="s">
        <v>120</v>
      </c>
      <c r="C141" s="36">
        <v>58</v>
      </c>
      <c r="D141" s="8">
        <v>17</v>
      </c>
      <c r="E141" s="8">
        <v>20</v>
      </c>
      <c r="F141" s="8">
        <f t="shared" si="17"/>
        <v>95</v>
      </c>
      <c r="G141" s="8" t="str">
        <f t="shared" si="16"/>
        <v>4</v>
      </c>
      <c r="H141" s="34"/>
    </row>
    <row r="142" spans="1:8" ht="23.25" x14ac:dyDescent="0.55000000000000004">
      <c r="A142" s="8">
        <v>19</v>
      </c>
      <c r="B142" s="39" t="s">
        <v>34</v>
      </c>
      <c r="C142" s="37">
        <v>54</v>
      </c>
      <c r="D142" s="8">
        <v>16</v>
      </c>
      <c r="E142" s="8">
        <v>15</v>
      </c>
      <c r="F142" s="8">
        <f t="shared" si="17"/>
        <v>85</v>
      </c>
      <c r="G142" s="8" t="str">
        <f t="shared" si="16"/>
        <v>4</v>
      </c>
      <c r="H142" s="34"/>
    </row>
    <row r="143" spans="1:8" ht="23.25" x14ac:dyDescent="0.55000000000000004">
      <c r="A143" s="8">
        <v>20</v>
      </c>
      <c r="B143" s="39" t="s">
        <v>18</v>
      </c>
      <c r="C143" s="38">
        <v>55</v>
      </c>
      <c r="D143" s="8">
        <v>17</v>
      </c>
      <c r="E143" s="8">
        <v>18</v>
      </c>
      <c r="F143" s="8">
        <f t="shared" si="17"/>
        <v>90</v>
      </c>
      <c r="G143" s="8" t="str">
        <f t="shared" si="16"/>
        <v>4</v>
      </c>
      <c r="H143" s="34"/>
    </row>
    <row r="144" spans="1:8" ht="23.25" x14ac:dyDescent="0.55000000000000004">
      <c r="A144" s="8">
        <v>21</v>
      </c>
      <c r="B144" s="39" t="s">
        <v>21</v>
      </c>
      <c r="C144" s="36">
        <v>57</v>
      </c>
      <c r="D144" s="8">
        <v>18</v>
      </c>
      <c r="E144" s="8">
        <v>19</v>
      </c>
      <c r="F144" s="8">
        <f t="shared" si="17"/>
        <v>94</v>
      </c>
      <c r="G144" s="8" t="str">
        <f t="shared" si="16"/>
        <v>4</v>
      </c>
      <c r="H144" s="34"/>
    </row>
    <row r="145" spans="1:8" ht="23.25" x14ac:dyDescent="0.55000000000000004">
      <c r="A145" s="19"/>
      <c r="B145" s="23" t="s">
        <v>5</v>
      </c>
      <c r="C145" s="10">
        <f>SUM(C124:C144)</f>
        <v>1153</v>
      </c>
      <c r="D145" s="27">
        <f>SUM(D124:D144)</f>
        <v>342</v>
      </c>
      <c r="E145" s="27">
        <f>SUM(E124:E144)</f>
        <v>365</v>
      </c>
      <c r="F145" s="27">
        <f>SUM(F124:F144)</f>
        <v>1860</v>
      </c>
      <c r="G145" s="27"/>
      <c r="H145" s="28"/>
    </row>
    <row r="146" spans="1:8" ht="23.25" x14ac:dyDescent="0.55000000000000004">
      <c r="A146" s="20"/>
      <c r="B146" s="5" t="s">
        <v>12</v>
      </c>
      <c r="C146" s="21">
        <f>C145/21</f>
        <v>54.904761904761905</v>
      </c>
      <c r="D146" s="21">
        <f t="shared" ref="D146" si="18">D145/21</f>
        <v>16.285714285714285</v>
      </c>
      <c r="E146" s="21">
        <f t="shared" ref="E146" si="19">E145/21</f>
        <v>17.38095238095238</v>
      </c>
      <c r="F146" s="21">
        <f t="shared" ref="F146" si="20">F145/21</f>
        <v>88.571428571428569</v>
      </c>
      <c r="G146" s="11"/>
      <c r="H146" s="11"/>
    </row>
    <row r="147" spans="1:8" ht="23.25" x14ac:dyDescent="0.55000000000000004">
      <c r="A147" s="1"/>
      <c r="B147" s="1"/>
      <c r="C147" s="1" t="s">
        <v>13</v>
      </c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 t="s">
        <v>14</v>
      </c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 t="s">
        <v>15</v>
      </c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8" customFormat="1" ht="23.25" x14ac:dyDescent="0.55000000000000004">
      <c r="A160" s="17"/>
      <c r="B160" s="26"/>
      <c r="C160" s="17"/>
      <c r="D160" s="17"/>
      <c r="E160" s="17"/>
      <c r="F160" s="17"/>
      <c r="G160" s="17"/>
      <c r="H160" s="13"/>
    </row>
    <row r="161" spans="1:8" s="18" customFormat="1" ht="23.25" x14ac:dyDescent="0.55000000000000004">
      <c r="A161" s="1"/>
      <c r="B161" s="88" t="s">
        <v>136</v>
      </c>
      <c r="C161" s="88"/>
      <c r="D161" s="88"/>
      <c r="E161" s="88"/>
      <c r="F161" s="88"/>
      <c r="G161" s="88"/>
      <c r="H161" s="88"/>
    </row>
    <row r="162" spans="1:8" s="18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8" customFormat="1" ht="23.25" x14ac:dyDescent="0.55000000000000004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4"/>
      <c r="H163" s="24"/>
    </row>
    <row r="164" spans="1:8" s="18" customFormat="1" ht="23.25" x14ac:dyDescent="0.55000000000000004">
      <c r="A164" s="7">
        <v>1</v>
      </c>
      <c r="B164" s="40" t="s">
        <v>16</v>
      </c>
      <c r="C164" s="35">
        <v>53</v>
      </c>
      <c r="D164" s="7">
        <v>16</v>
      </c>
      <c r="E164" s="7">
        <v>17</v>
      </c>
      <c r="F164" s="7">
        <f t="shared" ref="F164:F167" si="21">SUM(C164:E164)</f>
        <v>86</v>
      </c>
      <c r="G164" s="8" t="str">
        <f t="shared" ref="G164:G184" si="22">IF(F164&gt;79,"4",IF(F164&gt;74,"3.5",IF(F164&gt;69,"3",IF(F164&gt;64,"2.5",IF(F164&gt;59,"2",IF(F164&gt;54,"1.5",IF(F164&gt;49,"1","0")))))))</f>
        <v>4</v>
      </c>
      <c r="H164" s="34"/>
    </row>
    <row r="165" spans="1:8" s="18" customFormat="1" ht="23.25" x14ac:dyDescent="0.55000000000000004">
      <c r="A165" s="8">
        <v>2</v>
      </c>
      <c r="B165" s="39" t="s">
        <v>17</v>
      </c>
      <c r="C165" s="36">
        <v>54</v>
      </c>
      <c r="D165" s="8">
        <v>16</v>
      </c>
      <c r="E165" s="8">
        <v>17</v>
      </c>
      <c r="F165" s="8">
        <f t="shared" si="21"/>
        <v>87</v>
      </c>
      <c r="G165" s="8" t="str">
        <f t="shared" si="22"/>
        <v>4</v>
      </c>
      <c r="H165" s="34"/>
    </row>
    <row r="166" spans="1:8" s="18" customFormat="1" ht="23.25" x14ac:dyDescent="0.55000000000000004">
      <c r="A166" s="8">
        <v>3</v>
      </c>
      <c r="B166" s="39" t="s">
        <v>22</v>
      </c>
      <c r="C166" s="36">
        <v>55</v>
      </c>
      <c r="D166" s="8">
        <v>18</v>
      </c>
      <c r="E166" s="8">
        <v>17</v>
      </c>
      <c r="F166" s="8">
        <f t="shared" si="21"/>
        <v>90</v>
      </c>
      <c r="G166" s="8" t="str">
        <f t="shared" si="22"/>
        <v>4</v>
      </c>
      <c r="H166" s="34"/>
    </row>
    <row r="167" spans="1:8" s="18" customFormat="1" ht="23.25" x14ac:dyDescent="0.55000000000000004">
      <c r="A167" s="8">
        <v>4</v>
      </c>
      <c r="B167" s="39" t="s">
        <v>23</v>
      </c>
      <c r="C167" s="36">
        <v>55</v>
      </c>
      <c r="D167" s="8">
        <v>17</v>
      </c>
      <c r="E167" s="8">
        <v>18</v>
      </c>
      <c r="F167" s="8">
        <f t="shared" si="21"/>
        <v>90</v>
      </c>
      <c r="G167" s="8" t="str">
        <f t="shared" si="22"/>
        <v>4</v>
      </c>
      <c r="H167" s="34"/>
    </row>
    <row r="168" spans="1:8" s="18" customFormat="1" ht="23.25" x14ac:dyDescent="0.55000000000000004">
      <c r="A168" s="8">
        <v>5</v>
      </c>
      <c r="B168" s="39" t="s">
        <v>69</v>
      </c>
      <c r="C168" s="36">
        <v>50</v>
      </c>
      <c r="D168" s="8">
        <v>13</v>
      </c>
      <c r="E168" s="8">
        <v>15</v>
      </c>
      <c r="F168" s="8">
        <f>SUM(C168:E168)</f>
        <v>78</v>
      </c>
      <c r="G168" s="8" t="str">
        <f t="shared" si="22"/>
        <v>3.5</v>
      </c>
      <c r="H168" s="34"/>
    </row>
    <row r="169" spans="1:8" s="18" customFormat="1" ht="23.25" x14ac:dyDescent="0.55000000000000004">
      <c r="A169" s="8">
        <v>6</v>
      </c>
      <c r="B169" s="39" t="s">
        <v>25</v>
      </c>
      <c r="C169" s="37">
        <v>52</v>
      </c>
      <c r="D169" s="8">
        <v>14</v>
      </c>
      <c r="E169" s="8">
        <v>16</v>
      </c>
      <c r="F169" s="8">
        <f t="shared" ref="F169:F184" si="23">SUM(C169:E169)</f>
        <v>82</v>
      </c>
      <c r="G169" s="8" t="str">
        <f t="shared" si="22"/>
        <v>4</v>
      </c>
      <c r="H169" s="34"/>
    </row>
    <row r="170" spans="1:8" s="18" customFormat="1" ht="23.25" x14ac:dyDescent="0.55000000000000004">
      <c r="A170" s="8">
        <v>7</v>
      </c>
      <c r="B170" s="39" t="s">
        <v>26</v>
      </c>
      <c r="C170" s="38">
        <v>50</v>
      </c>
      <c r="D170" s="8">
        <v>14</v>
      </c>
      <c r="E170" s="8">
        <v>16</v>
      </c>
      <c r="F170" s="8">
        <f t="shared" si="23"/>
        <v>80</v>
      </c>
      <c r="G170" s="8" t="str">
        <f t="shared" si="22"/>
        <v>4</v>
      </c>
      <c r="H170" s="34"/>
    </row>
    <row r="171" spans="1:8" s="18" customFormat="1" ht="23.25" x14ac:dyDescent="0.55000000000000004">
      <c r="A171" s="8">
        <v>8</v>
      </c>
      <c r="B171" s="39" t="s">
        <v>27</v>
      </c>
      <c r="C171" s="37">
        <v>54</v>
      </c>
      <c r="D171" s="8">
        <v>17</v>
      </c>
      <c r="E171" s="8">
        <v>17</v>
      </c>
      <c r="F171" s="8">
        <f t="shared" si="23"/>
        <v>88</v>
      </c>
      <c r="G171" s="8" t="str">
        <f t="shared" si="22"/>
        <v>4</v>
      </c>
      <c r="H171" s="34"/>
    </row>
    <row r="172" spans="1:8" s="18" customFormat="1" ht="23.25" x14ac:dyDescent="0.55000000000000004">
      <c r="A172" s="8">
        <v>9</v>
      </c>
      <c r="B172" s="39" t="s">
        <v>19</v>
      </c>
      <c r="C172" s="37">
        <v>56</v>
      </c>
      <c r="D172" s="8">
        <v>17</v>
      </c>
      <c r="E172" s="8">
        <v>18</v>
      </c>
      <c r="F172" s="8">
        <f t="shared" si="23"/>
        <v>91</v>
      </c>
      <c r="G172" s="8" t="str">
        <f t="shared" si="22"/>
        <v>4</v>
      </c>
      <c r="H172" s="34"/>
    </row>
    <row r="173" spans="1:8" s="18" customFormat="1" ht="24" customHeight="1" x14ac:dyDescent="0.55000000000000004">
      <c r="A173" s="8">
        <v>10</v>
      </c>
      <c r="B173" s="39" t="s">
        <v>20</v>
      </c>
      <c r="C173" s="38">
        <v>52</v>
      </c>
      <c r="D173" s="8">
        <v>17</v>
      </c>
      <c r="E173" s="8">
        <v>18</v>
      </c>
      <c r="F173" s="8">
        <f t="shared" si="23"/>
        <v>87</v>
      </c>
      <c r="G173" s="8" t="str">
        <f t="shared" si="22"/>
        <v>4</v>
      </c>
      <c r="H173" s="34"/>
    </row>
    <row r="174" spans="1:8" s="18" customFormat="1" ht="23.25" x14ac:dyDescent="0.55000000000000004">
      <c r="A174" s="8">
        <v>11</v>
      </c>
      <c r="B174" s="39" t="s">
        <v>29</v>
      </c>
      <c r="C174" s="36">
        <v>54</v>
      </c>
      <c r="D174" s="8">
        <v>18</v>
      </c>
      <c r="E174" s="8">
        <v>17</v>
      </c>
      <c r="F174" s="8">
        <f t="shared" si="23"/>
        <v>89</v>
      </c>
      <c r="G174" s="8" t="str">
        <f t="shared" si="22"/>
        <v>4</v>
      </c>
      <c r="H174" s="34"/>
    </row>
    <row r="175" spans="1:8" s="18" customFormat="1" ht="23.25" x14ac:dyDescent="0.55000000000000004">
      <c r="A175" s="8">
        <v>12</v>
      </c>
      <c r="B175" s="39" t="s">
        <v>30</v>
      </c>
      <c r="C175" s="36">
        <v>58</v>
      </c>
      <c r="D175" s="8">
        <v>18</v>
      </c>
      <c r="E175" s="8">
        <v>19</v>
      </c>
      <c r="F175" s="8">
        <f t="shared" si="23"/>
        <v>95</v>
      </c>
      <c r="G175" s="8" t="str">
        <f t="shared" si="22"/>
        <v>4</v>
      </c>
      <c r="H175" s="34"/>
    </row>
    <row r="176" spans="1:8" s="18" customFormat="1" ht="23.25" x14ac:dyDescent="0.55000000000000004">
      <c r="A176" s="8">
        <v>13</v>
      </c>
      <c r="B176" s="39" t="s">
        <v>31</v>
      </c>
      <c r="C176" s="36">
        <v>53</v>
      </c>
      <c r="D176" s="8">
        <v>17</v>
      </c>
      <c r="E176" s="8">
        <v>17</v>
      </c>
      <c r="F176" s="8">
        <f t="shared" si="23"/>
        <v>87</v>
      </c>
      <c r="G176" s="8" t="str">
        <f t="shared" si="22"/>
        <v>4</v>
      </c>
      <c r="H176" s="34"/>
    </row>
    <row r="177" spans="1:8" s="18" customFormat="1" ht="23.25" x14ac:dyDescent="0.55000000000000004">
      <c r="A177" s="8">
        <v>14</v>
      </c>
      <c r="B177" s="39" t="s">
        <v>35</v>
      </c>
      <c r="C177" s="36">
        <v>56</v>
      </c>
      <c r="D177" s="8">
        <v>19</v>
      </c>
      <c r="E177" s="8">
        <v>19</v>
      </c>
      <c r="F177" s="8">
        <f t="shared" si="23"/>
        <v>94</v>
      </c>
      <c r="G177" s="8" t="str">
        <f t="shared" si="22"/>
        <v>4</v>
      </c>
      <c r="H177" s="34"/>
    </row>
    <row r="178" spans="1:8" s="18" customFormat="1" ht="23.25" x14ac:dyDescent="0.55000000000000004">
      <c r="A178" s="8">
        <v>15</v>
      </c>
      <c r="B178" s="39" t="s">
        <v>32</v>
      </c>
      <c r="C178" s="36">
        <v>56</v>
      </c>
      <c r="D178" s="8">
        <v>19</v>
      </c>
      <c r="E178" s="8">
        <v>19</v>
      </c>
      <c r="F178" s="8">
        <f t="shared" si="23"/>
        <v>94</v>
      </c>
      <c r="G178" s="8" t="str">
        <f t="shared" si="22"/>
        <v>4</v>
      </c>
      <c r="H178" s="34"/>
    </row>
    <row r="179" spans="1:8" s="18" customFormat="1" ht="23.25" x14ac:dyDescent="0.55000000000000004">
      <c r="A179" s="8">
        <v>16</v>
      </c>
      <c r="B179" s="39" t="s">
        <v>33</v>
      </c>
      <c r="C179" s="36">
        <v>58</v>
      </c>
      <c r="D179" s="8">
        <v>19</v>
      </c>
      <c r="E179" s="8">
        <v>18</v>
      </c>
      <c r="F179" s="8">
        <f t="shared" si="23"/>
        <v>95</v>
      </c>
      <c r="G179" s="8" t="str">
        <f t="shared" si="22"/>
        <v>4</v>
      </c>
      <c r="H179" s="34"/>
    </row>
    <row r="180" spans="1:8" s="18" customFormat="1" ht="23.25" x14ac:dyDescent="0.55000000000000004">
      <c r="A180" s="8">
        <v>17</v>
      </c>
      <c r="B180" s="39" t="s">
        <v>51</v>
      </c>
      <c r="C180" s="36">
        <v>56</v>
      </c>
      <c r="D180" s="8">
        <v>18</v>
      </c>
      <c r="E180" s="8">
        <v>18</v>
      </c>
      <c r="F180" s="8">
        <f t="shared" si="23"/>
        <v>92</v>
      </c>
      <c r="G180" s="8" t="str">
        <f t="shared" si="22"/>
        <v>4</v>
      </c>
      <c r="H180" s="34"/>
    </row>
    <row r="181" spans="1:8" s="18" customFormat="1" ht="23.25" x14ac:dyDescent="0.55000000000000004">
      <c r="A181" s="8">
        <v>18</v>
      </c>
      <c r="B181" s="39" t="s">
        <v>120</v>
      </c>
      <c r="C181" s="36">
        <v>58</v>
      </c>
      <c r="D181" s="8">
        <v>19</v>
      </c>
      <c r="E181" s="8">
        <v>19</v>
      </c>
      <c r="F181" s="8">
        <f t="shared" si="23"/>
        <v>96</v>
      </c>
      <c r="G181" s="8" t="str">
        <f t="shared" si="22"/>
        <v>4</v>
      </c>
      <c r="H181" s="34"/>
    </row>
    <row r="182" spans="1:8" s="18" customFormat="1" ht="23.25" x14ac:dyDescent="0.55000000000000004">
      <c r="A182" s="8">
        <v>19</v>
      </c>
      <c r="B182" s="39" t="s">
        <v>34</v>
      </c>
      <c r="C182" s="37">
        <v>51</v>
      </c>
      <c r="D182" s="8">
        <v>17</v>
      </c>
      <c r="E182" s="8">
        <v>17</v>
      </c>
      <c r="F182" s="8">
        <f t="shared" si="23"/>
        <v>85</v>
      </c>
      <c r="G182" s="8" t="str">
        <f t="shared" si="22"/>
        <v>4</v>
      </c>
      <c r="H182" s="34"/>
    </row>
    <row r="183" spans="1:8" s="18" customFormat="1" ht="23.25" x14ac:dyDescent="0.55000000000000004">
      <c r="A183" s="8">
        <v>20</v>
      </c>
      <c r="B183" s="39" t="s">
        <v>18</v>
      </c>
      <c r="C183" s="38">
        <v>56</v>
      </c>
      <c r="D183" s="8">
        <v>18</v>
      </c>
      <c r="E183" s="8">
        <v>17</v>
      </c>
      <c r="F183" s="8">
        <f t="shared" si="23"/>
        <v>91</v>
      </c>
      <c r="G183" s="8" t="str">
        <f t="shared" si="22"/>
        <v>4</v>
      </c>
      <c r="H183" s="34"/>
    </row>
    <row r="184" spans="1:8" s="18" customFormat="1" ht="23.25" x14ac:dyDescent="0.55000000000000004">
      <c r="A184" s="8">
        <v>21</v>
      </c>
      <c r="B184" s="39" t="s">
        <v>21</v>
      </c>
      <c r="C184" s="36">
        <v>56</v>
      </c>
      <c r="D184" s="8">
        <v>19</v>
      </c>
      <c r="E184" s="8">
        <v>18</v>
      </c>
      <c r="F184" s="8">
        <f t="shared" si="23"/>
        <v>93</v>
      </c>
      <c r="G184" s="8" t="str">
        <f t="shared" si="22"/>
        <v>4</v>
      </c>
      <c r="H184" s="34"/>
    </row>
    <row r="185" spans="1:8" s="18" customFormat="1" ht="23.25" x14ac:dyDescent="0.55000000000000004">
      <c r="A185" s="19"/>
      <c r="B185" s="23" t="s">
        <v>5</v>
      </c>
      <c r="C185" s="10">
        <f>SUM(C164:C184)</f>
        <v>1143</v>
      </c>
      <c r="D185" s="27">
        <f>SUM(D164:D184)</f>
        <v>360</v>
      </c>
      <c r="E185" s="27">
        <f>SUM(E164:E184)</f>
        <v>367</v>
      </c>
      <c r="F185" s="27">
        <f>SUM(F164:F184)</f>
        <v>1870</v>
      </c>
      <c r="G185" s="27"/>
      <c r="H185" s="28"/>
    </row>
    <row r="186" spans="1:8" s="18" customFormat="1" ht="23.25" x14ac:dyDescent="0.55000000000000004">
      <c r="A186" s="20"/>
      <c r="B186" s="5" t="s">
        <v>12</v>
      </c>
      <c r="C186" s="21">
        <f>C185/21</f>
        <v>54.428571428571431</v>
      </c>
      <c r="D186" s="21">
        <f t="shared" ref="D186" si="24">D185/21</f>
        <v>17.142857142857142</v>
      </c>
      <c r="E186" s="21">
        <f t="shared" ref="E186" si="25">E185/21</f>
        <v>17.476190476190474</v>
      </c>
      <c r="F186" s="21">
        <f t="shared" ref="F186" si="26">F185/21</f>
        <v>89.047619047619051</v>
      </c>
      <c r="G186" s="11"/>
      <c r="H186" s="11"/>
    </row>
    <row r="187" spans="1:8" s="18" customFormat="1" ht="23.25" x14ac:dyDescent="0.55000000000000004">
      <c r="A187" s="1"/>
      <c r="B187" s="1"/>
      <c r="C187" s="1" t="s">
        <v>13</v>
      </c>
      <c r="D187" s="1"/>
      <c r="E187" s="1"/>
      <c r="F187" s="1"/>
      <c r="G187" s="1"/>
      <c r="H187" s="1"/>
    </row>
    <row r="188" spans="1:8" s="18" customFormat="1" ht="23.25" x14ac:dyDescent="0.55000000000000004">
      <c r="A188" s="1"/>
      <c r="B188" s="1"/>
      <c r="C188" s="1" t="s">
        <v>14</v>
      </c>
      <c r="D188" s="1"/>
      <c r="E188" s="1"/>
      <c r="F188" s="1"/>
      <c r="G188" s="1"/>
      <c r="H188" s="1"/>
    </row>
    <row r="189" spans="1:8" s="18" customFormat="1" ht="23.25" x14ac:dyDescent="0.55000000000000004">
      <c r="A189" s="1"/>
      <c r="B189" s="1"/>
      <c r="C189" s="1" t="s">
        <v>15</v>
      </c>
      <c r="D189" s="1"/>
      <c r="E189" s="1"/>
      <c r="F189" s="1"/>
      <c r="G189" s="1"/>
      <c r="H189" s="1"/>
    </row>
    <row r="190" spans="1:8" s="18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8" customFormat="1" ht="23.25" x14ac:dyDescent="0.55000000000000004">
      <c r="A191" s="1"/>
      <c r="B191" s="1"/>
      <c r="C191" s="1"/>
      <c r="D191" s="1"/>
      <c r="E191" s="1"/>
      <c r="F191" s="1"/>
      <c r="G191" s="1"/>
      <c r="H191" s="1"/>
    </row>
    <row r="192" spans="1:8" s="18" customFormat="1" ht="23.25" x14ac:dyDescent="0.55000000000000004">
      <c r="A192" s="1"/>
      <c r="B192" s="1"/>
      <c r="C192" s="1"/>
      <c r="D192" s="1"/>
      <c r="E192" s="1"/>
      <c r="F192" s="1"/>
      <c r="G192" s="1"/>
      <c r="H192" s="1"/>
    </row>
    <row r="193" spans="1:8" s="18" customFormat="1" ht="23.25" x14ac:dyDescent="0.55000000000000004">
      <c r="A193" s="17"/>
      <c r="B193" s="26"/>
      <c r="C193" s="17"/>
      <c r="D193" s="17"/>
      <c r="E193" s="17"/>
      <c r="F193" s="17"/>
      <c r="G193" s="17"/>
      <c r="H193" s="13"/>
    </row>
    <row r="194" spans="1:8" s="18" customFormat="1" ht="23.25" x14ac:dyDescent="0.55000000000000004">
      <c r="A194" s="17"/>
      <c r="B194" s="26"/>
      <c r="C194" s="17"/>
      <c r="D194" s="17"/>
      <c r="E194" s="17"/>
      <c r="F194" s="17"/>
      <c r="G194" s="17"/>
      <c r="H194" s="13"/>
    </row>
    <row r="195" spans="1:8" s="18" customFormat="1" ht="23.25" x14ac:dyDescent="0.55000000000000004">
      <c r="A195" s="17"/>
      <c r="B195" s="26"/>
      <c r="C195" s="17"/>
      <c r="D195" s="17"/>
      <c r="E195" s="17"/>
      <c r="F195" s="17"/>
      <c r="G195" s="17"/>
      <c r="H195" s="13"/>
    </row>
    <row r="196" spans="1:8" s="18" customFormat="1" ht="23.25" x14ac:dyDescent="0.55000000000000004">
      <c r="A196" s="17"/>
      <c r="B196" s="26"/>
      <c r="C196" s="17"/>
      <c r="D196" s="17"/>
      <c r="E196" s="17"/>
      <c r="F196" s="17"/>
      <c r="G196" s="17"/>
      <c r="H196" s="13"/>
    </row>
    <row r="197" spans="1:8" s="18" customFormat="1" ht="23.25" x14ac:dyDescent="0.55000000000000004">
      <c r="A197" s="17"/>
      <c r="B197" s="26"/>
      <c r="C197" s="17"/>
      <c r="D197" s="17"/>
      <c r="E197" s="17"/>
      <c r="F197" s="17"/>
      <c r="G197" s="17"/>
      <c r="H197" s="13"/>
    </row>
    <row r="198" spans="1:8" s="18" customFormat="1" ht="23.25" x14ac:dyDescent="0.55000000000000004">
      <c r="A198" s="17"/>
      <c r="B198" s="26"/>
      <c r="C198" s="17"/>
      <c r="D198" s="17"/>
      <c r="E198" s="17"/>
      <c r="F198" s="17"/>
      <c r="G198" s="17"/>
      <c r="H198" s="13"/>
    </row>
    <row r="199" spans="1:8" s="18" customFormat="1" ht="23.25" x14ac:dyDescent="0.55000000000000004">
      <c r="A199" s="17"/>
      <c r="B199" s="26"/>
      <c r="C199" s="17"/>
      <c r="D199" s="17"/>
      <c r="E199" s="17"/>
      <c r="F199" s="17"/>
      <c r="G199" s="17"/>
      <c r="H199" s="13"/>
    </row>
    <row r="200" spans="1:8" s="18" customFormat="1" ht="23.25" x14ac:dyDescent="0.55000000000000004">
      <c r="A200" s="17"/>
      <c r="B200" s="26"/>
      <c r="C200" s="17"/>
      <c r="D200" s="17"/>
      <c r="E200" s="17"/>
      <c r="F200" s="17"/>
      <c r="G200" s="17"/>
      <c r="H200" s="13"/>
    </row>
    <row r="201" spans="1:8" ht="23.25" x14ac:dyDescent="0.55000000000000004">
      <c r="A201" s="1"/>
      <c r="B201" s="2" t="s">
        <v>137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4"/>
      <c r="H203" s="24"/>
    </row>
    <row r="204" spans="1:8" ht="23.25" x14ac:dyDescent="0.55000000000000004">
      <c r="A204" s="7">
        <v>1</v>
      </c>
      <c r="B204" s="40" t="s">
        <v>16</v>
      </c>
      <c r="C204" s="35">
        <v>55</v>
      </c>
      <c r="D204" s="7">
        <v>17</v>
      </c>
      <c r="E204" s="7">
        <v>17</v>
      </c>
      <c r="F204" s="7">
        <f t="shared" ref="F204:F207" si="27">SUM(C204:E204)</f>
        <v>89</v>
      </c>
      <c r="G204" s="8" t="str">
        <f t="shared" ref="G204:G224" si="28">IF(F204&gt;79,"4",IF(F204&gt;74,"3.5",IF(F204&gt;69,"3",IF(F204&gt;64,"2.5",IF(F204&gt;59,"2",IF(F204&gt;54,"1.5",IF(F204&gt;49,"1","0")))))))</f>
        <v>4</v>
      </c>
      <c r="H204" s="34"/>
    </row>
    <row r="205" spans="1:8" ht="23.25" x14ac:dyDescent="0.55000000000000004">
      <c r="A205" s="8">
        <v>2</v>
      </c>
      <c r="B205" s="39" t="s">
        <v>17</v>
      </c>
      <c r="C205" s="36">
        <v>57</v>
      </c>
      <c r="D205" s="8">
        <v>17</v>
      </c>
      <c r="E205" s="8">
        <v>15</v>
      </c>
      <c r="F205" s="8">
        <f t="shared" si="27"/>
        <v>89</v>
      </c>
      <c r="G205" s="8" t="str">
        <f t="shared" si="28"/>
        <v>4</v>
      </c>
      <c r="H205" s="34"/>
    </row>
    <row r="206" spans="1:8" ht="23.25" x14ac:dyDescent="0.55000000000000004">
      <c r="A206" s="8">
        <v>3</v>
      </c>
      <c r="B206" s="39" t="s">
        <v>22</v>
      </c>
      <c r="C206" s="36">
        <v>56</v>
      </c>
      <c r="D206" s="8">
        <v>18</v>
      </c>
      <c r="E206" s="8">
        <v>16</v>
      </c>
      <c r="F206" s="8">
        <f t="shared" si="27"/>
        <v>90</v>
      </c>
      <c r="G206" s="8" t="str">
        <f t="shared" si="28"/>
        <v>4</v>
      </c>
      <c r="H206" s="34"/>
    </row>
    <row r="207" spans="1:8" ht="23.25" x14ac:dyDescent="0.55000000000000004">
      <c r="A207" s="8">
        <v>4</v>
      </c>
      <c r="B207" s="39" t="s">
        <v>23</v>
      </c>
      <c r="C207" s="36">
        <v>56</v>
      </c>
      <c r="D207" s="8">
        <v>18</v>
      </c>
      <c r="E207" s="8">
        <v>16</v>
      </c>
      <c r="F207" s="8">
        <f t="shared" si="27"/>
        <v>90</v>
      </c>
      <c r="G207" s="8" t="str">
        <f t="shared" si="28"/>
        <v>4</v>
      </c>
      <c r="H207" s="34"/>
    </row>
    <row r="208" spans="1:8" ht="23.25" x14ac:dyDescent="0.55000000000000004">
      <c r="A208" s="8">
        <v>5</v>
      </c>
      <c r="B208" s="39" t="s">
        <v>69</v>
      </c>
      <c r="C208" s="36">
        <v>45</v>
      </c>
      <c r="D208" s="8">
        <v>16</v>
      </c>
      <c r="E208" s="8">
        <v>15</v>
      </c>
      <c r="F208" s="8">
        <f>SUM(C208:E208)</f>
        <v>76</v>
      </c>
      <c r="G208" s="8" t="str">
        <f t="shared" si="28"/>
        <v>3.5</v>
      </c>
      <c r="H208" s="34"/>
    </row>
    <row r="209" spans="1:8" ht="23.25" x14ac:dyDescent="0.55000000000000004">
      <c r="A209" s="8">
        <v>6</v>
      </c>
      <c r="B209" s="39" t="s">
        <v>25</v>
      </c>
      <c r="C209" s="37">
        <v>55</v>
      </c>
      <c r="D209" s="8">
        <v>17</v>
      </c>
      <c r="E209" s="8">
        <v>18</v>
      </c>
      <c r="F209" s="8">
        <f t="shared" ref="F209:F224" si="29">SUM(C209:E209)</f>
        <v>90</v>
      </c>
      <c r="G209" s="8" t="str">
        <f t="shared" si="28"/>
        <v>4</v>
      </c>
      <c r="H209" s="34"/>
    </row>
    <row r="210" spans="1:8" ht="23.25" x14ac:dyDescent="0.55000000000000004">
      <c r="A210" s="8">
        <v>7</v>
      </c>
      <c r="B210" s="39" t="s">
        <v>26</v>
      </c>
      <c r="C210" s="38">
        <v>54</v>
      </c>
      <c r="D210" s="8">
        <v>18</v>
      </c>
      <c r="E210" s="8">
        <v>18</v>
      </c>
      <c r="F210" s="8">
        <f t="shared" si="29"/>
        <v>90</v>
      </c>
      <c r="G210" s="8" t="str">
        <f t="shared" si="28"/>
        <v>4</v>
      </c>
      <c r="H210" s="34"/>
    </row>
    <row r="211" spans="1:8" ht="23.25" x14ac:dyDescent="0.55000000000000004">
      <c r="A211" s="8">
        <v>8</v>
      </c>
      <c r="B211" s="39" t="s">
        <v>27</v>
      </c>
      <c r="C211" s="37">
        <v>50</v>
      </c>
      <c r="D211" s="8">
        <v>16</v>
      </c>
      <c r="E211" s="8">
        <v>18</v>
      </c>
      <c r="F211" s="8">
        <f t="shared" si="29"/>
        <v>84</v>
      </c>
      <c r="G211" s="8" t="str">
        <f t="shared" si="28"/>
        <v>4</v>
      </c>
      <c r="H211" s="34"/>
    </row>
    <row r="212" spans="1:8" ht="23.25" x14ac:dyDescent="0.55000000000000004">
      <c r="A212" s="8">
        <v>9</v>
      </c>
      <c r="B212" s="39" t="s">
        <v>19</v>
      </c>
      <c r="C212" s="37">
        <v>50</v>
      </c>
      <c r="D212" s="8">
        <v>18</v>
      </c>
      <c r="E212" s="8">
        <v>17</v>
      </c>
      <c r="F212" s="8">
        <f t="shared" si="29"/>
        <v>85</v>
      </c>
      <c r="G212" s="8" t="str">
        <f t="shared" si="28"/>
        <v>4</v>
      </c>
      <c r="H212" s="34"/>
    </row>
    <row r="213" spans="1:8" ht="24.75" customHeight="1" x14ac:dyDescent="0.55000000000000004">
      <c r="A213" s="8">
        <v>10</v>
      </c>
      <c r="B213" s="39" t="s">
        <v>20</v>
      </c>
      <c r="C213" s="38">
        <v>46</v>
      </c>
      <c r="D213" s="8">
        <v>18</v>
      </c>
      <c r="E213" s="8">
        <v>18</v>
      </c>
      <c r="F213" s="8">
        <f t="shared" si="29"/>
        <v>82</v>
      </c>
      <c r="G213" s="8" t="str">
        <f t="shared" si="28"/>
        <v>4</v>
      </c>
      <c r="H213" s="34"/>
    </row>
    <row r="214" spans="1:8" ht="23.25" x14ac:dyDescent="0.55000000000000004">
      <c r="A214" s="8">
        <v>11</v>
      </c>
      <c r="B214" s="39" t="s">
        <v>29</v>
      </c>
      <c r="C214" s="36">
        <v>52</v>
      </c>
      <c r="D214" s="8">
        <v>17</v>
      </c>
      <c r="E214" s="8">
        <v>17</v>
      </c>
      <c r="F214" s="8">
        <f t="shared" si="29"/>
        <v>86</v>
      </c>
      <c r="G214" s="8" t="str">
        <f t="shared" si="28"/>
        <v>4</v>
      </c>
      <c r="H214" s="34"/>
    </row>
    <row r="215" spans="1:8" ht="23.25" x14ac:dyDescent="0.55000000000000004">
      <c r="A215" s="8">
        <v>12</v>
      </c>
      <c r="B215" s="39" t="s">
        <v>30</v>
      </c>
      <c r="C215" s="36">
        <v>52</v>
      </c>
      <c r="D215" s="8">
        <v>19</v>
      </c>
      <c r="E215" s="8">
        <v>18</v>
      </c>
      <c r="F215" s="8">
        <f t="shared" si="29"/>
        <v>89</v>
      </c>
      <c r="G215" s="8" t="str">
        <f t="shared" si="28"/>
        <v>4</v>
      </c>
      <c r="H215" s="34"/>
    </row>
    <row r="216" spans="1:8" ht="23.25" x14ac:dyDescent="0.55000000000000004">
      <c r="A216" s="8">
        <v>13</v>
      </c>
      <c r="B216" s="39" t="s">
        <v>31</v>
      </c>
      <c r="C216" s="36">
        <v>46</v>
      </c>
      <c r="D216" s="8">
        <v>16</v>
      </c>
      <c r="E216" s="8">
        <v>15</v>
      </c>
      <c r="F216" s="8">
        <f t="shared" si="29"/>
        <v>77</v>
      </c>
      <c r="G216" s="8" t="str">
        <f t="shared" si="28"/>
        <v>3.5</v>
      </c>
      <c r="H216" s="34"/>
    </row>
    <row r="217" spans="1:8" ht="23.25" x14ac:dyDescent="0.55000000000000004">
      <c r="A217" s="8">
        <v>14</v>
      </c>
      <c r="B217" s="39" t="s">
        <v>35</v>
      </c>
      <c r="C217" s="36">
        <v>52</v>
      </c>
      <c r="D217" s="8">
        <v>19</v>
      </c>
      <c r="E217" s="8">
        <v>18</v>
      </c>
      <c r="F217" s="8">
        <f t="shared" si="29"/>
        <v>89</v>
      </c>
      <c r="G217" s="8" t="str">
        <f t="shared" si="28"/>
        <v>4</v>
      </c>
      <c r="H217" s="34"/>
    </row>
    <row r="218" spans="1:8" ht="23.25" x14ac:dyDescent="0.55000000000000004">
      <c r="A218" s="8">
        <v>15</v>
      </c>
      <c r="B218" s="39" t="s">
        <v>32</v>
      </c>
      <c r="C218" s="36">
        <v>58</v>
      </c>
      <c r="D218" s="8">
        <v>19</v>
      </c>
      <c r="E218" s="8">
        <v>17</v>
      </c>
      <c r="F218" s="8">
        <f t="shared" si="29"/>
        <v>94</v>
      </c>
      <c r="G218" s="8" t="str">
        <f t="shared" si="28"/>
        <v>4</v>
      </c>
      <c r="H218" s="34"/>
    </row>
    <row r="219" spans="1:8" ht="23.25" x14ac:dyDescent="0.55000000000000004">
      <c r="A219" s="8">
        <v>16</v>
      </c>
      <c r="B219" s="39" t="s">
        <v>33</v>
      </c>
      <c r="C219" s="36">
        <v>51</v>
      </c>
      <c r="D219" s="8">
        <v>19</v>
      </c>
      <c r="E219" s="8">
        <v>17</v>
      </c>
      <c r="F219" s="8">
        <f t="shared" si="29"/>
        <v>87</v>
      </c>
      <c r="G219" s="8" t="str">
        <f t="shared" si="28"/>
        <v>4</v>
      </c>
      <c r="H219" s="34"/>
    </row>
    <row r="220" spans="1:8" ht="23.25" x14ac:dyDescent="0.55000000000000004">
      <c r="A220" s="8">
        <v>17</v>
      </c>
      <c r="B220" s="39" t="s">
        <v>51</v>
      </c>
      <c r="C220" s="36">
        <v>51</v>
      </c>
      <c r="D220" s="8">
        <v>19</v>
      </c>
      <c r="E220" s="8">
        <v>19</v>
      </c>
      <c r="F220" s="8">
        <f t="shared" si="29"/>
        <v>89</v>
      </c>
      <c r="G220" s="8" t="str">
        <f t="shared" si="28"/>
        <v>4</v>
      </c>
      <c r="H220" s="34"/>
    </row>
    <row r="221" spans="1:8" ht="23.25" x14ac:dyDescent="0.55000000000000004">
      <c r="A221" s="8">
        <v>18</v>
      </c>
      <c r="B221" s="39" t="s">
        <v>120</v>
      </c>
      <c r="C221" s="36">
        <v>51</v>
      </c>
      <c r="D221" s="8">
        <v>20</v>
      </c>
      <c r="E221" s="8">
        <v>17</v>
      </c>
      <c r="F221" s="8">
        <f t="shared" si="29"/>
        <v>88</v>
      </c>
      <c r="G221" s="8" t="str">
        <f t="shared" si="28"/>
        <v>4</v>
      </c>
      <c r="H221" s="34"/>
    </row>
    <row r="222" spans="1:8" ht="23.25" x14ac:dyDescent="0.55000000000000004">
      <c r="A222" s="8">
        <v>19</v>
      </c>
      <c r="B222" s="39" t="s">
        <v>34</v>
      </c>
      <c r="C222" s="37">
        <v>51</v>
      </c>
      <c r="D222" s="8">
        <v>18</v>
      </c>
      <c r="E222" s="8">
        <v>15</v>
      </c>
      <c r="F222" s="8">
        <f t="shared" si="29"/>
        <v>84</v>
      </c>
      <c r="G222" s="8" t="str">
        <f t="shared" si="28"/>
        <v>4</v>
      </c>
      <c r="H222" s="34"/>
    </row>
    <row r="223" spans="1:8" ht="23.25" x14ac:dyDescent="0.55000000000000004">
      <c r="A223" s="8">
        <v>20</v>
      </c>
      <c r="B223" s="39" t="s">
        <v>18</v>
      </c>
      <c r="C223" s="38">
        <v>53</v>
      </c>
      <c r="D223" s="8">
        <v>17</v>
      </c>
      <c r="E223" s="8">
        <v>15</v>
      </c>
      <c r="F223" s="8">
        <f t="shared" si="29"/>
        <v>85</v>
      </c>
      <c r="G223" s="8" t="str">
        <f t="shared" si="28"/>
        <v>4</v>
      </c>
      <c r="H223" s="34"/>
    </row>
    <row r="224" spans="1:8" ht="23.25" x14ac:dyDescent="0.55000000000000004">
      <c r="A224" s="8">
        <v>21</v>
      </c>
      <c r="B224" s="39" t="s">
        <v>21</v>
      </c>
      <c r="C224" s="36">
        <v>54</v>
      </c>
      <c r="D224" s="8">
        <v>19</v>
      </c>
      <c r="E224" s="8">
        <v>18</v>
      </c>
      <c r="F224" s="8">
        <f t="shared" si="29"/>
        <v>91</v>
      </c>
      <c r="G224" s="8" t="str">
        <f t="shared" si="28"/>
        <v>4</v>
      </c>
      <c r="H224" s="34"/>
    </row>
    <row r="225" spans="1:8" ht="23.25" x14ac:dyDescent="0.55000000000000004">
      <c r="A225" s="19"/>
      <c r="B225" s="23" t="s">
        <v>5</v>
      </c>
      <c r="C225" s="10">
        <f>SUM(C204:C224)</f>
        <v>1095</v>
      </c>
      <c r="D225" s="27">
        <f>SUM(D204:D224)</f>
        <v>375</v>
      </c>
      <c r="E225" s="27">
        <f>SUM(E204:E224)</f>
        <v>354</v>
      </c>
      <c r="F225" s="27">
        <f>SUM(F204:F224)</f>
        <v>1824</v>
      </c>
      <c r="G225" s="27"/>
      <c r="H225" s="28"/>
    </row>
    <row r="226" spans="1:8" ht="23.25" x14ac:dyDescent="0.55000000000000004">
      <c r="A226" s="20"/>
      <c r="B226" s="5" t="s">
        <v>12</v>
      </c>
      <c r="C226" s="21">
        <f>C225/21</f>
        <v>52.142857142857146</v>
      </c>
      <c r="D226" s="21">
        <f t="shared" ref="D226" si="30">D225/21</f>
        <v>17.857142857142858</v>
      </c>
      <c r="E226" s="21">
        <f t="shared" ref="E226" si="31">E225/21</f>
        <v>16.857142857142858</v>
      </c>
      <c r="F226" s="21">
        <f t="shared" ref="F226" si="32">F225/21</f>
        <v>86.857142857142861</v>
      </c>
      <c r="G226" s="11"/>
      <c r="H226" s="11"/>
    </row>
    <row r="227" spans="1:8" ht="23.25" x14ac:dyDescent="0.55000000000000004">
      <c r="A227" s="1"/>
      <c r="B227" s="1"/>
      <c r="C227" s="1" t="s">
        <v>13</v>
      </c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 t="s">
        <v>14</v>
      </c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 t="s">
        <v>15</v>
      </c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8" t="s">
        <v>138</v>
      </c>
      <c r="C241" s="88"/>
      <c r="D241" s="88"/>
      <c r="E241" s="88"/>
      <c r="F241" s="88"/>
      <c r="G241" s="88"/>
      <c r="H241" s="88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4"/>
      <c r="H243" s="24"/>
    </row>
    <row r="244" spans="1:8" ht="23.25" x14ac:dyDescent="0.55000000000000004">
      <c r="A244" s="7">
        <v>1</v>
      </c>
      <c r="B244" s="40" t="s">
        <v>16</v>
      </c>
      <c r="C244" s="35">
        <v>55</v>
      </c>
      <c r="D244" s="7">
        <v>17</v>
      </c>
      <c r="E244" s="7">
        <v>18</v>
      </c>
      <c r="F244" s="7">
        <f t="shared" ref="F244:F247" si="33">SUM(C244:E244)</f>
        <v>90</v>
      </c>
      <c r="G244" s="8" t="str">
        <f t="shared" ref="G244:G264" si="34">IF(F244&gt;79,"4",IF(F244&gt;74,"3.5",IF(F244&gt;69,"3",IF(F244&gt;64,"2.5",IF(F244&gt;59,"2",IF(F244&gt;54,"1.5",IF(F244&gt;49,"1","0")))))))</f>
        <v>4</v>
      </c>
      <c r="H244" s="34"/>
    </row>
    <row r="245" spans="1:8" ht="23.25" x14ac:dyDescent="0.55000000000000004">
      <c r="A245" s="8">
        <v>2</v>
      </c>
      <c r="B245" s="39" t="s">
        <v>17</v>
      </c>
      <c r="C245" s="36">
        <v>56</v>
      </c>
      <c r="D245" s="8">
        <v>18</v>
      </c>
      <c r="E245" s="8">
        <v>17</v>
      </c>
      <c r="F245" s="8">
        <f t="shared" si="33"/>
        <v>91</v>
      </c>
      <c r="G245" s="8" t="str">
        <f t="shared" si="34"/>
        <v>4</v>
      </c>
      <c r="H245" s="34"/>
    </row>
    <row r="246" spans="1:8" ht="23.25" x14ac:dyDescent="0.55000000000000004">
      <c r="A246" s="8">
        <v>3</v>
      </c>
      <c r="B246" s="39" t="s">
        <v>22</v>
      </c>
      <c r="C246" s="36">
        <v>56</v>
      </c>
      <c r="D246" s="8">
        <v>18</v>
      </c>
      <c r="E246" s="8">
        <v>18</v>
      </c>
      <c r="F246" s="8">
        <f t="shared" si="33"/>
        <v>92</v>
      </c>
      <c r="G246" s="8" t="str">
        <f t="shared" si="34"/>
        <v>4</v>
      </c>
      <c r="H246" s="34"/>
    </row>
    <row r="247" spans="1:8" ht="23.25" x14ac:dyDescent="0.55000000000000004">
      <c r="A247" s="8">
        <v>4</v>
      </c>
      <c r="B247" s="39" t="s">
        <v>23</v>
      </c>
      <c r="C247" s="36">
        <v>56</v>
      </c>
      <c r="D247" s="8">
        <v>18</v>
      </c>
      <c r="E247" s="8">
        <v>18</v>
      </c>
      <c r="F247" s="8">
        <f t="shared" si="33"/>
        <v>92</v>
      </c>
      <c r="G247" s="8" t="str">
        <f t="shared" si="34"/>
        <v>4</v>
      </c>
      <c r="H247" s="34"/>
    </row>
    <row r="248" spans="1:8" ht="23.25" x14ac:dyDescent="0.55000000000000004">
      <c r="A248" s="8">
        <v>5</v>
      </c>
      <c r="B248" s="39" t="s">
        <v>69</v>
      </c>
      <c r="C248" s="36">
        <v>48</v>
      </c>
      <c r="D248" s="8">
        <v>15</v>
      </c>
      <c r="E248" s="8">
        <v>15</v>
      </c>
      <c r="F248" s="8">
        <f>SUM(C248:E248)</f>
        <v>78</v>
      </c>
      <c r="G248" s="8" t="str">
        <f t="shared" si="34"/>
        <v>3.5</v>
      </c>
      <c r="H248" s="34"/>
    </row>
    <row r="249" spans="1:8" ht="23.25" x14ac:dyDescent="0.55000000000000004">
      <c r="A249" s="8">
        <v>6</v>
      </c>
      <c r="B249" s="39" t="s">
        <v>25</v>
      </c>
      <c r="C249" s="37">
        <v>53</v>
      </c>
      <c r="D249" s="8">
        <v>17</v>
      </c>
      <c r="E249" s="8">
        <v>17</v>
      </c>
      <c r="F249" s="8">
        <f t="shared" ref="F249:F264" si="35">SUM(C249:E249)</f>
        <v>87</v>
      </c>
      <c r="G249" s="8" t="str">
        <f t="shared" si="34"/>
        <v>4</v>
      </c>
      <c r="H249" s="34"/>
    </row>
    <row r="250" spans="1:8" ht="23.25" x14ac:dyDescent="0.55000000000000004">
      <c r="A250" s="8">
        <v>7</v>
      </c>
      <c r="B250" s="39" t="s">
        <v>26</v>
      </c>
      <c r="C250" s="38">
        <v>50</v>
      </c>
      <c r="D250" s="8">
        <v>15</v>
      </c>
      <c r="E250" s="8">
        <v>15</v>
      </c>
      <c r="F250" s="8">
        <f t="shared" si="35"/>
        <v>80</v>
      </c>
      <c r="G250" s="8" t="str">
        <f t="shared" si="34"/>
        <v>4</v>
      </c>
      <c r="H250" s="34"/>
    </row>
    <row r="251" spans="1:8" ht="23.25" x14ac:dyDescent="0.55000000000000004">
      <c r="A251" s="8">
        <v>8</v>
      </c>
      <c r="B251" s="39" t="s">
        <v>27</v>
      </c>
      <c r="C251" s="37">
        <v>56</v>
      </c>
      <c r="D251" s="8">
        <v>18</v>
      </c>
      <c r="E251" s="8">
        <v>17</v>
      </c>
      <c r="F251" s="8">
        <f t="shared" si="35"/>
        <v>91</v>
      </c>
      <c r="G251" s="8" t="str">
        <f t="shared" si="34"/>
        <v>4</v>
      </c>
      <c r="H251" s="34"/>
    </row>
    <row r="252" spans="1:8" ht="23.25" x14ac:dyDescent="0.55000000000000004">
      <c r="A252" s="8">
        <v>9</v>
      </c>
      <c r="B252" s="39" t="s">
        <v>19</v>
      </c>
      <c r="C252" s="37">
        <v>56</v>
      </c>
      <c r="D252" s="8">
        <v>18</v>
      </c>
      <c r="E252" s="8">
        <v>18</v>
      </c>
      <c r="F252" s="8">
        <f t="shared" si="35"/>
        <v>92</v>
      </c>
      <c r="G252" s="8" t="str">
        <f t="shared" si="34"/>
        <v>4</v>
      </c>
      <c r="H252" s="34"/>
    </row>
    <row r="253" spans="1:8" ht="24.75" customHeight="1" x14ac:dyDescent="0.55000000000000004">
      <c r="A253" s="8">
        <v>10</v>
      </c>
      <c r="B253" s="39" t="s">
        <v>20</v>
      </c>
      <c r="C253" s="38">
        <v>54</v>
      </c>
      <c r="D253" s="8">
        <v>17</v>
      </c>
      <c r="E253" s="8">
        <v>16</v>
      </c>
      <c r="F253" s="8">
        <f t="shared" si="35"/>
        <v>87</v>
      </c>
      <c r="G253" s="8" t="str">
        <f t="shared" si="34"/>
        <v>4</v>
      </c>
      <c r="H253" s="34"/>
    </row>
    <row r="254" spans="1:8" ht="23.25" x14ac:dyDescent="0.55000000000000004">
      <c r="A254" s="8">
        <v>11</v>
      </c>
      <c r="B254" s="39" t="s">
        <v>29</v>
      </c>
      <c r="C254" s="36">
        <v>54</v>
      </c>
      <c r="D254" s="8">
        <v>17</v>
      </c>
      <c r="E254" s="8">
        <v>18</v>
      </c>
      <c r="F254" s="8">
        <f t="shared" si="35"/>
        <v>89</v>
      </c>
      <c r="G254" s="8" t="str">
        <f t="shared" si="34"/>
        <v>4</v>
      </c>
      <c r="H254" s="34"/>
    </row>
    <row r="255" spans="1:8" ht="23.25" x14ac:dyDescent="0.55000000000000004">
      <c r="A255" s="8">
        <v>12</v>
      </c>
      <c r="B255" s="39" t="s">
        <v>30</v>
      </c>
      <c r="C255" s="36">
        <v>58</v>
      </c>
      <c r="D255" s="8">
        <v>19</v>
      </c>
      <c r="E255" s="8">
        <v>19</v>
      </c>
      <c r="F255" s="8">
        <f t="shared" si="35"/>
        <v>96</v>
      </c>
      <c r="G255" s="8" t="str">
        <f t="shared" si="34"/>
        <v>4</v>
      </c>
      <c r="H255" s="34"/>
    </row>
    <row r="256" spans="1:8" ht="23.25" x14ac:dyDescent="0.55000000000000004">
      <c r="A256" s="8">
        <v>13</v>
      </c>
      <c r="B256" s="39" t="s">
        <v>31</v>
      </c>
      <c r="C256" s="36">
        <v>56</v>
      </c>
      <c r="D256" s="8">
        <v>17</v>
      </c>
      <c r="E256" s="8">
        <v>17</v>
      </c>
      <c r="F256" s="8">
        <f t="shared" si="35"/>
        <v>90</v>
      </c>
      <c r="G256" s="8" t="str">
        <f t="shared" si="34"/>
        <v>4</v>
      </c>
      <c r="H256" s="34"/>
    </row>
    <row r="257" spans="1:8" ht="23.25" x14ac:dyDescent="0.55000000000000004">
      <c r="A257" s="8">
        <v>14</v>
      </c>
      <c r="B257" s="39" t="s">
        <v>35</v>
      </c>
      <c r="C257" s="36">
        <v>58</v>
      </c>
      <c r="D257" s="8">
        <v>19</v>
      </c>
      <c r="E257" s="8">
        <v>19</v>
      </c>
      <c r="F257" s="8">
        <f t="shared" si="35"/>
        <v>96</v>
      </c>
      <c r="G257" s="8" t="str">
        <f t="shared" si="34"/>
        <v>4</v>
      </c>
      <c r="H257" s="34"/>
    </row>
    <row r="258" spans="1:8" ht="23.25" x14ac:dyDescent="0.55000000000000004">
      <c r="A258" s="8">
        <v>15</v>
      </c>
      <c r="B258" s="39" t="s">
        <v>32</v>
      </c>
      <c r="C258" s="36">
        <v>57</v>
      </c>
      <c r="D258" s="8">
        <v>19</v>
      </c>
      <c r="E258" s="8">
        <v>19</v>
      </c>
      <c r="F258" s="8">
        <f t="shared" si="35"/>
        <v>95</v>
      </c>
      <c r="G258" s="8" t="str">
        <f t="shared" si="34"/>
        <v>4</v>
      </c>
      <c r="H258" s="34"/>
    </row>
    <row r="259" spans="1:8" ht="23.25" x14ac:dyDescent="0.55000000000000004">
      <c r="A259" s="8">
        <v>16</v>
      </c>
      <c r="B259" s="39" t="s">
        <v>33</v>
      </c>
      <c r="C259" s="36">
        <v>58</v>
      </c>
      <c r="D259" s="8">
        <v>19</v>
      </c>
      <c r="E259" s="8">
        <v>19</v>
      </c>
      <c r="F259" s="8">
        <f t="shared" si="35"/>
        <v>96</v>
      </c>
      <c r="G259" s="8" t="str">
        <f t="shared" si="34"/>
        <v>4</v>
      </c>
      <c r="H259" s="34"/>
    </row>
    <row r="260" spans="1:8" ht="23.25" x14ac:dyDescent="0.55000000000000004">
      <c r="A260" s="8">
        <v>17</v>
      </c>
      <c r="B260" s="39" t="s">
        <v>51</v>
      </c>
      <c r="C260" s="36">
        <v>57</v>
      </c>
      <c r="D260" s="8">
        <v>18</v>
      </c>
      <c r="E260" s="8">
        <v>18</v>
      </c>
      <c r="F260" s="8">
        <f t="shared" si="35"/>
        <v>93</v>
      </c>
      <c r="G260" s="8" t="str">
        <f t="shared" si="34"/>
        <v>4</v>
      </c>
      <c r="H260" s="34"/>
    </row>
    <row r="261" spans="1:8" ht="23.25" x14ac:dyDescent="0.55000000000000004">
      <c r="A261" s="8">
        <v>18</v>
      </c>
      <c r="B261" s="39" t="s">
        <v>120</v>
      </c>
      <c r="C261" s="36">
        <v>58</v>
      </c>
      <c r="D261" s="8">
        <v>19</v>
      </c>
      <c r="E261" s="8">
        <v>18</v>
      </c>
      <c r="F261" s="8">
        <f t="shared" si="35"/>
        <v>95</v>
      </c>
      <c r="G261" s="8" t="str">
        <f t="shared" si="34"/>
        <v>4</v>
      </c>
      <c r="H261" s="34"/>
    </row>
    <row r="262" spans="1:8" ht="23.25" x14ac:dyDescent="0.55000000000000004">
      <c r="A262" s="8">
        <v>19</v>
      </c>
      <c r="B262" s="39" t="s">
        <v>34</v>
      </c>
      <c r="C262" s="37">
        <v>55</v>
      </c>
      <c r="D262" s="8">
        <v>17</v>
      </c>
      <c r="E262" s="8">
        <v>16</v>
      </c>
      <c r="F262" s="8">
        <f t="shared" si="35"/>
        <v>88</v>
      </c>
      <c r="G262" s="8" t="str">
        <f t="shared" si="34"/>
        <v>4</v>
      </c>
      <c r="H262" s="34"/>
    </row>
    <row r="263" spans="1:8" ht="23.25" x14ac:dyDescent="0.55000000000000004">
      <c r="A263" s="8">
        <v>20</v>
      </c>
      <c r="B263" s="39" t="s">
        <v>18</v>
      </c>
      <c r="C263" s="38">
        <v>56</v>
      </c>
      <c r="D263" s="8">
        <v>18</v>
      </c>
      <c r="E263" s="8">
        <v>18</v>
      </c>
      <c r="F263" s="8">
        <f t="shared" si="35"/>
        <v>92</v>
      </c>
      <c r="G263" s="8" t="str">
        <f t="shared" si="34"/>
        <v>4</v>
      </c>
      <c r="H263" s="34"/>
    </row>
    <row r="264" spans="1:8" ht="23.25" x14ac:dyDescent="0.55000000000000004">
      <c r="A264" s="8">
        <v>21</v>
      </c>
      <c r="B264" s="39" t="s">
        <v>21</v>
      </c>
      <c r="C264" s="36">
        <v>58</v>
      </c>
      <c r="D264" s="8">
        <v>18</v>
      </c>
      <c r="E264" s="8">
        <v>19</v>
      </c>
      <c r="F264" s="8">
        <f t="shared" si="35"/>
        <v>95</v>
      </c>
      <c r="G264" s="8" t="str">
        <f t="shared" si="34"/>
        <v>4</v>
      </c>
      <c r="H264" s="34"/>
    </row>
    <row r="265" spans="1:8" ht="23.25" x14ac:dyDescent="0.55000000000000004">
      <c r="A265" s="19"/>
      <c r="B265" s="23" t="s">
        <v>5</v>
      </c>
      <c r="C265" s="10">
        <f>SUM(C244:C264)</f>
        <v>1165</v>
      </c>
      <c r="D265" s="27">
        <f>SUM(D244:D264)</f>
        <v>371</v>
      </c>
      <c r="E265" s="27">
        <f>SUM(E244:E264)</f>
        <v>369</v>
      </c>
      <c r="F265" s="27">
        <f>SUM(F244:F264)</f>
        <v>1905</v>
      </c>
      <c r="G265" s="27"/>
      <c r="H265" s="28"/>
    </row>
    <row r="266" spans="1:8" ht="23.25" x14ac:dyDescent="0.55000000000000004">
      <c r="A266" s="20"/>
      <c r="B266" s="5" t="s">
        <v>12</v>
      </c>
      <c r="C266" s="21">
        <f>C265/21</f>
        <v>55.476190476190474</v>
      </c>
      <c r="D266" s="21">
        <f t="shared" ref="D266" si="36">D265/21</f>
        <v>17.666666666666668</v>
      </c>
      <c r="E266" s="21">
        <f t="shared" ref="E266" si="37">E265/21</f>
        <v>17.571428571428573</v>
      </c>
      <c r="F266" s="21">
        <f t="shared" ref="F266" si="38">F265/21</f>
        <v>90.714285714285708</v>
      </c>
      <c r="G266" s="11"/>
      <c r="H266" s="11"/>
    </row>
    <row r="267" spans="1:8" ht="23.25" x14ac:dyDescent="0.55000000000000004">
      <c r="A267" s="1"/>
      <c r="B267" s="1"/>
      <c r="C267" s="1" t="s">
        <v>13</v>
      </c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 t="s">
        <v>14</v>
      </c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 t="s">
        <v>15</v>
      </c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139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4"/>
      <c r="H283" s="24"/>
    </row>
    <row r="284" spans="1:8" ht="23.25" x14ac:dyDescent="0.55000000000000004">
      <c r="A284" s="7">
        <v>1</v>
      </c>
      <c r="B284" s="40" t="s">
        <v>16</v>
      </c>
      <c r="C284" s="35">
        <v>54</v>
      </c>
      <c r="D284" s="7">
        <v>16</v>
      </c>
      <c r="E284" s="7">
        <v>17</v>
      </c>
      <c r="F284" s="7">
        <f t="shared" ref="F284:F287" si="39">SUM(C284:E284)</f>
        <v>87</v>
      </c>
      <c r="G284" s="8" t="str">
        <f t="shared" ref="G284:G304" si="40">IF(F284&gt;79,"4",IF(F284&gt;74,"3.5",IF(F284&gt;69,"3",IF(F284&gt;64,"2.5",IF(F284&gt;59,"2",IF(F284&gt;54,"1.5",IF(F284&gt;49,"1","0")))))))</f>
        <v>4</v>
      </c>
      <c r="H284" s="34"/>
    </row>
    <row r="285" spans="1:8" ht="23.25" x14ac:dyDescent="0.55000000000000004">
      <c r="A285" s="8">
        <v>2</v>
      </c>
      <c r="B285" s="39" t="s">
        <v>17</v>
      </c>
      <c r="C285" s="36">
        <v>55</v>
      </c>
      <c r="D285" s="8">
        <v>17</v>
      </c>
      <c r="E285" s="8">
        <v>17</v>
      </c>
      <c r="F285" s="8">
        <f t="shared" si="39"/>
        <v>89</v>
      </c>
      <c r="G285" s="8" t="str">
        <f t="shared" si="40"/>
        <v>4</v>
      </c>
      <c r="H285" s="34"/>
    </row>
    <row r="286" spans="1:8" ht="23.25" x14ac:dyDescent="0.55000000000000004">
      <c r="A286" s="8">
        <v>3</v>
      </c>
      <c r="B286" s="39" t="s">
        <v>22</v>
      </c>
      <c r="C286" s="36">
        <v>53</v>
      </c>
      <c r="D286" s="8">
        <v>16</v>
      </c>
      <c r="E286" s="8">
        <v>15</v>
      </c>
      <c r="F286" s="8">
        <f t="shared" si="39"/>
        <v>84</v>
      </c>
      <c r="G286" s="8" t="str">
        <f t="shared" si="40"/>
        <v>4</v>
      </c>
      <c r="H286" s="34"/>
    </row>
    <row r="287" spans="1:8" ht="23.25" x14ac:dyDescent="0.55000000000000004">
      <c r="A287" s="8">
        <v>4</v>
      </c>
      <c r="B287" s="39" t="s">
        <v>23</v>
      </c>
      <c r="C287" s="36">
        <v>53</v>
      </c>
      <c r="D287" s="8">
        <v>18</v>
      </c>
      <c r="E287" s="8">
        <v>18</v>
      </c>
      <c r="F287" s="8">
        <f t="shared" si="39"/>
        <v>89</v>
      </c>
      <c r="G287" s="8" t="str">
        <f t="shared" si="40"/>
        <v>4</v>
      </c>
      <c r="H287" s="34"/>
    </row>
    <row r="288" spans="1:8" ht="23.25" x14ac:dyDescent="0.55000000000000004">
      <c r="A288" s="8">
        <v>5</v>
      </c>
      <c r="B288" s="39" t="s">
        <v>69</v>
      </c>
      <c r="C288" s="36">
        <v>54</v>
      </c>
      <c r="D288" s="8">
        <v>16</v>
      </c>
      <c r="E288" s="8">
        <v>17</v>
      </c>
      <c r="F288" s="8">
        <f>SUM(C288:E288)</f>
        <v>87</v>
      </c>
      <c r="G288" s="8" t="str">
        <f t="shared" si="40"/>
        <v>4</v>
      </c>
      <c r="H288" s="34"/>
    </row>
    <row r="289" spans="1:8" ht="23.25" x14ac:dyDescent="0.55000000000000004">
      <c r="A289" s="8">
        <v>6</v>
      </c>
      <c r="B289" s="39" t="s">
        <v>25</v>
      </c>
      <c r="C289" s="37">
        <v>55</v>
      </c>
      <c r="D289" s="8">
        <v>17</v>
      </c>
      <c r="E289" s="8">
        <v>18</v>
      </c>
      <c r="F289" s="8">
        <f t="shared" ref="F289:F304" si="41">SUM(C289:E289)</f>
        <v>90</v>
      </c>
      <c r="G289" s="8" t="str">
        <f t="shared" si="40"/>
        <v>4</v>
      </c>
      <c r="H289" s="34"/>
    </row>
    <row r="290" spans="1:8" ht="23.25" x14ac:dyDescent="0.55000000000000004">
      <c r="A290" s="8">
        <v>7</v>
      </c>
      <c r="B290" s="39" t="s">
        <v>26</v>
      </c>
      <c r="C290" s="38">
        <v>54</v>
      </c>
      <c r="D290" s="8">
        <v>17</v>
      </c>
      <c r="E290" s="8">
        <v>18</v>
      </c>
      <c r="F290" s="8">
        <f t="shared" si="41"/>
        <v>89</v>
      </c>
      <c r="G290" s="8" t="str">
        <f t="shared" si="40"/>
        <v>4</v>
      </c>
      <c r="H290" s="34"/>
    </row>
    <row r="291" spans="1:8" ht="23.25" x14ac:dyDescent="0.55000000000000004">
      <c r="A291" s="8">
        <v>8</v>
      </c>
      <c r="B291" s="39" t="s">
        <v>27</v>
      </c>
      <c r="C291" s="37">
        <v>53</v>
      </c>
      <c r="D291" s="8">
        <v>16</v>
      </c>
      <c r="E291" s="8">
        <v>17</v>
      </c>
      <c r="F291" s="8">
        <f t="shared" si="41"/>
        <v>86</v>
      </c>
      <c r="G291" s="8" t="str">
        <f t="shared" si="40"/>
        <v>4</v>
      </c>
      <c r="H291" s="34"/>
    </row>
    <row r="292" spans="1:8" ht="23.25" x14ac:dyDescent="0.55000000000000004">
      <c r="A292" s="8">
        <v>9</v>
      </c>
      <c r="B292" s="39" t="s">
        <v>19</v>
      </c>
      <c r="C292" s="37">
        <v>55</v>
      </c>
      <c r="D292" s="8">
        <v>17</v>
      </c>
      <c r="E292" s="8">
        <v>18</v>
      </c>
      <c r="F292" s="8">
        <f t="shared" si="41"/>
        <v>90</v>
      </c>
      <c r="G292" s="8" t="str">
        <f t="shared" si="40"/>
        <v>4</v>
      </c>
      <c r="H292" s="34"/>
    </row>
    <row r="293" spans="1:8" ht="26.25" customHeight="1" x14ac:dyDescent="0.55000000000000004">
      <c r="A293" s="8">
        <v>10</v>
      </c>
      <c r="B293" s="39" t="s">
        <v>20</v>
      </c>
      <c r="C293" s="38">
        <v>52</v>
      </c>
      <c r="D293" s="8">
        <v>16</v>
      </c>
      <c r="E293" s="8">
        <v>16</v>
      </c>
      <c r="F293" s="8">
        <f t="shared" si="41"/>
        <v>84</v>
      </c>
      <c r="G293" s="8" t="str">
        <f t="shared" si="40"/>
        <v>4</v>
      </c>
      <c r="H293" s="34"/>
    </row>
    <row r="294" spans="1:8" ht="23.25" x14ac:dyDescent="0.55000000000000004">
      <c r="A294" s="8">
        <v>11</v>
      </c>
      <c r="B294" s="39" t="s">
        <v>29</v>
      </c>
      <c r="C294" s="36">
        <v>56</v>
      </c>
      <c r="D294" s="8">
        <v>16</v>
      </c>
      <c r="E294" s="8">
        <v>16</v>
      </c>
      <c r="F294" s="8">
        <f t="shared" si="41"/>
        <v>88</v>
      </c>
      <c r="G294" s="8" t="str">
        <f t="shared" si="40"/>
        <v>4</v>
      </c>
      <c r="H294" s="34"/>
    </row>
    <row r="295" spans="1:8" ht="23.25" x14ac:dyDescent="0.55000000000000004">
      <c r="A295" s="8">
        <v>12</v>
      </c>
      <c r="B295" s="39" t="s">
        <v>30</v>
      </c>
      <c r="C295" s="36">
        <v>55</v>
      </c>
      <c r="D295" s="8">
        <v>19</v>
      </c>
      <c r="E295" s="8">
        <v>17</v>
      </c>
      <c r="F295" s="8">
        <f t="shared" si="41"/>
        <v>91</v>
      </c>
      <c r="G295" s="8" t="str">
        <f t="shared" si="40"/>
        <v>4</v>
      </c>
      <c r="H295" s="34"/>
    </row>
    <row r="296" spans="1:8" ht="23.25" x14ac:dyDescent="0.55000000000000004">
      <c r="A296" s="8">
        <v>13</v>
      </c>
      <c r="B296" s="39" t="s">
        <v>31</v>
      </c>
      <c r="C296" s="36">
        <v>54</v>
      </c>
      <c r="D296" s="8">
        <v>15</v>
      </c>
      <c r="E296" s="8">
        <v>16</v>
      </c>
      <c r="F296" s="8">
        <f t="shared" si="41"/>
        <v>85</v>
      </c>
      <c r="G296" s="8" t="str">
        <f t="shared" si="40"/>
        <v>4</v>
      </c>
      <c r="H296" s="34"/>
    </row>
    <row r="297" spans="1:8" ht="23.25" x14ac:dyDescent="0.55000000000000004">
      <c r="A297" s="8">
        <v>14</v>
      </c>
      <c r="B297" s="39" t="s">
        <v>35</v>
      </c>
      <c r="C297" s="36">
        <v>56</v>
      </c>
      <c r="D297" s="8">
        <v>17</v>
      </c>
      <c r="E297" s="8">
        <v>18</v>
      </c>
      <c r="F297" s="8">
        <f t="shared" si="41"/>
        <v>91</v>
      </c>
      <c r="G297" s="8" t="str">
        <f t="shared" si="40"/>
        <v>4</v>
      </c>
      <c r="H297" s="34"/>
    </row>
    <row r="298" spans="1:8" ht="23.25" x14ac:dyDescent="0.55000000000000004">
      <c r="A298" s="8">
        <v>15</v>
      </c>
      <c r="B298" s="39" t="s">
        <v>32</v>
      </c>
      <c r="C298" s="36">
        <v>56</v>
      </c>
      <c r="D298" s="8">
        <v>18</v>
      </c>
      <c r="E298" s="8">
        <v>19</v>
      </c>
      <c r="F298" s="8">
        <f t="shared" si="41"/>
        <v>93</v>
      </c>
      <c r="G298" s="8" t="str">
        <f t="shared" si="40"/>
        <v>4</v>
      </c>
      <c r="H298" s="34"/>
    </row>
    <row r="299" spans="1:8" ht="23.25" x14ac:dyDescent="0.55000000000000004">
      <c r="A299" s="8">
        <v>16</v>
      </c>
      <c r="B299" s="39" t="s">
        <v>33</v>
      </c>
      <c r="C299" s="36">
        <v>54</v>
      </c>
      <c r="D299" s="8">
        <v>19</v>
      </c>
      <c r="E299" s="8">
        <v>18</v>
      </c>
      <c r="F299" s="8">
        <f t="shared" si="41"/>
        <v>91</v>
      </c>
      <c r="G299" s="8" t="str">
        <f t="shared" si="40"/>
        <v>4</v>
      </c>
      <c r="H299" s="34"/>
    </row>
    <row r="300" spans="1:8" ht="23.25" x14ac:dyDescent="0.55000000000000004">
      <c r="A300" s="8">
        <v>17</v>
      </c>
      <c r="B300" s="39" t="s">
        <v>51</v>
      </c>
      <c r="C300" s="36">
        <v>56</v>
      </c>
      <c r="D300" s="8">
        <v>18</v>
      </c>
      <c r="E300" s="8">
        <v>18</v>
      </c>
      <c r="F300" s="8">
        <f t="shared" si="41"/>
        <v>92</v>
      </c>
      <c r="G300" s="8" t="str">
        <f t="shared" si="40"/>
        <v>4</v>
      </c>
      <c r="H300" s="34"/>
    </row>
    <row r="301" spans="1:8" ht="23.25" x14ac:dyDescent="0.55000000000000004">
      <c r="A301" s="8">
        <v>18</v>
      </c>
      <c r="B301" s="39" t="s">
        <v>120</v>
      </c>
      <c r="C301" s="36">
        <v>56</v>
      </c>
      <c r="D301" s="8">
        <v>19</v>
      </c>
      <c r="E301" s="8">
        <v>19</v>
      </c>
      <c r="F301" s="8">
        <f t="shared" si="41"/>
        <v>94</v>
      </c>
      <c r="G301" s="8" t="str">
        <f t="shared" si="40"/>
        <v>4</v>
      </c>
      <c r="H301" s="34"/>
    </row>
    <row r="302" spans="1:8" ht="23.25" x14ac:dyDescent="0.55000000000000004">
      <c r="A302" s="8">
        <v>19</v>
      </c>
      <c r="B302" s="39" t="s">
        <v>34</v>
      </c>
      <c r="C302" s="37">
        <v>54</v>
      </c>
      <c r="D302" s="8">
        <v>17</v>
      </c>
      <c r="E302" s="8">
        <v>18</v>
      </c>
      <c r="F302" s="8">
        <f t="shared" si="41"/>
        <v>89</v>
      </c>
      <c r="G302" s="8" t="str">
        <f t="shared" si="40"/>
        <v>4</v>
      </c>
      <c r="H302" s="34"/>
    </row>
    <row r="303" spans="1:8" ht="23.25" x14ac:dyDescent="0.55000000000000004">
      <c r="A303" s="8">
        <v>20</v>
      </c>
      <c r="B303" s="39" t="s">
        <v>18</v>
      </c>
      <c r="C303" s="38">
        <v>56</v>
      </c>
      <c r="D303" s="8">
        <v>16</v>
      </c>
      <c r="E303" s="8">
        <v>17</v>
      </c>
      <c r="F303" s="8">
        <f t="shared" si="41"/>
        <v>89</v>
      </c>
      <c r="G303" s="8" t="str">
        <f t="shared" si="40"/>
        <v>4</v>
      </c>
      <c r="H303" s="34"/>
    </row>
    <row r="304" spans="1:8" ht="23.25" x14ac:dyDescent="0.55000000000000004">
      <c r="A304" s="8">
        <v>21</v>
      </c>
      <c r="B304" s="39" t="s">
        <v>21</v>
      </c>
      <c r="C304" s="36">
        <v>55</v>
      </c>
      <c r="D304" s="8">
        <v>18</v>
      </c>
      <c r="E304" s="8">
        <v>19</v>
      </c>
      <c r="F304" s="8">
        <f t="shared" si="41"/>
        <v>92</v>
      </c>
      <c r="G304" s="8" t="str">
        <f t="shared" si="40"/>
        <v>4</v>
      </c>
      <c r="H304" s="34"/>
    </row>
    <row r="305" spans="1:8" ht="23.25" x14ac:dyDescent="0.55000000000000004">
      <c r="A305" s="19"/>
      <c r="B305" s="23" t="s">
        <v>5</v>
      </c>
      <c r="C305" s="10">
        <f>SUM(C284:C304)</f>
        <v>1146</v>
      </c>
      <c r="D305" s="27">
        <f>SUM(D284:D304)</f>
        <v>358</v>
      </c>
      <c r="E305" s="27">
        <f>SUM(E284:E304)</f>
        <v>366</v>
      </c>
      <c r="F305" s="27">
        <f>SUM(F284:F304)</f>
        <v>1870</v>
      </c>
      <c r="G305" s="27"/>
      <c r="H305" s="28"/>
    </row>
    <row r="306" spans="1:8" ht="23.25" x14ac:dyDescent="0.55000000000000004">
      <c r="A306" s="20"/>
      <c r="B306" s="5" t="s">
        <v>12</v>
      </c>
      <c r="C306" s="21">
        <f>C305/21</f>
        <v>54.571428571428569</v>
      </c>
      <c r="D306" s="21">
        <f t="shared" ref="D306" si="42">D305/21</f>
        <v>17.047619047619047</v>
      </c>
      <c r="E306" s="21">
        <f t="shared" ref="E306" si="43">E305/21</f>
        <v>17.428571428571427</v>
      </c>
      <c r="F306" s="21">
        <f t="shared" ref="F306" si="44">F305/21</f>
        <v>89.047619047619051</v>
      </c>
      <c r="G306" s="11"/>
      <c r="H306" s="11"/>
    </row>
    <row r="307" spans="1:8" ht="23.25" x14ac:dyDescent="0.55000000000000004">
      <c r="A307" s="1"/>
      <c r="B307" s="1"/>
      <c r="C307" s="1" t="s">
        <v>13</v>
      </c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 t="s">
        <v>14</v>
      </c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 t="s">
        <v>15</v>
      </c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88" t="s">
        <v>140</v>
      </c>
      <c r="C321" s="88"/>
      <c r="D321" s="88"/>
      <c r="E321" s="88"/>
      <c r="F321" s="88"/>
      <c r="G321" s="88"/>
      <c r="H321" s="88"/>
    </row>
    <row r="322" spans="1:8" ht="23.25" x14ac:dyDescent="0.55000000000000004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 x14ac:dyDescent="0.55000000000000004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4"/>
      <c r="H323" s="24"/>
    </row>
    <row r="324" spans="1:8" ht="23.25" x14ac:dyDescent="0.55000000000000004">
      <c r="A324" s="7">
        <v>1</v>
      </c>
      <c r="B324" s="40" t="s">
        <v>16</v>
      </c>
      <c r="C324" s="81">
        <v>33</v>
      </c>
      <c r="D324" s="78">
        <v>18</v>
      </c>
      <c r="E324" s="78">
        <v>18</v>
      </c>
      <c r="F324" s="7">
        <f t="shared" ref="F324:F327" si="45">SUM(C324:E324)</f>
        <v>69</v>
      </c>
      <c r="G324" s="8" t="str">
        <f t="shared" ref="G324:G344" si="46">IF(F324&gt;79,"4",IF(F324&gt;74,"3.5",IF(F324&gt;69,"3",IF(F324&gt;64,"2.5",IF(F324&gt;59,"2",IF(F324&gt;54,"1.5",IF(F324&gt;49,"1","0")))))))</f>
        <v>2.5</v>
      </c>
      <c r="H324" s="34"/>
    </row>
    <row r="325" spans="1:8" ht="23.25" x14ac:dyDescent="0.55000000000000004">
      <c r="A325" s="8">
        <v>2</v>
      </c>
      <c r="B325" s="39" t="s">
        <v>17</v>
      </c>
      <c r="C325" s="82">
        <v>44</v>
      </c>
      <c r="D325" s="80">
        <v>16</v>
      </c>
      <c r="E325" s="80">
        <v>14</v>
      </c>
      <c r="F325" s="8">
        <f t="shared" si="45"/>
        <v>74</v>
      </c>
      <c r="G325" s="8" t="str">
        <f t="shared" si="46"/>
        <v>3</v>
      </c>
      <c r="H325" s="34"/>
    </row>
    <row r="326" spans="1:8" ht="23.25" x14ac:dyDescent="0.55000000000000004">
      <c r="A326" s="8">
        <v>3</v>
      </c>
      <c r="B326" s="39" t="s">
        <v>22</v>
      </c>
      <c r="C326" s="82">
        <v>60</v>
      </c>
      <c r="D326" s="80">
        <v>20</v>
      </c>
      <c r="E326" s="80">
        <v>20</v>
      </c>
      <c r="F326" s="8">
        <f t="shared" si="45"/>
        <v>100</v>
      </c>
      <c r="G326" s="8" t="str">
        <f t="shared" si="46"/>
        <v>4</v>
      </c>
      <c r="H326" s="34"/>
    </row>
    <row r="327" spans="1:8" ht="23.25" x14ac:dyDescent="0.55000000000000004">
      <c r="A327" s="8">
        <v>4</v>
      </c>
      <c r="B327" s="39" t="s">
        <v>23</v>
      </c>
      <c r="C327" s="82">
        <v>44</v>
      </c>
      <c r="D327" s="80">
        <v>15</v>
      </c>
      <c r="E327" s="80">
        <v>15</v>
      </c>
      <c r="F327" s="8">
        <f t="shared" si="45"/>
        <v>74</v>
      </c>
      <c r="G327" s="8" t="str">
        <f t="shared" si="46"/>
        <v>3</v>
      </c>
      <c r="H327" s="34"/>
    </row>
    <row r="328" spans="1:8" ht="23.25" x14ac:dyDescent="0.55000000000000004">
      <c r="A328" s="8">
        <v>5</v>
      </c>
      <c r="B328" s="39" t="s">
        <v>69</v>
      </c>
      <c r="C328" s="82">
        <v>37</v>
      </c>
      <c r="D328" s="80">
        <v>16</v>
      </c>
      <c r="E328" s="80">
        <v>16</v>
      </c>
      <c r="F328" s="8">
        <f>SUM(C328:E328)</f>
        <v>69</v>
      </c>
      <c r="G328" s="8" t="str">
        <f t="shared" si="46"/>
        <v>2.5</v>
      </c>
      <c r="H328" s="34"/>
    </row>
    <row r="329" spans="1:8" ht="23.25" x14ac:dyDescent="0.55000000000000004">
      <c r="A329" s="8">
        <v>6</v>
      </c>
      <c r="B329" s="39" t="s">
        <v>25</v>
      </c>
      <c r="C329" s="79">
        <v>42</v>
      </c>
      <c r="D329" s="80">
        <v>16</v>
      </c>
      <c r="E329" s="80">
        <v>16</v>
      </c>
      <c r="F329" s="8">
        <f t="shared" ref="F329:F344" si="47">SUM(C329:E329)</f>
        <v>74</v>
      </c>
      <c r="G329" s="8" t="str">
        <f t="shared" si="46"/>
        <v>3</v>
      </c>
      <c r="H329" s="34"/>
    </row>
    <row r="330" spans="1:8" ht="23.25" x14ac:dyDescent="0.55000000000000004">
      <c r="A330" s="8">
        <v>7</v>
      </c>
      <c r="B330" s="39" t="s">
        <v>26</v>
      </c>
      <c r="C330" s="83">
        <v>43</v>
      </c>
      <c r="D330" s="80">
        <v>17</v>
      </c>
      <c r="E330" s="80">
        <v>14</v>
      </c>
      <c r="F330" s="8">
        <f t="shared" si="47"/>
        <v>74</v>
      </c>
      <c r="G330" s="8" t="str">
        <f t="shared" si="46"/>
        <v>3</v>
      </c>
      <c r="H330" s="34"/>
    </row>
    <row r="331" spans="1:8" ht="23.25" x14ac:dyDescent="0.55000000000000004">
      <c r="A331" s="8">
        <v>8</v>
      </c>
      <c r="B331" s="39" t="s">
        <v>27</v>
      </c>
      <c r="C331" s="79">
        <v>40</v>
      </c>
      <c r="D331" s="80">
        <v>16</v>
      </c>
      <c r="E331" s="80">
        <v>18</v>
      </c>
      <c r="F331" s="8">
        <f t="shared" si="47"/>
        <v>74</v>
      </c>
      <c r="G331" s="8" t="str">
        <f t="shared" si="46"/>
        <v>3</v>
      </c>
      <c r="H331" s="34"/>
    </row>
    <row r="332" spans="1:8" ht="23.25" x14ac:dyDescent="0.55000000000000004">
      <c r="A332" s="8">
        <v>9</v>
      </c>
      <c r="B332" s="39" t="s">
        <v>19</v>
      </c>
      <c r="C332" s="79">
        <v>45</v>
      </c>
      <c r="D332" s="80">
        <v>15</v>
      </c>
      <c r="E332" s="80">
        <v>14</v>
      </c>
      <c r="F332" s="8">
        <f t="shared" si="47"/>
        <v>74</v>
      </c>
      <c r="G332" s="8" t="str">
        <f t="shared" si="46"/>
        <v>3</v>
      </c>
      <c r="H332" s="34"/>
    </row>
    <row r="333" spans="1:8" ht="25.5" customHeight="1" x14ac:dyDescent="0.55000000000000004">
      <c r="A333" s="8">
        <v>10</v>
      </c>
      <c r="B333" s="39" t="s">
        <v>20</v>
      </c>
      <c r="C333" s="83">
        <v>59</v>
      </c>
      <c r="D333" s="80">
        <v>20</v>
      </c>
      <c r="E333" s="80">
        <v>20</v>
      </c>
      <c r="F333" s="8">
        <f t="shared" si="47"/>
        <v>99</v>
      </c>
      <c r="G333" s="8" t="str">
        <f t="shared" si="46"/>
        <v>4</v>
      </c>
      <c r="H333" s="34"/>
    </row>
    <row r="334" spans="1:8" ht="23.25" x14ac:dyDescent="0.55000000000000004">
      <c r="A334" s="8">
        <v>11</v>
      </c>
      <c r="B334" s="39" t="s">
        <v>29</v>
      </c>
      <c r="C334" s="82">
        <v>45</v>
      </c>
      <c r="D334" s="80">
        <v>17</v>
      </c>
      <c r="E334" s="80">
        <v>17</v>
      </c>
      <c r="F334" s="8">
        <f t="shared" si="47"/>
        <v>79</v>
      </c>
      <c r="G334" s="8" t="str">
        <f t="shared" si="46"/>
        <v>3.5</v>
      </c>
      <c r="H334" s="34"/>
    </row>
    <row r="335" spans="1:8" ht="23.25" x14ac:dyDescent="0.55000000000000004">
      <c r="A335" s="8">
        <v>12</v>
      </c>
      <c r="B335" s="39" t="s">
        <v>30</v>
      </c>
      <c r="C335" s="82">
        <v>60</v>
      </c>
      <c r="D335" s="80">
        <v>20</v>
      </c>
      <c r="E335" s="80">
        <v>20</v>
      </c>
      <c r="F335" s="8">
        <f t="shared" si="47"/>
        <v>100</v>
      </c>
      <c r="G335" s="8" t="str">
        <f t="shared" si="46"/>
        <v>4</v>
      </c>
      <c r="H335" s="34"/>
    </row>
    <row r="336" spans="1:8" ht="23.25" x14ac:dyDescent="0.55000000000000004">
      <c r="A336" s="8">
        <v>13</v>
      </c>
      <c r="B336" s="39" t="s">
        <v>31</v>
      </c>
      <c r="C336" s="82">
        <v>57</v>
      </c>
      <c r="D336" s="80">
        <v>20</v>
      </c>
      <c r="E336" s="80">
        <v>20</v>
      </c>
      <c r="F336" s="8">
        <f t="shared" si="47"/>
        <v>97</v>
      </c>
      <c r="G336" s="8" t="str">
        <f t="shared" si="46"/>
        <v>4</v>
      </c>
      <c r="H336" s="34"/>
    </row>
    <row r="337" spans="1:8" ht="23.25" x14ac:dyDescent="0.55000000000000004">
      <c r="A337" s="8">
        <v>14</v>
      </c>
      <c r="B337" s="39" t="s">
        <v>35</v>
      </c>
      <c r="C337" s="82">
        <v>60</v>
      </c>
      <c r="D337" s="80">
        <v>20</v>
      </c>
      <c r="E337" s="80">
        <v>20</v>
      </c>
      <c r="F337" s="8">
        <f t="shared" si="47"/>
        <v>100</v>
      </c>
      <c r="G337" s="8" t="str">
        <f t="shared" si="46"/>
        <v>4</v>
      </c>
      <c r="H337" s="34"/>
    </row>
    <row r="338" spans="1:8" ht="23.25" x14ac:dyDescent="0.55000000000000004">
      <c r="A338" s="8">
        <v>15</v>
      </c>
      <c r="B338" s="39" t="s">
        <v>32</v>
      </c>
      <c r="C338" s="82">
        <v>60</v>
      </c>
      <c r="D338" s="80">
        <v>20</v>
      </c>
      <c r="E338" s="80">
        <v>20</v>
      </c>
      <c r="F338" s="8">
        <f t="shared" si="47"/>
        <v>100</v>
      </c>
      <c r="G338" s="8" t="str">
        <f t="shared" si="46"/>
        <v>4</v>
      </c>
      <c r="H338" s="34"/>
    </row>
    <row r="339" spans="1:8" ht="23.25" x14ac:dyDescent="0.55000000000000004">
      <c r="A339" s="8">
        <v>16</v>
      </c>
      <c r="B339" s="39" t="s">
        <v>33</v>
      </c>
      <c r="C339" s="82">
        <v>60</v>
      </c>
      <c r="D339" s="80">
        <v>20</v>
      </c>
      <c r="E339" s="80">
        <v>20</v>
      </c>
      <c r="F339" s="8">
        <f t="shared" si="47"/>
        <v>100</v>
      </c>
      <c r="G339" s="8" t="str">
        <f t="shared" si="46"/>
        <v>4</v>
      </c>
      <c r="H339" s="34"/>
    </row>
    <row r="340" spans="1:8" ht="23.25" x14ac:dyDescent="0.55000000000000004">
      <c r="A340" s="8">
        <v>17</v>
      </c>
      <c r="B340" s="39" t="s">
        <v>51</v>
      </c>
      <c r="C340" s="82">
        <v>60</v>
      </c>
      <c r="D340" s="80">
        <v>20</v>
      </c>
      <c r="E340" s="80">
        <v>20</v>
      </c>
      <c r="F340" s="8">
        <f t="shared" si="47"/>
        <v>100</v>
      </c>
      <c r="G340" s="8" t="str">
        <f t="shared" si="46"/>
        <v>4</v>
      </c>
      <c r="H340" s="34"/>
    </row>
    <row r="341" spans="1:8" ht="23.25" x14ac:dyDescent="0.55000000000000004">
      <c r="A341" s="8">
        <v>18</v>
      </c>
      <c r="B341" s="39" t="s">
        <v>120</v>
      </c>
      <c r="C341" s="82">
        <v>60</v>
      </c>
      <c r="D341" s="80">
        <v>20</v>
      </c>
      <c r="E341" s="80">
        <v>20</v>
      </c>
      <c r="F341" s="8">
        <f t="shared" si="47"/>
        <v>100</v>
      </c>
      <c r="G341" s="8" t="str">
        <f t="shared" si="46"/>
        <v>4</v>
      </c>
      <c r="H341" s="34"/>
    </row>
    <row r="342" spans="1:8" ht="23.25" x14ac:dyDescent="0.55000000000000004">
      <c r="A342" s="8">
        <v>19</v>
      </c>
      <c r="B342" s="39" t="s">
        <v>34</v>
      </c>
      <c r="C342" s="79">
        <v>57</v>
      </c>
      <c r="D342" s="80">
        <v>20</v>
      </c>
      <c r="E342" s="80">
        <v>20</v>
      </c>
      <c r="F342" s="8">
        <f t="shared" si="47"/>
        <v>97</v>
      </c>
      <c r="G342" s="8" t="str">
        <f t="shared" si="46"/>
        <v>4</v>
      </c>
      <c r="H342" s="34"/>
    </row>
    <row r="343" spans="1:8" ht="23.25" x14ac:dyDescent="0.55000000000000004">
      <c r="A343" s="8">
        <v>20</v>
      </c>
      <c r="B343" s="39" t="s">
        <v>18</v>
      </c>
      <c r="C343" s="83">
        <v>48</v>
      </c>
      <c r="D343" s="80">
        <v>13</v>
      </c>
      <c r="E343" s="80">
        <v>18</v>
      </c>
      <c r="F343" s="8">
        <f t="shared" si="47"/>
        <v>79</v>
      </c>
      <c r="G343" s="8" t="str">
        <f t="shared" si="46"/>
        <v>3.5</v>
      </c>
      <c r="H343" s="34"/>
    </row>
    <row r="344" spans="1:8" ht="23.25" x14ac:dyDescent="0.55000000000000004">
      <c r="A344" s="8">
        <v>21</v>
      </c>
      <c r="B344" s="39" t="s">
        <v>21</v>
      </c>
      <c r="C344" s="82">
        <v>60</v>
      </c>
      <c r="D344" s="80">
        <v>20</v>
      </c>
      <c r="E344" s="80">
        <v>20</v>
      </c>
      <c r="F344" s="8">
        <f t="shared" si="47"/>
        <v>100</v>
      </c>
      <c r="G344" s="8" t="str">
        <f t="shared" si="46"/>
        <v>4</v>
      </c>
      <c r="H344" s="34"/>
    </row>
    <row r="345" spans="1:8" ht="23.25" x14ac:dyDescent="0.55000000000000004">
      <c r="A345" s="19"/>
      <c r="B345" s="23" t="s">
        <v>5</v>
      </c>
      <c r="C345" s="10">
        <f>SUM(C324:C344)</f>
        <v>1074</v>
      </c>
      <c r="D345" s="27">
        <f>SUM(D324:D344)</f>
        <v>379</v>
      </c>
      <c r="E345" s="27">
        <f>SUM(E324:E344)</f>
        <v>380</v>
      </c>
      <c r="F345" s="27">
        <f>SUM(F324:F344)</f>
        <v>1833</v>
      </c>
      <c r="G345" s="27"/>
      <c r="H345" s="28"/>
    </row>
    <row r="346" spans="1:8" ht="23.25" x14ac:dyDescent="0.55000000000000004">
      <c r="A346" s="20"/>
      <c r="B346" s="5" t="s">
        <v>12</v>
      </c>
      <c r="C346" s="21">
        <f>C345/21</f>
        <v>51.142857142857146</v>
      </c>
      <c r="D346" s="21">
        <f t="shared" ref="D346" si="48">D345/21</f>
        <v>18.047619047619047</v>
      </c>
      <c r="E346" s="21">
        <f t="shared" ref="E346" si="49">E345/21</f>
        <v>18.095238095238095</v>
      </c>
      <c r="F346" s="21">
        <f t="shared" ref="F346" si="50">F345/21</f>
        <v>87.285714285714292</v>
      </c>
      <c r="G346" s="11"/>
      <c r="H346" s="11"/>
    </row>
    <row r="347" spans="1:8" ht="23.25" x14ac:dyDescent="0.55000000000000004">
      <c r="A347" s="1"/>
      <c r="B347" s="1"/>
      <c r="C347" s="1" t="s">
        <v>13</v>
      </c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 t="s">
        <v>14</v>
      </c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 t="s">
        <v>15</v>
      </c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88" t="s">
        <v>179</v>
      </c>
      <c r="C361" s="88"/>
      <c r="D361" s="88"/>
      <c r="E361" s="88"/>
      <c r="F361" s="88"/>
      <c r="G361" s="88"/>
      <c r="H361" s="88"/>
    </row>
    <row r="362" spans="1:8" ht="23.25" x14ac:dyDescent="0.55000000000000004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 x14ac:dyDescent="0.55000000000000004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4"/>
      <c r="H363" s="24"/>
    </row>
    <row r="364" spans="1:8" ht="23.25" x14ac:dyDescent="0.55000000000000004">
      <c r="A364" s="7">
        <v>1</v>
      </c>
      <c r="B364" s="40" t="s">
        <v>16</v>
      </c>
      <c r="C364" s="35">
        <v>49</v>
      </c>
      <c r="D364" s="7">
        <v>15</v>
      </c>
      <c r="E364" s="7">
        <v>15</v>
      </c>
      <c r="F364" s="7">
        <f t="shared" ref="F364:F367" si="51">SUM(C364:E364)</f>
        <v>79</v>
      </c>
      <c r="G364" s="8" t="str">
        <f t="shared" ref="G364:G384" si="52">IF(F364&gt;79,"4",IF(F364&gt;74,"3.5",IF(F364&gt;69,"3",IF(F364&gt;64,"2.5",IF(F364&gt;59,"2",IF(F364&gt;54,"1.5",IF(F364&gt;49,"1","0")))))))</f>
        <v>3.5</v>
      </c>
      <c r="H364" s="34"/>
    </row>
    <row r="365" spans="1:8" ht="23.25" x14ac:dyDescent="0.55000000000000004">
      <c r="A365" s="8">
        <v>2</v>
      </c>
      <c r="B365" s="39" t="s">
        <v>17</v>
      </c>
      <c r="C365" s="36">
        <v>49</v>
      </c>
      <c r="D365" s="8">
        <v>15</v>
      </c>
      <c r="E365" s="8">
        <v>15</v>
      </c>
      <c r="F365" s="8">
        <f t="shared" si="51"/>
        <v>79</v>
      </c>
      <c r="G365" s="8" t="str">
        <f t="shared" si="52"/>
        <v>3.5</v>
      </c>
      <c r="H365" s="34"/>
    </row>
    <row r="366" spans="1:8" ht="23.25" x14ac:dyDescent="0.55000000000000004">
      <c r="A366" s="8">
        <v>3</v>
      </c>
      <c r="B366" s="39" t="s">
        <v>22</v>
      </c>
      <c r="C366" s="36">
        <v>49</v>
      </c>
      <c r="D366" s="8">
        <v>16</v>
      </c>
      <c r="E366" s="8">
        <v>16</v>
      </c>
      <c r="F366" s="8">
        <f t="shared" si="51"/>
        <v>81</v>
      </c>
      <c r="G366" s="8" t="str">
        <f t="shared" si="52"/>
        <v>4</v>
      </c>
      <c r="H366" s="34"/>
    </row>
    <row r="367" spans="1:8" ht="23.25" x14ac:dyDescent="0.55000000000000004">
      <c r="A367" s="8">
        <v>4</v>
      </c>
      <c r="B367" s="39" t="s">
        <v>23</v>
      </c>
      <c r="C367" s="36">
        <v>50</v>
      </c>
      <c r="D367" s="8">
        <v>17</v>
      </c>
      <c r="E367" s="8">
        <v>18</v>
      </c>
      <c r="F367" s="8">
        <f t="shared" si="51"/>
        <v>85</v>
      </c>
      <c r="G367" s="8" t="str">
        <f t="shared" si="52"/>
        <v>4</v>
      </c>
      <c r="H367" s="34"/>
    </row>
    <row r="368" spans="1:8" ht="23.25" x14ac:dyDescent="0.55000000000000004">
      <c r="A368" s="8">
        <v>5</v>
      </c>
      <c r="B368" s="39" t="s">
        <v>69</v>
      </c>
      <c r="C368" s="36">
        <v>49</v>
      </c>
      <c r="D368" s="8">
        <v>15</v>
      </c>
      <c r="E368" s="8">
        <v>15</v>
      </c>
      <c r="F368" s="8">
        <f>SUM(C368:E368)</f>
        <v>79</v>
      </c>
      <c r="G368" s="8" t="str">
        <f t="shared" si="52"/>
        <v>3.5</v>
      </c>
      <c r="H368" s="34"/>
    </row>
    <row r="369" spans="1:8" ht="23.25" x14ac:dyDescent="0.55000000000000004">
      <c r="A369" s="8">
        <v>6</v>
      </c>
      <c r="B369" s="39" t="s">
        <v>25</v>
      </c>
      <c r="C369" s="37">
        <v>48</v>
      </c>
      <c r="D369" s="8">
        <v>16</v>
      </c>
      <c r="E369" s="8">
        <v>16</v>
      </c>
      <c r="F369" s="8">
        <f t="shared" ref="F369:F384" si="53">SUM(C369:E369)</f>
        <v>80</v>
      </c>
      <c r="G369" s="8" t="str">
        <f t="shared" si="52"/>
        <v>4</v>
      </c>
      <c r="H369" s="34"/>
    </row>
    <row r="370" spans="1:8" ht="23.25" x14ac:dyDescent="0.55000000000000004">
      <c r="A370" s="8">
        <v>7</v>
      </c>
      <c r="B370" s="39" t="s">
        <v>26</v>
      </c>
      <c r="C370" s="38">
        <v>51</v>
      </c>
      <c r="D370" s="8">
        <v>17</v>
      </c>
      <c r="E370" s="8">
        <v>18</v>
      </c>
      <c r="F370" s="8">
        <f t="shared" si="53"/>
        <v>86</v>
      </c>
      <c r="G370" s="8" t="str">
        <f t="shared" si="52"/>
        <v>4</v>
      </c>
      <c r="H370" s="34"/>
    </row>
    <row r="371" spans="1:8" ht="23.25" x14ac:dyDescent="0.55000000000000004">
      <c r="A371" s="8">
        <v>8</v>
      </c>
      <c r="B371" s="39" t="s">
        <v>27</v>
      </c>
      <c r="C371" s="37">
        <v>50</v>
      </c>
      <c r="D371" s="8">
        <v>17</v>
      </c>
      <c r="E371" s="8">
        <v>17</v>
      </c>
      <c r="F371" s="8">
        <f t="shared" si="53"/>
        <v>84</v>
      </c>
      <c r="G371" s="8" t="str">
        <f t="shared" si="52"/>
        <v>4</v>
      </c>
      <c r="H371" s="34"/>
    </row>
    <row r="372" spans="1:8" ht="23.25" x14ac:dyDescent="0.55000000000000004">
      <c r="A372" s="8">
        <v>9</v>
      </c>
      <c r="B372" s="39" t="s">
        <v>19</v>
      </c>
      <c r="C372" s="37">
        <v>52</v>
      </c>
      <c r="D372" s="8">
        <v>17</v>
      </c>
      <c r="E372" s="8">
        <v>18</v>
      </c>
      <c r="F372" s="8">
        <f t="shared" si="53"/>
        <v>87</v>
      </c>
      <c r="G372" s="8" t="str">
        <f t="shared" si="52"/>
        <v>4</v>
      </c>
      <c r="H372" s="34"/>
    </row>
    <row r="373" spans="1:8" ht="24.75" customHeight="1" x14ac:dyDescent="0.55000000000000004">
      <c r="A373" s="8">
        <v>10</v>
      </c>
      <c r="B373" s="39" t="s">
        <v>20</v>
      </c>
      <c r="C373" s="38">
        <v>51</v>
      </c>
      <c r="D373" s="8">
        <v>16</v>
      </c>
      <c r="E373" s="8">
        <v>17</v>
      </c>
      <c r="F373" s="8">
        <f t="shared" si="53"/>
        <v>84</v>
      </c>
      <c r="G373" s="8" t="str">
        <f t="shared" si="52"/>
        <v>4</v>
      </c>
      <c r="H373" s="34"/>
    </row>
    <row r="374" spans="1:8" ht="23.25" x14ac:dyDescent="0.55000000000000004">
      <c r="A374" s="8">
        <v>11</v>
      </c>
      <c r="B374" s="39" t="s">
        <v>29</v>
      </c>
      <c r="C374" s="36">
        <v>50</v>
      </c>
      <c r="D374" s="8">
        <v>16</v>
      </c>
      <c r="E374" s="8">
        <v>17</v>
      </c>
      <c r="F374" s="8">
        <f t="shared" si="53"/>
        <v>83</v>
      </c>
      <c r="G374" s="8" t="str">
        <f t="shared" si="52"/>
        <v>4</v>
      </c>
      <c r="H374" s="34"/>
    </row>
    <row r="375" spans="1:8" ht="23.25" x14ac:dyDescent="0.55000000000000004">
      <c r="A375" s="8">
        <v>12</v>
      </c>
      <c r="B375" s="39" t="s">
        <v>30</v>
      </c>
      <c r="C375" s="36">
        <v>54</v>
      </c>
      <c r="D375" s="8">
        <v>19</v>
      </c>
      <c r="E375" s="8">
        <v>19</v>
      </c>
      <c r="F375" s="8">
        <f t="shared" si="53"/>
        <v>92</v>
      </c>
      <c r="G375" s="8" t="str">
        <f t="shared" si="52"/>
        <v>4</v>
      </c>
      <c r="H375" s="34"/>
    </row>
    <row r="376" spans="1:8" ht="23.25" x14ac:dyDescent="0.55000000000000004">
      <c r="A376" s="8">
        <v>13</v>
      </c>
      <c r="B376" s="39" t="s">
        <v>31</v>
      </c>
      <c r="C376" s="36">
        <v>48</v>
      </c>
      <c r="D376" s="8">
        <v>15</v>
      </c>
      <c r="E376" s="8">
        <v>16</v>
      </c>
      <c r="F376" s="8">
        <f t="shared" si="53"/>
        <v>79</v>
      </c>
      <c r="G376" s="8" t="str">
        <f t="shared" si="52"/>
        <v>3.5</v>
      </c>
      <c r="H376" s="34"/>
    </row>
    <row r="377" spans="1:8" ht="23.25" x14ac:dyDescent="0.55000000000000004">
      <c r="A377" s="8">
        <v>14</v>
      </c>
      <c r="B377" s="39" t="s">
        <v>35</v>
      </c>
      <c r="C377" s="36">
        <v>52</v>
      </c>
      <c r="D377" s="8">
        <v>17</v>
      </c>
      <c r="E377" s="8">
        <v>18</v>
      </c>
      <c r="F377" s="8">
        <f t="shared" si="53"/>
        <v>87</v>
      </c>
      <c r="G377" s="8" t="str">
        <f t="shared" si="52"/>
        <v>4</v>
      </c>
      <c r="H377" s="34"/>
    </row>
    <row r="378" spans="1:8" ht="23.25" x14ac:dyDescent="0.55000000000000004">
      <c r="A378" s="8">
        <v>15</v>
      </c>
      <c r="B378" s="39" t="s">
        <v>32</v>
      </c>
      <c r="C378" s="36">
        <v>53</v>
      </c>
      <c r="D378" s="8">
        <v>19</v>
      </c>
      <c r="E378" s="8">
        <v>19</v>
      </c>
      <c r="F378" s="8">
        <f t="shared" si="53"/>
        <v>91</v>
      </c>
      <c r="G378" s="8" t="str">
        <f t="shared" si="52"/>
        <v>4</v>
      </c>
      <c r="H378" s="34"/>
    </row>
    <row r="379" spans="1:8" ht="23.25" x14ac:dyDescent="0.55000000000000004">
      <c r="A379" s="8">
        <v>16</v>
      </c>
      <c r="B379" s="39" t="s">
        <v>33</v>
      </c>
      <c r="C379" s="36">
        <v>52</v>
      </c>
      <c r="D379" s="8">
        <v>19</v>
      </c>
      <c r="E379" s="8">
        <v>19</v>
      </c>
      <c r="F379" s="8">
        <f t="shared" si="53"/>
        <v>90</v>
      </c>
      <c r="G379" s="8" t="str">
        <f t="shared" si="52"/>
        <v>4</v>
      </c>
      <c r="H379" s="34"/>
    </row>
    <row r="380" spans="1:8" ht="23.25" x14ac:dyDescent="0.55000000000000004">
      <c r="A380" s="8">
        <v>17</v>
      </c>
      <c r="B380" s="39" t="s">
        <v>51</v>
      </c>
      <c r="C380" s="36">
        <v>53</v>
      </c>
      <c r="D380" s="8">
        <v>18</v>
      </c>
      <c r="E380" s="8">
        <v>18</v>
      </c>
      <c r="F380" s="8">
        <f t="shared" si="53"/>
        <v>89</v>
      </c>
      <c r="G380" s="8" t="str">
        <f t="shared" si="52"/>
        <v>4</v>
      </c>
      <c r="H380" s="34"/>
    </row>
    <row r="381" spans="1:8" ht="23.25" x14ac:dyDescent="0.55000000000000004">
      <c r="A381" s="8">
        <v>18</v>
      </c>
      <c r="B381" s="39" t="s">
        <v>120</v>
      </c>
      <c r="C381" s="36">
        <v>55</v>
      </c>
      <c r="D381" s="8">
        <v>19</v>
      </c>
      <c r="E381" s="8">
        <v>19</v>
      </c>
      <c r="F381" s="8">
        <f t="shared" si="53"/>
        <v>93</v>
      </c>
      <c r="G381" s="8" t="str">
        <f t="shared" si="52"/>
        <v>4</v>
      </c>
      <c r="H381" s="34"/>
    </row>
    <row r="382" spans="1:8" ht="23.25" x14ac:dyDescent="0.55000000000000004">
      <c r="A382" s="8">
        <v>19</v>
      </c>
      <c r="B382" s="39" t="s">
        <v>34</v>
      </c>
      <c r="C382" s="84">
        <v>49</v>
      </c>
      <c r="D382" s="8">
        <v>18</v>
      </c>
      <c r="E382" s="8">
        <v>17</v>
      </c>
      <c r="F382" s="8">
        <f t="shared" si="53"/>
        <v>84</v>
      </c>
      <c r="G382" s="8" t="str">
        <f t="shared" si="52"/>
        <v>4</v>
      </c>
      <c r="H382" s="34"/>
    </row>
    <row r="383" spans="1:8" ht="23.25" x14ac:dyDescent="0.55000000000000004">
      <c r="A383" s="8">
        <v>20</v>
      </c>
      <c r="B383" s="39" t="s">
        <v>18</v>
      </c>
      <c r="C383" s="38">
        <v>50</v>
      </c>
      <c r="D383" s="8">
        <v>17</v>
      </c>
      <c r="E383" s="8">
        <v>17</v>
      </c>
      <c r="F383" s="8">
        <f t="shared" si="53"/>
        <v>84</v>
      </c>
      <c r="G383" s="8" t="str">
        <f t="shared" si="52"/>
        <v>4</v>
      </c>
      <c r="H383" s="34"/>
    </row>
    <row r="384" spans="1:8" ht="23.25" x14ac:dyDescent="0.55000000000000004">
      <c r="A384" s="8">
        <v>21</v>
      </c>
      <c r="B384" s="39" t="s">
        <v>21</v>
      </c>
      <c r="C384" s="36">
        <v>52</v>
      </c>
      <c r="D384" s="8">
        <v>19</v>
      </c>
      <c r="E384" s="8">
        <v>19</v>
      </c>
      <c r="F384" s="8">
        <f t="shared" si="53"/>
        <v>90</v>
      </c>
      <c r="G384" s="8" t="str">
        <f t="shared" si="52"/>
        <v>4</v>
      </c>
      <c r="H384" s="34"/>
    </row>
    <row r="385" spans="1:8" ht="23.25" x14ac:dyDescent="0.55000000000000004">
      <c r="A385" s="19"/>
      <c r="B385" s="23" t="s">
        <v>5</v>
      </c>
      <c r="C385" s="10">
        <f>SUM(C364:C384)</f>
        <v>1066</v>
      </c>
      <c r="D385" s="27">
        <f>SUM(D364:D384)</f>
        <v>357</v>
      </c>
      <c r="E385" s="27">
        <f>SUM(E364:E384)</f>
        <v>363</v>
      </c>
      <c r="F385" s="27">
        <f>SUM(F364:F384)</f>
        <v>1786</v>
      </c>
      <c r="G385" s="27"/>
      <c r="H385" s="28"/>
    </row>
    <row r="386" spans="1:8" ht="23.25" x14ac:dyDescent="0.55000000000000004">
      <c r="A386" s="20"/>
      <c r="B386" s="5" t="s">
        <v>12</v>
      </c>
      <c r="C386" s="21">
        <f>C385/21</f>
        <v>50.761904761904759</v>
      </c>
      <c r="D386" s="21">
        <f t="shared" ref="D386" si="54">D385/21</f>
        <v>17</v>
      </c>
      <c r="E386" s="21">
        <f t="shared" ref="E386" si="55">E385/21</f>
        <v>17.285714285714285</v>
      </c>
      <c r="F386" s="21">
        <f t="shared" ref="F386" si="56">F385/21</f>
        <v>85.047619047619051</v>
      </c>
      <c r="G386" s="11"/>
      <c r="H386" s="11"/>
    </row>
    <row r="387" spans="1:8" ht="23.25" x14ac:dyDescent="0.55000000000000004">
      <c r="A387" s="1"/>
      <c r="B387" s="1"/>
      <c r="C387" s="1" t="s">
        <v>13</v>
      </c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 t="s">
        <v>14</v>
      </c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 t="s">
        <v>15</v>
      </c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1"/>
      <c r="B401" s="88" t="s">
        <v>141</v>
      </c>
      <c r="C401" s="88"/>
      <c r="D401" s="88"/>
      <c r="E401" s="88"/>
      <c r="F401" s="88"/>
      <c r="G401" s="88"/>
      <c r="H401" s="88"/>
    </row>
    <row r="402" spans="1:8" ht="23.25" x14ac:dyDescent="0.55000000000000004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 x14ac:dyDescent="0.55000000000000004">
      <c r="A403" s="5"/>
      <c r="B403" s="5"/>
      <c r="C403" s="5" t="s">
        <v>8</v>
      </c>
      <c r="D403" s="5" t="s">
        <v>9</v>
      </c>
      <c r="E403" s="5" t="s">
        <v>10</v>
      </c>
      <c r="F403" s="5" t="s">
        <v>11</v>
      </c>
      <c r="G403" s="24"/>
      <c r="H403" s="24"/>
    </row>
    <row r="404" spans="1:8" ht="23.25" x14ac:dyDescent="0.55000000000000004">
      <c r="A404" s="7">
        <v>1</v>
      </c>
      <c r="B404" s="40" t="s">
        <v>16</v>
      </c>
      <c r="C404" s="35">
        <v>52</v>
      </c>
      <c r="D404" s="7">
        <v>17</v>
      </c>
      <c r="E404" s="7">
        <v>17</v>
      </c>
      <c r="F404" s="7">
        <f t="shared" ref="F404:F407" si="57">SUM(C404:E404)</f>
        <v>86</v>
      </c>
      <c r="G404" s="8" t="str">
        <f t="shared" ref="G404:G424" si="58">IF(F404&gt;79,"4",IF(F404&gt;74,"3.5",IF(F404&gt;69,"3",IF(F404&gt;64,"2.5",IF(F404&gt;59,"2",IF(F404&gt;54,"1.5",IF(F404&gt;49,"1","0")))))))</f>
        <v>4</v>
      </c>
      <c r="H404" s="34"/>
    </row>
    <row r="405" spans="1:8" ht="23.25" x14ac:dyDescent="0.55000000000000004">
      <c r="A405" s="8">
        <v>2</v>
      </c>
      <c r="B405" s="39" t="s">
        <v>17</v>
      </c>
      <c r="C405" s="36">
        <v>53</v>
      </c>
      <c r="D405" s="8">
        <v>17</v>
      </c>
      <c r="E405" s="8">
        <v>18</v>
      </c>
      <c r="F405" s="8">
        <f t="shared" si="57"/>
        <v>88</v>
      </c>
      <c r="G405" s="8" t="str">
        <f t="shared" si="58"/>
        <v>4</v>
      </c>
      <c r="H405" s="34"/>
    </row>
    <row r="406" spans="1:8" ht="23.25" x14ac:dyDescent="0.55000000000000004">
      <c r="A406" s="8">
        <v>3</v>
      </c>
      <c r="B406" s="39" t="s">
        <v>22</v>
      </c>
      <c r="C406" s="36">
        <v>55</v>
      </c>
      <c r="D406" s="8">
        <v>18</v>
      </c>
      <c r="E406" s="8">
        <v>18</v>
      </c>
      <c r="F406" s="8">
        <f t="shared" si="57"/>
        <v>91</v>
      </c>
      <c r="G406" s="8" t="str">
        <f t="shared" si="58"/>
        <v>4</v>
      </c>
      <c r="H406" s="34"/>
    </row>
    <row r="407" spans="1:8" ht="23.25" x14ac:dyDescent="0.55000000000000004">
      <c r="A407" s="8">
        <v>4</v>
      </c>
      <c r="B407" s="39" t="s">
        <v>23</v>
      </c>
      <c r="C407" s="36">
        <v>53</v>
      </c>
      <c r="D407" s="8">
        <v>18</v>
      </c>
      <c r="E407" s="8">
        <v>19</v>
      </c>
      <c r="F407" s="8">
        <f t="shared" si="57"/>
        <v>90</v>
      </c>
      <c r="G407" s="8" t="str">
        <f t="shared" si="58"/>
        <v>4</v>
      </c>
      <c r="H407" s="34"/>
    </row>
    <row r="408" spans="1:8" ht="23.25" x14ac:dyDescent="0.55000000000000004">
      <c r="A408" s="8">
        <v>5</v>
      </c>
      <c r="B408" s="39" t="s">
        <v>69</v>
      </c>
      <c r="C408" s="36">
        <v>46</v>
      </c>
      <c r="D408" s="8">
        <v>15</v>
      </c>
      <c r="E408" s="8">
        <v>16</v>
      </c>
      <c r="F408" s="8">
        <f>SUM(C408:E408)</f>
        <v>77</v>
      </c>
      <c r="G408" s="8" t="str">
        <f t="shared" si="58"/>
        <v>3.5</v>
      </c>
      <c r="H408" s="34"/>
    </row>
    <row r="409" spans="1:8" ht="23.25" x14ac:dyDescent="0.55000000000000004">
      <c r="A409" s="8">
        <v>6</v>
      </c>
      <c r="B409" s="39" t="s">
        <v>25</v>
      </c>
      <c r="C409" s="37">
        <v>47</v>
      </c>
      <c r="D409" s="8">
        <v>15</v>
      </c>
      <c r="E409" s="8">
        <v>16</v>
      </c>
      <c r="F409" s="8">
        <f t="shared" ref="F409:F424" si="59">SUM(C409:E409)</f>
        <v>78</v>
      </c>
      <c r="G409" s="8" t="str">
        <f t="shared" si="58"/>
        <v>3.5</v>
      </c>
      <c r="H409" s="34"/>
    </row>
    <row r="410" spans="1:8" ht="23.25" x14ac:dyDescent="0.55000000000000004">
      <c r="A410" s="8">
        <v>7</v>
      </c>
      <c r="B410" s="39" t="s">
        <v>26</v>
      </c>
      <c r="C410" s="38">
        <v>44</v>
      </c>
      <c r="D410" s="8">
        <v>15</v>
      </c>
      <c r="E410" s="8">
        <v>17</v>
      </c>
      <c r="F410" s="8">
        <f t="shared" si="59"/>
        <v>76</v>
      </c>
      <c r="G410" s="8" t="str">
        <f t="shared" si="58"/>
        <v>3.5</v>
      </c>
      <c r="H410" s="34"/>
    </row>
    <row r="411" spans="1:8" ht="23.25" x14ac:dyDescent="0.55000000000000004">
      <c r="A411" s="8">
        <v>8</v>
      </c>
      <c r="B411" s="39" t="s">
        <v>27</v>
      </c>
      <c r="C411" s="37">
        <v>54</v>
      </c>
      <c r="D411" s="8">
        <v>18</v>
      </c>
      <c r="E411" s="8">
        <v>17</v>
      </c>
      <c r="F411" s="8">
        <f t="shared" si="59"/>
        <v>89</v>
      </c>
      <c r="G411" s="8" t="str">
        <f t="shared" si="58"/>
        <v>4</v>
      </c>
      <c r="H411" s="34"/>
    </row>
    <row r="412" spans="1:8" ht="23.25" x14ac:dyDescent="0.55000000000000004">
      <c r="A412" s="8">
        <v>9</v>
      </c>
      <c r="B412" s="39" t="s">
        <v>19</v>
      </c>
      <c r="C412" s="37">
        <v>55</v>
      </c>
      <c r="D412" s="8">
        <v>18</v>
      </c>
      <c r="E412" s="8">
        <v>18</v>
      </c>
      <c r="F412" s="8">
        <f t="shared" si="59"/>
        <v>91</v>
      </c>
      <c r="G412" s="8" t="str">
        <f t="shared" si="58"/>
        <v>4</v>
      </c>
      <c r="H412" s="34"/>
    </row>
    <row r="413" spans="1:8" ht="23.25" x14ac:dyDescent="0.55000000000000004">
      <c r="A413" s="8">
        <v>10</v>
      </c>
      <c r="B413" s="39" t="s">
        <v>20</v>
      </c>
      <c r="C413" s="38">
        <v>48</v>
      </c>
      <c r="D413" s="8">
        <v>15</v>
      </c>
      <c r="E413" s="8">
        <v>17</v>
      </c>
      <c r="F413" s="8">
        <f t="shared" si="59"/>
        <v>80</v>
      </c>
      <c r="G413" s="8" t="str">
        <f t="shared" si="58"/>
        <v>4</v>
      </c>
      <c r="H413" s="34"/>
    </row>
    <row r="414" spans="1:8" ht="23.25" x14ac:dyDescent="0.55000000000000004">
      <c r="A414" s="8">
        <v>11</v>
      </c>
      <c r="B414" s="39" t="s">
        <v>29</v>
      </c>
      <c r="C414" s="36">
        <v>53</v>
      </c>
      <c r="D414" s="8">
        <v>18</v>
      </c>
      <c r="E414" s="8">
        <v>17</v>
      </c>
      <c r="F414" s="8">
        <f t="shared" si="59"/>
        <v>88</v>
      </c>
      <c r="G414" s="8" t="str">
        <f t="shared" si="58"/>
        <v>4</v>
      </c>
      <c r="H414" s="34"/>
    </row>
    <row r="415" spans="1:8" ht="23.25" x14ac:dyDescent="0.55000000000000004">
      <c r="A415" s="8">
        <v>12</v>
      </c>
      <c r="B415" s="39" t="s">
        <v>30</v>
      </c>
      <c r="C415" s="36">
        <v>58</v>
      </c>
      <c r="D415" s="8">
        <v>19</v>
      </c>
      <c r="E415" s="8">
        <v>19</v>
      </c>
      <c r="F415" s="8">
        <f t="shared" si="59"/>
        <v>96</v>
      </c>
      <c r="G415" s="8" t="str">
        <f t="shared" si="58"/>
        <v>4</v>
      </c>
      <c r="H415" s="34"/>
    </row>
    <row r="416" spans="1:8" ht="23.25" x14ac:dyDescent="0.55000000000000004">
      <c r="A416" s="8">
        <v>13</v>
      </c>
      <c r="B416" s="39" t="s">
        <v>31</v>
      </c>
      <c r="C416" s="36">
        <v>50</v>
      </c>
      <c r="D416" s="8">
        <v>17</v>
      </c>
      <c r="E416" s="8">
        <v>18</v>
      </c>
      <c r="F416" s="8">
        <f t="shared" si="59"/>
        <v>85</v>
      </c>
      <c r="G416" s="8" t="str">
        <f t="shared" si="58"/>
        <v>4</v>
      </c>
      <c r="H416" s="34"/>
    </row>
    <row r="417" spans="1:8" ht="23.25" x14ac:dyDescent="0.55000000000000004">
      <c r="A417" s="8">
        <v>14</v>
      </c>
      <c r="B417" s="39" t="s">
        <v>35</v>
      </c>
      <c r="C417" s="36">
        <v>56</v>
      </c>
      <c r="D417" s="8">
        <v>19</v>
      </c>
      <c r="E417" s="8">
        <v>19</v>
      </c>
      <c r="F417" s="8">
        <f t="shared" si="59"/>
        <v>94</v>
      </c>
      <c r="G417" s="8" t="str">
        <f t="shared" si="58"/>
        <v>4</v>
      </c>
      <c r="H417" s="34"/>
    </row>
    <row r="418" spans="1:8" ht="23.25" x14ac:dyDescent="0.55000000000000004">
      <c r="A418" s="8">
        <v>15</v>
      </c>
      <c r="B418" s="39" t="s">
        <v>32</v>
      </c>
      <c r="C418" s="36">
        <v>56</v>
      </c>
      <c r="D418" s="8">
        <v>19</v>
      </c>
      <c r="E418" s="8">
        <v>19</v>
      </c>
      <c r="F418" s="8">
        <f t="shared" si="59"/>
        <v>94</v>
      </c>
      <c r="G418" s="8" t="str">
        <f t="shared" si="58"/>
        <v>4</v>
      </c>
      <c r="H418" s="34"/>
    </row>
    <row r="419" spans="1:8" ht="23.25" x14ac:dyDescent="0.55000000000000004">
      <c r="A419" s="8">
        <v>16</v>
      </c>
      <c r="B419" s="39" t="s">
        <v>33</v>
      </c>
      <c r="C419" s="36">
        <v>56</v>
      </c>
      <c r="D419" s="8">
        <v>19</v>
      </c>
      <c r="E419" s="8">
        <v>19</v>
      </c>
      <c r="F419" s="8">
        <f t="shared" si="59"/>
        <v>94</v>
      </c>
      <c r="G419" s="8" t="str">
        <f t="shared" si="58"/>
        <v>4</v>
      </c>
      <c r="H419" s="34"/>
    </row>
    <row r="420" spans="1:8" ht="23.25" x14ac:dyDescent="0.55000000000000004">
      <c r="A420" s="8">
        <v>17</v>
      </c>
      <c r="B420" s="39" t="s">
        <v>51</v>
      </c>
      <c r="C420" s="36">
        <v>57</v>
      </c>
      <c r="D420" s="8">
        <v>19</v>
      </c>
      <c r="E420" s="8">
        <v>19</v>
      </c>
      <c r="F420" s="8">
        <f t="shared" si="59"/>
        <v>95</v>
      </c>
      <c r="G420" s="8" t="str">
        <f t="shared" si="58"/>
        <v>4</v>
      </c>
      <c r="H420" s="34"/>
    </row>
    <row r="421" spans="1:8" ht="23.25" x14ac:dyDescent="0.55000000000000004">
      <c r="A421" s="8">
        <v>18</v>
      </c>
      <c r="B421" s="39" t="s">
        <v>120</v>
      </c>
      <c r="C421" s="36">
        <v>57</v>
      </c>
      <c r="D421" s="8">
        <v>19</v>
      </c>
      <c r="E421" s="8">
        <v>20</v>
      </c>
      <c r="F421" s="8">
        <f t="shared" si="59"/>
        <v>96</v>
      </c>
      <c r="G421" s="8" t="str">
        <f t="shared" si="58"/>
        <v>4</v>
      </c>
      <c r="H421" s="34"/>
    </row>
    <row r="422" spans="1:8" ht="23.25" x14ac:dyDescent="0.55000000000000004">
      <c r="A422" s="8">
        <v>19</v>
      </c>
      <c r="B422" s="39" t="s">
        <v>34</v>
      </c>
      <c r="C422" s="37">
        <v>47</v>
      </c>
      <c r="D422" s="8">
        <v>15</v>
      </c>
      <c r="E422" s="8">
        <v>18</v>
      </c>
      <c r="F422" s="8">
        <f t="shared" si="59"/>
        <v>80</v>
      </c>
      <c r="G422" s="8" t="str">
        <f t="shared" si="58"/>
        <v>4</v>
      </c>
      <c r="H422" s="34"/>
    </row>
    <row r="423" spans="1:8" ht="23.25" x14ac:dyDescent="0.55000000000000004">
      <c r="A423" s="8">
        <v>20</v>
      </c>
      <c r="B423" s="39" t="s">
        <v>18</v>
      </c>
      <c r="C423" s="38">
        <v>51</v>
      </c>
      <c r="D423" s="8">
        <v>17</v>
      </c>
      <c r="E423" s="8">
        <v>18</v>
      </c>
      <c r="F423" s="8">
        <f t="shared" si="59"/>
        <v>86</v>
      </c>
      <c r="G423" s="8" t="str">
        <f t="shared" si="58"/>
        <v>4</v>
      </c>
      <c r="H423" s="34"/>
    </row>
    <row r="424" spans="1:8" ht="23.25" x14ac:dyDescent="0.55000000000000004">
      <c r="A424" s="8">
        <v>21</v>
      </c>
      <c r="B424" s="39" t="s">
        <v>21</v>
      </c>
      <c r="C424" s="36">
        <v>58</v>
      </c>
      <c r="D424" s="8">
        <v>19</v>
      </c>
      <c r="E424" s="8">
        <v>19</v>
      </c>
      <c r="F424" s="8">
        <f t="shared" si="59"/>
        <v>96</v>
      </c>
      <c r="G424" s="8" t="str">
        <f t="shared" si="58"/>
        <v>4</v>
      </c>
      <c r="H424" s="34"/>
    </row>
    <row r="425" spans="1:8" ht="23.25" x14ac:dyDescent="0.55000000000000004">
      <c r="A425" s="19"/>
      <c r="B425" s="23" t="s">
        <v>5</v>
      </c>
      <c r="C425" s="10">
        <f>SUM(C404:C424)</f>
        <v>1106</v>
      </c>
      <c r="D425" s="27">
        <f>SUM(D404:D424)</f>
        <v>366</v>
      </c>
      <c r="E425" s="27">
        <f>SUM(E404:E424)</f>
        <v>378</v>
      </c>
      <c r="F425" s="27">
        <f>SUM(F404:F424)</f>
        <v>1850</v>
      </c>
      <c r="G425" s="27"/>
      <c r="H425" s="28"/>
    </row>
    <row r="426" spans="1:8" ht="23.25" x14ac:dyDescent="0.55000000000000004">
      <c r="A426" s="20"/>
      <c r="B426" s="5" t="s">
        <v>12</v>
      </c>
      <c r="C426" s="21">
        <f>C425/21</f>
        <v>52.666666666666664</v>
      </c>
      <c r="D426" s="21">
        <f t="shared" ref="D426:F426" si="60">D425/21</f>
        <v>17.428571428571427</v>
      </c>
      <c r="E426" s="21">
        <f t="shared" si="60"/>
        <v>18</v>
      </c>
      <c r="F426" s="21">
        <f t="shared" si="60"/>
        <v>88.095238095238102</v>
      </c>
      <c r="G426" s="11"/>
      <c r="H426" s="11"/>
    </row>
    <row r="427" spans="1:8" ht="23.25" x14ac:dyDescent="0.55000000000000004">
      <c r="A427" s="1"/>
      <c r="B427" s="1"/>
      <c r="C427" s="1" t="s">
        <v>13</v>
      </c>
      <c r="D427" s="1"/>
      <c r="E427" s="1"/>
      <c r="F427" s="1"/>
      <c r="G427" s="1"/>
      <c r="H427" s="1"/>
    </row>
    <row r="428" spans="1:8" ht="23.25" x14ac:dyDescent="0.55000000000000004">
      <c r="A428" s="1"/>
      <c r="B428" s="1"/>
      <c r="C428" s="1" t="s">
        <v>14</v>
      </c>
      <c r="D428" s="1"/>
      <c r="E428" s="1"/>
      <c r="F428" s="1"/>
      <c r="G428" s="1"/>
      <c r="H428" s="1"/>
    </row>
    <row r="429" spans="1:8" ht="23.25" x14ac:dyDescent="0.55000000000000004">
      <c r="A429" s="1"/>
      <c r="B429" s="1"/>
      <c r="C429" s="1" t="s">
        <v>15</v>
      </c>
      <c r="D429" s="1"/>
      <c r="E429" s="1"/>
      <c r="F429" s="1"/>
      <c r="G429" s="1"/>
      <c r="H429" s="1"/>
    </row>
  </sheetData>
  <mergeCells count="8">
    <mergeCell ref="B401:H401"/>
    <mergeCell ref="B361:H361"/>
    <mergeCell ref="B321:H32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tob</cp:lastModifiedBy>
  <cp:lastPrinted>2017-03-22T02:45:31Z</cp:lastPrinted>
  <dcterms:created xsi:type="dcterms:W3CDTF">2008-03-13T07:28:28Z</dcterms:created>
  <dcterms:modified xsi:type="dcterms:W3CDTF">2019-03-22T01:12:58Z</dcterms:modified>
</cp:coreProperties>
</file>