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490" windowHeight="7230"/>
  </bookViews>
  <sheets>
    <sheet name="ป.1" sheetId="21" r:id="rId1"/>
    <sheet name="ป.2" sheetId="20" r:id="rId2"/>
    <sheet name="ป.3" sheetId="19" r:id="rId3"/>
    <sheet name="ป.4" sheetId="17" r:id="rId4"/>
    <sheet name="ป.5" sheetId="16" r:id="rId5"/>
    <sheet name="ป.6" sheetId="15" r:id="rId6"/>
  </sheets>
  <calcPr calcId="124519"/>
</workbook>
</file>

<file path=xl/calcChain.xml><?xml version="1.0" encoding="utf-8"?>
<calcChain xmlns="http://schemas.openxmlformats.org/spreadsheetml/2006/main">
  <c r="E412" i="17"/>
  <c r="E413" s="1"/>
  <c r="D412"/>
  <c r="D413" s="1"/>
  <c r="C412"/>
  <c r="C413" s="1"/>
  <c r="G411"/>
  <c r="F411"/>
  <c r="G410"/>
  <c r="F410"/>
  <c r="G409"/>
  <c r="F409"/>
  <c r="G408"/>
  <c r="F408"/>
  <c r="G407"/>
  <c r="F407"/>
  <c r="G406"/>
  <c r="F406"/>
  <c r="G405"/>
  <c r="F405"/>
  <c r="G404"/>
  <c r="F404"/>
  <c r="G403"/>
  <c r="F403"/>
  <c r="G402"/>
  <c r="F402"/>
  <c r="G401"/>
  <c r="F401"/>
  <c r="G400"/>
  <c r="F400"/>
  <c r="G399"/>
  <c r="F399"/>
  <c r="G398"/>
  <c r="F398"/>
  <c r="G397"/>
  <c r="F397"/>
  <c r="G396"/>
  <c r="F396"/>
  <c r="G395"/>
  <c r="F395"/>
  <c r="G394"/>
  <c r="F394"/>
  <c r="F412" s="1"/>
  <c r="F413" s="1"/>
  <c r="E410" i="15"/>
  <c r="E411" s="1"/>
  <c r="D410"/>
  <c r="D411" s="1"/>
  <c r="C410"/>
  <c r="C411" s="1"/>
  <c r="F409"/>
  <c r="G409" s="1"/>
  <c r="F408"/>
  <c r="G408" s="1"/>
  <c r="F407"/>
  <c r="G407" s="1"/>
  <c r="F406"/>
  <c r="G406" s="1"/>
  <c r="F405"/>
  <c r="G405" s="1"/>
  <c r="F404"/>
  <c r="G404" s="1"/>
  <c r="F403"/>
  <c r="G403" s="1"/>
  <c r="F402"/>
  <c r="G402" s="1"/>
  <c r="F401"/>
  <c r="G401" s="1"/>
  <c r="F400"/>
  <c r="G400" s="1"/>
  <c r="F399"/>
  <c r="G399" s="1"/>
  <c r="F398"/>
  <c r="G398" s="1"/>
  <c r="F397"/>
  <c r="G397" s="1"/>
  <c r="F396"/>
  <c r="G396" s="1"/>
  <c r="F395"/>
  <c r="G395" s="1"/>
  <c r="F394"/>
  <c r="E371"/>
  <c r="E372" s="1"/>
  <c r="D371"/>
  <c r="D372" s="1"/>
  <c r="C371"/>
  <c r="C372" s="1"/>
  <c r="F370"/>
  <c r="G370" s="1"/>
  <c r="F369"/>
  <c r="G369" s="1"/>
  <c r="F368"/>
  <c r="G368" s="1"/>
  <c r="F367"/>
  <c r="G367" s="1"/>
  <c r="F366"/>
  <c r="G366" s="1"/>
  <c r="F365"/>
  <c r="G365" s="1"/>
  <c r="F364"/>
  <c r="G364" s="1"/>
  <c r="F363"/>
  <c r="G363" s="1"/>
  <c r="F362"/>
  <c r="G362" s="1"/>
  <c r="F361"/>
  <c r="G361" s="1"/>
  <c r="F360"/>
  <c r="G360" s="1"/>
  <c r="F359"/>
  <c r="G359" s="1"/>
  <c r="F358"/>
  <c r="G358" s="1"/>
  <c r="F357"/>
  <c r="G357" s="1"/>
  <c r="F356"/>
  <c r="G356" s="1"/>
  <c r="F355"/>
  <c r="E332"/>
  <c r="E333" s="1"/>
  <c r="D332"/>
  <c r="D333" s="1"/>
  <c r="C332"/>
  <c r="C333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G324" s="1"/>
  <c r="G323"/>
  <c r="F323"/>
  <c r="F322"/>
  <c r="G322" s="1"/>
  <c r="F321"/>
  <c r="G321" s="1"/>
  <c r="F320"/>
  <c r="G320" s="1"/>
  <c r="F319"/>
  <c r="G319" s="1"/>
  <c r="F318"/>
  <c r="G318" s="1"/>
  <c r="F317"/>
  <c r="G317" s="1"/>
  <c r="F316"/>
  <c r="G316" s="1"/>
  <c r="E293"/>
  <c r="E294" s="1"/>
  <c r="D293"/>
  <c r="D294" s="1"/>
  <c r="C293"/>
  <c r="C294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G284" s="1"/>
  <c r="F283"/>
  <c r="G283" s="1"/>
  <c r="F282"/>
  <c r="G282" s="1"/>
  <c r="F281"/>
  <c r="G281" s="1"/>
  <c r="F280"/>
  <c r="G280" s="1"/>
  <c r="F279"/>
  <c r="G279" s="1"/>
  <c r="F278"/>
  <c r="G278" s="1"/>
  <c r="F277"/>
  <c r="G277" s="1"/>
  <c r="E254"/>
  <c r="E255" s="1"/>
  <c r="D254"/>
  <c r="D255" s="1"/>
  <c r="C254"/>
  <c r="C255" s="1"/>
  <c r="F253"/>
  <c r="G253" s="1"/>
  <c r="F252"/>
  <c r="G252" s="1"/>
  <c r="F251"/>
  <c r="G251" s="1"/>
  <c r="F250"/>
  <c r="G250" s="1"/>
  <c r="G249"/>
  <c r="F249"/>
  <c r="F248"/>
  <c r="G248" s="1"/>
  <c r="F247"/>
  <c r="G247" s="1"/>
  <c r="F246"/>
  <c r="G246" s="1"/>
  <c r="F245"/>
  <c r="G245" s="1"/>
  <c r="F244"/>
  <c r="G244" s="1"/>
  <c r="F243"/>
  <c r="G243" s="1"/>
  <c r="F242"/>
  <c r="G242" s="1"/>
  <c r="F241"/>
  <c r="G241" s="1"/>
  <c r="F240"/>
  <c r="G240" s="1"/>
  <c r="F239"/>
  <c r="G239" s="1"/>
  <c r="F238"/>
  <c r="G238" s="1"/>
  <c r="E215"/>
  <c r="E216" s="1"/>
  <c r="D215"/>
  <c r="D216" s="1"/>
  <c r="C215"/>
  <c r="C216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G204" s="1"/>
  <c r="F203"/>
  <c r="G203" s="1"/>
  <c r="F202"/>
  <c r="G202" s="1"/>
  <c r="F201"/>
  <c r="G201" s="1"/>
  <c r="F200"/>
  <c r="G200" s="1"/>
  <c r="F199"/>
  <c r="G199" s="1"/>
  <c r="E176"/>
  <c r="E177" s="1"/>
  <c r="D176"/>
  <c r="D177" s="1"/>
  <c r="C176"/>
  <c r="C177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G162" s="1"/>
  <c r="F161"/>
  <c r="G161" s="1"/>
  <c r="F160"/>
  <c r="G160" s="1"/>
  <c r="E137"/>
  <c r="E138" s="1"/>
  <c r="D137"/>
  <c r="D138" s="1"/>
  <c r="C137"/>
  <c r="C138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G124" s="1"/>
  <c r="F123"/>
  <c r="G123" s="1"/>
  <c r="F122"/>
  <c r="G122" s="1"/>
  <c r="F121"/>
  <c r="G121" s="1"/>
  <c r="E98"/>
  <c r="E99" s="1"/>
  <c r="D98"/>
  <c r="D99" s="1"/>
  <c r="C98"/>
  <c r="C99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G84" s="1"/>
  <c r="F83"/>
  <c r="G83" s="1"/>
  <c r="F82"/>
  <c r="G82" s="1"/>
  <c r="E59"/>
  <c r="E60" s="1"/>
  <c r="D59"/>
  <c r="D60" s="1"/>
  <c r="C59"/>
  <c r="C60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E20"/>
  <c r="E21" s="1"/>
  <c r="D20"/>
  <c r="D21" s="1"/>
  <c r="C20"/>
  <c r="C21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371" l="1"/>
  <c r="F372" s="1"/>
  <c r="F176"/>
  <c r="F177" s="1"/>
  <c r="F215"/>
  <c r="F216" s="1"/>
  <c r="F254"/>
  <c r="F255" s="1"/>
  <c r="F293"/>
  <c r="F294" s="1"/>
  <c r="F332"/>
  <c r="F333" s="1"/>
  <c r="F410"/>
  <c r="F411" s="1"/>
  <c r="F20"/>
  <c r="F21" s="1"/>
  <c r="F59"/>
  <c r="F60" s="1"/>
  <c r="F137"/>
  <c r="F138" s="1"/>
  <c r="G43"/>
  <c r="G4"/>
  <c r="F98"/>
  <c r="F99" s="1"/>
  <c r="G355"/>
  <c r="G394"/>
  <c r="E61" i="17" l="1"/>
  <c r="E62" s="1"/>
  <c r="D61"/>
  <c r="D62" s="1"/>
  <c r="C61"/>
  <c r="C62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E372" i="20"/>
  <c r="E373" s="1"/>
  <c r="D372"/>
  <c r="D373" s="1"/>
  <c r="C372"/>
  <c r="C373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G364" s="1"/>
  <c r="F363"/>
  <c r="G363" s="1"/>
  <c r="F362"/>
  <c r="G362" s="1"/>
  <c r="F361"/>
  <c r="G361" s="1"/>
  <c r="F360"/>
  <c r="G360" s="1"/>
  <c r="F359"/>
  <c r="G359" s="1"/>
  <c r="F358"/>
  <c r="G358" s="1"/>
  <c r="F357"/>
  <c r="G357" s="1"/>
  <c r="F356"/>
  <c r="G356" s="1"/>
  <c r="F355"/>
  <c r="E216"/>
  <c r="E217" s="1"/>
  <c r="D216"/>
  <c r="D217" s="1"/>
  <c r="C216"/>
  <c r="C217" s="1"/>
  <c r="G215"/>
  <c r="F215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G204" s="1"/>
  <c r="F203"/>
  <c r="G203" s="1"/>
  <c r="F202"/>
  <c r="G202" s="1"/>
  <c r="F201"/>
  <c r="G201" s="1"/>
  <c r="F200"/>
  <c r="G200" s="1"/>
  <c r="F199"/>
  <c r="G199" s="1"/>
  <c r="E177"/>
  <c r="E178" s="1"/>
  <c r="D177"/>
  <c r="D178" s="1"/>
  <c r="C177"/>
  <c r="C178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G162" s="1"/>
  <c r="F161"/>
  <c r="G161" s="1"/>
  <c r="F160"/>
  <c r="E138"/>
  <c r="E139" s="1"/>
  <c r="D138"/>
  <c r="D139" s="1"/>
  <c r="C138"/>
  <c r="C139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G129"/>
  <c r="F129"/>
  <c r="F128"/>
  <c r="G128" s="1"/>
  <c r="F127"/>
  <c r="G127" s="1"/>
  <c r="F126"/>
  <c r="G126" s="1"/>
  <c r="F125"/>
  <c r="G125" s="1"/>
  <c r="F124"/>
  <c r="G124" s="1"/>
  <c r="F123"/>
  <c r="G123" s="1"/>
  <c r="F122"/>
  <c r="G122" s="1"/>
  <c r="F121"/>
  <c r="E369" i="21"/>
  <c r="E370" s="1"/>
  <c r="D369"/>
  <c r="D370" s="1"/>
  <c r="C369"/>
  <c r="C370" s="1"/>
  <c r="F368"/>
  <c r="G368" s="1"/>
  <c r="F367"/>
  <c r="G367" s="1"/>
  <c r="F366"/>
  <c r="G366" s="1"/>
  <c r="F365"/>
  <c r="G365" s="1"/>
  <c r="F364"/>
  <c r="G364" s="1"/>
  <c r="F363"/>
  <c r="G363" s="1"/>
  <c r="F362"/>
  <c r="G362" s="1"/>
  <c r="F361"/>
  <c r="G361" s="1"/>
  <c r="G360"/>
  <c r="F360"/>
  <c r="F359"/>
  <c r="G359" s="1"/>
  <c r="F358"/>
  <c r="G358" s="1"/>
  <c r="F357"/>
  <c r="G357" s="1"/>
  <c r="F356"/>
  <c r="G356" s="1"/>
  <c r="F355"/>
  <c r="G355" s="1"/>
  <c r="E213"/>
  <c r="E214" s="1"/>
  <c r="D213"/>
  <c r="D214" s="1"/>
  <c r="C213"/>
  <c r="C214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G204" s="1"/>
  <c r="F203"/>
  <c r="G203" s="1"/>
  <c r="F202"/>
  <c r="G202" s="1"/>
  <c r="F201"/>
  <c r="G201" s="1"/>
  <c r="F200"/>
  <c r="G200" s="1"/>
  <c r="F199"/>
  <c r="E174"/>
  <c r="E175" s="1"/>
  <c r="D174"/>
  <c r="D175" s="1"/>
  <c r="C174"/>
  <c r="C175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G162" s="1"/>
  <c r="F161"/>
  <c r="G161" s="1"/>
  <c r="F160"/>
  <c r="E135"/>
  <c r="E136" s="1"/>
  <c r="D135"/>
  <c r="D136" s="1"/>
  <c r="C135"/>
  <c r="C136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G124" s="1"/>
  <c r="F123"/>
  <c r="G123" s="1"/>
  <c r="F122"/>
  <c r="G122" s="1"/>
  <c r="F121"/>
  <c r="E372" i="19"/>
  <c r="E373" s="1"/>
  <c r="D372"/>
  <c r="D373" s="1"/>
  <c r="C372"/>
  <c r="C373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G364" s="1"/>
  <c r="F363"/>
  <c r="G363" s="1"/>
  <c r="F362"/>
  <c r="G362" s="1"/>
  <c r="F361"/>
  <c r="G361" s="1"/>
  <c r="F360"/>
  <c r="G360" s="1"/>
  <c r="F359"/>
  <c r="G359" s="1"/>
  <c r="F358"/>
  <c r="G358" s="1"/>
  <c r="F357"/>
  <c r="G357" s="1"/>
  <c r="F356"/>
  <c r="G356" s="1"/>
  <c r="F355"/>
  <c r="E333"/>
  <c r="E334" s="1"/>
  <c r="D333"/>
  <c r="D334" s="1"/>
  <c r="C333"/>
  <c r="C334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G324" s="1"/>
  <c r="F323"/>
  <c r="G323" s="1"/>
  <c r="G322"/>
  <c r="F322"/>
  <c r="F321"/>
  <c r="G321" s="1"/>
  <c r="F320"/>
  <c r="G320" s="1"/>
  <c r="F319"/>
  <c r="G319" s="1"/>
  <c r="F318"/>
  <c r="G318" s="1"/>
  <c r="F317"/>
  <c r="G317" s="1"/>
  <c r="F316"/>
  <c r="G316" s="1"/>
  <c r="E294"/>
  <c r="E295" s="1"/>
  <c r="D294"/>
  <c r="D295" s="1"/>
  <c r="C294"/>
  <c r="C295" s="1"/>
  <c r="F293"/>
  <c r="G293" s="1"/>
  <c r="G292"/>
  <c r="F292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G284" s="1"/>
  <c r="F283"/>
  <c r="G283" s="1"/>
  <c r="F282"/>
  <c r="G282" s="1"/>
  <c r="F281"/>
  <c r="G281" s="1"/>
  <c r="F280"/>
  <c r="G280" s="1"/>
  <c r="F279"/>
  <c r="G279" s="1"/>
  <c r="F278"/>
  <c r="G278" s="1"/>
  <c r="F277"/>
  <c r="E255"/>
  <c r="E256" s="1"/>
  <c r="D255"/>
  <c r="D256" s="1"/>
  <c r="C255"/>
  <c r="C256" s="1"/>
  <c r="F254"/>
  <c r="G254" s="1"/>
  <c r="F253"/>
  <c r="G253" s="1"/>
  <c r="F252"/>
  <c r="G252" s="1"/>
  <c r="F251"/>
  <c r="G251" s="1"/>
  <c r="G250"/>
  <c r="F250"/>
  <c r="F249"/>
  <c r="G249" s="1"/>
  <c r="F248"/>
  <c r="G248" s="1"/>
  <c r="F247"/>
  <c r="G247" s="1"/>
  <c r="F246"/>
  <c r="G246" s="1"/>
  <c r="F245"/>
  <c r="G245" s="1"/>
  <c r="F244"/>
  <c r="G244" s="1"/>
  <c r="F243"/>
  <c r="G243" s="1"/>
  <c r="F242"/>
  <c r="G242" s="1"/>
  <c r="F241"/>
  <c r="G241" s="1"/>
  <c r="F240"/>
  <c r="G240" s="1"/>
  <c r="F239"/>
  <c r="G239" s="1"/>
  <c r="F238"/>
  <c r="G238" s="1"/>
  <c r="E216"/>
  <c r="E217" s="1"/>
  <c r="D216"/>
  <c r="D217" s="1"/>
  <c r="C216"/>
  <c r="C217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G204" s="1"/>
  <c r="F203"/>
  <c r="G203" s="1"/>
  <c r="F202"/>
  <c r="G202" s="1"/>
  <c r="F201"/>
  <c r="G201" s="1"/>
  <c r="F200"/>
  <c r="G200" s="1"/>
  <c r="F199"/>
  <c r="E177"/>
  <c r="E178" s="1"/>
  <c r="D177"/>
  <c r="D178" s="1"/>
  <c r="C177"/>
  <c r="C178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F161"/>
  <c r="G161" s="1"/>
  <c r="F160"/>
  <c r="G160" s="1"/>
  <c r="E138"/>
  <c r="E139" s="1"/>
  <c r="D138"/>
  <c r="D139" s="1"/>
  <c r="C138"/>
  <c r="C139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G124" s="1"/>
  <c r="F123"/>
  <c r="G123" s="1"/>
  <c r="F122"/>
  <c r="G122" s="1"/>
  <c r="F121"/>
  <c r="E99"/>
  <c r="E100" s="1"/>
  <c r="D99"/>
  <c r="D100" s="1"/>
  <c r="C99"/>
  <c r="C100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G84" s="1"/>
  <c r="F83"/>
  <c r="G83" s="1"/>
  <c r="F82"/>
  <c r="G82" s="1"/>
  <c r="E60"/>
  <c r="E61" s="1"/>
  <c r="D60"/>
  <c r="D61" s="1"/>
  <c r="C60"/>
  <c r="C61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E21"/>
  <c r="E22" s="1"/>
  <c r="D21"/>
  <c r="D22" s="1"/>
  <c r="C21"/>
  <c r="C22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G4" s="1"/>
  <c r="F61" i="17" l="1"/>
  <c r="F62" s="1"/>
  <c r="F372" i="19"/>
  <c r="F373" s="1"/>
  <c r="F177"/>
  <c r="F178" s="1"/>
  <c r="F135" i="21"/>
  <c r="F136" s="1"/>
  <c r="F174"/>
  <c r="F175" s="1"/>
  <c r="F213"/>
  <c r="F214" s="1"/>
  <c r="F138" i="20"/>
  <c r="F139" s="1"/>
  <c r="F372"/>
  <c r="F373" s="1"/>
  <c r="G121"/>
  <c r="F138" i="19"/>
  <c r="F139" s="1"/>
  <c r="G162"/>
  <c r="F294"/>
  <c r="F295" s="1"/>
  <c r="F333"/>
  <c r="F334" s="1"/>
  <c r="G121" i="21"/>
  <c r="G160"/>
  <c r="G199"/>
  <c r="G43" i="17"/>
  <c r="F255" i="19"/>
  <c r="F256" s="1"/>
  <c r="F99"/>
  <c r="F100" s="1"/>
  <c r="F369" i="21"/>
  <c r="F370" s="1"/>
  <c r="F216" i="20"/>
  <c r="F217" s="1"/>
  <c r="F21" i="19"/>
  <c r="F22" s="1"/>
  <c r="F60"/>
  <c r="F61" s="1"/>
  <c r="F216"/>
  <c r="F217" s="1"/>
  <c r="F177" i="20"/>
  <c r="F178" s="1"/>
  <c r="G355"/>
  <c r="G160"/>
  <c r="G43" i="19"/>
  <c r="G121"/>
  <c r="G199"/>
  <c r="G277"/>
  <c r="G355"/>
  <c r="E330" i="21" l="1"/>
  <c r="E331" s="1"/>
  <c r="D330"/>
  <c r="D331" s="1"/>
  <c r="C330"/>
  <c r="C331" s="1"/>
  <c r="F329"/>
  <c r="G329" s="1"/>
  <c r="F328"/>
  <c r="G328" s="1"/>
  <c r="F327"/>
  <c r="G327" s="1"/>
  <c r="F326"/>
  <c r="G326" s="1"/>
  <c r="F325"/>
  <c r="G325" s="1"/>
  <c r="F324"/>
  <c r="G324" s="1"/>
  <c r="F323"/>
  <c r="G323" s="1"/>
  <c r="F322"/>
  <c r="G322" s="1"/>
  <c r="F321"/>
  <c r="G321" s="1"/>
  <c r="F320"/>
  <c r="G320" s="1"/>
  <c r="F319"/>
  <c r="G319" s="1"/>
  <c r="F318"/>
  <c r="G318" s="1"/>
  <c r="F317"/>
  <c r="G317" s="1"/>
  <c r="F316"/>
  <c r="E291"/>
  <c r="E292" s="1"/>
  <c r="D291"/>
  <c r="D292" s="1"/>
  <c r="C291"/>
  <c r="C292" s="1"/>
  <c r="F290"/>
  <c r="G290" s="1"/>
  <c r="F289"/>
  <c r="G289" s="1"/>
  <c r="F288"/>
  <c r="G288" s="1"/>
  <c r="F287"/>
  <c r="G287" s="1"/>
  <c r="F286"/>
  <c r="G286" s="1"/>
  <c r="F285"/>
  <c r="G285" s="1"/>
  <c r="F284"/>
  <c r="G284" s="1"/>
  <c r="F283"/>
  <c r="G283" s="1"/>
  <c r="F282"/>
  <c r="G282" s="1"/>
  <c r="F281"/>
  <c r="G281" s="1"/>
  <c r="F280"/>
  <c r="G280" s="1"/>
  <c r="F279"/>
  <c r="G279" s="1"/>
  <c r="F278"/>
  <c r="G278" s="1"/>
  <c r="F277"/>
  <c r="E252"/>
  <c r="E253" s="1"/>
  <c r="D252"/>
  <c r="D253" s="1"/>
  <c r="C252"/>
  <c r="C253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G244" s="1"/>
  <c r="F243"/>
  <c r="G243" s="1"/>
  <c r="F242"/>
  <c r="G242" s="1"/>
  <c r="F241"/>
  <c r="G241" s="1"/>
  <c r="F240"/>
  <c r="G240" s="1"/>
  <c r="F239"/>
  <c r="G239" s="1"/>
  <c r="F238"/>
  <c r="E96"/>
  <c r="E97" s="1"/>
  <c r="D96"/>
  <c r="D97" s="1"/>
  <c r="C96"/>
  <c r="C97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G84" s="1"/>
  <c r="F83"/>
  <c r="G83" s="1"/>
  <c r="F82"/>
  <c r="E57"/>
  <c r="E58" s="1"/>
  <c r="D57"/>
  <c r="D58" s="1"/>
  <c r="C57"/>
  <c r="C58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E333" i="20"/>
  <c r="E334" s="1"/>
  <c r="D333"/>
  <c r="D334" s="1"/>
  <c r="C333"/>
  <c r="C334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G324" s="1"/>
  <c r="F323"/>
  <c r="G323" s="1"/>
  <c r="F322"/>
  <c r="G322" s="1"/>
  <c r="F321"/>
  <c r="G321" s="1"/>
  <c r="F320"/>
  <c r="G320" s="1"/>
  <c r="F319"/>
  <c r="G319" s="1"/>
  <c r="F318"/>
  <c r="G318" s="1"/>
  <c r="F317"/>
  <c r="G317" s="1"/>
  <c r="F316"/>
  <c r="E294"/>
  <c r="E295" s="1"/>
  <c r="D294"/>
  <c r="D295" s="1"/>
  <c r="C294"/>
  <c r="C295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G284" s="1"/>
  <c r="F283"/>
  <c r="G283" s="1"/>
  <c r="F282"/>
  <c r="G282" s="1"/>
  <c r="F281"/>
  <c r="G281" s="1"/>
  <c r="F280"/>
  <c r="G280" s="1"/>
  <c r="F279"/>
  <c r="G279" s="1"/>
  <c r="F278"/>
  <c r="G278" s="1"/>
  <c r="F277"/>
  <c r="E255"/>
  <c r="E256" s="1"/>
  <c r="D255"/>
  <c r="D256" s="1"/>
  <c r="C255"/>
  <c r="C256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G244" s="1"/>
  <c r="F243"/>
  <c r="G243" s="1"/>
  <c r="F242"/>
  <c r="G242" s="1"/>
  <c r="F241"/>
  <c r="G241" s="1"/>
  <c r="F240"/>
  <c r="G240" s="1"/>
  <c r="F239"/>
  <c r="G239" s="1"/>
  <c r="F238"/>
  <c r="E99"/>
  <c r="E100" s="1"/>
  <c r="D99"/>
  <c r="D100" s="1"/>
  <c r="C99"/>
  <c r="C100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G84" s="1"/>
  <c r="F83"/>
  <c r="G83" s="1"/>
  <c r="F82"/>
  <c r="E60"/>
  <c r="E61" s="1"/>
  <c r="D60"/>
  <c r="D61" s="1"/>
  <c r="C60"/>
  <c r="C61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E373" i="17"/>
  <c r="E374" s="1"/>
  <c r="D373"/>
  <c r="D374" s="1"/>
  <c r="C373"/>
  <c r="C374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G364" s="1"/>
  <c r="F363"/>
  <c r="G363" s="1"/>
  <c r="F362"/>
  <c r="G362" s="1"/>
  <c r="F361"/>
  <c r="G361" s="1"/>
  <c r="F360"/>
  <c r="G360" s="1"/>
  <c r="F359"/>
  <c r="G359" s="1"/>
  <c r="F358"/>
  <c r="G358" s="1"/>
  <c r="F357"/>
  <c r="G357" s="1"/>
  <c r="F356"/>
  <c r="G356" s="1"/>
  <c r="F355"/>
  <c r="E334"/>
  <c r="E335" s="1"/>
  <c r="D334"/>
  <c r="D335" s="1"/>
  <c r="C334"/>
  <c r="C335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G324" s="1"/>
  <c r="F323"/>
  <c r="G323" s="1"/>
  <c r="F322"/>
  <c r="G322" s="1"/>
  <c r="F321"/>
  <c r="G321" s="1"/>
  <c r="F320"/>
  <c r="G320" s="1"/>
  <c r="F319"/>
  <c r="G319" s="1"/>
  <c r="F318"/>
  <c r="G318" s="1"/>
  <c r="F317"/>
  <c r="G317" s="1"/>
  <c r="F316"/>
  <c r="E295"/>
  <c r="E296" s="1"/>
  <c r="D295"/>
  <c r="D296" s="1"/>
  <c r="C295"/>
  <c r="C296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G284" s="1"/>
  <c r="F283"/>
  <c r="G283" s="1"/>
  <c r="F282"/>
  <c r="G282" s="1"/>
  <c r="F281"/>
  <c r="G281" s="1"/>
  <c r="F280"/>
  <c r="G280" s="1"/>
  <c r="F279"/>
  <c r="G279" s="1"/>
  <c r="F278"/>
  <c r="G278" s="1"/>
  <c r="F277"/>
  <c r="E256"/>
  <c r="E257" s="1"/>
  <c r="D256"/>
  <c r="D257" s="1"/>
  <c r="C256"/>
  <c r="C257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G244" s="1"/>
  <c r="F243"/>
  <c r="G243" s="1"/>
  <c r="F242"/>
  <c r="G242" s="1"/>
  <c r="F241"/>
  <c r="G241" s="1"/>
  <c r="F240"/>
  <c r="G240" s="1"/>
  <c r="F239"/>
  <c r="G239" s="1"/>
  <c r="F238"/>
  <c r="E217"/>
  <c r="E218" s="1"/>
  <c r="D217"/>
  <c r="D218" s="1"/>
  <c r="C217"/>
  <c r="C218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G204" s="1"/>
  <c r="F203"/>
  <c r="G203" s="1"/>
  <c r="F202"/>
  <c r="G202" s="1"/>
  <c r="F201"/>
  <c r="G201" s="1"/>
  <c r="F200"/>
  <c r="G200" s="1"/>
  <c r="F199"/>
  <c r="E178"/>
  <c r="E179" s="1"/>
  <c r="D178"/>
  <c r="D179" s="1"/>
  <c r="C178"/>
  <c r="C179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G162" s="1"/>
  <c r="F161"/>
  <c r="G161" s="1"/>
  <c r="F160"/>
  <c r="E139"/>
  <c r="E140" s="1"/>
  <c r="D139"/>
  <c r="D140" s="1"/>
  <c r="C139"/>
  <c r="C140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G124" s="1"/>
  <c r="F123"/>
  <c r="G123" s="1"/>
  <c r="F122"/>
  <c r="G122" s="1"/>
  <c r="F121"/>
  <c r="E100"/>
  <c r="E101" s="1"/>
  <c r="D100"/>
  <c r="D101" s="1"/>
  <c r="C100"/>
  <c r="C101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G84" s="1"/>
  <c r="F83"/>
  <c r="G83" s="1"/>
  <c r="F82"/>
  <c r="D22"/>
  <c r="D23" s="1"/>
  <c r="E22"/>
  <c r="E23" s="1"/>
  <c r="C22"/>
  <c r="C23" s="1"/>
  <c r="F21"/>
  <c r="G21" s="1"/>
  <c r="E18" i="21"/>
  <c r="E19" s="1"/>
  <c r="D18"/>
  <c r="D19" s="1"/>
  <c r="C18"/>
  <c r="C19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20" i="17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96" i="21" l="1"/>
  <c r="F97" s="1"/>
  <c r="F60" i="20"/>
  <c r="F61" s="1"/>
  <c r="F252" i="21"/>
  <c r="F253" s="1"/>
  <c r="F99" i="20"/>
  <c r="F100" s="1"/>
  <c r="F255"/>
  <c r="F256" s="1"/>
  <c r="F291" i="21"/>
  <c r="F292" s="1"/>
  <c r="F294" i="20"/>
  <c r="F295" s="1"/>
  <c r="F333"/>
  <c r="F334" s="1"/>
  <c r="F57" i="21"/>
  <c r="F58" s="1"/>
  <c r="F330"/>
  <c r="F331" s="1"/>
  <c r="G316"/>
  <c r="G277"/>
  <c r="G238"/>
  <c r="G82"/>
  <c r="G43"/>
  <c r="G316" i="20"/>
  <c r="G277"/>
  <c r="G238"/>
  <c r="G82"/>
  <c r="G43"/>
  <c r="F178" i="17"/>
  <c r="F179" s="1"/>
  <c r="F100"/>
  <c r="F101" s="1"/>
  <c r="F217"/>
  <c r="F218" s="1"/>
  <c r="F295"/>
  <c r="F296" s="1"/>
  <c r="F22"/>
  <c r="F23" s="1"/>
  <c r="F139"/>
  <c r="F140" s="1"/>
  <c r="F334"/>
  <c r="F335" s="1"/>
  <c r="F256"/>
  <c r="F257" s="1"/>
  <c r="F373"/>
  <c r="F374" s="1"/>
  <c r="G355"/>
  <c r="G316"/>
  <c r="G277"/>
  <c r="G238"/>
  <c r="G199"/>
  <c r="G160"/>
  <c r="G121"/>
  <c r="G82"/>
  <c r="F18" i="21"/>
  <c r="F19" s="1"/>
  <c r="G4"/>
  <c r="G4" i="17"/>
  <c r="E25" i="16" l="1"/>
  <c r="D25"/>
  <c r="C25"/>
  <c r="E21" i="20" l="1"/>
  <c r="E22" s="1"/>
  <c r="D21"/>
  <c r="D22" s="1"/>
  <c r="C21"/>
  <c r="C22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21" l="1"/>
  <c r="F22" s="1"/>
  <c r="G4"/>
  <c r="E409" i="16" l="1"/>
  <c r="E410" s="1"/>
  <c r="D409"/>
  <c r="D410" s="1"/>
  <c r="C409"/>
  <c r="C410" s="1"/>
  <c r="F408"/>
  <c r="G408" s="1"/>
  <c r="F407"/>
  <c r="G407" s="1"/>
  <c r="F406"/>
  <c r="G406" s="1"/>
  <c r="F405"/>
  <c r="G405" s="1"/>
  <c r="F404"/>
  <c r="G404" s="1"/>
  <c r="F403"/>
  <c r="G403" s="1"/>
  <c r="F402"/>
  <c r="G402" s="1"/>
  <c r="F401"/>
  <c r="G401" s="1"/>
  <c r="F400"/>
  <c r="G400" s="1"/>
  <c r="F399"/>
  <c r="G399" s="1"/>
  <c r="F398"/>
  <c r="G398" s="1"/>
  <c r="F397"/>
  <c r="G397" s="1"/>
  <c r="F396"/>
  <c r="G396" s="1"/>
  <c r="F395"/>
  <c r="G395" s="1"/>
  <c r="F394"/>
  <c r="G394" s="1"/>
  <c r="F393"/>
  <c r="G393" s="1"/>
  <c r="F392"/>
  <c r="G392" s="1"/>
  <c r="F391"/>
  <c r="G391" s="1"/>
  <c r="F390"/>
  <c r="G390" s="1"/>
  <c r="F389"/>
  <c r="G389" s="1"/>
  <c r="F388"/>
  <c r="F409" l="1"/>
  <c r="F410" s="1"/>
  <c r="G388"/>
  <c r="E371" l="1"/>
  <c r="E372" s="1"/>
  <c r="D371"/>
  <c r="D372" s="1"/>
  <c r="C371"/>
  <c r="C372" s="1"/>
  <c r="F370"/>
  <c r="G370" s="1"/>
  <c r="F369"/>
  <c r="G369" s="1"/>
  <c r="F368"/>
  <c r="G368" s="1"/>
  <c r="F367"/>
  <c r="G367" s="1"/>
  <c r="F366"/>
  <c r="G366" s="1"/>
  <c r="F365"/>
  <c r="G365" s="1"/>
  <c r="F364"/>
  <c r="G364" s="1"/>
  <c r="F363"/>
  <c r="G363" s="1"/>
  <c r="F362"/>
  <c r="G362" s="1"/>
  <c r="F361"/>
  <c r="G361" s="1"/>
  <c r="F360"/>
  <c r="G360" s="1"/>
  <c r="F359"/>
  <c r="G359" s="1"/>
  <c r="F358"/>
  <c r="G358" s="1"/>
  <c r="F357"/>
  <c r="G357" s="1"/>
  <c r="F356"/>
  <c r="G356" s="1"/>
  <c r="F355"/>
  <c r="G355" s="1"/>
  <c r="F354"/>
  <c r="G354" s="1"/>
  <c r="F353"/>
  <c r="G353" s="1"/>
  <c r="F352"/>
  <c r="G352" s="1"/>
  <c r="F351"/>
  <c r="G351" s="1"/>
  <c r="F350"/>
  <c r="E333"/>
  <c r="E334" s="1"/>
  <c r="D333"/>
  <c r="D334" s="1"/>
  <c r="C333"/>
  <c r="C334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G324" s="1"/>
  <c r="F323"/>
  <c r="G323" s="1"/>
  <c r="F322"/>
  <c r="G322" s="1"/>
  <c r="F321"/>
  <c r="G321" s="1"/>
  <c r="F320"/>
  <c r="G320" s="1"/>
  <c r="F319"/>
  <c r="G319" s="1"/>
  <c r="F318"/>
  <c r="G318" s="1"/>
  <c r="F317"/>
  <c r="G317" s="1"/>
  <c r="F316"/>
  <c r="G316" s="1"/>
  <c r="F315"/>
  <c r="G315" s="1"/>
  <c r="F314"/>
  <c r="G314" s="1"/>
  <c r="F313"/>
  <c r="G313" s="1"/>
  <c r="F312"/>
  <c r="E295"/>
  <c r="E296" s="1"/>
  <c r="D295"/>
  <c r="D296" s="1"/>
  <c r="C295"/>
  <c r="C296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G284" s="1"/>
  <c r="F283"/>
  <c r="G283" s="1"/>
  <c r="F282"/>
  <c r="G282" s="1"/>
  <c r="F281"/>
  <c r="G281" s="1"/>
  <c r="F280"/>
  <c r="G280" s="1"/>
  <c r="F279"/>
  <c r="G279" s="1"/>
  <c r="F278"/>
  <c r="G278" s="1"/>
  <c r="F277"/>
  <c r="G277" s="1"/>
  <c r="F276"/>
  <c r="G276" s="1"/>
  <c r="F275"/>
  <c r="G275" s="1"/>
  <c r="F274"/>
  <c r="E257"/>
  <c r="E258" s="1"/>
  <c r="D257"/>
  <c r="D258" s="1"/>
  <c r="C257"/>
  <c r="C258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G244" s="1"/>
  <c r="F243"/>
  <c r="G243" s="1"/>
  <c r="F242"/>
  <c r="G242" s="1"/>
  <c r="F241"/>
  <c r="G241" s="1"/>
  <c r="F240"/>
  <c r="G240" s="1"/>
  <c r="F239"/>
  <c r="G239" s="1"/>
  <c r="F238"/>
  <c r="G238" s="1"/>
  <c r="F237"/>
  <c r="G237" s="1"/>
  <c r="F236"/>
  <c r="E219"/>
  <c r="E220" s="1"/>
  <c r="D219"/>
  <c r="D220" s="1"/>
  <c r="C219"/>
  <c r="C220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G204" s="1"/>
  <c r="F203"/>
  <c r="G203" s="1"/>
  <c r="F202"/>
  <c r="G202" s="1"/>
  <c r="F201"/>
  <c r="G201" s="1"/>
  <c r="F200"/>
  <c r="G200" s="1"/>
  <c r="F199"/>
  <c r="G199" s="1"/>
  <c r="F198"/>
  <c r="E180"/>
  <c r="E181" s="1"/>
  <c r="D180"/>
  <c r="D181" s="1"/>
  <c r="C180"/>
  <c r="C181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163"/>
  <c r="G163" s="1"/>
  <c r="F162"/>
  <c r="G162" s="1"/>
  <c r="F161"/>
  <c r="G161" s="1"/>
  <c r="F160"/>
  <c r="G160" s="1"/>
  <c r="F159"/>
  <c r="E141"/>
  <c r="E142" s="1"/>
  <c r="D141"/>
  <c r="D142" s="1"/>
  <c r="C141"/>
  <c r="C142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G124" s="1"/>
  <c r="F123"/>
  <c r="G123" s="1"/>
  <c r="F122"/>
  <c r="G122" s="1"/>
  <c r="F121"/>
  <c r="G121" s="1"/>
  <c r="F120"/>
  <c r="E102"/>
  <c r="E103" s="1"/>
  <c r="D102"/>
  <c r="D103" s="1"/>
  <c r="C102"/>
  <c r="C103" s="1"/>
  <c r="F101"/>
  <c r="G101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G84" s="1"/>
  <c r="F83"/>
  <c r="G83" s="1"/>
  <c r="F82"/>
  <c r="G82" s="1"/>
  <c r="F81"/>
  <c r="E63"/>
  <c r="E64" s="1"/>
  <c r="D63"/>
  <c r="D64" s="1"/>
  <c r="C63"/>
  <c r="C64" s="1"/>
  <c r="F62"/>
  <c r="G62" s="1"/>
  <c r="F61"/>
  <c r="G61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F141" l="1"/>
  <c r="F142" s="1"/>
  <c r="F180"/>
  <c r="F181" s="1"/>
  <c r="F219"/>
  <c r="F220" s="1"/>
  <c r="F257"/>
  <c r="F258" s="1"/>
  <c r="F295"/>
  <c r="F296" s="1"/>
  <c r="F333"/>
  <c r="F334" s="1"/>
  <c r="F371"/>
  <c r="F372" s="1"/>
  <c r="F102"/>
  <c r="F103" s="1"/>
  <c r="F63"/>
  <c r="F64" s="1"/>
  <c r="G350"/>
  <c r="G312"/>
  <c r="G274"/>
  <c r="G236"/>
  <c r="G198"/>
  <c r="G159"/>
  <c r="G120"/>
  <c r="G81"/>
  <c r="G42"/>
  <c r="F8" l="1"/>
  <c r="E26" l="1"/>
  <c r="D26"/>
  <c r="C26"/>
  <c r="F24"/>
  <c r="G24" s="1"/>
  <c r="F23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G8"/>
  <c r="F7"/>
  <c r="G7" s="1"/>
  <c r="F6"/>
  <c r="G6" s="1"/>
  <c r="F5"/>
  <c r="G5" s="1"/>
  <c r="F4"/>
  <c r="F25" l="1"/>
  <c r="F26" s="1"/>
  <c r="G4"/>
</calcChain>
</file>

<file path=xl/sharedStrings.xml><?xml version="1.0" encoding="utf-8"?>
<sst xmlns="http://schemas.openxmlformats.org/spreadsheetml/2006/main" count="2241" uniqueCount="183">
  <si>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</si>
  <si>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</si>
  <si>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</si>
  <si>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</si>
  <si>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</si>
  <si>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</si>
  <si>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</si>
  <si>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</si>
  <si>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</si>
  <si>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</si>
  <si>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</si>
  <si>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</si>
  <si>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</si>
  <si>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</si>
  <si>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</si>
  <si>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</si>
  <si>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</si>
  <si>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</si>
  <si>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</si>
  <si>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</si>
  <si>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</si>
  <si>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</si>
  <si>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</si>
  <si>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</si>
  <si>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</si>
  <si>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</si>
  <si>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</si>
  <si>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</si>
  <si>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</si>
  <si>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</si>
  <si>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</si>
  <si>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</si>
  <si>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</si>
  <si>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</si>
  <si>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</si>
  <si>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</si>
  <si>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</si>
  <si>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</si>
  <si>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</si>
  <si>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</si>
  <si>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</si>
  <si>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</si>
  <si>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</si>
  <si>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</si>
  <si>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เด็กหญิงณัฐนันท์   เพชรดิน</t>
  </si>
  <si>
    <t>เด็กหญิงสุฐิตา   กาญจะแสน</t>
  </si>
  <si>
    <t>เด็กชายธนกฤต  แขกเมือง</t>
  </si>
  <si>
    <t>เด็กชายพชร  พรมปา</t>
  </si>
  <si>
    <t>เด็กหญิงพิมผกา  แก้วธรรม</t>
  </si>
  <si>
    <t>เด็กหญิงภุมรัตน์   ศรีจันทร์ผ่อง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</si>
  <si>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</si>
  <si>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</si>
  <si>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</si>
  <si>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</si>
  <si>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</si>
  <si>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</si>
  <si>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</si>
  <si>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</si>
  <si>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</si>
  <si>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</si>
  <si>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</si>
  <si>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</si>
  <si>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</si>
  <si>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</si>
  <si>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</si>
  <si>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เด็กชายธีรพงศ์  ปัญญาวงค์</t>
  </si>
  <si>
    <t>เด็กหญิงนิชาภา  ญาณคำ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</si>
  <si>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</si>
  <si>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</si>
  <si>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</si>
  <si>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</si>
  <si>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</si>
  <si>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</si>
  <si>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</si>
  <si>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</si>
  <si>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</si>
  <si>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เด็กหญิงกานต์ธีรา  จันขันธ์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</si>
  <si>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</si>
  <si>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</si>
  <si>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</si>
  <si>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</si>
  <si>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</si>
  <si>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</si>
  <si>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</si>
  <si>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เด็กชายนันท์ธวัต  โนจันทร์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</si>
  <si>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</si>
  <si>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</si>
  <si>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</si>
  <si>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</si>
  <si>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</si>
  <si>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</si>
  <si>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</si>
  <si>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</si>
  <si>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เด็กชายต่อศักดิ์  บัวเหล็ก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</si>
  <si>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</si>
  <si>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</si>
  <si>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</si>
  <si>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</si>
  <si>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เด็กหญิงณัฐวรินทร์  คุ้มไข่น้ำ</t>
  </si>
  <si>
    <t>เด็กหญิงปิ่มปภา  ตีระชิ้น</t>
  </si>
  <si>
    <t>เด็กหญิงอทิชา  กาญจะแสน</t>
  </si>
  <si>
    <t>เด็กชายพลวัตร  ติ๊บอุด</t>
  </si>
  <si>
    <t xml:space="preserve"> </t>
  </si>
  <si>
    <t>เด็กชายปฐทวีกร  สวัสดี</t>
  </si>
  <si>
    <t>ผลการทดสอบวิชา ภาษาไทย ชั้น ประถมศึกษาปีที่ 5 โรงเรียนบ้านน้ำยาว  ปีการศึกษา 2560</t>
  </si>
  <si>
    <t>ผลการทดสอบวิชา คณิตศาสตร์ชั้น ประถมศึกษาปีที่ 5 โรงเรียนบ้านน้ำยาว  ปีการศึกษา 2560</t>
  </si>
  <si>
    <t>ผลการทดสอบวิชา วิทยาศาสตร์ ชั้น ประถมศึกษาปีที่ 6 โรงเรียนบ้านน้ำยาว  ปีการศึกษา 2560</t>
  </si>
  <si>
    <t>ผลการทดสอบวิชา สังคมศึกษา ศาสนาและวัฒนธรรมชั้น ชั้น ประถมศึกษาปีที่ 6 โรงเรียนบ้านน้ำยาว  ปีการศึกษา 2560</t>
  </si>
  <si>
    <t>ผลการทดสอบวิชา ประวัติศาสตร์ ชั้น ประถมศึกษาปีที่ 6 โรงเรียนบ้านน้ำยาว  ปีการศึกษา 2560</t>
  </si>
  <si>
    <t>ผลการทดสอบวิชา สุขศึกษาและ พลศึกษา ชั้น ประถมศึกษาปีที่ 6 โรงเรียนบ้านน้ำยาว  ปีการศึกษา 2560</t>
  </si>
  <si>
    <t>ผลการทดสอบวิชา ศิลปะ ชั้น ประถมศึกษาปีที่ 6 โรงเรียนบ้านน้ำยาว  ปีการศึกษา 2560</t>
  </si>
  <si>
    <t>ผลการทดสอบวิชา การงานอาชีพและเทคโนโลยี ชั้น ประถมศึกษาปีที่ 6 โรงเรียนบ้านน้ำยาว  ปีการศึกษา 2560</t>
  </si>
  <si>
    <t>ผลการทดสอบวิชา ภาษาอังกฤษ ชั้น ประถมศึกษาปีที่ 6 โรงเรียนบ้านน้ำยาว  ปีการศึกษา 2560</t>
  </si>
  <si>
    <t>ผลการทดสอบวิชา หน้าที่พลเมือง ชั้น ประถมศึกษาปีที่ 6 โรงเรียนบ้านน้ำยาว  ปีการศึกษา 2560</t>
  </si>
  <si>
    <t>ผลการทดสอบวิชา ภาษาไทย ชั้น ประถมศึกษาปีที่ 6 โรงเรียนบ้านน้ำยาว  ปีการศึกษา 2560</t>
  </si>
  <si>
    <t>ผลการทดสอบวิชา คณิตศาสตร์ ชั้น ประถมศึกษาปีที่ 6 โรงเรียนบ้านน้ำยาว  ปีการศึกษา 2560</t>
  </si>
  <si>
    <t>ผลการทดสอบวิชา วิทยาศาสตร์ ชั้น ประถมศึกษาปีที่ 5 โรงเรียนบ้านน้ำยาว  ปีการศึกษา 2560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</si>
  <si>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2560</t>
  </si>
  <si>
    <t>ผลการทดสอบวิชา ประวัติศาสตร์ ชั้น ประถมศึกษาปีที่ 5 โรงเรียนบ้านน้ำยาว  ปีการศึกษา 2560</t>
  </si>
  <si>
    <t>ผลการทดสอบวิชา สุขศึกษาและ พลศึกษา ชั้น ประถมศึกษาปีที่ 5 โรงเรียนบ้านน้ำยาว  ปีการศึกษา 2560</t>
  </si>
  <si>
    <t>ผลการทดสอบวิชา ศิลปะ ชั้น ประถมศึกษาปีที่ 5 โรงเรียนบ้านน้ำยาว  ปีการศึกษา 2560</t>
  </si>
  <si>
    <t>ผลการทดสอบวิชา การงานอาชีพและเทคโนโลยี ชั้น ประถมศึกษาปีที่ 5 โรงเรียนบ้านน้ำยาว  ปีการศึกษา 2560</t>
  </si>
  <si>
    <t>ผลการทดสอบวิชา ภาษาอังกฤษ ชั้น ประถมศึกษาปีที่ 5 โรงเรียนบ้านน้ำยาว  ปีการศึกษา 2560</t>
  </si>
  <si>
    <t>ผลการทดสอบวิชา หน้าที่พลเมือง ชั้น ประถมศึกษาปีที่ 5 โรงเรียนบ้านน้ำยาว  ปีการศึกษา 2560</t>
  </si>
  <si>
    <t>ผลการทดสอบวิชา ภาษาไทย ชั้น ประถมศึกษาปีที่ 4 โรงเรียนบ้านน้ำยาว  ปีการศึกษา 2560</t>
  </si>
  <si>
    <t>ผลการทดสอบวิชา คณิตศาสตร์ชั้น ประถมศึกษาปีที่ 4 โรงเรียนบ้านน้ำยาว  ปีการศึกษา 2560</t>
  </si>
  <si>
    <t>ผลการทดสอบวิชา วิทยาศาสตร์ ชั้น ประถมศึกษาปีที่ 4 โรงเรียนบ้านน้ำยาว  ปีการศึกษา 2560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</si>
  <si>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2560</t>
  </si>
  <si>
    <t>ผลการทดสอบวิชา ประวัติศาสตร์ ชั้น ประถมศึกษาปีที่ 4 โรงเรียนบ้านน้ำยาว  ปีการศึกษา 2560</t>
  </si>
  <si>
    <t>ผลการทดสอบวิชา สุขศึกษาและ พลศึกษา ชั้น ประถมศึกษาปีที่ 4 โรงเรียนบ้านน้ำยาว  ปีการศึกษา 2560</t>
  </si>
  <si>
    <t>ผลการทดสอบวิชา ศิลปะ ชั้น ประถมศึกษาปีที่ 4 โรงเรียนบ้านน้ำยาว  ปีการศึกษา 2560</t>
  </si>
  <si>
    <t>ผลการทดสอบวิชา การงานอาชีพและเทคโนโลยี ชั้น ประถมศึกษาปีที่ 4 โรงเรียนบ้านน้ำยาว  ปีการศึกษา 2560</t>
  </si>
  <si>
    <t>ผลการทดสอบวิชา ภาษาอังกฤษ ชั้น ประถมศึกษาปีที่ 4 โรงเรียนบ้านน้ำยาว  ปีการศึกษา 2560</t>
  </si>
  <si>
    <t>ผลการทดสอบวิชา หน้าที่พลเมือง ชั้น ประถมศึกษาปีที่ 4 โรงเรียนบ้านน้ำยาว  ปีการศึกษา 2560</t>
  </si>
  <si>
    <t>เด็กหญิงสิรินญา  สวัสดี</t>
  </si>
  <si>
    <t>ผลการทดสอบวิชา ภาษาไทย ชั้น ประถมศึกษาปีที่ 3 โรงเรียนบ้านน้ำยาว  ปีการศึกษา 2560</t>
  </si>
  <si>
    <t>ผลการทดสอบวิชา คณิตศาสตร์ชั้น ประถมศึกษาปีที่ 3 โรงเรียนบ้านน้ำยาว  ปีการศึกษา 2560</t>
  </si>
  <si>
    <t>ผลการทดสอบวิชา วิทยาศาสตร์ ชั้น ประถมศึกษาปีที่ 3 โรงเรียนบ้านน้ำยาว  ปีการศึกษา 2560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</si>
  <si>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2560</t>
  </si>
  <si>
    <t>ผลการทดสอบวิชา ประวัติศาสตร์ ชั้น ประถมศึกษาปีที่ 3 โรงเรียนบ้านน้ำยาว  ปีการศึกษา 2560</t>
  </si>
  <si>
    <t>ผลการทดสอบวิชา สุขศึกษาและ พลศึกษา ชั้น ประถมศึกษาปีที่ 3 โรงเรียนบ้านน้ำยาว  ปีการศึกษา 2560</t>
  </si>
  <si>
    <t>ผลการทดสอบวิชา ศิลปะ ชั้น ประถมศึกษาปีที่ 3 โรงเรียนบ้านน้ำยาว  ปีการศึกษา 2560</t>
  </si>
  <si>
    <t>ผลการทดสอบวิชา การงานอาชีพและเทคโนโลยี ชั้น ประถมศึกษาปีที่ 3 โรงเรียนบ้านน้ำยาว  ปีการศึกษา 2560</t>
  </si>
  <si>
    <t>ผลการทดสอบวิชา ภาษาอังกฤษ ชั้น ประถมศึกษาปีที่ 3 โรงเรียนบ้านน้ำยาว  ปีการศึกษา 2560</t>
  </si>
  <si>
    <t>ผลการทดสอบวิชา หน้าที่พลเมือง ชั้น ประถมศึกษาปีที่ 3 โรงเรียนบ้านน้ำยาว  ปีการศึกษา 2560</t>
  </si>
  <si>
    <t>ผลการทดสอบวิชา ภาษาไทย ชั้น ประถมศึกษาปีที่ 1 โรงเรียนบ้านน้ำยาว  ปีการศึกษา 2560</t>
  </si>
  <si>
    <t>ผลการทดสอบวิชา คณิตศาสตร์ชั้น ประถมศึกษาปีที่ 1 โรงเรียนบ้านน้ำยาว  ปีการศึกษา 2560</t>
  </si>
  <si>
    <t>ผลการทดสอบวิชา วิทยาศาสตร์ ชั้น ประถมศึกษาปีที่ 1 โรงเรียนบ้านน้ำยาว  ปีการศึกษา 2560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</si>
  <si>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2560</t>
  </si>
  <si>
    <t>ผลการทดสอบวิชา ประวัติศาสตร์ ชั้น ประถมศึกษาปีที่ 1 โรงเรียนบ้านน้ำยาว  ปีการศึกษา 2560</t>
  </si>
  <si>
    <t>ผลการทดสอบวิชา สุขศึกษาและ พลศึกษา ชั้น ประถมศึกษาปีที่ 1 โรงเรียนบ้านน้ำยาว  ปีการศึกษา 2560</t>
  </si>
  <si>
    <t>ผลการทดสอบวิชา ศิลปะ ชั้น ประถมศึกษาปีที่ 1 โรงเรียนบ้านน้ำยาว  ปีการศึกษา 2560</t>
  </si>
  <si>
    <t>ผลการทดสอบวิชา การงานอาชีพและเทคโนโลยี ชั้น ประถมศึกษาปีที่ 1 โรงเรียนบ้านน้ำยาว  ปีการศึกษา 2560</t>
  </si>
  <si>
    <t>ผลการทดสอบวิชา ภาษาอังกฤษ ชั้น ประถมศึกษาปีที่ 1 โรงเรียนบ้านน้ำยาว  ปีการศึกษา 2560</t>
  </si>
  <si>
    <t>ผลการทดสอบวิชา หน้าที่พลเมือง ชั้น ประถมศึกษาปีที่ 1 โรงเรียนบ้านน้ำยาว  ปีการศึกษา 2560</t>
  </si>
  <si>
    <t>ผลการทดสอบวิชา ภาษาไทย ชั้น ประถมศึกษาปีที่ 2 โรงเรียนบ้านน้ำยาว  ปีการศึกษา 2560</t>
  </si>
  <si>
    <t>ผลการทดสอบวิชา คณิตศาสตร์ชั้น ประถมศึกษาปีที่ 2 โรงเรียนบ้านน้ำยาว  ปีการศึกษา 2560</t>
  </si>
  <si>
    <t>ผลการทดสอบวิชา วิทยาศาสตร์ ชั้น ประถมศึกษาปีที่ 2 โรงเรียนบ้านน้ำยาว  ปีการศึกษา 2560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</si>
  <si>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2560</t>
  </si>
  <si>
    <t>ผลการทดสอบวิชา ประวัติศาสตร์ ชั้น ประถมศึกษาปีที่ 2 โรงเรียนบ้านน้ำยาว  ปีการศึกษา 2560</t>
  </si>
  <si>
    <t>ผลการทดสอบวิชา สุขศึกษาและ พลศึกษา ชั้น ประถมศึกษาปีที่ 2 โรงเรียนบ้านน้ำยาว  ปีการศึกษา 2560</t>
  </si>
  <si>
    <t>ผลการทดสอบวิชา ศิลปะ ชั้น ประถมศึกษาปีที่ 2 โรงเรียนบ้านน้ำยาว  ปีการศึกษา 2560</t>
  </si>
  <si>
    <t>ผลการทดสอบวิชา การงานอาชีพและเทคโนโลยี ชั้น ประถมศึกษาปีที่ 2 โรงเรียนบ้านน้ำยาว  ปีการศึกษา 2560</t>
  </si>
  <si>
    <t>ผลการทดสอบวิชา ภาษาอังกฤษ ชั้น ประถมศึกษาปีที่ 2 โรงเรียนบ้านน้ำยาว  ปีการศึกษา 2560</t>
  </si>
  <si>
    <t>ผลการทดสอบวิชา หน้าที่พลเมือง ชั้น ประถมศึกษาปีที่ 2 โรงเรียนบ้านน้ำยาว  ปีการศึกษา 2560</t>
  </si>
  <si>
    <t>เด็กชายธีรกานต์  พรมนิมิตร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</si>
  <si>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</si>
  <si>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</si>
  <si>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</si>
  <si>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</si>
  <si>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</si>
  <si>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</si>
  <si>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</si>
  <si>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</si>
  <si>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</si>
  <si>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</si>
  <si>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</si>
  <si>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</si>
  <si>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</si>
  <si>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เด็กหญิงปัณฑารีย์  เจริญชัยพรสิน</t>
  </si>
  <si>
    <t>ผลการทดสอบวิชา วรรณกรรมท้องถิ่น ชั้น ประถมศึกษาปีที่ 4 โรงเรียนบ้านน้ำยาว  ปีการศึกษา 2560</t>
  </si>
  <si>
    <t>ผลการทดสอบวิชา การเขียนสร้างสรรค์ ชั้น ประถมศึกษาปีที่ 5 โรงเรียนบ้านน้ำยาว  ปีการศึกษา 2560</t>
  </si>
  <si>
    <t>ผลการทดสอบวิชา ภาษาเพื่อการสื่อสาร ชั้น ประถมศึกษาปีที่ 6 โรงเรียนบ้านน้ำยาว  ปีการศึกษา 2560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</si>
</sst>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Cordia New"/>
      <family val="2"/>
    </font>
    <font>
      <sz val="14"/>
      <name val="CordiaUPC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3"/>
      <name val="Cordia New"/>
      <family val="2"/>
    </font>
    <font>
      <sz val="15"/>
      <color theme="0"/>
      <name val="Cordia New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0" fontId="3" fillId="0" borderId="0"/>
    <xf numFmtId="0" fontId="2" fillId="0" borderId="0"/>
    <xf numFmtId="0" fontId="8" fillId="0" borderId="0"/>
    <xf numFmtId="0" fontId="7" fillId="0" borderId="0"/>
    <xf numFmtId="43" fontId="4" fillId="0" borderId="0" applyFont="0" applyFill="0" applyBorder="0" applyAlignment="0" applyProtection="0"/>
    <xf numFmtId="0" fontId="6" fillId="0" borderId="0"/>
    <xf numFmtId="0" fontId="2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87">
    <xf numFmtId="0" fontId="0" fillId="0" borderId="0" xfId="0"/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87" fontId="5" fillId="0" borderId="6" xfId="1" applyNumberFormat="1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0" xfId="0" applyFont="1" applyBorder="1"/>
    <xf numFmtId="2" fontId="5" fillId="0" borderId="0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187" fontId="5" fillId="0" borderId="0" xfId="1" applyNumberFormat="1" applyFont="1" applyBorder="1"/>
    <xf numFmtId="0" fontId="5" fillId="0" borderId="4" xfId="0" applyFont="1" applyBorder="1"/>
    <xf numFmtId="0" fontId="5" fillId="0" borderId="13" xfId="0" applyFont="1" applyBorder="1"/>
    <xf numFmtId="2" fontId="5" fillId="0" borderId="14" xfId="0" applyNumberFormat="1" applyFont="1" applyBorder="1"/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3" xfId="0" applyFont="1" applyBorder="1"/>
    <xf numFmtId="0" fontId="5" fillId="0" borderId="5" xfId="0" applyFont="1" applyBorder="1"/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187" fontId="5" fillId="0" borderId="11" xfId="1" applyNumberFormat="1" applyFont="1" applyBorder="1"/>
    <xf numFmtId="0" fontId="5" fillId="0" borderId="11" xfId="0" applyFont="1" applyBorder="1"/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7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7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187" fontId="5" fillId="0" borderId="11" xfId="1" applyNumberFormat="1" applyFont="1" applyBorder="1" applyAlignment="1">
      <alignment vertical="center"/>
    </xf>
    <xf numFmtId="2" fontId="5" fillId="0" borderId="7" xfId="0" applyNumberFormat="1" applyFont="1" applyBorder="1" applyAlignment="1">
      <alignment vertical="center"/>
    </xf>
    <xf numFmtId="0" fontId="10" fillId="0" borderId="0" xfId="0" applyFont="1"/>
    <xf numFmtId="0" fontId="5" fillId="2" borderId="0" xfId="0" applyFont="1" applyFill="1"/>
    <xf numFmtId="1" fontId="5" fillId="0" borderId="16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0">
    <cellStyle name="Comma 2" xfId="8"/>
    <cellStyle name="Comma 3" xfId="13"/>
    <cellStyle name="Normal 2" xfId="3"/>
    <cellStyle name="Normal 2 2" xfId="6"/>
    <cellStyle name="Normal 2 3" xfId="9"/>
    <cellStyle name="Normal 2 4" xfId="14"/>
    <cellStyle name="Normal 3" xfId="4"/>
    <cellStyle name="Normal 3 2" xfId="10"/>
    <cellStyle name="Normal 3 2 2" xfId="18"/>
    <cellStyle name="Normal 3 3" xfId="15"/>
    <cellStyle name="Normal 4" xfId="5"/>
    <cellStyle name="Normal 4 2" xfId="16"/>
    <cellStyle name="Normal 5" xfId="7"/>
    <cellStyle name="Normal 5 2" xfId="17"/>
    <cellStyle name="Normal 6" xfId="11"/>
    <cellStyle name="Normal 7" xfId="12"/>
    <cellStyle name="Normal 7 2" xfId="19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6"/>
  <sheetViews>
    <sheetView tabSelected="1" view="pageBreakPreview" zoomScaleSheetLayoutView="100" workbookViewId="0">
      <selection activeCell="D7" sqref="D7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6" t="s">
        <v>145</v>
      </c>
      <c r="C1" s="86"/>
      <c r="D1" s="86"/>
      <c r="E1" s="86"/>
      <c r="F1" s="86"/>
      <c r="G1" s="86"/>
      <c r="H1" s="86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6"/>
      <c r="H3" s="26"/>
    </row>
    <row r="4" spans="1:8" ht="23.25">
      <c r="A4" s="53">
        <v>1</v>
      </c>
      <c r="B4" s="80" t="s">
        <v>166</v>
      </c>
      <c r="C4" s="52">
        <v>50</v>
      </c>
      <c r="D4" s="53">
        <v>16</v>
      </c>
      <c r="E4" s="53">
        <v>19</v>
      </c>
      <c r="F4" s="7">
        <f t="shared" ref="F4:F17" si="0">SUM(C4:E4)</f>
        <v>85</v>
      </c>
      <c r="G4" s="8" t="str">
        <f t="shared" ref="G4:G17" si="1">IF(F4&gt;79,"4",IF(F4&gt;74,"3.5",IF(F4&gt;69,"3",IF(F4&gt;64,"2.5",IF(F4&gt;59,"2",IF(F4&gt;54,"1.5",IF(F4&gt;49,"1","0")))))))</f>
        <v>4</v>
      </c>
      <c r="H4" s="27"/>
    </row>
    <row r="5" spans="1:8" ht="23.25">
      <c r="A5" s="54">
        <v>2</v>
      </c>
      <c r="B5" s="43" t="s">
        <v>167</v>
      </c>
      <c r="C5" s="56">
        <v>40</v>
      </c>
      <c r="D5" s="54">
        <v>15</v>
      </c>
      <c r="E5" s="54">
        <v>12</v>
      </c>
      <c r="F5" s="8">
        <f t="shared" si="0"/>
        <v>67</v>
      </c>
      <c r="G5" s="8" t="str">
        <f t="shared" si="1"/>
        <v>2.5</v>
      </c>
      <c r="H5" s="9"/>
    </row>
    <row r="6" spans="1:8" ht="23.25">
      <c r="A6" s="54">
        <v>3</v>
      </c>
      <c r="B6" s="78" t="s">
        <v>168</v>
      </c>
      <c r="C6" s="56">
        <v>51</v>
      </c>
      <c r="D6" s="54">
        <v>17</v>
      </c>
      <c r="E6" s="54">
        <v>17</v>
      </c>
      <c r="F6" s="8">
        <f t="shared" si="0"/>
        <v>85</v>
      </c>
      <c r="G6" s="8" t="str">
        <f t="shared" si="1"/>
        <v>4</v>
      </c>
      <c r="H6" s="9"/>
    </row>
    <row r="7" spans="1:8" ht="23.25">
      <c r="A7" s="54">
        <v>4</v>
      </c>
      <c r="B7" s="42" t="s">
        <v>169</v>
      </c>
      <c r="C7" s="56">
        <v>48</v>
      </c>
      <c r="D7" s="54">
        <v>17</v>
      </c>
      <c r="E7" s="54">
        <v>14</v>
      </c>
      <c r="F7" s="8">
        <f t="shared" si="0"/>
        <v>79</v>
      </c>
      <c r="G7" s="8" t="str">
        <f t="shared" si="1"/>
        <v>3.5</v>
      </c>
      <c r="H7" s="9"/>
    </row>
    <row r="8" spans="1:8" ht="23.25">
      <c r="A8" s="54">
        <v>5</v>
      </c>
      <c r="B8" s="78" t="s">
        <v>170</v>
      </c>
      <c r="C8" s="56">
        <v>49</v>
      </c>
      <c r="D8" s="54">
        <v>15</v>
      </c>
      <c r="E8" s="54">
        <v>14</v>
      </c>
      <c r="F8" s="8">
        <f t="shared" si="0"/>
        <v>78</v>
      </c>
      <c r="G8" s="8" t="str">
        <f t="shared" si="1"/>
        <v>3.5</v>
      </c>
      <c r="H8" s="9"/>
    </row>
    <row r="9" spans="1:8" ht="23.25">
      <c r="A9" s="54">
        <v>6</v>
      </c>
      <c r="B9" s="42" t="s">
        <v>171</v>
      </c>
      <c r="C9" s="56">
        <v>56</v>
      </c>
      <c r="D9" s="54">
        <v>15</v>
      </c>
      <c r="E9" s="54">
        <v>18</v>
      </c>
      <c r="F9" s="8">
        <f t="shared" si="0"/>
        <v>89</v>
      </c>
      <c r="G9" s="8" t="str">
        <f t="shared" si="1"/>
        <v>4</v>
      </c>
      <c r="H9" s="9"/>
    </row>
    <row r="10" spans="1:8" ht="23.25">
      <c r="A10" s="54">
        <v>7</v>
      </c>
      <c r="B10" s="42" t="s">
        <v>172</v>
      </c>
      <c r="C10" s="56">
        <v>53</v>
      </c>
      <c r="D10" s="54">
        <v>18</v>
      </c>
      <c r="E10" s="54">
        <v>16</v>
      </c>
      <c r="F10" s="8">
        <f t="shared" si="0"/>
        <v>87</v>
      </c>
      <c r="G10" s="8" t="str">
        <f t="shared" si="1"/>
        <v>4</v>
      </c>
      <c r="H10" s="9"/>
    </row>
    <row r="11" spans="1:8" ht="23.25">
      <c r="A11" s="54">
        <v>8</v>
      </c>
      <c r="B11" s="42" t="s">
        <v>173</v>
      </c>
      <c r="C11" s="56">
        <v>47</v>
      </c>
      <c r="D11" s="54">
        <v>16</v>
      </c>
      <c r="E11" s="54">
        <v>13</v>
      </c>
      <c r="F11" s="8">
        <f t="shared" si="0"/>
        <v>76</v>
      </c>
      <c r="G11" s="8" t="str">
        <f t="shared" si="1"/>
        <v>3.5</v>
      </c>
      <c r="H11" s="9"/>
    </row>
    <row r="12" spans="1:8" ht="23.25">
      <c r="A12" s="54">
        <v>9</v>
      </c>
      <c r="B12" s="42" t="s">
        <v>174</v>
      </c>
      <c r="C12" s="56">
        <v>48</v>
      </c>
      <c r="D12" s="54">
        <v>18</v>
      </c>
      <c r="E12" s="54">
        <v>15</v>
      </c>
      <c r="F12" s="8">
        <f t="shared" si="0"/>
        <v>81</v>
      </c>
      <c r="G12" s="8" t="str">
        <f t="shared" si="1"/>
        <v>4</v>
      </c>
      <c r="H12" s="9"/>
    </row>
    <row r="13" spans="1:8" ht="23.25">
      <c r="A13" s="54">
        <v>10</v>
      </c>
      <c r="B13" s="42" t="s">
        <v>175</v>
      </c>
      <c r="C13" s="56">
        <v>51</v>
      </c>
      <c r="D13" s="54">
        <v>18</v>
      </c>
      <c r="E13" s="54">
        <v>12</v>
      </c>
      <c r="F13" s="8">
        <f t="shared" si="0"/>
        <v>81</v>
      </c>
      <c r="G13" s="8" t="str">
        <f t="shared" si="1"/>
        <v>4</v>
      </c>
      <c r="H13" s="9"/>
    </row>
    <row r="14" spans="1:8" ht="23.25">
      <c r="A14" s="54">
        <v>11</v>
      </c>
      <c r="B14" s="78" t="s">
        <v>176</v>
      </c>
      <c r="C14" s="56">
        <v>57</v>
      </c>
      <c r="D14" s="54">
        <v>17</v>
      </c>
      <c r="E14" s="54">
        <v>18</v>
      </c>
      <c r="F14" s="8">
        <f t="shared" si="0"/>
        <v>92</v>
      </c>
      <c r="G14" s="8" t="str">
        <f t="shared" si="1"/>
        <v>4</v>
      </c>
      <c r="H14" s="9"/>
    </row>
    <row r="15" spans="1:8" ht="23.25">
      <c r="A15" s="54">
        <v>12</v>
      </c>
      <c r="B15" s="42" t="s">
        <v>177</v>
      </c>
      <c r="C15" s="56">
        <v>52</v>
      </c>
      <c r="D15" s="54">
        <v>18</v>
      </c>
      <c r="E15" s="54">
        <v>15</v>
      </c>
      <c r="F15" s="8">
        <f t="shared" si="0"/>
        <v>85</v>
      </c>
      <c r="G15" s="8" t="str">
        <f t="shared" si="1"/>
        <v>4</v>
      </c>
      <c r="H15" s="9"/>
    </row>
    <row r="16" spans="1:8" ht="23.25">
      <c r="A16" s="54">
        <v>13</v>
      </c>
      <c r="B16" s="42" t="s">
        <v>178</v>
      </c>
      <c r="C16" s="56">
        <v>51</v>
      </c>
      <c r="D16" s="54">
        <v>18</v>
      </c>
      <c r="E16" s="54">
        <v>12</v>
      </c>
      <c r="F16" s="8">
        <f t="shared" si="0"/>
        <v>81</v>
      </c>
      <c r="G16" s="8" t="str">
        <f t="shared" si="1"/>
        <v>4</v>
      </c>
      <c r="H16" s="9"/>
    </row>
    <row r="17" spans="1:8" ht="22.5" customHeight="1">
      <c r="A17" s="54">
        <v>14</v>
      </c>
      <c r="B17" s="81" t="s">
        <v>179</v>
      </c>
      <c r="C17" s="56">
        <v>51</v>
      </c>
      <c r="D17" s="54">
        <v>15</v>
      </c>
      <c r="E17" s="54">
        <v>16</v>
      </c>
      <c r="F17" s="8">
        <f t="shared" si="0"/>
        <v>82</v>
      </c>
      <c r="G17" s="8" t="str">
        <f t="shared" si="1"/>
        <v>4</v>
      </c>
      <c r="H17" s="9"/>
    </row>
    <row r="18" spans="1:8" ht="23.25">
      <c r="A18" s="9"/>
      <c r="B18" s="25" t="s">
        <v>5</v>
      </c>
      <c r="C18" s="30">
        <f>SUM(C4:C17)</f>
        <v>704</v>
      </c>
      <c r="D18" s="30">
        <f>SUM(D4:D17)</f>
        <v>233</v>
      </c>
      <c r="E18" s="30">
        <f>SUM(E4:E17)</f>
        <v>211</v>
      </c>
      <c r="F18" s="30">
        <f>SUM(F4:F17)</f>
        <v>1148</v>
      </c>
      <c r="G18" s="30"/>
      <c r="H18" s="31"/>
    </row>
    <row r="19" spans="1:8" ht="23.25">
      <c r="A19" s="11"/>
      <c r="B19" s="5" t="s">
        <v>12</v>
      </c>
      <c r="C19" s="12">
        <f>C18/14</f>
        <v>50.285714285714285</v>
      </c>
      <c r="D19" s="12">
        <f t="shared" ref="D19:F19" si="2">D18/14</f>
        <v>16.642857142857142</v>
      </c>
      <c r="E19" s="12">
        <f t="shared" si="2"/>
        <v>15.071428571428571</v>
      </c>
      <c r="F19" s="12">
        <f t="shared" si="2"/>
        <v>82</v>
      </c>
      <c r="G19" s="11"/>
      <c r="H19" s="11"/>
    </row>
    <row r="20" spans="1:8" ht="23.25">
      <c r="A20" s="1"/>
      <c r="B20" s="1"/>
      <c r="C20" s="1" t="s">
        <v>13</v>
      </c>
      <c r="D20" s="1"/>
      <c r="E20" s="1"/>
      <c r="F20" s="1"/>
      <c r="G20" s="1"/>
      <c r="H20" s="1"/>
    </row>
    <row r="21" spans="1:8" ht="23.25">
      <c r="A21" s="1"/>
      <c r="B21" s="1"/>
      <c r="C21" s="1" t="s">
        <v>14</v>
      </c>
      <c r="D21" s="1"/>
      <c r="E21" s="1"/>
      <c r="F21" s="1"/>
      <c r="G21" s="1"/>
      <c r="H21" s="1"/>
    </row>
    <row r="22" spans="1:8" ht="23.25">
      <c r="A22" s="1"/>
      <c r="B22" s="1"/>
      <c r="C22" s="1" t="s">
        <v>15</v>
      </c>
      <c r="D22" s="1"/>
      <c r="E22" s="1"/>
      <c r="F22" s="1"/>
      <c r="G22" s="1"/>
      <c r="H22" s="1"/>
    </row>
    <row r="23" spans="1:8" ht="23.25">
      <c r="A23" s="1"/>
      <c r="B23" s="1"/>
      <c r="C23" s="1"/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6" t="s">
        <v>146</v>
      </c>
      <c r="C40" s="86"/>
      <c r="D40" s="86"/>
      <c r="E40" s="86"/>
      <c r="F40" s="86"/>
      <c r="G40" s="86"/>
      <c r="H40" s="86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26"/>
      <c r="H42" s="26"/>
    </row>
    <row r="43" spans="1:8" ht="23.25">
      <c r="A43" s="53">
        <v>1</v>
      </c>
      <c r="B43" s="80" t="s">
        <v>166</v>
      </c>
      <c r="C43" s="52">
        <v>57</v>
      </c>
      <c r="D43" s="53">
        <v>16</v>
      </c>
      <c r="E43" s="53">
        <v>19</v>
      </c>
      <c r="F43" s="7">
        <f t="shared" ref="F43:F56" si="3">SUM(C43:E43)</f>
        <v>92</v>
      </c>
      <c r="G43" s="8" t="str">
        <f t="shared" ref="G43:G56" si="4">IF(F43&gt;79,"4",IF(F43&gt;74,"3.5",IF(F43&gt;69,"3",IF(F43&gt;64,"2.5",IF(F43&gt;59,"2",IF(F43&gt;54,"1.5",IF(F43&gt;49,"1","0")))))))</f>
        <v>4</v>
      </c>
      <c r="H43" s="27"/>
    </row>
    <row r="44" spans="1:8" ht="23.25">
      <c r="A44" s="54">
        <v>2</v>
      </c>
      <c r="B44" s="43" t="s">
        <v>167</v>
      </c>
      <c r="C44" s="56">
        <v>47</v>
      </c>
      <c r="D44" s="54">
        <v>15</v>
      </c>
      <c r="E44" s="54">
        <v>12</v>
      </c>
      <c r="F44" s="8">
        <f t="shared" si="3"/>
        <v>74</v>
      </c>
      <c r="G44" s="8" t="str">
        <f t="shared" si="4"/>
        <v>3</v>
      </c>
      <c r="H44" s="9"/>
    </row>
    <row r="45" spans="1:8" ht="23.25">
      <c r="A45" s="54">
        <v>3</v>
      </c>
      <c r="B45" s="78" t="s">
        <v>168</v>
      </c>
      <c r="C45" s="56">
        <v>53</v>
      </c>
      <c r="D45" s="54">
        <v>17</v>
      </c>
      <c r="E45" s="54">
        <v>17</v>
      </c>
      <c r="F45" s="8">
        <f t="shared" si="3"/>
        <v>87</v>
      </c>
      <c r="G45" s="8" t="str">
        <f t="shared" si="4"/>
        <v>4</v>
      </c>
      <c r="H45" s="9"/>
    </row>
    <row r="46" spans="1:8" ht="23.25">
      <c r="A46" s="54">
        <v>4</v>
      </c>
      <c r="B46" s="42" t="s">
        <v>169</v>
      </c>
      <c r="C46" s="56">
        <v>50</v>
      </c>
      <c r="D46" s="54">
        <v>17</v>
      </c>
      <c r="E46" s="54">
        <v>11</v>
      </c>
      <c r="F46" s="8">
        <f t="shared" si="3"/>
        <v>78</v>
      </c>
      <c r="G46" s="8" t="str">
        <f t="shared" si="4"/>
        <v>3.5</v>
      </c>
      <c r="H46" s="9"/>
    </row>
    <row r="47" spans="1:8" ht="23.25">
      <c r="A47" s="54">
        <v>5</v>
      </c>
      <c r="B47" s="78" t="s">
        <v>170</v>
      </c>
      <c r="C47" s="56">
        <v>49</v>
      </c>
      <c r="D47" s="54">
        <v>13</v>
      </c>
      <c r="E47" s="54">
        <v>12</v>
      </c>
      <c r="F47" s="8">
        <f t="shared" si="3"/>
        <v>74</v>
      </c>
      <c r="G47" s="8" t="str">
        <f t="shared" si="4"/>
        <v>3</v>
      </c>
      <c r="H47" s="9"/>
    </row>
    <row r="48" spans="1:8" ht="23.25">
      <c r="A48" s="54">
        <v>6</v>
      </c>
      <c r="B48" s="42" t="s">
        <v>171</v>
      </c>
      <c r="C48" s="56">
        <v>58</v>
      </c>
      <c r="D48" s="54">
        <v>15</v>
      </c>
      <c r="E48" s="54">
        <v>18</v>
      </c>
      <c r="F48" s="8">
        <f t="shared" si="3"/>
        <v>91</v>
      </c>
      <c r="G48" s="8" t="str">
        <f t="shared" si="4"/>
        <v>4</v>
      </c>
      <c r="H48" s="9"/>
    </row>
    <row r="49" spans="1:8" ht="23.25">
      <c r="A49" s="54">
        <v>7</v>
      </c>
      <c r="B49" s="42" t="s">
        <v>172</v>
      </c>
      <c r="C49" s="56">
        <v>56</v>
      </c>
      <c r="D49" s="54">
        <v>18</v>
      </c>
      <c r="E49" s="54">
        <v>15</v>
      </c>
      <c r="F49" s="8">
        <f t="shared" si="3"/>
        <v>89</v>
      </c>
      <c r="G49" s="8" t="str">
        <f t="shared" si="4"/>
        <v>4</v>
      </c>
      <c r="H49" s="9"/>
    </row>
    <row r="50" spans="1:8" ht="23.25">
      <c r="A50" s="54">
        <v>8</v>
      </c>
      <c r="B50" s="42" t="s">
        <v>173</v>
      </c>
      <c r="C50" s="56">
        <v>51</v>
      </c>
      <c r="D50" s="54">
        <v>14</v>
      </c>
      <c r="E50" s="54">
        <v>15</v>
      </c>
      <c r="F50" s="8">
        <f t="shared" si="3"/>
        <v>80</v>
      </c>
      <c r="G50" s="8" t="str">
        <f t="shared" si="4"/>
        <v>4</v>
      </c>
      <c r="H50" s="9"/>
    </row>
    <row r="51" spans="1:8" ht="23.25">
      <c r="A51" s="54">
        <v>9</v>
      </c>
      <c r="B51" s="42" t="s">
        <v>174</v>
      </c>
      <c r="C51" s="56">
        <v>50</v>
      </c>
      <c r="D51" s="54">
        <v>18</v>
      </c>
      <c r="E51" s="54">
        <v>15</v>
      </c>
      <c r="F51" s="8">
        <f t="shared" si="3"/>
        <v>83</v>
      </c>
      <c r="G51" s="8" t="str">
        <f t="shared" si="4"/>
        <v>4</v>
      </c>
      <c r="H51" s="9"/>
    </row>
    <row r="52" spans="1:8" ht="23.25">
      <c r="A52" s="54">
        <v>10</v>
      </c>
      <c r="B52" s="42" t="s">
        <v>175</v>
      </c>
      <c r="C52" s="56">
        <v>50</v>
      </c>
      <c r="D52" s="54">
        <v>18</v>
      </c>
      <c r="E52" s="54">
        <v>12</v>
      </c>
      <c r="F52" s="8">
        <f t="shared" si="3"/>
        <v>80</v>
      </c>
      <c r="G52" s="8" t="str">
        <f t="shared" si="4"/>
        <v>4</v>
      </c>
      <c r="H52" s="9"/>
    </row>
    <row r="53" spans="1:8" ht="23.25">
      <c r="A53" s="54">
        <v>11</v>
      </c>
      <c r="B53" s="78" t="s">
        <v>176</v>
      </c>
      <c r="C53" s="56">
        <v>58</v>
      </c>
      <c r="D53" s="54">
        <v>18</v>
      </c>
      <c r="E53" s="54">
        <v>18</v>
      </c>
      <c r="F53" s="8">
        <f t="shared" si="3"/>
        <v>94</v>
      </c>
      <c r="G53" s="8" t="str">
        <f t="shared" si="4"/>
        <v>4</v>
      </c>
      <c r="H53" s="9"/>
    </row>
    <row r="54" spans="1:8" ht="23.25">
      <c r="A54" s="54">
        <v>12</v>
      </c>
      <c r="B54" s="42" t="s">
        <v>177</v>
      </c>
      <c r="C54" s="56">
        <v>55</v>
      </c>
      <c r="D54" s="54">
        <v>18</v>
      </c>
      <c r="E54" s="54">
        <v>17</v>
      </c>
      <c r="F54" s="8">
        <f t="shared" si="3"/>
        <v>90</v>
      </c>
      <c r="G54" s="8" t="str">
        <f t="shared" si="4"/>
        <v>4</v>
      </c>
      <c r="H54" s="9"/>
    </row>
    <row r="55" spans="1:8" ht="23.25">
      <c r="A55" s="54">
        <v>13</v>
      </c>
      <c r="B55" s="42" t="s">
        <v>178</v>
      </c>
      <c r="C55" s="56">
        <v>53</v>
      </c>
      <c r="D55" s="54">
        <v>18</v>
      </c>
      <c r="E55" s="54">
        <v>12</v>
      </c>
      <c r="F55" s="8">
        <f t="shared" si="3"/>
        <v>83</v>
      </c>
      <c r="G55" s="8" t="str">
        <f t="shared" si="4"/>
        <v>4</v>
      </c>
      <c r="H55" s="9"/>
    </row>
    <row r="56" spans="1:8" ht="21.75" customHeight="1">
      <c r="A56" s="54">
        <v>14</v>
      </c>
      <c r="B56" s="81" t="s">
        <v>179</v>
      </c>
      <c r="C56" s="56">
        <v>55</v>
      </c>
      <c r="D56" s="54">
        <v>15</v>
      </c>
      <c r="E56" s="54">
        <v>16</v>
      </c>
      <c r="F56" s="8">
        <f t="shared" si="3"/>
        <v>86</v>
      </c>
      <c r="G56" s="8" t="str">
        <f t="shared" si="4"/>
        <v>4</v>
      </c>
      <c r="H56" s="9"/>
    </row>
    <row r="57" spans="1:8" ht="23.25">
      <c r="A57" s="9"/>
      <c r="B57" s="25" t="s">
        <v>5</v>
      </c>
      <c r="C57" s="30">
        <f>SUM(C43:C56)</f>
        <v>742</v>
      </c>
      <c r="D57" s="30">
        <f>SUM(D43:D56)</f>
        <v>230</v>
      </c>
      <c r="E57" s="30">
        <f>SUM(E43:E56)</f>
        <v>209</v>
      </c>
      <c r="F57" s="30">
        <f>SUM(F43:F56)</f>
        <v>1181</v>
      </c>
      <c r="G57" s="30"/>
      <c r="H57" s="31"/>
    </row>
    <row r="58" spans="1:8" ht="23.25">
      <c r="A58" s="11"/>
      <c r="B58" s="5" t="s">
        <v>12</v>
      </c>
      <c r="C58" s="12">
        <f>C57/14</f>
        <v>53</v>
      </c>
      <c r="D58" s="12">
        <f t="shared" ref="D58" si="5">D57/14</f>
        <v>16.428571428571427</v>
      </c>
      <c r="E58" s="12">
        <f t="shared" ref="E58" si="6">E57/14</f>
        <v>14.928571428571429</v>
      </c>
      <c r="F58" s="12">
        <f t="shared" ref="F58" si="7">F57/14</f>
        <v>84.357142857142861</v>
      </c>
      <c r="G58" s="11"/>
      <c r="H58" s="11"/>
    </row>
    <row r="59" spans="1:8" ht="21.75" customHeight="1">
      <c r="A59" s="1"/>
      <c r="B59" s="1"/>
      <c r="C59" s="1" t="s">
        <v>13</v>
      </c>
      <c r="D59" s="1"/>
      <c r="E59" s="1"/>
      <c r="F59" s="1"/>
      <c r="G59" s="1"/>
      <c r="H59" s="1"/>
    </row>
    <row r="60" spans="1:8" ht="23.25">
      <c r="A60" s="1"/>
      <c r="B60" s="1"/>
      <c r="C60" s="1" t="s">
        <v>14</v>
      </c>
      <c r="D60" s="1"/>
      <c r="E60" s="1"/>
      <c r="F60" s="1"/>
      <c r="G60" s="1"/>
      <c r="H60" s="1"/>
    </row>
    <row r="61" spans="1:8" ht="23.25">
      <c r="A61" s="1"/>
      <c r="B61" s="1"/>
      <c r="C61" s="1" t="s">
        <v>15</v>
      </c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1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73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74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6" t="s">
        <v>147</v>
      </c>
      <c r="C79" s="86"/>
      <c r="D79" s="86"/>
      <c r="E79" s="86"/>
      <c r="F79" s="86"/>
      <c r="G79" s="86"/>
      <c r="H79" s="86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26"/>
      <c r="H81" s="26"/>
    </row>
    <row r="82" spans="1:8" ht="23.25">
      <c r="A82" s="53">
        <v>1</v>
      </c>
      <c r="B82" s="80" t="s">
        <v>166</v>
      </c>
      <c r="C82" s="52">
        <v>54</v>
      </c>
      <c r="D82" s="53">
        <v>17</v>
      </c>
      <c r="E82" s="53">
        <v>18</v>
      </c>
      <c r="F82" s="7">
        <f t="shared" ref="F82:F95" si="8">SUM(C82:E82)</f>
        <v>89</v>
      </c>
      <c r="G82" s="8" t="str">
        <f t="shared" ref="G82:G95" si="9">IF(F82&gt;79,"4",IF(F82&gt;74,"3.5",IF(F82&gt;69,"3",IF(F82&gt;64,"2.5",IF(F82&gt;59,"2",IF(F82&gt;54,"1.5",IF(F82&gt;49,"1","0")))))))</f>
        <v>4</v>
      </c>
      <c r="H82" s="27"/>
    </row>
    <row r="83" spans="1:8" ht="23.25">
      <c r="A83" s="54">
        <v>2</v>
      </c>
      <c r="B83" s="43" t="s">
        <v>167</v>
      </c>
      <c r="C83" s="56">
        <v>45</v>
      </c>
      <c r="D83" s="54">
        <v>13</v>
      </c>
      <c r="E83" s="54">
        <v>12</v>
      </c>
      <c r="F83" s="8">
        <f t="shared" si="8"/>
        <v>70</v>
      </c>
      <c r="G83" s="8" t="str">
        <f t="shared" si="9"/>
        <v>3</v>
      </c>
      <c r="H83" s="9"/>
    </row>
    <row r="84" spans="1:8" ht="23.25">
      <c r="A84" s="54">
        <v>3</v>
      </c>
      <c r="B84" s="78" t="s">
        <v>168</v>
      </c>
      <c r="C84" s="56">
        <v>53</v>
      </c>
      <c r="D84" s="54">
        <v>15</v>
      </c>
      <c r="E84" s="54">
        <v>19</v>
      </c>
      <c r="F84" s="8">
        <f t="shared" si="8"/>
        <v>87</v>
      </c>
      <c r="G84" s="8" t="str">
        <f t="shared" si="9"/>
        <v>4</v>
      </c>
      <c r="H84" s="9"/>
    </row>
    <row r="85" spans="1:8" ht="23.25">
      <c r="A85" s="54">
        <v>4</v>
      </c>
      <c r="B85" s="42" t="s">
        <v>169</v>
      </c>
      <c r="C85" s="56">
        <v>47</v>
      </c>
      <c r="D85" s="54">
        <v>16</v>
      </c>
      <c r="E85" s="54">
        <v>17</v>
      </c>
      <c r="F85" s="8">
        <f t="shared" si="8"/>
        <v>80</v>
      </c>
      <c r="G85" s="8" t="str">
        <f t="shared" si="9"/>
        <v>4</v>
      </c>
      <c r="H85" s="9"/>
    </row>
    <row r="86" spans="1:8" ht="23.25">
      <c r="A86" s="54">
        <v>5</v>
      </c>
      <c r="B86" s="78" t="s">
        <v>170</v>
      </c>
      <c r="C86" s="56">
        <v>51</v>
      </c>
      <c r="D86" s="54">
        <v>16</v>
      </c>
      <c r="E86" s="54">
        <v>14</v>
      </c>
      <c r="F86" s="8">
        <f t="shared" si="8"/>
        <v>81</v>
      </c>
      <c r="G86" s="8" t="str">
        <f t="shared" si="9"/>
        <v>4</v>
      </c>
      <c r="H86" s="9"/>
    </row>
    <row r="87" spans="1:8" ht="23.25">
      <c r="A87" s="54">
        <v>6</v>
      </c>
      <c r="B87" s="42" t="s">
        <v>171</v>
      </c>
      <c r="C87" s="56">
        <v>54</v>
      </c>
      <c r="D87" s="54">
        <v>16</v>
      </c>
      <c r="E87" s="54">
        <v>13</v>
      </c>
      <c r="F87" s="8">
        <f t="shared" si="8"/>
        <v>83</v>
      </c>
      <c r="G87" s="8" t="str">
        <f t="shared" si="9"/>
        <v>4</v>
      </c>
      <c r="H87" s="9"/>
    </row>
    <row r="88" spans="1:8" ht="23.25">
      <c r="A88" s="54">
        <v>7</v>
      </c>
      <c r="B88" s="42" t="s">
        <v>172</v>
      </c>
      <c r="C88" s="56">
        <v>56</v>
      </c>
      <c r="D88" s="54">
        <v>15</v>
      </c>
      <c r="E88" s="54">
        <v>12</v>
      </c>
      <c r="F88" s="8">
        <f t="shared" si="8"/>
        <v>83</v>
      </c>
      <c r="G88" s="8" t="str">
        <f t="shared" si="9"/>
        <v>4</v>
      </c>
      <c r="H88" s="9"/>
    </row>
    <row r="89" spans="1:8" ht="23.25">
      <c r="A89" s="54">
        <v>8</v>
      </c>
      <c r="B89" s="42" t="s">
        <v>173</v>
      </c>
      <c r="C89" s="56">
        <v>52</v>
      </c>
      <c r="D89" s="54">
        <v>15</v>
      </c>
      <c r="E89" s="54">
        <v>14</v>
      </c>
      <c r="F89" s="8">
        <f t="shared" si="8"/>
        <v>81</v>
      </c>
      <c r="G89" s="8" t="str">
        <f t="shared" si="9"/>
        <v>4</v>
      </c>
      <c r="H89" s="9"/>
    </row>
    <row r="90" spans="1:8" ht="23.25">
      <c r="A90" s="54">
        <v>9</v>
      </c>
      <c r="B90" s="42" t="s">
        <v>174</v>
      </c>
      <c r="C90" s="56">
        <v>53</v>
      </c>
      <c r="D90" s="54">
        <v>16</v>
      </c>
      <c r="E90" s="54">
        <v>17</v>
      </c>
      <c r="F90" s="8">
        <f t="shared" si="8"/>
        <v>86</v>
      </c>
      <c r="G90" s="8" t="str">
        <f t="shared" si="9"/>
        <v>4</v>
      </c>
      <c r="H90" s="9"/>
    </row>
    <row r="91" spans="1:8" ht="23.25">
      <c r="A91" s="54">
        <v>10</v>
      </c>
      <c r="B91" s="42" t="s">
        <v>175</v>
      </c>
      <c r="C91" s="56">
        <v>47</v>
      </c>
      <c r="D91" s="54">
        <v>15</v>
      </c>
      <c r="E91" s="54">
        <v>11</v>
      </c>
      <c r="F91" s="8">
        <f t="shared" si="8"/>
        <v>73</v>
      </c>
      <c r="G91" s="8" t="str">
        <f t="shared" si="9"/>
        <v>3</v>
      </c>
      <c r="H91" s="9"/>
    </row>
    <row r="92" spans="1:8" ht="23.25">
      <c r="A92" s="54">
        <v>11</v>
      </c>
      <c r="B92" s="78" t="s">
        <v>176</v>
      </c>
      <c r="C92" s="56">
        <v>58</v>
      </c>
      <c r="D92" s="54">
        <v>18</v>
      </c>
      <c r="E92" s="54">
        <v>15</v>
      </c>
      <c r="F92" s="8">
        <f t="shared" si="8"/>
        <v>91</v>
      </c>
      <c r="G92" s="8" t="str">
        <f t="shared" si="9"/>
        <v>4</v>
      </c>
      <c r="H92" s="9"/>
    </row>
    <row r="93" spans="1:8" ht="23.25">
      <c r="A93" s="54">
        <v>12</v>
      </c>
      <c r="B93" s="42" t="s">
        <v>177</v>
      </c>
      <c r="C93" s="56">
        <v>52</v>
      </c>
      <c r="D93" s="54">
        <v>16</v>
      </c>
      <c r="E93" s="54">
        <v>16</v>
      </c>
      <c r="F93" s="8">
        <f t="shared" si="8"/>
        <v>84</v>
      </c>
      <c r="G93" s="8" t="str">
        <f t="shared" si="9"/>
        <v>4</v>
      </c>
      <c r="H93" s="9"/>
    </row>
    <row r="94" spans="1:8" ht="23.25">
      <c r="A94" s="54">
        <v>13</v>
      </c>
      <c r="B94" s="42" t="s">
        <v>178</v>
      </c>
      <c r="C94" s="56">
        <v>50</v>
      </c>
      <c r="D94" s="54">
        <v>15</v>
      </c>
      <c r="E94" s="54">
        <v>16</v>
      </c>
      <c r="F94" s="8">
        <f t="shared" si="8"/>
        <v>81</v>
      </c>
      <c r="G94" s="8" t="str">
        <f t="shared" si="9"/>
        <v>4</v>
      </c>
      <c r="H94" s="9"/>
    </row>
    <row r="95" spans="1:8" ht="23.25" customHeight="1">
      <c r="A95" s="54">
        <v>14</v>
      </c>
      <c r="B95" s="81" t="s">
        <v>179</v>
      </c>
      <c r="C95" s="56">
        <v>50</v>
      </c>
      <c r="D95" s="54">
        <v>14</v>
      </c>
      <c r="E95" s="54">
        <v>16</v>
      </c>
      <c r="F95" s="8">
        <f t="shared" si="8"/>
        <v>80</v>
      </c>
      <c r="G95" s="8" t="str">
        <f t="shared" si="9"/>
        <v>4</v>
      </c>
      <c r="H95" s="9"/>
    </row>
    <row r="96" spans="1:8" ht="23.25">
      <c r="A96" s="9"/>
      <c r="B96" s="25" t="s">
        <v>5</v>
      </c>
      <c r="C96" s="30">
        <f>SUM(C82:C95)</f>
        <v>722</v>
      </c>
      <c r="D96" s="30">
        <f>SUM(D82:D95)</f>
        <v>217</v>
      </c>
      <c r="E96" s="30">
        <f>SUM(E82:E95)</f>
        <v>210</v>
      </c>
      <c r="F96" s="30">
        <f>SUM(F82:F95)</f>
        <v>1149</v>
      </c>
      <c r="G96" s="30"/>
      <c r="H96" s="31"/>
    </row>
    <row r="97" spans="1:8" ht="23.25">
      <c r="A97" s="11"/>
      <c r="B97" s="5" t="s">
        <v>12</v>
      </c>
      <c r="C97" s="12">
        <f>C96/14</f>
        <v>51.571428571428569</v>
      </c>
      <c r="D97" s="12">
        <f t="shared" ref="D97" si="10">D96/14</f>
        <v>15.5</v>
      </c>
      <c r="E97" s="12">
        <f t="shared" ref="E97" si="11">E96/14</f>
        <v>15</v>
      </c>
      <c r="F97" s="12">
        <f t="shared" ref="F97" si="12">F96/14</f>
        <v>82.071428571428569</v>
      </c>
      <c r="G97" s="11"/>
      <c r="H97" s="11"/>
    </row>
    <row r="98" spans="1:8" ht="23.25">
      <c r="A98" s="1"/>
      <c r="B98" s="1"/>
      <c r="C98" s="1" t="s">
        <v>13</v>
      </c>
      <c r="D98" s="1"/>
      <c r="E98" s="1"/>
      <c r="F98" s="1"/>
      <c r="G98" s="1"/>
      <c r="H98" s="1"/>
    </row>
    <row r="99" spans="1:8" ht="23.25">
      <c r="A99" s="1"/>
      <c r="B99" s="1"/>
      <c r="C99" s="1" t="s">
        <v>14</v>
      </c>
      <c r="D99" s="1"/>
      <c r="E99" s="1"/>
      <c r="F99" s="1"/>
      <c r="G99" s="1"/>
      <c r="H99" s="1"/>
    </row>
    <row r="100" spans="1:8" ht="23.25">
      <c r="A100" s="1"/>
      <c r="B100" s="1"/>
      <c r="C100" s="1" t="s">
        <v>15</v>
      </c>
      <c r="D100" s="1"/>
      <c r="E100" s="1"/>
      <c r="F100" s="1"/>
      <c r="G100" s="1"/>
      <c r="H100" s="1"/>
    </row>
    <row r="101" spans="1:8" ht="23.25">
      <c r="A101" s="1"/>
      <c r="B101" s="1"/>
      <c r="C101" s="1"/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s="19" customFormat="1" ht="23.25">
      <c r="A117" s="18"/>
      <c r="B117" s="28"/>
      <c r="C117" s="18"/>
      <c r="D117" s="18"/>
      <c r="E117" s="18"/>
      <c r="F117" s="18"/>
      <c r="G117" s="18"/>
      <c r="H117" s="13"/>
    </row>
    <row r="118" spans="1:8" ht="23.25">
      <c r="A118" s="1"/>
      <c r="B118" s="2" t="s">
        <v>148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26"/>
      <c r="H120" s="26"/>
    </row>
    <row r="121" spans="1:8" ht="23.25">
      <c r="A121" s="53">
        <v>1</v>
      </c>
      <c r="B121" s="80" t="s">
        <v>166</v>
      </c>
      <c r="C121" s="52">
        <v>53</v>
      </c>
      <c r="D121" s="53">
        <v>17</v>
      </c>
      <c r="E121" s="53">
        <v>18</v>
      </c>
      <c r="F121" s="7">
        <f t="shared" ref="F121:F134" si="13">SUM(C121:E121)</f>
        <v>88</v>
      </c>
      <c r="G121" s="8" t="str">
        <f t="shared" ref="G121:G134" si="14">IF(F121&gt;79,"4",IF(F121&gt;74,"3.5",IF(F121&gt;69,"3",IF(F121&gt;64,"2.5",IF(F121&gt;59,"2",IF(F121&gt;54,"1.5",IF(F121&gt;49,"1","0")))))))</f>
        <v>4</v>
      </c>
      <c r="H121" s="27"/>
    </row>
    <row r="122" spans="1:8" ht="23.25">
      <c r="A122" s="54">
        <v>2</v>
      </c>
      <c r="B122" s="43" t="s">
        <v>167</v>
      </c>
      <c r="C122" s="56">
        <v>48</v>
      </c>
      <c r="D122" s="54">
        <v>15</v>
      </c>
      <c r="E122" s="54">
        <v>14</v>
      </c>
      <c r="F122" s="8">
        <f t="shared" si="13"/>
        <v>77</v>
      </c>
      <c r="G122" s="8" t="str">
        <f t="shared" si="14"/>
        <v>3.5</v>
      </c>
      <c r="H122" s="9"/>
    </row>
    <row r="123" spans="1:8" ht="23.25">
      <c r="A123" s="54">
        <v>3</v>
      </c>
      <c r="B123" s="78" t="s">
        <v>168</v>
      </c>
      <c r="C123" s="56">
        <v>50</v>
      </c>
      <c r="D123" s="54">
        <v>17</v>
      </c>
      <c r="E123" s="54">
        <v>16</v>
      </c>
      <c r="F123" s="8">
        <f t="shared" si="13"/>
        <v>83</v>
      </c>
      <c r="G123" s="8" t="str">
        <f t="shared" si="14"/>
        <v>4</v>
      </c>
      <c r="H123" s="9"/>
    </row>
    <row r="124" spans="1:8" ht="23.25">
      <c r="A124" s="54">
        <v>4</v>
      </c>
      <c r="B124" s="42" t="s">
        <v>169</v>
      </c>
      <c r="C124" s="56">
        <v>49</v>
      </c>
      <c r="D124" s="54">
        <v>14</v>
      </c>
      <c r="E124" s="54">
        <v>16</v>
      </c>
      <c r="F124" s="8">
        <f t="shared" si="13"/>
        <v>79</v>
      </c>
      <c r="G124" s="8" t="str">
        <f t="shared" si="14"/>
        <v>3.5</v>
      </c>
      <c r="H124" s="9"/>
    </row>
    <row r="125" spans="1:8" ht="23.25">
      <c r="A125" s="54">
        <v>5</v>
      </c>
      <c r="B125" s="78" t="s">
        <v>170</v>
      </c>
      <c r="C125" s="56">
        <v>48</v>
      </c>
      <c r="D125" s="54">
        <v>18</v>
      </c>
      <c r="E125" s="54">
        <v>15</v>
      </c>
      <c r="F125" s="8">
        <f t="shared" si="13"/>
        <v>81</v>
      </c>
      <c r="G125" s="8" t="str">
        <f t="shared" si="14"/>
        <v>4</v>
      </c>
      <c r="H125" s="9"/>
    </row>
    <row r="126" spans="1:8" ht="23.25">
      <c r="A126" s="54">
        <v>6</v>
      </c>
      <c r="B126" s="42" t="s">
        <v>171</v>
      </c>
      <c r="C126" s="56">
        <v>53</v>
      </c>
      <c r="D126" s="54">
        <v>19</v>
      </c>
      <c r="E126" s="54">
        <v>17</v>
      </c>
      <c r="F126" s="8">
        <f t="shared" si="13"/>
        <v>89</v>
      </c>
      <c r="G126" s="8" t="str">
        <f t="shared" si="14"/>
        <v>4</v>
      </c>
      <c r="H126" s="9"/>
    </row>
    <row r="127" spans="1:8" ht="23.25">
      <c r="A127" s="54">
        <v>7</v>
      </c>
      <c r="B127" s="42" t="s">
        <v>172</v>
      </c>
      <c r="C127" s="56">
        <v>51</v>
      </c>
      <c r="D127" s="54">
        <v>18</v>
      </c>
      <c r="E127" s="54">
        <v>17</v>
      </c>
      <c r="F127" s="8">
        <f t="shared" si="13"/>
        <v>86</v>
      </c>
      <c r="G127" s="8" t="str">
        <f t="shared" si="14"/>
        <v>4</v>
      </c>
      <c r="H127" s="9"/>
    </row>
    <row r="128" spans="1:8" ht="23.25">
      <c r="A128" s="54">
        <v>8</v>
      </c>
      <c r="B128" s="42" t="s">
        <v>173</v>
      </c>
      <c r="C128" s="56">
        <v>51</v>
      </c>
      <c r="D128" s="54">
        <v>16</v>
      </c>
      <c r="E128" s="54">
        <v>18</v>
      </c>
      <c r="F128" s="8">
        <f t="shared" si="13"/>
        <v>85</v>
      </c>
      <c r="G128" s="8" t="str">
        <f t="shared" si="14"/>
        <v>4</v>
      </c>
      <c r="H128" s="9"/>
    </row>
    <row r="129" spans="1:8" ht="23.25">
      <c r="A129" s="54">
        <v>9</v>
      </c>
      <c r="B129" s="42" t="s">
        <v>174</v>
      </c>
      <c r="C129" s="56">
        <v>48</v>
      </c>
      <c r="D129" s="54">
        <v>18</v>
      </c>
      <c r="E129" s="54">
        <v>19</v>
      </c>
      <c r="F129" s="8">
        <f t="shared" si="13"/>
        <v>85</v>
      </c>
      <c r="G129" s="8" t="str">
        <f t="shared" si="14"/>
        <v>4</v>
      </c>
      <c r="H129" s="9"/>
    </row>
    <row r="130" spans="1:8" ht="23.25">
      <c r="A130" s="54">
        <v>10</v>
      </c>
      <c r="B130" s="42" t="s">
        <v>175</v>
      </c>
      <c r="C130" s="56">
        <v>49</v>
      </c>
      <c r="D130" s="54">
        <v>16</v>
      </c>
      <c r="E130" s="54">
        <v>14</v>
      </c>
      <c r="F130" s="8">
        <f t="shared" si="13"/>
        <v>79</v>
      </c>
      <c r="G130" s="8" t="str">
        <f t="shared" si="14"/>
        <v>3.5</v>
      </c>
      <c r="H130" s="9"/>
    </row>
    <row r="131" spans="1:8" ht="23.25">
      <c r="A131" s="54">
        <v>11</v>
      </c>
      <c r="B131" s="78" t="s">
        <v>176</v>
      </c>
      <c r="C131" s="56">
        <v>55</v>
      </c>
      <c r="D131" s="54">
        <v>19</v>
      </c>
      <c r="E131" s="54">
        <v>18</v>
      </c>
      <c r="F131" s="8">
        <f t="shared" si="13"/>
        <v>92</v>
      </c>
      <c r="G131" s="8" t="str">
        <f t="shared" si="14"/>
        <v>4</v>
      </c>
      <c r="H131" s="9"/>
    </row>
    <row r="132" spans="1:8" ht="23.25">
      <c r="A132" s="54">
        <v>12</v>
      </c>
      <c r="B132" s="42" t="s">
        <v>177</v>
      </c>
      <c r="C132" s="56">
        <v>50</v>
      </c>
      <c r="D132" s="54">
        <v>18</v>
      </c>
      <c r="E132" s="54">
        <v>18</v>
      </c>
      <c r="F132" s="8">
        <f t="shared" si="13"/>
        <v>86</v>
      </c>
      <c r="G132" s="8" t="str">
        <f t="shared" si="14"/>
        <v>4</v>
      </c>
      <c r="H132" s="9"/>
    </row>
    <row r="133" spans="1:8" ht="23.25">
      <c r="A133" s="54">
        <v>13</v>
      </c>
      <c r="B133" s="42" t="s">
        <v>178</v>
      </c>
      <c r="C133" s="56">
        <v>49</v>
      </c>
      <c r="D133" s="54">
        <v>14</v>
      </c>
      <c r="E133" s="54">
        <v>15</v>
      </c>
      <c r="F133" s="8">
        <f t="shared" si="13"/>
        <v>78</v>
      </c>
      <c r="G133" s="8" t="str">
        <f t="shared" si="14"/>
        <v>3.5</v>
      </c>
      <c r="H133" s="9"/>
    </row>
    <row r="134" spans="1:8" ht="22.5" customHeight="1">
      <c r="A134" s="54">
        <v>14</v>
      </c>
      <c r="B134" s="81" t="s">
        <v>179</v>
      </c>
      <c r="C134" s="56">
        <v>48</v>
      </c>
      <c r="D134" s="54">
        <v>18</v>
      </c>
      <c r="E134" s="54">
        <v>18</v>
      </c>
      <c r="F134" s="8">
        <f t="shared" si="13"/>
        <v>84</v>
      </c>
      <c r="G134" s="8" t="str">
        <f t="shared" si="14"/>
        <v>4</v>
      </c>
      <c r="H134" s="9"/>
    </row>
    <row r="135" spans="1:8" ht="23.25">
      <c r="A135" s="9"/>
      <c r="B135" s="25" t="s">
        <v>5</v>
      </c>
      <c r="C135" s="30">
        <f>SUM(C121:C134)</f>
        <v>702</v>
      </c>
      <c r="D135" s="30">
        <f>SUM(D121:D134)</f>
        <v>237</v>
      </c>
      <c r="E135" s="30">
        <f>SUM(E121:E134)</f>
        <v>233</v>
      </c>
      <c r="F135" s="30">
        <f>SUM(F121:F134)</f>
        <v>1172</v>
      </c>
      <c r="G135" s="30"/>
      <c r="H135" s="31"/>
    </row>
    <row r="136" spans="1:8" ht="23.25">
      <c r="A136" s="11"/>
      <c r="B136" s="5" t="s">
        <v>12</v>
      </c>
      <c r="C136" s="12">
        <f>C135/14</f>
        <v>50.142857142857146</v>
      </c>
      <c r="D136" s="12">
        <f t="shared" ref="D136:F136" si="15">D135/14</f>
        <v>16.928571428571427</v>
      </c>
      <c r="E136" s="12">
        <f t="shared" si="15"/>
        <v>16.642857142857142</v>
      </c>
      <c r="F136" s="12">
        <f t="shared" si="15"/>
        <v>83.714285714285708</v>
      </c>
      <c r="G136" s="11"/>
      <c r="H136" s="11"/>
    </row>
    <row r="137" spans="1:8" ht="23.25">
      <c r="A137" s="1"/>
      <c r="B137" s="1"/>
      <c r="C137" s="1" t="s">
        <v>13</v>
      </c>
      <c r="D137" s="1"/>
      <c r="E137" s="1"/>
      <c r="F137" s="1"/>
      <c r="G137" s="1"/>
      <c r="H137" s="1"/>
    </row>
    <row r="138" spans="1:8" ht="23.25">
      <c r="A138" s="1"/>
      <c r="B138" s="1"/>
      <c r="C138" s="1" t="s">
        <v>14</v>
      </c>
      <c r="D138" s="1"/>
      <c r="E138" s="1"/>
      <c r="F138" s="1"/>
      <c r="G138" s="1"/>
      <c r="H138" s="1"/>
    </row>
    <row r="139" spans="1:8" ht="23.25">
      <c r="A139" s="1"/>
      <c r="B139" s="1"/>
      <c r="C139" s="1" t="s">
        <v>15</v>
      </c>
      <c r="D139" s="1"/>
      <c r="E139" s="1"/>
      <c r="F139" s="1"/>
      <c r="G139" s="1"/>
      <c r="H139" s="1"/>
    </row>
    <row r="140" spans="1:8" ht="23.25">
      <c r="A140" s="1"/>
      <c r="B140" s="1"/>
      <c r="C140" s="1"/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s="19" customFormat="1" ht="23.25">
      <c r="A156" s="18"/>
      <c r="B156" s="28"/>
      <c r="C156" s="18"/>
      <c r="D156" s="18"/>
      <c r="E156" s="18"/>
      <c r="F156" s="18"/>
      <c r="G156" s="18"/>
      <c r="H156" s="13"/>
    </row>
    <row r="157" spans="1:8" s="19" customFormat="1" ht="23.25">
      <c r="A157" s="1"/>
      <c r="B157" s="86" t="s">
        <v>149</v>
      </c>
      <c r="C157" s="86"/>
      <c r="D157" s="86"/>
      <c r="E157" s="86"/>
      <c r="F157" s="86"/>
      <c r="G157" s="86"/>
      <c r="H157" s="86"/>
    </row>
    <row r="158" spans="1:8" s="19" customFormat="1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9" customFormat="1" ht="23.25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26"/>
      <c r="H159" s="26"/>
    </row>
    <row r="160" spans="1:8" s="19" customFormat="1" ht="23.25">
      <c r="A160" s="53">
        <v>1</v>
      </c>
      <c r="B160" s="80" t="s">
        <v>166</v>
      </c>
      <c r="C160" s="52">
        <v>52</v>
      </c>
      <c r="D160" s="53">
        <v>17</v>
      </c>
      <c r="E160" s="53">
        <v>16</v>
      </c>
      <c r="F160" s="7">
        <f t="shared" ref="F160:F173" si="16">SUM(C160:E160)</f>
        <v>85</v>
      </c>
      <c r="G160" s="8" t="str">
        <f t="shared" ref="G160:G173" si="17">IF(F160&gt;79,"4",IF(F160&gt;74,"3.5",IF(F160&gt;69,"3",IF(F160&gt;64,"2.5",IF(F160&gt;59,"2",IF(F160&gt;54,"1.5",IF(F160&gt;49,"1","0")))))))</f>
        <v>4</v>
      </c>
      <c r="H160" s="27"/>
    </row>
    <row r="161" spans="1:8" s="19" customFormat="1" ht="23.25">
      <c r="A161" s="54">
        <v>2</v>
      </c>
      <c r="B161" s="43" t="s">
        <v>167</v>
      </c>
      <c r="C161" s="56">
        <v>42</v>
      </c>
      <c r="D161" s="54">
        <v>16</v>
      </c>
      <c r="E161" s="54">
        <v>17</v>
      </c>
      <c r="F161" s="8">
        <f t="shared" si="16"/>
        <v>75</v>
      </c>
      <c r="G161" s="8" t="str">
        <f t="shared" si="17"/>
        <v>3.5</v>
      </c>
      <c r="H161" s="9"/>
    </row>
    <row r="162" spans="1:8" s="19" customFormat="1" ht="23.25">
      <c r="A162" s="54">
        <v>3</v>
      </c>
      <c r="B162" s="78" t="s">
        <v>168</v>
      </c>
      <c r="C162" s="56">
        <v>47</v>
      </c>
      <c r="D162" s="54">
        <v>18</v>
      </c>
      <c r="E162" s="54">
        <v>18</v>
      </c>
      <c r="F162" s="8">
        <f t="shared" si="16"/>
        <v>83</v>
      </c>
      <c r="G162" s="8" t="str">
        <f t="shared" si="17"/>
        <v>4</v>
      </c>
      <c r="H162" s="9"/>
    </row>
    <row r="163" spans="1:8" s="19" customFormat="1" ht="23.25">
      <c r="A163" s="54">
        <v>4</v>
      </c>
      <c r="B163" s="42" t="s">
        <v>169</v>
      </c>
      <c r="C163" s="56">
        <v>44</v>
      </c>
      <c r="D163" s="54">
        <v>16</v>
      </c>
      <c r="E163" s="54">
        <v>16</v>
      </c>
      <c r="F163" s="8">
        <f t="shared" si="16"/>
        <v>76</v>
      </c>
      <c r="G163" s="8" t="str">
        <f t="shared" si="17"/>
        <v>3.5</v>
      </c>
      <c r="H163" s="9"/>
    </row>
    <row r="164" spans="1:8" s="19" customFormat="1" ht="23.25">
      <c r="A164" s="54">
        <v>5</v>
      </c>
      <c r="B164" s="78" t="s">
        <v>170</v>
      </c>
      <c r="C164" s="56">
        <v>45</v>
      </c>
      <c r="D164" s="54">
        <v>18</v>
      </c>
      <c r="E164" s="54">
        <v>17</v>
      </c>
      <c r="F164" s="8">
        <f t="shared" si="16"/>
        <v>80</v>
      </c>
      <c r="G164" s="8" t="str">
        <f t="shared" si="17"/>
        <v>4</v>
      </c>
      <c r="H164" s="9"/>
    </row>
    <row r="165" spans="1:8" s="19" customFormat="1" ht="23.25">
      <c r="A165" s="54">
        <v>6</v>
      </c>
      <c r="B165" s="42" t="s">
        <v>171</v>
      </c>
      <c r="C165" s="56">
        <v>52</v>
      </c>
      <c r="D165" s="54">
        <v>19</v>
      </c>
      <c r="E165" s="54">
        <v>17</v>
      </c>
      <c r="F165" s="8">
        <f t="shared" si="16"/>
        <v>88</v>
      </c>
      <c r="G165" s="8" t="str">
        <f t="shared" si="17"/>
        <v>4</v>
      </c>
      <c r="H165" s="9"/>
    </row>
    <row r="166" spans="1:8" s="19" customFormat="1" ht="23.25">
      <c r="A166" s="54">
        <v>7</v>
      </c>
      <c r="B166" s="42" t="s">
        <v>172</v>
      </c>
      <c r="C166" s="56">
        <v>50</v>
      </c>
      <c r="D166" s="54">
        <v>18</v>
      </c>
      <c r="E166" s="54">
        <v>16</v>
      </c>
      <c r="F166" s="8">
        <f t="shared" si="16"/>
        <v>84</v>
      </c>
      <c r="G166" s="8" t="str">
        <f t="shared" si="17"/>
        <v>4</v>
      </c>
      <c r="H166" s="9"/>
    </row>
    <row r="167" spans="1:8" s="19" customFormat="1" ht="23.25">
      <c r="A167" s="54">
        <v>8</v>
      </c>
      <c r="B167" s="42" t="s">
        <v>173</v>
      </c>
      <c r="C167" s="56">
        <v>48</v>
      </c>
      <c r="D167" s="54">
        <v>17</v>
      </c>
      <c r="E167" s="54">
        <v>18</v>
      </c>
      <c r="F167" s="8">
        <f t="shared" si="16"/>
        <v>83</v>
      </c>
      <c r="G167" s="8" t="str">
        <f t="shared" si="17"/>
        <v>4</v>
      </c>
      <c r="H167" s="9"/>
    </row>
    <row r="168" spans="1:8" s="19" customFormat="1" ht="23.25">
      <c r="A168" s="54">
        <v>9</v>
      </c>
      <c r="B168" s="42" t="s">
        <v>174</v>
      </c>
      <c r="C168" s="56">
        <v>46</v>
      </c>
      <c r="D168" s="54">
        <v>18</v>
      </c>
      <c r="E168" s="54">
        <v>18</v>
      </c>
      <c r="F168" s="8">
        <f t="shared" si="16"/>
        <v>82</v>
      </c>
      <c r="G168" s="8" t="str">
        <f t="shared" si="17"/>
        <v>4</v>
      </c>
      <c r="H168" s="9"/>
    </row>
    <row r="169" spans="1:8" s="19" customFormat="1" ht="23.25">
      <c r="A169" s="54">
        <v>10</v>
      </c>
      <c r="B169" s="42" t="s">
        <v>175</v>
      </c>
      <c r="C169" s="56">
        <v>46</v>
      </c>
      <c r="D169" s="54">
        <v>18</v>
      </c>
      <c r="E169" s="54">
        <v>17</v>
      </c>
      <c r="F169" s="8">
        <f t="shared" si="16"/>
        <v>81</v>
      </c>
      <c r="G169" s="8" t="str">
        <f t="shared" si="17"/>
        <v>4</v>
      </c>
      <c r="H169" s="9"/>
    </row>
    <row r="170" spans="1:8" s="19" customFormat="1" ht="23.25">
      <c r="A170" s="54">
        <v>11</v>
      </c>
      <c r="B170" s="78" t="s">
        <v>176</v>
      </c>
      <c r="C170" s="56">
        <v>54</v>
      </c>
      <c r="D170" s="54">
        <v>20</v>
      </c>
      <c r="E170" s="54">
        <v>19</v>
      </c>
      <c r="F170" s="8">
        <f t="shared" si="16"/>
        <v>93</v>
      </c>
      <c r="G170" s="8" t="str">
        <f t="shared" si="17"/>
        <v>4</v>
      </c>
      <c r="H170" s="9"/>
    </row>
    <row r="171" spans="1:8" s="19" customFormat="1" ht="23.25">
      <c r="A171" s="54">
        <v>12</v>
      </c>
      <c r="B171" s="42" t="s">
        <v>177</v>
      </c>
      <c r="C171" s="56">
        <v>47</v>
      </c>
      <c r="D171" s="54">
        <v>18</v>
      </c>
      <c r="E171" s="54">
        <v>16</v>
      </c>
      <c r="F171" s="8">
        <f t="shared" si="16"/>
        <v>81</v>
      </c>
      <c r="G171" s="8" t="str">
        <f t="shared" si="17"/>
        <v>4</v>
      </c>
      <c r="H171" s="9"/>
    </row>
    <row r="172" spans="1:8" s="19" customFormat="1" ht="23.25">
      <c r="A172" s="54">
        <v>13</v>
      </c>
      <c r="B172" s="42" t="s">
        <v>178</v>
      </c>
      <c r="C172" s="56">
        <v>50</v>
      </c>
      <c r="D172" s="54">
        <v>17</v>
      </c>
      <c r="E172" s="54">
        <v>15</v>
      </c>
      <c r="F172" s="8">
        <f t="shared" si="16"/>
        <v>82</v>
      </c>
      <c r="G172" s="8" t="str">
        <f t="shared" si="17"/>
        <v>4</v>
      </c>
      <c r="H172" s="9"/>
    </row>
    <row r="173" spans="1:8" s="19" customFormat="1" ht="23.25" customHeight="1">
      <c r="A173" s="54">
        <v>14</v>
      </c>
      <c r="B173" s="81" t="s">
        <v>179</v>
      </c>
      <c r="C173" s="56">
        <v>42</v>
      </c>
      <c r="D173" s="54">
        <v>18</v>
      </c>
      <c r="E173" s="54">
        <v>16</v>
      </c>
      <c r="F173" s="8">
        <f t="shared" si="16"/>
        <v>76</v>
      </c>
      <c r="G173" s="8" t="str">
        <f t="shared" si="17"/>
        <v>3.5</v>
      </c>
      <c r="H173" s="9"/>
    </row>
    <row r="174" spans="1:8" s="19" customFormat="1" ht="23.25">
      <c r="A174" s="9"/>
      <c r="B174" s="25" t="s">
        <v>5</v>
      </c>
      <c r="C174" s="30">
        <f>SUM(C160:C173)</f>
        <v>665</v>
      </c>
      <c r="D174" s="30">
        <f>SUM(D160:D173)</f>
        <v>248</v>
      </c>
      <c r="E174" s="30">
        <f>SUM(E160:E173)</f>
        <v>236</v>
      </c>
      <c r="F174" s="30">
        <f>SUM(F160:F173)</f>
        <v>1149</v>
      </c>
      <c r="G174" s="30"/>
      <c r="H174" s="31"/>
    </row>
    <row r="175" spans="1:8" s="19" customFormat="1" ht="23.25">
      <c r="A175" s="11"/>
      <c r="B175" s="5" t="s">
        <v>12</v>
      </c>
      <c r="C175" s="12">
        <f>C174/14</f>
        <v>47.5</v>
      </c>
      <c r="D175" s="12">
        <f t="shared" ref="D175:F175" si="18">D174/14</f>
        <v>17.714285714285715</v>
      </c>
      <c r="E175" s="12">
        <f t="shared" si="18"/>
        <v>16.857142857142858</v>
      </c>
      <c r="F175" s="12">
        <f t="shared" si="18"/>
        <v>82.071428571428569</v>
      </c>
      <c r="G175" s="11"/>
      <c r="H175" s="11"/>
    </row>
    <row r="176" spans="1:8" s="19" customFormat="1" ht="21" customHeight="1">
      <c r="A176" s="1"/>
      <c r="B176" s="1"/>
      <c r="C176" s="1" t="s">
        <v>13</v>
      </c>
      <c r="D176" s="1"/>
      <c r="E176" s="1"/>
      <c r="F176" s="1"/>
      <c r="G176" s="1"/>
      <c r="H176" s="1"/>
    </row>
    <row r="177" spans="1:8" s="19" customFormat="1" ht="23.25">
      <c r="A177" s="1"/>
      <c r="B177" s="1"/>
      <c r="C177" s="1" t="s">
        <v>14</v>
      </c>
      <c r="D177" s="1"/>
      <c r="E177" s="1"/>
      <c r="F177" s="1"/>
      <c r="G177" s="1"/>
      <c r="H177" s="1"/>
    </row>
    <row r="178" spans="1:8" s="19" customFormat="1" ht="23.25">
      <c r="A178" s="1"/>
      <c r="B178" s="1"/>
      <c r="C178" s="1" t="s">
        <v>15</v>
      </c>
      <c r="D178" s="1"/>
      <c r="E178" s="1"/>
      <c r="F178" s="1"/>
      <c r="G178" s="1"/>
      <c r="H178" s="1"/>
    </row>
    <row r="179" spans="1:8" s="19" customFormat="1" ht="23.25">
      <c r="A179" s="1"/>
      <c r="B179" s="1"/>
      <c r="C179" s="1"/>
      <c r="D179" s="1"/>
      <c r="E179" s="1"/>
      <c r="F179" s="1"/>
      <c r="G179" s="1"/>
      <c r="H179" s="1"/>
    </row>
    <row r="180" spans="1:8" s="19" customFormat="1" ht="23.25">
      <c r="A180" s="1"/>
      <c r="B180" s="1"/>
      <c r="C180" s="1"/>
      <c r="D180" s="1"/>
      <c r="E180" s="1"/>
      <c r="F180" s="1"/>
      <c r="G180" s="1"/>
      <c r="H180" s="1"/>
    </row>
    <row r="181" spans="1:8" s="19" customFormat="1" ht="23.25">
      <c r="A181" s="1"/>
      <c r="B181" s="1"/>
      <c r="C181" s="1"/>
      <c r="D181" s="1"/>
      <c r="E181" s="1"/>
      <c r="F181" s="1"/>
      <c r="G181" s="1"/>
      <c r="H181" s="1"/>
    </row>
    <row r="182" spans="1:8" s="19" customFormat="1" ht="23.25">
      <c r="A182" s="1"/>
      <c r="B182" s="1"/>
      <c r="C182" s="1"/>
      <c r="D182" s="1"/>
      <c r="E182" s="1"/>
      <c r="F182" s="1"/>
      <c r="G182" s="1"/>
      <c r="H182" s="1"/>
    </row>
    <row r="183" spans="1:8" s="19" customFormat="1" ht="23.25">
      <c r="A183" s="18"/>
      <c r="B183" s="28"/>
      <c r="C183" s="18"/>
      <c r="D183" s="18"/>
      <c r="E183" s="18"/>
      <c r="F183" s="18"/>
      <c r="G183" s="18"/>
      <c r="H183" s="13"/>
    </row>
    <row r="184" spans="1:8" s="19" customFormat="1" ht="23.25">
      <c r="A184" s="18"/>
      <c r="B184" s="28"/>
      <c r="C184" s="18"/>
      <c r="D184" s="18"/>
      <c r="E184" s="18"/>
      <c r="F184" s="18"/>
      <c r="G184" s="18"/>
      <c r="H184" s="13"/>
    </row>
    <row r="185" spans="1:8" s="19" customFormat="1" ht="23.25">
      <c r="A185" s="18"/>
      <c r="B185" s="28"/>
      <c r="C185" s="18"/>
      <c r="D185" s="18"/>
      <c r="E185" s="18"/>
      <c r="F185" s="18"/>
      <c r="G185" s="18"/>
      <c r="H185" s="13"/>
    </row>
    <row r="186" spans="1:8" s="19" customFormat="1" ht="23.25">
      <c r="A186" s="18"/>
      <c r="B186" s="28"/>
      <c r="C186" s="18"/>
      <c r="D186" s="18"/>
      <c r="E186" s="18"/>
      <c r="F186" s="18"/>
      <c r="G186" s="18"/>
      <c r="H186" s="13"/>
    </row>
    <row r="187" spans="1:8" s="19" customFormat="1" ht="23.25">
      <c r="A187" s="18"/>
      <c r="B187" s="28"/>
      <c r="C187" s="18"/>
      <c r="D187" s="18"/>
      <c r="E187" s="18"/>
      <c r="F187" s="18"/>
      <c r="G187" s="18"/>
      <c r="H187" s="13"/>
    </row>
    <row r="188" spans="1:8" s="19" customFormat="1" ht="23.25">
      <c r="A188" s="18"/>
      <c r="B188" s="28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28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28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28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28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28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8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28"/>
      <c r="C195" s="18"/>
      <c r="D195" s="18"/>
      <c r="E195" s="18"/>
      <c r="F195" s="18"/>
      <c r="G195" s="18"/>
      <c r="H195" s="13"/>
    </row>
    <row r="196" spans="1:8" ht="23.25">
      <c r="A196" s="1"/>
      <c r="B196" s="2" t="s">
        <v>150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26"/>
      <c r="H198" s="26"/>
    </row>
    <row r="199" spans="1:8" ht="23.25">
      <c r="A199" s="53">
        <v>1</v>
      </c>
      <c r="B199" s="80" t="s">
        <v>166</v>
      </c>
      <c r="C199" s="52">
        <v>57</v>
      </c>
      <c r="D199" s="53">
        <v>17</v>
      </c>
      <c r="E199" s="53">
        <v>17</v>
      </c>
      <c r="F199" s="7">
        <f t="shared" ref="F199:F212" si="19">SUM(C199:E199)</f>
        <v>91</v>
      </c>
      <c r="G199" s="8" t="str">
        <f t="shared" ref="G199:G212" si="20">IF(F199&gt;79,"4",IF(F199&gt;74,"3.5",IF(F199&gt;69,"3",IF(F199&gt;64,"2.5",IF(F199&gt;59,"2",IF(F199&gt;54,"1.5",IF(F199&gt;49,"1","0")))))))</f>
        <v>4</v>
      </c>
      <c r="H199" s="27"/>
    </row>
    <row r="200" spans="1:8" ht="23.25">
      <c r="A200" s="54">
        <v>2</v>
      </c>
      <c r="B200" s="43" t="s">
        <v>167</v>
      </c>
      <c r="C200" s="56">
        <v>50</v>
      </c>
      <c r="D200" s="54">
        <v>15</v>
      </c>
      <c r="E200" s="54">
        <v>18</v>
      </c>
      <c r="F200" s="8">
        <f t="shared" si="19"/>
        <v>83</v>
      </c>
      <c r="G200" s="8" t="str">
        <f t="shared" si="20"/>
        <v>4</v>
      </c>
      <c r="H200" s="9"/>
    </row>
    <row r="201" spans="1:8" ht="23.25">
      <c r="A201" s="54">
        <v>3</v>
      </c>
      <c r="B201" s="78" t="s">
        <v>168</v>
      </c>
      <c r="C201" s="56">
        <v>59</v>
      </c>
      <c r="D201" s="54">
        <v>18</v>
      </c>
      <c r="E201" s="54">
        <v>18</v>
      </c>
      <c r="F201" s="8">
        <f t="shared" si="19"/>
        <v>95</v>
      </c>
      <c r="G201" s="8" t="str">
        <f t="shared" si="20"/>
        <v>4</v>
      </c>
      <c r="H201" s="9"/>
    </row>
    <row r="202" spans="1:8" ht="23.25">
      <c r="A202" s="54">
        <v>4</v>
      </c>
      <c r="B202" s="42" t="s">
        <v>169</v>
      </c>
      <c r="C202" s="56">
        <v>50</v>
      </c>
      <c r="D202" s="54">
        <v>11</v>
      </c>
      <c r="E202" s="54">
        <v>18</v>
      </c>
      <c r="F202" s="8">
        <f t="shared" si="19"/>
        <v>79</v>
      </c>
      <c r="G202" s="8" t="str">
        <f t="shared" si="20"/>
        <v>3.5</v>
      </c>
      <c r="H202" s="9"/>
    </row>
    <row r="203" spans="1:8" ht="23.25">
      <c r="A203" s="54">
        <v>5</v>
      </c>
      <c r="B203" s="78" t="s">
        <v>170</v>
      </c>
      <c r="C203" s="56">
        <v>50</v>
      </c>
      <c r="D203" s="54">
        <v>12</v>
      </c>
      <c r="E203" s="54">
        <v>18</v>
      </c>
      <c r="F203" s="8">
        <f t="shared" si="19"/>
        <v>80</v>
      </c>
      <c r="G203" s="8" t="str">
        <f t="shared" si="20"/>
        <v>4</v>
      </c>
      <c r="H203" s="9"/>
    </row>
    <row r="204" spans="1:8" ht="23.25">
      <c r="A204" s="54">
        <v>6</v>
      </c>
      <c r="B204" s="42" t="s">
        <v>171</v>
      </c>
      <c r="C204" s="56">
        <v>58</v>
      </c>
      <c r="D204" s="54">
        <v>15</v>
      </c>
      <c r="E204" s="54">
        <v>16</v>
      </c>
      <c r="F204" s="8">
        <f t="shared" si="19"/>
        <v>89</v>
      </c>
      <c r="G204" s="8" t="str">
        <f t="shared" si="20"/>
        <v>4</v>
      </c>
      <c r="H204" s="9"/>
    </row>
    <row r="205" spans="1:8" ht="23.25">
      <c r="A205" s="54">
        <v>7</v>
      </c>
      <c r="B205" s="42" t="s">
        <v>172</v>
      </c>
      <c r="C205" s="56">
        <v>54</v>
      </c>
      <c r="D205" s="54">
        <v>19</v>
      </c>
      <c r="E205" s="54">
        <v>18</v>
      </c>
      <c r="F205" s="8">
        <f t="shared" si="19"/>
        <v>91</v>
      </c>
      <c r="G205" s="8" t="str">
        <f t="shared" si="20"/>
        <v>4</v>
      </c>
      <c r="H205" s="9"/>
    </row>
    <row r="206" spans="1:8" ht="23.25">
      <c r="A206" s="54">
        <v>8</v>
      </c>
      <c r="B206" s="42" t="s">
        <v>173</v>
      </c>
      <c r="C206" s="56">
        <v>55</v>
      </c>
      <c r="D206" s="54">
        <v>18</v>
      </c>
      <c r="E206" s="54">
        <v>18</v>
      </c>
      <c r="F206" s="8">
        <f t="shared" si="19"/>
        <v>91</v>
      </c>
      <c r="G206" s="8" t="str">
        <f t="shared" si="20"/>
        <v>4</v>
      </c>
      <c r="H206" s="9"/>
    </row>
    <row r="207" spans="1:8" ht="23.25">
      <c r="A207" s="54">
        <v>9</v>
      </c>
      <c r="B207" s="42" t="s">
        <v>174</v>
      </c>
      <c r="C207" s="56">
        <v>52</v>
      </c>
      <c r="D207" s="54">
        <v>13</v>
      </c>
      <c r="E207" s="54">
        <v>18</v>
      </c>
      <c r="F207" s="8">
        <f t="shared" si="19"/>
        <v>83</v>
      </c>
      <c r="G207" s="8" t="str">
        <f t="shared" si="20"/>
        <v>4</v>
      </c>
      <c r="H207" s="9"/>
    </row>
    <row r="208" spans="1:8" ht="23.25">
      <c r="A208" s="54">
        <v>10</v>
      </c>
      <c r="B208" s="42" t="s">
        <v>175</v>
      </c>
      <c r="C208" s="56">
        <v>50</v>
      </c>
      <c r="D208" s="54">
        <v>12</v>
      </c>
      <c r="E208" s="54">
        <v>18</v>
      </c>
      <c r="F208" s="8">
        <f t="shared" si="19"/>
        <v>80</v>
      </c>
      <c r="G208" s="8" t="str">
        <f t="shared" si="20"/>
        <v>4</v>
      </c>
      <c r="H208" s="9"/>
    </row>
    <row r="209" spans="1:8" ht="23.25">
      <c r="A209" s="54">
        <v>11</v>
      </c>
      <c r="B209" s="78" t="s">
        <v>176</v>
      </c>
      <c r="C209" s="56">
        <v>59</v>
      </c>
      <c r="D209" s="54">
        <v>17</v>
      </c>
      <c r="E209" s="54">
        <v>19</v>
      </c>
      <c r="F209" s="8">
        <f t="shared" si="19"/>
        <v>95</v>
      </c>
      <c r="G209" s="8" t="str">
        <f t="shared" si="20"/>
        <v>4</v>
      </c>
      <c r="H209" s="9"/>
    </row>
    <row r="210" spans="1:8" ht="23.25">
      <c r="A210" s="54">
        <v>12</v>
      </c>
      <c r="B210" s="42" t="s">
        <v>177</v>
      </c>
      <c r="C210" s="56">
        <v>56</v>
      </c>
      <c r="D210" s="54">
        <v>15</v>
      </c>
      <c r="E210" s="54">
        <v>18</v>
      </c>
      <c r="F210" s="8">
        <f t="shared" si="19"/>
        <v>89</v>
      </c>
      <c r="G210" s="8" t="str">
        <f t="shared" si="20"/>
        <v>4</v>
      </c>
      <c r="H210" s="9"/>
    </row>
    <row r="211" spans="1:8" ht="23.25">
      <c r="A211" s="54">
        <v>13</v>
      </c>
      <c r="B211" s="42" t="s">
        <v>178</v>
      </c>
      <c r="C211" s="56">
        <v>55</v>
      </c>
      <c r="D211" s="54">
        <v>16</v>
      </c>
      <c r="E211" s="54">
        <v>18</v>
      </c>
      <c r="F211" s="8">
        <f t="shared" si="19"/>
        <v>89</v>
      </c>
      <c r="G211" s="8" t="str">
        <f t="shared" si="20"/>
        <v>4</v>
      </c>
      <c r="H211" s="9"/>
    </row>
    <row r="212" spans="1:8" ht="22.5" customHeight="1">
      <c r="A212" s="54">
        <v>14</v>
      </c>
      <c r="B212" s="81" t="s">
        <v>179</v>
      </c>
      <c r="C212" s="56">
        <v>50</v>
      </c>
      <c r="D212" s="54">
        <v>17</v>
      </c>
      <c r="E212" s="54">
        <v>18</v>
      </c>
      <c r="F212" s="8">
        <f t="shared" si="19"/>
        <v>85</v>
      </c>
      <c r="G212" s="8" t="str">
        <f t="shared" si="20"/>
        <v>4</v>
      </c>
      <c r="H212" s="9"/>
    </row>
    <row r="213" spans="1:8" ht="23.25">
      <c r="A213" s="9"/>
      <c r="B213" s="25" t="s">
        <v>5</v>
      </c>
      <c r="C213" s="30">
        <f>SUM(C199:C212)</f>
        <v>755</v>
      </c>
      <c r="D213" s="30">
        <f>SUM(D199:D212)</f>
        <v>215</v>
      </c>
      <c r="E213" s="30">
        <f>SUM(E199:E212)</f>
        <v>250</v>
      </c>
      <c r="F213" s="30">
        <f>SUM(F199:F212)</f>
        <v>1220</v>
      </c>
      <c r="G213" s="30"/>
      <c r="H213" s="31"/>
    </row>
    <row r="214" spans="1:8" ht="23.25">
      <c r="A214" s="11"/>
      <c r="B214" s="5" t="s">
        <v>12</v>
      </c>
      <c r="C214" s="12">
        <f>C213/14</f>
        <v>53.928571428571431</v>
      </c>
      <c r="D214" s="12">
        <f t="shared" ref="D214:F214" si="21">D213/14</f>
        <v>15.357142857142858</v>
      </c>
      <c r="E214" s="12">
        <f t="shared" si="21"/>
        <v>17.857142857142858</v>
      </c>
      <c r="F214" s="12">
        <f t="shared" si="21"/>
        <v>87.142857142857139</v>
      </c>
      <c r="G214" s="11"/>
      <c r="H214" s="11"/>
    </row>
    <row r="215" spans="1:8" ht="21" customHeight="1">
      <c r="A215" s="1"/>
      <c r="B215" s="1"/>
      <c r="C215" s="1" t="s">
        <v>13</v>
      </c>
      <c r="D215" s="1"/>
      <c r="E215" s="1"/>
      <c r="F215" s="1"/>
      <c r="G215" s="1"/>
      <c r="H215" s="1"/>
    </row>
    <row r="216" spans="1:8" ht="23.25">
      <c r="A216" s="1"/>
      <c r="B216" s="1"/>
      <c r="C216" s="1" t="s">
        <v>14</v>
      </c>
      <c r="D216" s="1"/>
      <c r="E216" s="1"/>
      <c r="F216" s="1"/>
      <c r="G216" s="1"/>
      <c r="H216" s="1"/>
    </row>
    <row r="217" spans="1:8" ht="23.25">
      <c r="A217" s="1"/>
      <c r="B217" s="1"/>
      <c r="C217" s="1" t="s">
        <v>15</v>
      </c>
      <c r="D217" s="1"/>
      <c r="E217" s="1"/>
      <c r="F217" s="1"/>
      <c r="G217" s="1"/>
      <c r="H217" s="1"/>
    </row>
    <row r="218" spans="1:8" ht="23.25">
      <c r="A218" s="1"/>
      <c r="B218" s="1"/>
      <c r="C218" s="1"/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6" t="s">
        <v>151</v>
      </c>
      <c r="C235" s="86"/>
      <c r="D235" s="86"/>
      <c r="E235" s="86"/>
      <c r="F235" s="86"/>
      <c r="G235" s="86"/>
      <c r="H235" s="86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26"/>
      <c r="H237" s="26"/>
    </row>
    <row r="238" spans="1:8" ht="23.25">
      <c r="A238" s="53">
        <v>1</v>
      </c>
      <c r="B238" s="80" t="s">
        <v>166</v>
      </c>
      <c r="C238" s="52">
        <v>60</v>
      </c>
      <c r="D238" s="53">
        <v>18</v>
      </c>
      <c r="E238" s="53">
        <v>16</v>
      </c>
      <c r="F238" s="7">
        <f t="shared" ref="F238:F251" si="22">SUM(C238:E238)</f>
        <v>94</v>
      </c>
      <c r="G238" s="8" t="str">
        <f t="shared" ref="G238:G251" si="23">IF(F238&gt;79,"4",IF(F238&gt;74,"3.5",IF(F238&gt;69,"3",IF(F238&gt;64,"2.5",IF(F238&gt;59,"2",IF(F238&gt;54,"1.5",IF(F238&gt;49,"1","0")))))))</f>
        <v>4</v>
      </c>
      <c r="H238" s="27"/>
    </row>
    <row r="239" spans="1:8" ht="23.25">
      <c r="A239" s="54">
        <v>2</v>
      </c>
      <c r="B239" s="43" t="s">
        <v>167</v>
      </c>
      <c r="C239" s="56">
        <v>53</v>
      </c>
      <c r="D239" s="54">
        <v>17</v>
      </c>
      <c r="E239" s="54">
        <v>12</v>
      </c>
      <c r="F239" s="8">
        <f t="shared" si="22"/>
        <v>82</v>
      </c>
      <c r="G239" s="8" t="str">
        <f t="shared" si="23"/>
        <v>4</v>
      </c>
      <c r="H239" s="9"/>
    </row>
    <row r="240" spans="1:8" ht="23.25">
      <c r="A240" s="54">
        <v>3</v>
      </c>
      <c r="B240" s="78" t="s">
        <v>168</v>
      </c>
      <c r="C240" s="56">
        <v>47</v>
      </c>
      <c r="D240" s="54">
        <v>18</v>
      </c>
      <c r="E240" s="54">
        <v>15</v>
      </c>
      <c r="F240" s="8">
        <f t="shared" si="22"/>
        <v>80</v>
      </c>
      <c r="G240" s="8" t="str">
        <f t="shared" si="23"/>
        <v>4</v>
      </c>
      <c r="H240" s="9"/>
    </row>
    <row r="241" spans="1:8" ht="23.25">
      <c r="A241" s="54">
        <v>4</v>
      </c>
      <c r="B241" s="42" t="s">
        <v>169</v>
      </c>
      <c r="C241" s="56">
        <v>44</v>
      </c>
      <c r="D241" s="54">
        <v>18</v>
      </c>
      <c r="E241" s="54">
        <v>13</v>
      </c>
      <c r="F241" s="8">
        <f t="shared" si="22"/>
        <v>75</v>
      </c>
      <c r="G241" s="8" t="str">
        <f t="shared" si="23"/>
        <v>3.5</v>
      </c>
      <c r="H241" s="9"/>
    </row>
    <row r="242" spans="1:8" ht="23.25">
      <c r="A242" s="54">
        <v>5</v>
      </c>
      <c r="B242" s="78" t="s">
        <v>170</v>
      </c>
      <c r="C242" s="56">
        <v>49</v>
      </c>
      <c r="D242" s="54">
        <v>17</v>
      </c>
      <c r="E242" s="54">
        <v>14</v>
      </c>
      <c r="F242" s="8">
        <f t="shared" si="22"/>
        <v>80</v>
      </c>
      <c r="G242" s="8" t="str">
        <f t="shared" si="23"/>
        <v>4</v>
      </c>
      <c r="H242" s="9"/>
    </row>
    <row r="243" spans="1:8" ht="23.25">
      <c r="A243" s="54">
        <v>6</v>
      </c>
      <c r="B243" s="42" t="s">
        <v>171</v>
      </c>
      <c r="C243" s="56">
        <v>59</v>
      </c>
      <c r="D243" s="54">
        <v>18</v>
      </c>
      <c r="E243" s="54">
        <v>16</v>
      </c>
      <c r="F243" s="8">
        <f t="shared" si="22"/>
        <v>93</v>
      </c>
      <c r="G243" s="8" t="str">
        <f t="shared" si="23"/>
        <v>4</v>
      </c>
      <c r="H243" s="9"/>
    </row>
    <row r="244" spans="1:8" ht="23.25">
      <c r="A244" s="54">
        <v>7</v>
      </c>
      <c r="B244" s="42" t="s">
        <v>172</v>
      </c>
      <c r="C244" s="56">
        <v>60</v>
      </c>
      <c r="D244" s="54">
        <v>18</v>
      </c>
      <c r="E244" s="54">
        <v>15</v>
      </c>
      <c r="F244" s="8">
        <f t="shared" si="22"/>
        <v>93</v>
      </c>
      <c r="G244" s="8" t="str">
        <f t="shared" si="23"/>
        <v>4</v>
      </c>
      <c r="H244" s="9"/>
    </row>
    <row r="245" spans="1:8" ht="23.25">
      <c r="A245" s="54">
        <v>8</v>
      </c>
      <c r="B245" s="42" t="s">
        <v>173</v>
      </c>
      <c r="C245" s="56">
        <v>59</v>
      </c>
      <c r="D245" s="54">
        <v>18</v>
      </c>
      <c r="E245" s="54">
        <v>14</v>
      </c>
      <c r="F245" s="8">
        <f t="shared" si="22"/>
        <v>91</v>
      </c>
      <c r="G245" s="8" t="str">
        <f t="shared" si="23"/>
        <v>4</v>
      </c>
      <c r="H245" s="9"/>
    </row>
    <row r="246" spans="1:8" ht="23.25">
      <c r="A246" s="54">
        <v>9</v>
      </c>
      <c r="B246" s="42" t="s">
        <v>174</v>
      </c>
      <c r="C246" s="56">
        <v>52</v>
      </c>
      <c r="D246" s="54">
        <v>18</v>
      </c>
      <c r="E246" s="54">
        <v>13</v>
      </c>
      <c r="F246" s="8">
        <f t="shared" si="22"/>
        <v>83</v>
      </c>
      <c r="G246" s="8" t="str">
        <f t="shared" si="23"/>
        <v>4</v>
      </c>
      <c r="H246" s="9"/>
    </row>
    <row r="247" spans="1:8" ht="23.25">
      <c r="A247" s="54">
        <v>10</v>
      </c>
      <c r="B247" s="42" t="s">
        <v>175</v>
      </c>
      <c r="C247" s="56">
        <v>50</v>
      </c>
      <c r="D247" s="54">
        <v>17</v>
      </c>
      <c r="E247" s="54">
        <v>14</v>
      </c>
      <c r="F247" s="8">
        <f t="shared" si="22"/>
        <v>81</v>
      </c>
      <c r="G247" s="8" t="str">
        <f t="shared" si="23"/>
        <v>4</v>
      </c>
      <c r="H247" s="9"/>
    </row>
    <row r="248" spans="1:8" ht="23.25">
      <c r="A248" s="54">
        <v>11</v>
      </c>
      <c r="B248" s="78" t="s">
        <v>176</v>
      </c>
      <c r="C248" s="56">
        <v>60</v>
      </c>
      <c r="D248" s="54">
        <v>18</v>
      </c>
      <c r="E248" s="54">
        <v>16</v>
      </c>
      <c r="F248" s="8">
        <f t="shared" si="22"/>
        <v>94</v>
      </c>
      <c r="G248" s="8" t="str">
        <f t="shared" si="23"/>
        <v>4</v>
      </c>
      <c r="H248" s="9"/>
    </row>
    <row r="249" spans="1:8" ht="23.25">
      <c r="A249" s="54">
        <v>12</v>
      </c>
      <c r="B249" s="42" t="s">
        <v>177</v>
      </c>
      <c r="C249" s="56">
        <v>53</v>
      </c>
      <c r="D249" s="54">
        <v>18</v>
      </c>
      <c r="E249" s="54">
        <v>15</v>
      </c>
      <c r="F249" s="8">
        <f t="shared" si="22"/>
        <v>86</v>
      </c>
      <c r="G249" s="8" t="str">
        <f t="shared" si="23"/>
        <v>4</v>
      </c>
      <c r="H249" s="9"/>
    </row>
    <row r="250" spans="1:8" ht="23.25">
      <c r="A250" s="54">
        <v>13</v>
      </c>
      <c r="B250" s="42" t="s">
        <v>178</v>
      </c>
      <c r="C250" s="56">
        <v>53</v>
      </c>
      <c r="D250" s="54">
        <v>18</v>
      </c>
      <c r="E250" s="54">
        <v>15</v>
      </c>
      <c r="F250" s="8">
        <f t="shared" si="22"/>
        <v>86</v>
      </c>
      <c r="G250" s="8" t="str">
        <f t="shared" si="23"/>
        <v>4</v>
      </c>
      <c r="H250" s="9"/>
    </row>
    <row r="251" spans="1:8" ht="23.25" customHeight="1">
      <c r="A251" s="54">
        <v>14</v>
      </c>
      <c r="B251" s="81" t="s">
        <v>179</v>
      </c>
      <c r="C251" s="56">
        <v>52</v>
      </c>
      <c r="D251" s="54">
        <v>18</v>
      </c>
      <c r="E251" s="54">
        <v>13</v>
      </c>
      <c r="F251" s="8">
        <f t="shared" si="22"/>
        <v>83</v>
      </c>
      <c r="G251" s="8" t="str">
        <f t="shared" si="23"/>
        <v>4</v>
      </c>
      <c r="H251" s="9"/>
    </row>
    <row r="252" spans="1:8" ht="23.25">
      <c r="A252" s="9"/>
      <c r="B252" s="25" t="s">
        <v>5</v>
      </c>
      <c r="C252" s="30">
        <f>SUM(C238:C251)</f>
        <v>751</v>
      </c>
      <c r="D252" s="30">
        <f>SUM(D238:D251)</f>
        <v>249</v>
      </c>
      <c r="E252" s="30">
        <f>SUM(E238:E251)</f>
        <v>201</v>
      </c>
      <c r="F252" s="30">
        <f>SUM(F238:F251)</f>
        <v>1201</v>
      </c>
      <c r="G252" s="30"/>
      <c r="H252" s="31"/>
    </row>
    <row r="253" spans="1:8" ht="23.25">
      <c r="A253" s="11"/>
      <c r="B253" s="5" t="s">
        <v>12</v>
      </c>
      <c r="C253" s="12">
        <f>C252/14</f>
        <v>53.642857142857146</v>
      </c>
      <c r="D253" s="12">
        <f t="shared" ref="D253" si="24">D252/14</f>
        <v>17.785714285714285</v>
      </c>
      <c r="E253" s="12">
        <f t="shared" ref="E253" si="25">E252/14</f>
        <v>14.357142857142858</v>
      </c>
      <c r="F253" s="12">
        <f t="shared" ref="F253" si="26">F252/14</f>
        <v>85.785714285714292</v>
      </c>
      <c r="G253" s="11"/>
      <c r="H253" s="11"/>
    </row>
    <row r="254" spans="1:8" ht="23.25" customHeight="1">
      <c r="A254" s="1"/>
      <c r="B254" s="1"/>
      <c r="C254" s="1" t="s">
        <v>13</v>
      </c>
      <c r="D254" s="1"/>
      <c r="E254" s="1"/>
      <c r="F254" s="1"/>
      <c r="G254" s="1"/>
      <c r="H254" s="1"/>
    </row>
    <row r="255" spans="1:8" ht="23.25">
      <c r="A255" s="1"/>
      <c r="B255" s="1"/>
      <c r="C255" s="1" t="s">
        <v>14</v>
      </c>
      <c r="D255" s="1"/>
      <c r="E255" s="1"/>
      <c r="F255" s="1"/>
      <c r="G255" s="1"/>
      <c r="H255" s="1"/>
    </row>
    <row r="256" spans="1:8" ht="23.25">
      <c r="A256" s="1"/>
      <c r="B256" s="1"/>
      <c r="C256" s="1" t="s">
        <v>15</v>
      </c>
      <c r="D256" s="1"/>
      <c r="E256" s="1"/>
      <c r="F256" s="1"/>
      <c r="G256" s="1"/>
      <c r="H256" s="1"/>
    </row>
    <row r="257" spans="1:8" ht="23.25">
      <c r="A257" s="1"/>
      <c r="B257" s="1"/>
      <c r="C257" s="1"/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152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26"/>
      <c r="H276" s="26"/>
    </row>
    <row r="277" spans="1:8" ht="23.25">
      <c r="A277" s="53">
        <v>1</v>
      </c>
      <c r="B277" s="80" t="s">
        <v>166</v>
      </c>
      <c r="C277" s="52">
        <v>51</v>
      </c>
      <c r="D277" s="53">
        <v>14</v>
      </c>
      <c r="E277" s="53">
        <v>16</v>
      </c>
      <c r="F277" s="7">
        <f t="shared" ref="F277:F290" si="27">SUM(C277:E277)</f>
        <v>81</v>
      </c>
      <c r="G277" s="8" t="str">
        <f t="shared" ref="G277:G290" si="28">IF(F277&gt;79,"4",IF(F277&gt;74,"3.5",IF(F277&gt;69,"3",IF(F277&gt;64,"2.5",IF(F277&gt;59,"2",IF(F277&gt;54,"1.5",IF(F277&gt;49,"1","0")))))))</f>
        <v>4</v>
      </c>
      <c r="H277" s="27"/>
    </row>
    <row r="278" spans="1:8" ht="23.25">
      <c r="A278" s="54">
        <v>2</v>
      </c>
      <c r="B278" s="43" t="s">
        <v>167</v>
      </c>
      <c r="C278" s="56">
        <v>44</v>
      </c>
      <c r="D278" s="54">
        <v>15</v>
      </c>
      <c r="E278" s="54">
        <v>16</v>
      </c>
      <c r="F278" s="8">
        <f t="shared" si="27"/>
        <v>75</v>
      </c>
      <c r="G278" s="8" t="str">
        <f t="shared" si="28"/>
        <v>3.5</v>
      </c>
      <c r="H278" s="9"/>
    </row>
    <row r="279" spans="1:8" ht="23.25">
      <c r="A279" s="54">
        <v>3</v>
      </c>
      <c r="B279" s="78" t="s">
        <v>168</v>
      </c>
      <c r="C279" s="56">
        <v>50</v>
      </c>
      <c r="D279" s="54">
        <v>15</v>
      </c>
      <c r="E279" s="54">
        <v>15</v>
      </c>
      <c r="F279" s="8">
        <f t="shared" si="27"/>
        <v>80</v>
      </c>
      <c r="G279" s="8" t="str">
        <f t="shared" si="28"/>
        <v>4</v>
      </c>
      <c r="H279" s="9"/>
    </row>
    <row r="280" spans="1:8" ht="23.25">
      <c r="A280" s="54">
        <v>4</v>
      </c>
      <c r="B280" s="42" t="s">
        <v>169</v>
      </c>
      <c r="C280" s="56">
        <v>49</v>
      </c>
      <c r="D280" s="54">
        <v>16</v>
      </c>
      <c r="E280" s="54">
        <v>15</v>
      </c>
      <c r="F280" s="8">
        <f t="shared" si="27"/>
        <v>80</v>
      </c>
      <c r="G280" s="8" t="str">
        <f t="shared" si="28"/>
        <v>4</v>
      </c>
      <c r="H280" s="9"/>
    </row>
    <row r="281" spans="1:8" ht="23.25">
      <c r="A281" s="54">
        <v>5</v>
      </c>
      <c r="B281" s="78" t="s">
        <v>170</v>
      </c>
      <c r="C281" s="56">
        <v>44</v>
      </c>
      <c r="D281" s="54">
        <v>16</v>
      </c>
      <c r="E281" s="54">
        <v>16</v>
      </c>
      <c r="F281" s="8">
        <f t="shared" si="27"/>
        <v>76</v>
      </c>
      <c r="G281" s="8" t="str">
        <f t="shared" si="28"/>
        <v>3.5</v>
      </c>
      <c r="H281" s="9"/>
    </row>
    <row r="282" spans="1:8" ht="23.25">
      <c r="A282" s="54">
        <v>6</v>
      </c>
      <c r="B282" s="42" t="s">
        <v>171</v>
      </c>
      <c r="C282" s="56">
        <v>55</v>
      </c>
      <c r="D282" s="54">
        <v>18</v>
      </c>
      <c r="E282" s="54">
        <v>15</v>
      </c>
      <c r="F282" s="8">
        <f t="shared" si="27"/>
        <v>88</v>
      </c>
      <c r="G282" s="8" t="str">
        <f t="shared" si="28"/>
        <v>4</v>
      </c>
      <c r="H282" s="9"/>
    </row>
    <row r="283" spans="1:8" ht="23.25">
      <c r="A283" s="54">
        <v>7</v>
      </c>
      <c r="B283" s="42" t="s">
        <v>172</v>
      </c>
      <c r="C283" s="56">
        <v>55</v>
      </c>
      <c r="D283" s="54">
        <v>17</v>
      </c>
      <c r="E283" s="54">
        <v>17</v>
      </c>
      <c r="F283" s="8">
        <f t="shared" si="27"/>
        <v>89</v>
      </c>
      <c r="G283" s="8" t="str">
        <f t="shared" si="28"/>
        <v>4</v>
      </c>
      <c r="H283" s="9"/>
    </row>
    <row r="284" spans="1:8" ht="23.25">
      <c r="A284" s="54">
        <v>8</v>
      </c>
      <c r="B284" s="42" t="s">
        <v>173</v>
      </c>
      <c r="C284" s="56">
        <v>50</v>
      </c>
      <c r="D284" s="54">
        <v>17</v>
      </c>
      <c r="E284" s="54">
        <v>14</v>
      </c>
      <c r="F284" s="8">
        <f t="shared" si="27"/>
        <v>81</v>
      </c>
      <c r="G284" s="8" t="str">
        <f t="shared" si="28"/>
        <v>4</v>
      </c>
      <c r="H284" s="9"/>
    </row>
    <row r="285" spans="1:8" ht="23.25">
      <c r="A285" s="54">
        <v>9</v>
      </c>
      <c r="B285" s="42" t="s">
        <v>174</v>
      </c>
      <c r="C285" s="56">
        <v>49</v>
      </c>
      <c r="D285" s="54">
        <v>16</v>
      </c>
      <c r="E285" s="54">
        <v>15</v>
      </c>
      <c r="F285" s="8">
        <f t="shared" si="27"/>
        <v>80</v>
      </c>
      <c r="G285" s="8" t="str">
        <f t="shared" si="28"/>
        <v>4</v>
      </c>
      <c r="H285" s="9"/>
    </row>
    <row r="286" spans="1:8" ht="23.25">
      <c r="A286" s="54">
        <v>10</v>
      </c>
      <c r="B286" s="42" t="s">
        <v>175</v>
      </c>
      <c r="C286" s="56">
        <v>44</v>
      </c>
      <c r="D286" s="54">
        <v>16</v>
      </c>
      <c r="E286" s="54">
        <v>16</v>
      </c>
      <c r="F286" s="8">
        <f t="shared" si="27"/>
        <v>76</v>
      </c>
      <c r="G286" s="8" t="str">
        <f t="shared" si="28"/>
        <v>3.5</v>
      </c>
      <c r="H286" s="9"/>
    </row>
    <row r="287" spans="1:8" ht="23.25">
      <c r="A287" s="54">
        <v>11</v>
      </c>
      <c r="B287" s="78" t="s">
        <v>176</v>
      </c>
      <c r="C287" s="56">
        <v>56</v>
      </c>
      <c r="D287" s="54">
        <v>16</v>
      </c>
      <c r="E287" s="54">
        <v>16</v>
      </c>
      <c r="F287" s="8">
        <f t="shared" si="27"/>
        <v>88</v>
      </c>
      <c r="G287" s="8" t="str">
        <f t="shared" si="28"/>
        <v>4</v>
      </c>
      <c r="H287" s="9"/>
    </row>
    <row r="288" spans="1:8" ht="23.25">
      <c r="A288" s="54">
        <v>12</v>
      </c>
      <c r="B288" s="42" t="s">
        <v>177</v>
      </c>
      <c r="C288" s="56">
        <v>51</v>
      </c>
      <c r="D288" s="54">
        <v>17</v>
      </c>
      <c r="E288" s="54">
        <v>16</v>
      </c>
      <c r="F288" s="8">
        <f t="shared" si="27"/>
        <v>84</v>
      </c>
      <c r="G288" s="8" t="str">
        <f t="shared" si="28"/>
        <v>4</v>
      </c>
      <c r="H288" s="9"/>
    </row>
    <row r="289" spans="1:8" ht="23.25">
      <c r="A289" s="54">
        <v>13</v>
      </c>
      <c r="B289" s="42" t="s">
        <v>178</v>
      </c>
      <c r="C289" s="56">
        <v>50</v>
      </c>
      <c r="D289" s="54">
        <v>17</v>
      </c>
      <c r="E289" s="54">
        <v>15</v>
      </c>
      <c r="F289" s="8">
        <f t="shared" si="27"/>
        <v>82</v>
      </c>
      <c r="G289" s="8" t="str">
        <f t="shared" si="28"/>
        <v>4</v>
      </c>
      <c r="H289" s="9"/>
    </row>
    <row r="290" spans="1:8" ht="22.5" customHeight="1">
      <c r="A290" s="54">
        <v>14</v>
      </c>
      <c r="B290" s="81" t="s">
        <v>179</v>
      </c>
      <c r="C290" s="56">
        <v>50</v>
      </c>
      <c r="D290" s="54">
        <v>17</v>
      </c>
      <c r="E290" s="54">
        <v>16</v>
      </c>
      <c r="F290" s="8">
        <f t="shared" si="27"/>
        <v>83</v>
      </c>
      <c r="G290" s="8" t="str">
        <f t="shared" si="28"/>
        <v>4</v>
      </c>
      <c r="H290" s="9"/>
    </row>
    <row r="291" spans="1:8" ht="23.25">
      <c r="A291" s="9"/>
      <c r="B291" s="25" t="s">
        <v>5</v>
      </c>
      <c r="C291" s="30">
        <f>SUM(C277:C290)</f>
        <v>698</v>
      </c>
      <c r="D291" s="30">
        <f>SUM(D277:D290)</f>
        <v>227</v>
      </c>
      <c r="E291" s="30">
        <f>SUM(E277:E290)</f>
        <v>218</v>
      </c>
      <c r="F291" s="30">
        <f>SUM(F277:F290)</f>
        <v>1143</v>
      </c>
      <c r="G291" s="30"/>
      <c r="H291" s="31"/>
    </row>
    <row r="292" spans="1:8" ht="23.25">
      <c r="A292" s="11"/>
      <c r="B292" s="5" t="s">
        <v>12</v>
      </c>
      <c r="C292" s="12">
        <f>C291/14</f>
        <v>49.857142857142854</v>
      </c>
      <c r="D292" s="12">
        <f t="shared" ref="D292" si="29">D291/14</f>
        <v>16.214285714285715</v>
      </c>
      <c r="E292" s="12">
        <f t="shared" ref="E292" si="30">E291/14</f>
        <v>15.571428571428571</v>
      </c>
      <c r="F292" s="12">
        <f t="shared" ref="F292" si="31">F291/14</f>
        <v>81.642857142857139</v>
      </c>
      <c r="G292" s="11"/>
      <c r="H292" s="11"/>
    </row>
    <row r="293" spans="1:8" ht="21.75" customHeight="1">
      <c r="A293" s="1"/>
      <c r="B293" s="1"/>
      <c r="C293" s="1" t="s">
        <v>13</v>
      </c>
      <c r="D293" s="1"/>
      <c r="E293" s="1"/>
      <c r="F293" s="1"/>
      <c r="G293" s="1"/>
      <c r="H293" s="1"/>
    </row>
    <row r="294" spans="1:8" ht="23.25">
      <c r="A294" s="1"/>
      <c r="B294" s="1"/>
      <c r="C294" s="1" t="s">
        <v>14</v>
      </c>
      <c r="D294" s="1"/>
      <c r="E294" s="1"/>
      <c r="F294" s="1"/>
      <c r="G294" s="1"/>
      <c r="H294" s="1"/>
    </row>
    <row r="295" spans="1:8" ht="23.25">
      <c r="A295" s="1"/>
      <c r="B295" s="1"/>
      <c r="C295" s="1" t="s">
        <v>15</v>
      </c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6" t="s">
        <v>153</v>
      </c>
      <c r="C313" s="86"/>
      <c r="D313" s="86"/>
      <c r="E313" s="86"/>
      <c r="F313" s="86"/>
      <c r="G313" s="86"/>
      <c r="H313" s="86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26"/>
      <c r="H315" s="26"/>
    </row>
    <row r="316" spans="1:8" ht="23.25">
      <c r="A316" s="53">
        <v>1</v>
      </c>
      <c r="B316" s="80" t="s">
        <v>166</v>
      </c>
      <c r="C316" s="52">
        <v>49</v>
      </c>
      <c r="D316" s="53">
        <v>18</v>
      </c>
      <c r="E316" s="53">
        <v>20</v>
      </c>
      <c r="F316" s="7">
        <f t="shared" ref="F316:F329" si="32">SUM(C316:E316)</f>
        <v>87</v>
      </c>
      <c r="G316" s="8" t="str">
        <f t="shared" ref="G316:G329" si="33">IF(F316&gt;79,"4",IF(F316&gt;74,"3.5",IF(F316&gt;69,"3",IF(F316&gt;64,"2.5",IF(F316&gt;59,"2",IF(F316&gt;54,"1.5",IF(F316&gt;49,"1","0")))))))</f>
        <v>4</v>
      </c>
      <c r="H316" s="27"/>
    </row>
    <row r="317" spans="1:8" ht="23.25">
      <c r="A317" s="54">
        <v>2</v>
      </c>
      <c r="B317" s="43" t="s">
        <v>167</v>
      </c>
      <c r="C317" s="56">
        <v>32</v>
      </c>
      <c r="D317" s="54">
        <v>15</v>
      </c>
      <c r="E317" s="54">
        <v>13</v>
      </c>
      <c r="F317" s="8">
        <f t="shared" si="32"/>
        <v>60</v>
      </c>
      <c r="G317" s="8" t="str">
        <f t="shared" si="33"/>
        <v>2</v>
      </c>
      <c r="H317" s="9"/>
    </row>
    <row r="318" spans="1:8" ht="23.25">
      <c r="A318" s="54">
        <v>3</v>
      </c>
      <c r="B318" s="78" t="s">
        <v>168</v>
      </c>
      <c r="C318" s="56">
        <v>46</v>
      </c>
      <c r="D318" s="54">
        <v>15</v>
      </c>
      <c r="E318" s="54">
        <v>15</v>
      </c>
      <c r="F318" s="8">
        <f t="shared" si="32"/>
        <v>76</v>
      </c>
      <c r="G318" s="8" t="str">
        <f t="shared" si="33"/>
        <v>3.5</v>
      </c>
      <c r="H318" s="9"/>
    </row>
    <row r="319" spans="1:8" ht="23.25">
      <c r="A319" s="54">
        <v>4</v>
      </c>
      <c r="B319" s="42" t="s">
        <v>169</v>
      </c>
      <c r="C319" s="56">
        <v>35</v>
      </c>
      <c r="D319" s="54">
        <v>18</v>
      </c>
      <c r="E319" s="54">
        <v>13</v>
      </c>
      <c r="F319" s="8">
        <f t="shared" si="32"/>
        <v>66</v>
      </c>
      <c r="G319" s="8" t="str">
        <f t="shared" si="33"/>
        <v>2.5</v>
      </c>
      <c r="H319" s="9"/>
    </row>
    <row r="320" spans="1:8" ht="23.25">
      <c r="A320" s="54">
        <v>5</v>
      </c>
      <c r="B320" s="78" t="s">
        <v>170</v>
      </c>
      <c r="C320" s="56">
        <v>32</v>
      </c>
      <c r="D320" s="54">
        <v>15</v>
      </c>
      <c r="E320" s="54">
        <v>16</v>
      </c>
      <c r="F320" s="8">
        <f t="shared" si="32"/>
        <v>63</v>
      </c>
      <c r="G320" s="8" t="str">
        <f t="shared" si="33"/>
        <v>2</v>
      </c>
      <c r="H320" s="9"/>
    </row>
    <row r="321" spans="1:8" ht="23.25">
      <c r="A321" s="54">
        <v>6</v>
      </c>
      <c r="B321" s="42" t="s">
        <v>171</v>
      </c>
      <c r="C321" s="56">
        <v>48</v>
      </c>
      <c r="D321" s="54">
        <v>18</v>
      </c>
      <c r="E321" s="54">
        <v>16</v>
      </c>
      <c r="F321" s="8">
        <f t="shared" si="32"/>
        <v>82</v>
      </c>
      <c r="G321" s="8" t="str">
        <f t="shared" si="33"/>
        <v>4</v>
      </c>
      <c r="H321" s="9"/>
    </row>
    <row r="322" spans="1:8" ht="23.25">
      <c r="A322" s="54">
        <v>7</v>
      </c>
      <c r="B322" s="42" t="s">
        <v>172</v>
      </c>
      <c r="C322" s="56">
        <v>49</v>
      </c>
      <c r="D322" s="54">
        <v>19</v>
      </c>
      <c r="E322" s="54">
        <v>16</v>
      </c>
      <c r="F322" s="8">
        <f t="shared" si="32"/>
        <v>84</v>
      </c>
      <c r="G322" s="8" t="str">
        <f t="shared" si="33"/>
        <v>4</v>
      </c>
      <c r="H322" s="9"/>
    </row>
    <row r="323" spans="1:8" ht="23.25">
      <c r="A323" s="54">
        <v>8</v>
      </c>
      <c r="B323" s="42" t="s">
        <v>173</v>
      </c>
      <c r="C323" s="56">
        <v>47</v>
      </c>
      <c r="D323" s="54">
        <v>18</v>
      </c>
      <c r="E323" s="54">
        <v>16</v>
      </c>
      <c r="F323" s="8">
        <f t="shared" si="32"/>
        <v>81</v>
      </c>
      <c r="G323" s="8" t="str">
        <f t="shared" si="33"/>
        <v>4</v>
      </c>
      <c r="H323" s="9"/>
    </row>
    <row r="324" spans="1:8" ht="23.25">
      <c r="A324" s="54">
        <v>9</v>
      </c>
      <c r="B324" s="42" t="s">
        <v>174</v>
      </c>
      <c r="C324" s="56">
        <v>48</v>
      </c>
      <c r="D324" s="54">
        <v>15</v>
      </c>
      <c r="E324" s="54">
        <v>15</v>
      </c>
      <c r="F324" s="8">
        <f t="shared" si="32"/>
        <v>78</v>
      </c>
      <c r="G324" s="8" t="str">
        <f t="shared" si="33"/>
        <v>3.5</v>
      </c>
      <c r="H324" s="9"/>
    </row>
    <row r="325" spans="1:8" ht="23.25">
      <c r="A325" s="54">
        <v>10</v>
      </c>
      <c r="B325" s="42" t="s">
        <v>175</v>
      </c>
      <c r="C325" s="56">
        <v>45</v>
      </c>
      <c r="D325" s="54">
        <v>15</v>
      </c>
      <c r="E325" s="54">
        <v>16</v>
      </c>
      <c r="F325" s="8">
        <f t="shared" si="32"/>
        <v>76</v>
      </c>
      <c r="G325" s="8" t="str">
        <f t="shared" si="33"/>
        <v>3.5</v>
      </c>
      <c r="H325" s="9"/>
    </row>
    <row r="326" spans="1:8" ht="23.25">
      <c r="A326" s="54">
        <v>11</v>
      </c>
      <c r="B326" s="78" t="s">
        <v>176</v>
      </c>
      <c r="C326" s="56">
        <v>53</v>
      </c>
      <c r="D326" s="54">
        <v>17</v>
      </c>
      <c r="E326" s="54">
        <v>20</v>
      </c>
      <c r="F326" s="8">
        <f t="shared" si="32"/>
        <v>90</v>
      </c>
      <c r="G326" s="8" t="str">
        <f t="shared" si="33"/>
        <v>4</v>
      </c>
      <c r="H326" s="9"/>
    </row>
    <row r="327" spans="1:8" ht="23.25">
      <c r="A327" s="54">
        <v>12</v>
      </c>
      <c r="B327" s="42" t="s">
        <v>177</v>
      </c>
      <c r="C327" s="56">
        <v>49</v>
      </c>
      <c r="D327" s="54">
        <v>18</v>
      </c>
      <c r="E327" s="54">
        <v>18</v>
      </c>
      <c r="F327" s="8">
        <f t="shared" si="32"/>
        <v>85</v>
      </c>
      <c r="G327" s="8" t="str">
        <f t="shared" si="33"/>
        <v>4</v>
      </c>
      <c r="H327" s="9"/>
    </row>
    <row r="328" spans="1:8" ht="23.25">
      <c r="A328" s="54">
        <v>13</v>
      </c>
      <c r="B328" s="42" t="s">
        <v>178</v>
      </c>
      <c r="C328" s="56">
        <v>51</v>
      </c>
      <c r="D328" s="54">
        <v>15</v>
      </c>
      <c r="E328" s="54">
        <v>20</v>
      </c>
      <c r="F328" s="8">
        <f t="shared" si="32"/>
        <v>86</v>
      </c>
      <c r="G328" s="8" t="str">
        <f t="shared" si="33"/>
        <v>4</v>
      </c>
      <c r="H328" s="9"/>
    </row>
    <row r="329" spans="1:8" ht="22.5" customHeight="1">
      <c r="A329" s="54">
        <v>14</v>
      </c>
      <c r="B329" s="81" t="s">
        <v>179</v>
      </c>
      <c r="C329" s="56">
        <v>45</v>
      </c>
      <c r="D329" s="54">
        <v>15</v>
      </c>
      <c r="E329" s="54">
        <v>17</v>
      </c>
      <c r="F329" s="8">
        <f t="shared" si="32"/>
        <v>77</v>
      </c>
      <c r="G329" s="8" t="str">
        <f t="shared" si="33"/>
        <v>3.5</v>
      </c>
      <c r="H329" s="9"/>
    </row>
    <row r="330" spans="1:8" ht="23.25">
      <c r="A330" s="9"/>
      <c r="B330" s="25" t="s">
        <v>5</v>
      </c>
      <c r="C330" s="30">
        <f>SUM(C316:C329)</f>
        <v>629</v>
      </c>
      <c r="D330" s="30">
        <f>SUM(D316:D329)</f>
        <v>231</v>
      </c>
      <c r="E330" s="30">
        <f>SUM(E316:E329)</f>
        <v>231</v>
      </c>
      <c r="F330" s="30">
        <f>SUM(F316:F329)</f>
        <v>1091</v>
      </c>
      <c r="G330" s="30"/>
      <c r="H330" s="31"/>
    </row>
    <row r="331" spans="1:8" ht="23.25">
      <c r="A331" s="11"/>
      <c r="B331" s="5" t="s">
        <v>12</v>
      </c>
      <c r="C331" s="12">
        <f>C330/14</f>
        <v>44.928571428571431</v>
      </c>
      <c r="D331" s="12">
        <f t="shared" ref="D331" si="34">D330/14</f>
        <v>16.5</v>
      </c>
      <c r="E331" s="12">
        <f t="shared" ref="E331" si="35">E330/14</f>
        <v>16.5</v>
      </c>
      <c r="F331" s="12">
        <f t="shared" ref="F331" si="36">F330/14</f>
        <v>77.928571428571431</v>
      </c>
      <c r="G331" s="11"/>
      <c r="H331" s="11"/>
    </row>
    <row r="332" spans="1:8" ht="21" customHeight="1">
      <c r="A332" s="1"/>
      <c r="B332" s="1"/>
      <c r="C332" s="1" t="s">
        <v>13</v>
      </c>
      <c r="D332" s="1"/>
      <c r="E332" s="1"/>
      <c r="F332" s="1"/>
      <c r="G332" s="1"/>
      <c r="H332" s="1"/>
    </row>
    <row r="333" spans="1:8" ht="23.25">
      <c r="A333" s="1"/>
      <c r="B333" s="1"/>
      <c r="C333" s="1" t="s">
        <v>14</v>
      </c>
      <c r="D333" s="1"/>
      <c r="E333" s="1"/>
      <c r="F333" s="1"/>
      <c r="G333" s="1"/>
      <c r="H333" s="1"/>
    </row>
    <row r="334" spans="1:8" ht="23.25">
      <c r="A334" s="1"/>
      <c r="B334" s="1"/>
      <c r="C334" s="1" t="s">
        <v>15</v>
      </c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86" t="s">
        <v>154</v>
      </c>
      <c r="C352" s="86"/>
      <c r="D352" s="86"/>
      <c r="E352" s="86"/>
      <c r="F352" s="86"/>
      <c r="G352" s="86"/>
      <c r="H352" s="86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26"/>
      <c r="H354" s="26"/>
    </row>
    <row r="355" spans="1:8" ht="23.25">
      <c r="A355" s="53">
        <v>1</v>
      </c>
      <c r="B355" s="80" t="s">
        <v>166</v>
      </c>
      <c r="C355" s="52">
        <v>54</v>
      </c>
      <c r="D355" s="53">
        <v>15</v>
      </c>
      <c r="E355" s="46">
        <v>17</v>
      </c>
      <c r="F355" s="7">
        <f t="shared" ref="F355:F368" si="37">SUM(C355:E355)</f>
        <v>86</v>
      </c>
      <c r="G355" s="8" t="str">
        <f t="shared" ref="G355:G368" si="38">IF(F355&gt;79,"4",IF(F355&gt;74,"3.5",IF(F355&gt;69,"3",IF(F355&gt;64,"2.5",IF(F355&gt;59,"2",IF(F355&gt;54,"1.5",IF(F355&gt;49,"1","0")))))))</f>
        <v>4</v>
      </c>
      <c r="H355" s="27"/>
    </row>
    <row r="356" spans="1:8" ht="23.25">
      <c r="A356" s="54">
        <v>2</v>
      </c>
      <c r="B356" s="43" t="s">
        <v>167</v>
      </c>
      <c r="C356" s="56">
        <v>54</v>
      </c>
      <c r="D356" s="54">
        <v>16</v>
      </c>
      <c r="E356" s="83">
        <v>17</v>
      </c>
      <c r="F356" s="8">
        <f t="shared" si="37"/>
        <v>87</v>
      </c>
      <c r="G356" s="8" t="str">
        <f t="shared" si="38"/>
        <v>4</v>
      </c>
      <c r="H356" s="9"/>
    </row>
    <row r="357" spans="1:8" ht="23.25">
      <c r="A357" s="54">
        <v>3</v>
      </c>
      <c r="B357" s="78" t="s">
        <v>168</v>
      </c>
      <c r="C357" s="56">
        <v>53</v>
      </c>
      <c r="D357" s="54">
        <v>15</v>
      </c>
      <c r="E357" s="83">
        <v>17</v>
      </c>
      <c r="F357" s="8">
        <f>SUM(C357:E357)</f>
        <v>85</v>
      </c>
      <c r="G357" s="8" t="str">
        <f t="shared" si="38"/>
        <v>4</v>
      </c>
      <c r="H357" s="9"/>
    </row>
    <row r="358" spans="1:8" ht="23.25">
      <c r="A358" s="54">
        <v>4</v>
      </c>
      <c r="B358" s="42" t="s">
        <v>169</v>
      </c>
      <c r="C358" s="56">
        <v>56</v>
      </c>
      <c r="D358" s="54">
        <v>15</v>
      </c>
      <c r="E358" s="54">
        <v>16</v>
      </c>
      <c r="F358" s="8">
        <f>SUM(C358:E358)</f>
        <v>87</v>
      </c>
      <c r="G358" s="8" t="str">
        <f t="shared" si="38"/>
        <v>4</v>
      </c>
      <c r="H358" s="9"/>
    </row>
    <row r="359" spans="1:8" ht="23.25">
      <c r="A359" s="54">
        <v>5</v>
      </c>
      <c r="B359" s="78" t="s">
        <v>170</v>
      </c>
      <c r="C359" s="56">
        <v>55</v>
      </c>
      <c r="D359" s="54">
        <v>15</v>
      </c>
      <c r="E359" s="49">
        <v>17</v>
      </c>
      <c r="F359" s="8">
        <f>SUM(C359:E359)</f>
        <v>87</v>
      </c>
      <c r="G359" s="8" t="str">
        <f t="shared" si="38"/>
        <v>4</v>
      </c>
      <c r="H359" s="9"/>
    </row>
    <row r="360" spans="1:8" ht="23.25">
      <c r="A360" s="54">
        <v>6</v>
      </c>
      <c r="B360" s="42" t="s">
        <v>171</v>
      </c>
      <c r="C360" s="56">
        <v>57</v>
      </c>
      <c r="D360" s="54">
        <v>17</v>
      </c>
      <c r="E360" s="83">
        <v>17</v>
      </c>
      <c r="F360" s="8">
        <f t="shared" si="37"/>
        <v>91</v>
      </c>
      <c r="G360" s="8" t="str">
        <f t="shared" si="38"/>
        <v>4</v>
      </c>
      <c r="H360" s="9"/>
    </row>
    <row r="361" spans="1:8" ht="23.25">
      <c r="A361" s="54">
        <v>7</v>
      </c>
      <c r="B361" s="42" t="s">
        <v>172</v>
      </c>
      <c r="C361" s="56">
        <v>54</v>
      </c>
      <c r="D361" s="54">
        <v>17</v>
      </c>
      <c r="E361" s="83">
        <v>18</v>
      </c>
      <c r="F361" s="8">
        <f t="shared" si="37"/>
        <v>89</v>
      </c>
      <c r="G361" s="8" t="str">
        <f t="shared" si="38"/>
        <v>4</v>
      </c>
      <c r="H361" s="9"/>
    </row>
    <row r="362" spans="1:8" ht="23.25">
      <c r="A362" s="54">
        <v>8</v>
      </c>
      <c r="B362" s="42" t="s">
        <v>173</v>
      </c>
      <c r="C362" s="56">
        <v>53</v>
      </c>
      <c r="D362" s="54">
        <v>16</v>
      </c>
      <c r="E362" s="83">
        <v>18</v>
      </c>
      <c r="F362" s="8">
        <f t="shared" si="37"/>
        <v>87</v>
      </c>
      <c r="G362" s="8" t="str">
        <f t="shared" si="38"/>
        <v>4</v>
      </c>
      <c r="H362" s="9"/>
    </row>
    <row r="363" spans="1:8" ht="23.25">
      <c r="A363" s="54">
        <v>9</v>
      </c>
      <c r="B363" s="42" t="s">
        <v>174</v>
      </c>
      <c r="C363" s="56">
        <v>54</v>
      </c>
      <c r="D363" s="54">
        <v>15</v>
      </c>
      <c r="E363" s="54">
        <v>17</v>
      </c>
      <c r="F363" s="8">
        <f t="shared" si="37"/>
        <v>86</v>
      </c>
      <c r="G363" s="8" t="str">
        <f t="shared" si="38"/>
        <v>4</v>
      </c>
      <c r="H363" s="9"/>
    </row>
    <row r="364" spans="1:8" ht="23.25">
      <c r="A364" s="54">
        <v>10</v>
      </c>
      <c r="B364" s="42" t="s">
        <v>175</v>
      </c>
      <c r="C364" s="56">
        <v>54</v>
      </c>
      <c r="D364" s="54">
        <v>15</v>
      </c>
      <c r="E364" s="54">
        <v>17</v>
      </c>
      <c r="F364" s="8">
        <f t="shared" si="37"/>
        <v>86</v>
      </c>
      <c r="G364" s="8" t="str">
        <f t="shared" si="38"/>
        <v>4</v>
      </c>
      <c r="H364" s="9"/>
    </row>
    <row r="365" spans="1:8" ht="23.25">
      <c r="A365" s="54">
        <v>11</v>
      </c>
      <c r="B365" s="78" t="s">
        <v>176</v>
      </c>
      <c r="C365" s="56">
        <v>56</v>
      </c>
      <c r="D365" s="54">
        <v>15</v>
      </c>
      <c r="E365" s="49">
        <v>17</v>
      </c>
      <c r="F365" s="8">
        <f t="shared" si="37"/>
        <v>88</v>
      </c>
      <c r="G365" s="8" t="str">
        <f t="shared" si="38"/>
        <v>4</v>
      </c>
      <c r="H365" s="9"/>
    </row>
    <row r="366" spans="1:8" ht="23.25">
      <c r="A366" s="54">
        <v>12</v>
      </c>
      <c r="B366" s="42" t="s">
        <v>177</v>
      </c>
      <c r="C366" s="56">
        <v>56</v>
      </c>
      <c r="D366" s="54">
        <v>17</v>
      </c>
      <c r="E366" s="83">
        <v>17</v>
      </c>
      <c r="F366" s="8">
        <f t="shared" si="37"/>
        <v>90</v>
      </c>
      <c r="G366" s="8" t="str">
        <f t="shared" si="38"/>
        <v>4</v>
      </c>
      <c r="H366" s="9"/>
    </row>
    <row r="367" spans="1:8" ht="23.25">
      <c r="A367" s="54">
        <v>13</v>
      </c>
      <c r="B367" s="42" t="s">
        <v>178</v>
      </c>
      <c r="C367" s="56">
        <v>54</v>
      </c>
      <c r="D367" s="54">
        <v>17</v>
      </c>
      <c r="E367" s="54">
        <v>17</v>
      </c>
      <c r="F367" s="8">
        <f t="shared" si="37"/>
        <v>88</v>
      </c>
      <c r="G367" s="8" t="str">
        <f t="shared" si="38"/>
        <v>4</v>
      </c>
      <c r="H367" s="9"/>
    </row>
    <row r="368" spans="1:8" ht="21.75" customHeight="1">
      <c r="A368" s="54">
        <v>14</v>
      </c>
      <c r="B368" s="81" t="s">
        <v>179</v>
      </c>
      <c r="C368" s="56">
        <v>54</v>
      </c>
      <c r="D368" s="54">
        <v>17</v>
      </c>
      <c r="E368" s="82">
        <v>17</v>
      </c>
      <c r="F368" s="8">
        <f t="shared" si="37"/>
        <v>88</v>
      </c>
      <c r="G368" s="8" t="str">
        <f t="shared" si="38"/>
        <v>4</v>
      </c>
      <c r="H368" s="9"/>
    </row>
    <row r="369" spans="1:8" ht="23.25">
      <c r="A369" s="9"/>
      <c r="B369" s="25" t="s">
        <v>5</v>
      </c>
      <c r="C369" s="30">
        <f>SUM(C355:C368)</f>
        <v>764</v>
      </c>
      <c r="D369" s="30">
        <f>SUM(D355:D368)</f>
        <v>222</v>
      </c>
      <c r="E369" s="30">
        <f>SUM(E355:E368)</f>
        <v>239</v>
      </c>
      <c r="F369" s="30">
        <f>SUM(F355:F368)</f>
        <v>1225</v>
      </c>
      <c r="G369" s="30"/>
      <c r="H369" s="31"/>
    </row>
    <row r="370" spans="1:8" ht="23.25">
      <c r="A370" s="11"/>
      <c r="B370" s="5" t="s">
        <v>12</v>
      </c>
      <c r="C370" s="12">
        <f>C369/14</f>
        <v>54.571428571428569</v>
      </c>
      <c r="D370" s="12">
        <f t="shared" ref="D370:F370" si="39">D369/14</f>
        <v>15.857142857142858</v>
      </c>
      <c r="E370" s="12">
        <f t="shared" si="39"/>
        <v>17.071428571428573</v>
      </c>
      <c r="F370" s="12">
        <f t="shared" si="39"/>
        <v>87.5</v>
      </c>
      <c r="G370" s="11"/>
      <c r="H370" s="11"/>
    </row>
    <row r="371" spans="1:8" ht="22.5" customHeight="1">
      <c r="A371" s="1"/>
      <c r="B371" s="1"/>
      <c r="C371" s="1" t="s">
        <v>13</v>
      </c>
      <c r="D371" s="1"/>
      <c r="E371" s="1"/>
      <c r="F371" s="1"/>
      <c r="G371" s="1"/>
      <c r="H371" s="1"/>
    </row>
    <row r="372" spans="1:8" ht="23.25">
      <c r="A372" s="1"/>
      <c r="B372" s="1"/>
      <c r="C372" s="1" t="s">
        <v>14</v>
      </c>
      <c r="D372" s="1"/>
      <c r="E372" s="1"/>
      <c r="F372" s="1"/>
      <c r="G372" s="1"/>
      <c r="H372" s="1"/>
    </row>
    <row r="373" spans="1:8" ht="23.25">
      <c r="A373" s="1"/>
      <c r="B373" s="1"/>
      <c r="C373" s="1" t="s">
        <v>15</v>
      </c>
      <c r="D373" s="1"/>
      <c r="E373" s="1"/>
      <c r="F373" s="1"/>
      <c r="G373" s="1"/>
      <c r="H373" s="1"/>
    </row>
    <row r="374" spans="1:8" ht="23.25">
      <c r="A374" s="1"/>
      <c r="B374" s="1"/>
      <c r="C374" s="1"/>
      <c r="D374" s="1"/>
      <c r="E374" s="1"/>
      <c r="F374" s="1"/>
      <c r="G374" s="1"/>
      <c r="H374" s="1"/>
    </row>
    <row r="375" spans="1:8" ht="23.25">
      <c r="A375" s="1"/>
      <c r="B375" s="1"/>
      <c r="C375" s="1"/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6"/>
  <sheetViews>
    <sheetView view="pageBreakPreview" zoomScaleSheetLayoutView="100" workbookViewId="0">
      <selection activeCell="B8" sqref="B8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6" t="s">
        <v>155</v>
      </c>
      <c r="C1" s="86"/>
      <c r="D1" s="86"/>
      <c r="E1" s="86"/>
      <c r="F1" s="86"/>
      <c r="G1" s="86"/>
      <c r="H1" s="86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6"/>
      <c r="H3" s="26"/>
    </row>
    <row r="4" spans="1:8" ht="23.25">
      <c r="A4" s="53">
        <v>1</v>
      </c>
      <c r="B4" s="43" t="s">
        <v>85</v>
      </c>
      <c r="C4" s="52">
        <v>60</v>
      </c>
      <c r="D4" s="53">
        <v>20</v>
      </c>
      <c r="E4" s="53">
        <v>20</v>
      </c>
      <c r="F4" s="7">
        <f t="shared" ref="F4:F20" si="0">SUM(C4:E4)</f>
        <v>100</v>
      </c>
      <c r="G4" s="8" t="str">
        <f t="shared" ref="G4:G20" si="1">IF(F4&gt;79,"4",IF(F4&gt;74,"3.5",IF(F4&gt;69,"3",IF(F4&gt;64,"2.5",IF(F4&gt;59,"2",IF(F4&gt;54,"1.5",IF(F4&gt;49,"1","0")))))))</f>
        <v>4</v>
      </c>
      <c r="H4" s="27"/>
    </row>
    <row r="5" spans="1:8" ht="23.25">
      <c r="A5" s="54">
        <v>2</v>
      </c>
      <c r="B5" s="78" t="s">
        <v>86</v>
      </c>
      <c r="C5" s="56">
        <v>60</v>
      </c>
      <c r="D5" s="54">
        <v>20</v>
      </c>
      <c r="E5" s="54">
        <v>20</v>
      </c>
      <c r="F5" s="8">
        <f t="shared" si="0"/>
        <v>100</v>
      </c>
      <c r="G5" s="8" t="str">
        <f t="shared" si="1"/>
        <v>4</v>
      </c>
      <c r="H5" s="9"/>
    </row>
    <row r="6" spans="1:8" ht="23.25">
      <c r="A6" s="54">
        <v>3</v>
      </c>
      <c r="B6" s="79" t="s">
        <v>87</v>
      </c>
      <c r="C6" s="56">
        <v>60</v>
      </c>
      <c r="D6" s="54">
        <v>20</v>
      </c>
      <c r="E6" s="54">
        <v>20</v>
      </c>
      <c r="F6" s="8">
        <f t="shared" si="0"/>
        <v>100</v>
      </c>
      <c r="G6" s="8" t="str">
        <f t="shared" si="1"/>
        <v>4</v>
      </c>
      <c r="H6" s="9"/>
    </row>
    <row r="7" spans="1:8" ht="23.25">
      <c r="A7" s="54">
        <v>4</v>
      </c>
      <c r="B7" s="79" t="s">
        <v>88</v>
      </c>
      <c r="C7" s="56">
        <v>41</v>
      </c>
      <c r="D7" s="54">
        <v>13</v>
      </c>
      <c r="E7" s="54">
        <v>10</v>
      </c>
      <c r="F7" s="8">
        <f t="shared" si="0"/>
        <v>64</v>
      </c>
      <c r="G7" s="8" t="str">
        <f t="shared" si="1"/>
        <v>2</v>
      </c>
      <c r="H7" s="9"/>
    </row>
    <row r="8" spans="1:8" ht="23.25">
      <c r="A8" s="54">
        <v>5</v>
      </c>
      <c r="B8" s="79" t="s">
        <v>89</v>
      </c>
      <c r="C8" s="56">
        <v>52</v>
      </c>
      <c r="D8" s="54">
        <v>18</v>
      </c>
      <c r="E8" s="54">
        <v>18</v>
      </c>
      <c r="F8" s="8">
        <f t="shared" si="0"/>
        <v>88</v>
      </c>
      <c r="G8" s="8" t="str">
        <f t="shared" si="1"/>
        <v>4</v>
      </c>
      <c r="H8" s="9"/>
    </row>
    <row r="9" spans="1:8" ht="23.25">
      <c r="A9" s="54">
        <v>6</v>
      </c>
      <c r="B9" s="79" t="s">
        <v>90</v>
      </c>
      <c r="C9" s="56">
        <v>55</v>
      </c>
      <c r="D9" s="54">
        <v>17</v>
      </c>
      <c r="E9" s="54">
        <v>13</v>
      </c>
      <c r="F9" s="8">
        <f t="shared" si="0"/>
        <v>85</v>
      </c>
      <c r="G9" s="8" t="str">
        <f t="shared" si="1"/>
        <v>4</v>
      </c>
      <c r="H9" s="9"/>
    </row>
    <row r="10" spans="1:8" ht="23.25">
      <c r="A10" s="54">
        <v>7</v>
      </c>
      <c r="B10" s="79" t="s">
        <v>91</v>
      </c>
      <c r="C10" s="56">
        <v>44</v>
      </c>
      <c r="D10" s="54">
        <v>13</v>
      </c>
      <c r="E10" s="54">
        <v>13</v>
      </c>
      <c r="F10" s="8">
        <f t="shared" si="0"/>
        <v>70</v>
      </c>
      <c r="G10" s="8" t="str">
        <f t="shared" si="1"/>
        <v>3</v>
      </c>
      <c r="H10" s="9"/>
    </row>
    <row r="11" spans="1:8" ht="23.25">
      <c r="A11" s="54">
        <v>8</v>
      </c>
      <c r="B11" s="79" t="s">
        <v>92</v>
      </c>
      <c r="C11" s="56">
        <v>47</v>
      </c>
      <c r="D11" s="54">
        <v>15</v>
      </c>
      <c r="E11" s="54">
        <v>12</v>
      </c>
      <c r="F11" s="8">
        <f t="shared" si="0"/>
        <v>74</v>
      </c>
      <c r="G11" s="8" t="str">
        <f t="shared" si="1"/>
        <v>3</v>
      </c>
      <c r="H11" s="9"/>
    </row>
    <row r="12" spans="1:8" ht="23.25">
      <c r="A12" s="54">
        <v>9</v>
      </c>
      <c r="B12" s="42" t="s">
        <v>93</v>
      </c>
      <c r="C12" s="56">
        <v>46</v>
      </c>
      <c r="D12" s="54">
        <v>15</v>
      </c>
      <c r="E12" s="54">
        <v>10</v>
      </c>
      <c r="F12" s="8">
        <f t="shared" si="0"/>
        <v>71</v>
      </c>
      <c r="G12" s="8" t="str">
        <f t="shared" si="1"/>
        <v>3</v>
      </c>
      <c r="H12" s="9"/>
    </row>
    <row r="13" spans="1:8" ht="23.25">
      <c r="A13" s="54">
        <v>10</v>
      </c>
      <c r="B13" s="42" t="s">
        <v>165</v>
      </c>
      <c r="C13" s="56">
        <v>48</v>
      </c>
      <c r="D13" s="54">
        <v>14</v>
      </c>
      <c r="E13" s="54">
        <v>13</v>
      </c>
      <c r="F13" s="8">
        <f t="shared" si="0"/>
        <v>75</v>
      </c>
      <c r="G13" s="8" t="str">
        <f t="shared" si="1"/>
        <v>3.5</v>
      </c>
      <c r="H13" s="9"/>
    </row>
    <row r="14" spans="1:8" ht="23.25">
      <c r="A14" s="54">
        <v>11</v>
      </c>
      <c r="B14" s="78" t="s">
        <v>94</v>
      </c>
      <c r="C14" s="56">
        <v>60</v>
      </c>
      <c r="D14" s="54">
        <v>20</v>
      </c>
      <c r="E14" s="54">
        <v>20</v>
      </c>
      <c r="F14" s="8">
        <f t="shared" si="0"/>
        <v>100</v>
      </c>
      <c r="G14" s="8" t="str">
        <f t="shared" si="1"/>
        <v>4</v>
      </c>
      <c r="H14" s="9"/>
    </row>
    <row r="15" spans="1:8" ht="23.25">
      <c r="A15" s="54">
        <v>12</v>
      </c>
      <c r="B15" s="42" t="s">
        <v>95</v>
      </c>
      <c r="C15" s="56">
        <v>60</v>
      </c>
      <c r="D15" s="54">
        <v>20</v>
      </c>
      <c r="E15" s="54">
        <v>20</v>
      </c>
      <c r="F15" s="8">
        <f t="shared" si="0"/>
        <v>100</v>
      </c>
      <c r="G15" s="8" t="str">
        <f t="shared" si="1"/>
        <v>4</v>
      </c>
      <c r="H15" s="9"/>
    </row>
    <row r="16" spans="1:8" ht="23.25">
      <c r="A16" s="54">
        <v>13</v>
      </c>
      <c r="B16" s="78" t="s">
        <v>96</v>
      </c>
      <c r="C16" s="56">
        <v>60</v>
      </c>
      <c r="D16" s="54">
        <v>20</v>
      </c>
      <c r="E16" s="54">
        <v>20</v>
      </c>
      <c r="F16" s="8">
        <f t="shared" si="0"/>
        <v>100</v>
      </c>
      <c r="G16" s="8" t="str">
        <f t="shared" si="1"/>
        <v>4</v>
      </c>
      <c r="H16" s="9"/>
    </row>
    <row r="17" spans="1:8" ht="23.25">
      <c r="A17" s="54">
        <v>14</v>
      </c>
      <c r="B17" s="42" t="s">
        <v>97</v>
      </c>
      <c r="C17" s="56">
        <v>60</v>
      </c>
      <c r="D17" s="54">
        <v>20</v>
      </c>
      <c r="E17" s="54">
        <v>20</v>
      </c>
      <c r="F17" s="8">
        <f t="shared" si="0"/>
        <v>100</v>
      </c>
      <c r="G17" s="8" t="str">
        <f t="shared" si="1"/>
        <v>4</v>
      </c>
      <c r="H17" s="9"/>
    </row>
    <row r="18" spans="1:8" ht="23.25">
      <c r="A18" s="54">
        <v>15</v>
      </c>
      <c r="B18" s="42" t="s">
        <v>98</v>
      </c>
      <c r="C18" s="56">
        <v>60</v>
      </c>
      <c r="D18" s="54">
        <v>20</v>
      </c>
      <c r="E18" s="54">
        <v>20</v>
      </c>
      <c r="F18" s="8">
        <f t="shared" si="0"/>
        <v>100</v>
      </c>
      <c r="G18" s="8" t="str">
        <f t="shared" si="1"/>
        <v>4</v>
      </c>
      <c r="H18" s="9"/>
    </row>
    <row r="19" spans="1:8" ht="23.25">
      <c r="A19" s="54">
        <v>16</v>
      </c>
      <c r="B19" s="78" t="s">
        <v>99</v>
      </c>
      <c r="C19" s="56">
        <v>42</v>
      </c>
      <c r="D19" s="54">
        <v>13</v>
      </c>
      <c r="E19" s="54">
        <v>15</v>
      </c>
      <c r="F19" s="8">
        <f t="shared" si="0"/>
        <v>70</v>
      </c>
      <c r="G19" s="8" t="str">
        <f t="shared" si="1"/>
        <v>3</v>
      </c>
      <c r="H19" s="9"/>
    </row>
    <row r="20" spans="1:8" ht="21.75" customHeight="1">
      <c r="A20" s="54">
        <v>17</v>
      </c>
      <c r="B20" s="42" t="s">
        <v>100</v>
      </c>
      <c r="C20" s="56">
        <v>51</v>
      </c>
      <c r="D20" s="54">
        <v>19</v>
      </c>
      <c r="E20" s="54">
        <v>16</v>
      </c>
      <c r="F20" s="8">
        <f t="shared" si="0"/>
        <v>86</v>
      </c>
      <c r="G20" s="8" t="str">
        <f t="shared" si="1"/>
        <v>4</v>
      </c>
      <c r="H20" s="9"/>
    </row>
    <row r="21" spans="1:8" ht="23.25">
      <c r="A21" s="9"/>
      <c r="B21" s="77" t="s">
        <v>5</v>
      </c>
      <c r="C21" s="30">
        <f>SUM(C4:C20)</f>
        <v>906</v>
      </c>
      <c r="D21" s="30">
        <f>SUM(D4:D20)</f>
        <v>297</v>
      </c>
      <c r="E21" s="30">
        <f>SUM(E4:E20)</f>
        <v>280</v>
      </c>
      <c r="F21" s="30">
        <f>SUM(F4:F20)</f>
        <v>1483</v>
      </c>
      <c r="G21" s="30"/>
      <c r="H21" s="31"/>
    </row>
    <row r="22" spans="1:8" ht="23.25">
      <c r="A22" s="11"/>
      <c r="B22" s="5" t="s">
        <v>12</v>
      </c>
      <c r="C22" s="12">
        <f>C21/17</f>
        <v>53.294117647058826</v>
      </c>
      <c r="D22" s="12">
        <f t="shared" ref="D22:F22" si="2">D21/17</f>
        <v>17.470588235294116</v>
      </c>
      <c r="E22" s="12">
        <f t="shared" si="2"/>
        <v>16.470588235294116</v>
      </c>
      <c r="F22" s="12">
        <f t="shared" si="2"/>
        <v>87.235294117647058</v>
      </c>
      <c r="G22" s="11"/>
      <c r="H22" s="11"/>
    </row>
    <row r="23" spans="1:8" ht="23.25">
      <c r="A23" s="1"/>
      <c r="B23" s="1"/>
      <c r="C23" s="1" t="s">
        <v>13</v>
      </c>
      <c r="D23" s="1"/>
      <c r="E23" s="1"/>
      <c r="F23" s="1"/>
      <c r="G23" s="1"/>
      <c r="H23" s="1"/>
    </row>
    <row r="24" spans="1:8" ht="23.25">
      <c r="A24" s="1"/>
      <c r="B24" s="1"/>
      <c r="C24" s="1" t="s">
        <v>14</v>
      </c>
      <c r="D24" s="1"/>
      <c r="E24" s="1"/>
      <c r="F24" s="1"/>
      <c r="G24" s="1"/>
      <c r="H24" s="1"/>
    </row>
    <row r="25" spans="1:8" ht="23.25">
      <c r="A25" s="1"/>
      <c r="B25" s="1"/>
      <c r="C25" s="1" t="s">
        <v>15</v>
      </c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6" t="s">
        <v>156</v>
      </c>
      <c r="C40" s="86"/>
      <c r="D40" s="86"/>
      <c r="E40" s="86"/>
      <c r="F40" s="86"/>
      <c r="G40" s="86"/>
      <c r="H40" s="86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26"/>
      <c r="H42" s="26"/>
    </row>
    <row r="43" spans="1:8" ht="23.25">
      <c r="A43" s="53">
        <v>1</v>
      </c>
      <c r="B43" s="43" t="s">
        <v>85</v>
      </c>
      <c r="C43" s="52">
        <v>60</v>
      </c>
      <c r="D43" s="53">
        <v>16</v>
      </c>
      <c r="E43" s="53">
        <v>20</v>
      </c>
      <c r="F43" s="7">
        <f t="shared" ref="F43:F59" si="3">SUM(C43:E43)</f>
        <v>96</v>
      </c>
      <c r="G43" s="8" t="str">
        <f t="shared" ref="G43:G59" si="4">IF(F43&gt;79,"4",IF(F43&gt;74,"3.5",IF(F43&gt;69,"3",IF(F43&gt;64,"2.5",IF(F43&gt;59,"2",IF(F43&gt;54,"1.5",IF(F43&gt;49,"1","0")))))))</f>
        <v>4</v>
      </c>
      <c r="H43" s="27"/>
    </row>
    <row r="44" spans="1:8" ht="23.25">
      <c r="A44" s="54">
        <v>2</v>
      </c>
      <c r="B44" s="78" t="s">
        <v>86</v>
      </c>
      <c r="C44" s="56">
        <v>57</v>
      </c>
      <c r="D44" s="54">
        <v>17</v>
      </c>
      <c r="E44" s="54">
        <v>20</v>
      </c>
      <c r="F44" s="8">
        <f t="shared" si="3"/>
        <v>94</v>
      </c>
      <c r="G44" s="8" t="str">
        <f t="shared" si="4"/>
        <v>4</v>
      </c>
      <c r="H44" s="9"/>
    </row>
    <row r="45" spans="1:8" ht="23.25">
      <c r="A45" s="54">
        <v>3</v>
      </c>
      <c r="B45" s="79" t="s">
        <v>87</v>
      </c>
      <c r="C45" s="56">
        <v>60</v>
      </c>
      <c r="D45" s="54">
        <v>19</v>
      </c>
      <c r="E45" s="54">
        <v>20</v>
      </c>
      <c r="F45" s="8">
        <f t="shared" si="3"/>
        <v>99</v>
      </c>
      <c r="G45" s="8" t="str">
        <f t="shared" si="4"/>
        <v>4</v>
      </c>
      <c r="H45" s="9"/>
    </row>
    <row r="46" spans="1:8" ht="23.25">
      <c r="A46" s="54">
        <v>4</v>
      </c>
      <c r="B46" s="79" t="s">
        <v>88</v>
      </c>
      <c r="C46" s="56">
        <v>47</v>
      </c>
      <c r="D46" s="54">
        <v>14</v>
      </c>
      <c r="E46" s="54">
        <v>17</v>
      </c>
      <c r="F46" s="8">
        <f t="shared" si="3"/>
        <v>78</v>
      </c>
      <c r="G46" s="8" t="str">
        <f t="shared" si="4"/>
        <v>3.5</v>
      </c>
      <c r="H46" s="9"/>
    </row>
    <row r="47" spans="1:8" ht="23.25">
      <c r="A47" s="54">
        <v>5</v>
      </c>
      <c r="B47" s="79" t="s">
        <v>89</v>
      </c>
      <c r="C47" s="56">
        <v>42</v>
      </c>
      <c r="D47" s="54">
        <v>17</v>
      </c>
      <c r="E47" s="54">
        <v>18</v>
      </c>
      <c r="F47" s="8">
        <f t="shared" si="3"/>
        <v>77</v>
      </c>
      <c r="G47" s="8" t="str">
        <f t="shared" si="4"/>
        <v>3.5</v>
      </c>
      <c r="H47" s="9"/>
    </row>
    <row r="48" spans="1:8" ht="23.25">
      <c r="A48" s="54">
        <v>6</v>
      </c>
      <c r="B48" s="79" t="s">
        <v>90</v>
      </c>
      <c r="C48" s="56">
        <v>49</v>
      </c>
      <c r="D48" s="54">
        <v>13</v>
      </c>
      <c r="E48" s="54">
        <v>18</v>
      </c>
      <c r="F48" s="8">
        <f t="shared" si="3"/>
        <v>80</v>
      </c>
      <c r="G48" s="8" t="str">
        <f t="shared" si="4"/>
        <v>4</v>
      </c>
      <c r="H48" s="9"/>
    </row>
    <row r="49" spans="1:8" ht="23.25">
      <c r="A49" s="54">
        <v>7</v>
      </c>
      <c r="B49" s="79" t="s">
        <v>91</v>
      </c>
      <c r="C49" s="56">
        <v>40</v>
      </c>
      <c r="D49" s="54">
        <v>13</v>
      </c>
      <c r="E49" s="54">
        <v>16</v>
      </c>
      <c r="F49" s="8">
        <f t="shared" si="3"/>
        <v>69</v>
      </c>
      <c r="G49" s="8" t="str">
        <f t="shared" si="4"/>
        <v>2.5</v>
      </c>
      <c r="H49" s="9"/>
    </row>
    <row r="50" spans="1:8" ht="23.25">
      <c r="A50" s="54">
        <v>8</v>
      </c>
      <c r="B50" s="79" t="s">
        <v>92</v>
      </c>
      <c r="C50" s="56">
        <v>42</v>
      </c>
      <c r="D50" s="54">
        <v>14</v>
      </c>
      <c r="E50" s="54">
        <v>15</v>
      </c>
      <c r="F50" s="8">
        <f t="shared" si="3"/>
        <v>71</v>
      </c>
      <c r="G50" s="8" t="str">
        <f t="shared" si="4"/>
        <v>3</v>
      </c>
      <c r="H50" s="9"/>
    </row>
    <row r="51" spans="1:8" ht="23.25">
      <c r="A51" s="54">
        <v>9</v>
      </c>
      <c r="B51" s="42" t="s">
        <v>93</v>
      </c>
      <c r="C51" s="56">
        <v>31</v>
      </c>
      <c r="D51" s="54">
        <v>12</v>
      </c>
      <c r="E51" s="54">
        <v>13</v>
      </c>
      <c r="F51" s="8">
        <f t="shared" si="3"/>
        <v>56</v>
      </c>
      <c r="G51" s="8" t="str">
        <f t="shared" si="4"/>
        <v>1.5</v>
      </c>
      <c r="H51" s="9"/>
    </row>
    <row r="52" spans="1:8" ht="23.25">
      <c r="A52" s="54">
        <v>10</v>
      </c>
      <c r="B52" s="42" t="s">
        <v>165</v>
      </c>
      <c r="C52" s="56">
        <v>48</v>
      </c>
      <c r="D52" s="54">
        <v>15</v>
      </c>
      <c r="E52" s="54">
        <v>15</v>
      </c>
      <c r="F52" s="8">
        <f t="shared" si="3"/>
        <v>78</v>
      </c>
      <c r="G52" s="8" t="str">
        <f t="shared" si="4"/>
        <v>3.5</v>
      </c>
      <c r="H52" s="9"/>
    </row>
    <row r="53" spans="1:8" ht="23.25">
      <c r="A53" s="54">
        <v>11</v>
      </c>
      <c r="B53" s="78" t="s">
        <v>94</v>
      </c>
      <c r="C53" s="56">
        <v>60</v>
      </c>
      <c r="D53" s="54">
        <v>18</v>
      </c>
      <c r="E53" s="54">
        <v>20</v>
      </c>
      <c r="F53" s="8">
        <f t="shared" si="3"/>
        <v>98</v>
      </c>
      <c r="G53" s="8" t="str">
        <f t="shared" si="4"/>
        <v>4</v>
      </c>
      <c r="H53" s="9"/>
    </row>
    <row r="54" spans="1:8" ht="23.25">
      <c r="A54" s="54">
        <v>12</v>
      </c>
      <c r="B54" s="42" t="s">
        <v>95</v>
      </c>
      <c r="C54" s="56">
        <v>56</v>
      </c>
      <c r="D54" s="54">
        <v>17</v>
      </c>
      <c r="E54" s="54">
        <v>20</v>
      </c>
      <c r="F54" s="8">
        <f t="shared" si="3"/>
        <v>93</v>
      </c>
      <c r="G54" s="8" t="str">
        <f t="shared" si="4"/>
        <v>4</v>
      </c>
      <c r="H54" s="9"/>
    </row>
    <row r="55" spans="1:8" ht="23.25">
      <c r="A55" s="54">
        <v>13</v>
      </c>
      <c r="B55" s="78" t="s">
        <v>96</v>
      </c>
      <c r="C55" s="56">
        <v>60</v>
      </c>
      <c r="D55" s="54">
        <v>15</v>
      </c>
      <c r="E55" s="54">
        <v>20</v>
      </c>
      <c r="F55" s="8">
        <f t="shared" si="3"/>
        <v>95</v>
      </c>
      <c r="G55" s="8" t="str">
        <f t="shared" si="4"/>
        <v>4</v>
      </c>
      <c r="H55" s="9"/>
    </row>
    <row r="56" spans="1:8" ht="23.25">
      <c r="A56" s="54">
        <v>14</v>
      </c>
      <c r="B56" s="42" t="s">
        <v>97</v>
      </c>
      <c r="C56" s="56">
        <v>57</v>
      </c>
      <c r="D56" s="54">
        <v>17</v>
      </c>
      <c r="E56" s="54">
        <v>20</v>
      </c>
      <c r="F56" s="8">
        <f t="shared" si="3"/>
        <v>94</v>
      </c>
      <c r="G56" s="8" t="str">
        <f t="shared" si="4"/>
        <v>4</v>
      </c>
      <c r="H56" s="9"/>
    </row>
    <row r="57" spans="1:8" ht="23.25">
      <c r="A57" s="54">
        <v>15</v>
      </c>
      <c r="B57" s="42" t="s">
        <v>98</v>
      </c>
      <c r="C57" s="56">
        <v>57</v>
      </c>
      <c r="D57" s="54">
        <v>18</v>
      </c>
      <c r="E57" s="54">
        <v>20</v>
      </c>
      <c r="F57" s="8">
        <f t="shared" si="3"/>
        <v>95</v>
      </c>
      <c r="G57" s="8" t="str">
        <f t="shared" si="4"/>
        <v>4</v>
      </c>
      <c r="H57" s="9"/>
    </row>
    <row r="58" spans="1:8" ht="23.25">
      <c r="A58" s="54">
        <v>16</v>
      </c>
      <c r="B58" s="78" t="s">
        <v>99</v>
      </c>
      <c r="C58" s="56">
        <v>40</v>
      </c>
      <c r="D58" s="54">
        <v>12</v>
      </c>
      <c r="E58" s="54">
        <v>15</v>
      </c>
      <c r="F58" s="8">
        <f t="shared" si="3"/>
        <v>67</v>
      </c>
      <c r="G58" s="8" t="str">
        <f t="shared" si="4"/>
        <v>2.5</v>
      </c>
      <c r="H58" s="9"/>
    </row>
    <row r="59" spans="1:8" ht="21.75" customHeight="1">
      <c r="A59" s="54">
        <v>17</v>
      </c>
      <c r="B59" s="42" t="s">
        <v>100</v>
      </c>
      <c r="C59" s="56">
        <v>42</v>
      </c>
      <c r="D59" s="54">
        <v>13</v>
      </c>
      <c r="E59" s="54">
        <v>19</v>
      </c>
      <c r="F59" s="8">
        <f t="shared" si="3"/>
        <v>74</v>
      </c>
      <c r="G59" s="8" t="str">
        <f t="shared" si="4"/>
        <v>3</v>
      </c>
      <c r="H59" s="9"/>
    </row>
    <row r="60" spans="1:8" ht="23.25">
      <c r="A60" s="9"/>
      <c r="B60" s="77" t="s">
        <v>5</v>
      </c>
      <c r="C60" s="30">
        <f>SUM(C43:C59)</f>
        <v>848</v>
      </c>
      <c r="D60" s="30">
        <f>SUM(D43:D59)</f>
        <v>260</v>
      </c>
      <c r="E60" s="30">
        <f>SUM(E43:E59)</f>
        <v>306</v>
      </c>
      <c r="F60" s="30">
        <f>SUM(F43:F59)</f>
        <v>1414</v>
      </c>
      <c r="G60" s="30"/>
      <c r="H60" s="31"/>
    </row>
    <row r="61" spans="1:8" ht="23.25">
      <c r="A61" s="11"/>
      <c r="B61" s="5" t="s">
        <v>12</v>
      </c>
      <c r="C61" s="12">
        <f>C60/17</f>
        <v>49.882352941176471</v>
      </c>
      <c r="D61" s="12">
        <f t="shared" ref="D61:F61" si="5">D60/17</f>
        <v>15.294117647058824</v>
      </c>
      <c r="E61" s="12">
        <f t="shared" si="5"/>
        <v>18</v>
      </c>
      <c r="F61" s="12">
        <f t="shared" si="5"/>
        <v>83.17647058823529</v>
      </c>
      <c r="G61" s="11"/>
      <c r="H61" s="11"/>
    </row>
    <row r="62" spans="1:8" ht="23.25">
      <c r="A62" s="1"/>
      <c r="B62" s="1"/>
      <c r="C62" s="1" t="s">
        <v>13</v>
      </c>
      <c r="D62" s="1"/>
      <c r="E62" s="1"/>
      <c r="F62" s="1"/>
      <c r="G62" s="1"/>
      <c r="H62" s="1"/>
    </row>
    <row r="63" spans="1:8" ht="23.25">
      <c r="A63" s="1"/>
      <c r="B63" s="1"/>
      <c r="C63" s="1" t="s">
        <v>14</v>
      </c>
      <c r="D63" s="1"/>
      <c r="E63" s="1"/>
      <c r="F63" s="1"/>
      <c r="G63" s="1"/>
      <c r="H63" s="1"/>
    </row>
    <row r="64" spans="1:8" ht="23.25">
      <c r="A64" s="1"/>
      <c r="B64" s="1"/>
      <c r="C64" s="1" t="s">
        <v>15</v>
      </c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73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74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6" t="s">
        <v>157</v>
      </c>
      <c r="C79" s="86"/>
      <c r="D79" s="86"/>
      <c r="E79" s="86"/>
      <c r="F79" s="86"/>
      <c r="G79" s="86"/>
      <c r="H79" s="86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26"/>
      <c r="H81" s="26"/>
    </row>
    <row r="82" spans="1:8" ht="23.25">
      <c r="A82" s="53">
        <v>1</v>
      </c>
      <c r="B82" s="43" t="s">
        <v>85</v>
      </c>
      <c r="C82" s="52">
        <v>54</v>
      </c>
      <c r="D82" s="53">
        <v>17</v>
      </c>
      <c r="E82" s="53">
        <v>16</v>
      </c>
      <c r="F82" s="7">
        <f t="shared" ref="F82:F98" si="6">SUM(C82:E82)</f>
        <v>87</v>
      </c>
      <c r="G82" s="8" t="str">
        <f t="shared" ref="G82:G98" si="7">IF(F82&gt;79,"4",IF(F82&gt;74,"3.5",IF(F82&gt;69,"3",IF(F82&gt;64,"2.5",IF(F82&gt;59,"2",IF(F82&gt;54,"1.5",IF(F82&gt;49,"1","0")))))))</f>
        <v>4</v>
      </c>
      <c r="H82" s="27"/>
    </row>
    <row r="83" spans="1:8" ht="23.25">
      <c r="A83" s="54">
        <v>2</v>
      </c>
      <c r="B83" s="78" t="s">
        <v>86</v>
      </c>
      <c r="C83" s="56">
        <v>58</v>
      </c>
      <c r="D83" s="54">
        <v>18</v>
      </c>
      <c r="E83" s="54">
        <v>18</v>
      </c>
      <c r="F83" s="8">
        <f t="shared" si="6"/>
        <v>94</v>
      </c>
      <c r="G83" s="8" t="str">
        <f t="shared" si="7"/>
        <v>4</v>
      </c>
      <c r="H83" s="9"/>
    </row>
    <row r="84" spans="1:8" ht="23.25">
      <c r="A84" s="54">
        <v>3</v>
      </c>
      <c r="B84" s="79" t="s">
        <v>87</v>
      </c>
      <c r="C84" s="56">
        <v>57</v>
      </c>
      <c r="D84" s="54">
        <v>18</v>
      </c>
      <c r="E84" s="54">
        <v>17</v>
      </c>
      <c r="F84" s="8">
        <f t="shared" si="6"/>
        <v>92</v>
      </c>
      <c r="G84" s="8" t="str">
        <f t="shared" si="7"/>
        <v>4</v>
      </c>
      <c r="H84" s="9"/>
    </row>
    <row r="85" spans="1:8" ht="23.25">
      <c r="A85" s="54">
        <v>4</v>
      </c>
      <c r="B85" s="79" t="s">
        <v>88</v>
      </c>
      <c r="C85" s="56">
        <v>47</v>
      </c>
      <c r="D85" s="54">
        <v>14</v>
      </c>
      <c r="E85" s="54">
        <v>15</v>
      </c>
      <c r="F85" s="8">
        <f t="shared" si="6"/>
        <v>76</v>
      </c>
      <c r="G85" s="8" t="str">
        <f t="shared" si="7"/>
        <v>3.5</v>
      </c>
      <c r="H85" s="9"/>
    </row>
    <row r="86" spans="1:8" ht="23.25">
      <c r="A86" s="54">
        <v>5</v>
      </c>
      <c r="B86" s="79" t="s">
        <v>89</v>
      </c>
      <c r="C86" s="56">
        <v>49</v>
      </c>
      <c r="D86" s="54">
        <v>18</v>
      </c>
      <c r="E86" s="54">
        <v>17</v>
      </c>
      <c r="F86" s="8">
        <f t="shared" si="6"/>
        <v>84</v>
      </c>
      <c r="G86" s="8" t="str">
        <f t="shared" si="7"/>
        <v>4</v>
      </c>
      <c r="H86" s="9"/>
    </row>
    <row r="87" spans="1:8" ht="23.25">
      <c r="A87" s="54">
        <v>6</v>
      </c>
      <c r="B87" s="79" t="s">
        <v>90</v>
      </c>
      <c r="C87" s="56">
        <v>54</v>
      </c>
      <c r="D87" s="54">
        <v>16</v>
      </c>
      <c r="E87" s="54">
        <v>15</v>
      </c>
      <c r="F87" s="8">
        <f t="shared" si="6"/>
        <v>85</v>
      </c>
      <c r="G87" s="8" t="str">
        <f t="shared" si="7"/>
        <v>4</v>
      </c>
      <c r="H87" s="9"/>
    </row>
    <row r="88" spans="1:8" ht="23.25">
      <c r="A88" s="54">
        <v>7</v>
      </c>
      <c r="B88" s="79" t="s">
        <v>91</v>
      </c>
      <c r="C88" s="56">
        <v>53</v>
      </c>
      <c r="D88" s="54">
        <v>16</v>
      </c>
      <c r="E88" s="54">
        <v>14</v>
      </c>
      <c r="F88" s="8">
        <f t="shared" si="6"/>
        <v>83</v>
      </c>
      <c r="G88" s="8" t="str">
        <f t="shared" si="7"/>
        <v>4</v>
      </c>
      <c r="H88" s="9"/>
    </row>
    <row r="89" spans="1:8" ht="23.25">
      <c r="A89" s="54">
        <v>8</v>
      </c>
      <c r="B89" s="79" t="s">
        <v>92</v>
      </c>
      <c r="C89" s="56">
        <v>49</v>
      </c>
      <c r="D89" s="54">
        <v>16</v>
      </c>
      <c r="E89" s="54">
        <v>13</v>
      </c>
      <c r="F89" s="8">
        <f t="shared" si="6"/>
        <v>78</v>
      </c>
      <c r="G89" s="8" t="str">
        <f t="shared" si="7"/>
        <v>3.5</v>
      </c>
      <c r="H89" s="9"/>
    </row>
    <row r="90" spans="1:8" ht="23.25">
      <c r="A90" s="54">
        <v>9</v>
      </c>
      <c r="B90" s="42" t="s">
        <v>93</v>
      </c>
      <c r="C90" s="56">
        <v>48</v>
      </c>
      <c r="D90" s="54">
        <v>16</v>
      </c>
      <c r="E90" s="54">
        <v>13</v>
      </c>
      <c r="F90" s="8">
        <f t="shared" si="6"/>
        <v>77</v>
      </c>
      <c r="G90" s="8" t="str">
        <f t="shared" si="7"/>
        <v>3.5</v>
      </c>
      <c r="H90" s="9"/>
    </row>
    <row r="91" spans="1:8" ht="23.25">
      <c r="A91" s="54">
        <v>10</v>
      </c>
      <c r="B91" s="42" t="s">
        <v>165</v>
      </c>
      <c r="C91" s="56">
        <v>48</v>
      </c>
      <c r="D91" s="54">
        <v>15</v>
      </c>
      <c r="E91" s="54">
        <v>14</v>
      </c>
      <c r="F91" s="8">
        <f t="shared" si="6"/>
        <v>77</v>
      </c>
      <c r="G91" s="8" t="str">
        <f t="shared" si="7"/>
        <v>3.5</v>
      </c>
      <c r="H91" s="9"/>
    </row>
    <row r="92" spans="1:8" ht="23.25">
      <c r="A92" s="54">
        <v>11</v>
      </c>
      <c r="B92" s="78" t="s">
        <v>94</v>
      </c>
      <c r="C92" s="56">
        <v>58</v>
      </c>
      <c r="D92" s="54">
        <v>19</v>
      </c>
      <c r="E92" s="54">
        <v>19</v>
      </c>
      <c r="F92" s="8">
        <f t="shared" si="6"/>
        <v>96</v>
      </c>
      <c r="G92" s="8" t="str">
        <f t="shared" si="7"/>
        <v>4</v>
      </c>
      <c r="H92" s="9"/>
    </row>
    <row r="93" spans="1:8" ht="23.25">
      <c r="A93" s="54">
        <v>12</v>
      </c>
      <c r="B93" s="42" t="s">
        <v>95</v>
      </c>
      <c r="C93" s="56">
        <v>57</v>
      </c>
      <c r="D93" s="54">
        <v>18</v>
      </c>
      <c r="E93" s="54">
        <v>17</v>
      </c>
      <c r="F93" s="8">
        <f t="shared" si="6"/>
        <v>92</v>
      </c>
      <c r="G93" s="8" t="str">
        <f t="shared" si="7"/>
        <v>4</v>
      </c>
      <c r="H93" s="9"/>
    </row>
    <row r="94" spans="1:8" ht="23.25">
      <c r="A94" s="54">
        <v>13</v>
      </c>
      <c r="B94" s="78" t="s">
        <v>96</v>
      </c>
      <c r="C94" s="56">
        <v>57</v>
      </c>
      <c r="D94" s="54">
        <v>18</v>
      </c>
      <c r="E94" s="54">
        <v>16</v>
      </c>
      <c r="F94" s="8">
        <f t="shared" si="6"/>
        <v>91</v>
      </c>
      <c r="G94" s="8" t="str">
        <f t="shared" si="7"/>
        <v>4</v>
      </c>
      <c r="H94" s="9"/>
    </row>
    <row r="95" spans="1:8" ht="23.25">
      <c r="A95" s="54">
        <v>14</v>
      </c>
      <c r="B95" s="42" t="s">
        <v>97</v>
      </c>
      <c r="C95" s="56">
        <v>55</v>
      </c>
      <c r="D95" s="54">
        <v>17</v>
      </c>
      <c r="E95" s="54">
        <v>16</v>
      </c>
      <c r="F95" s="8">
        <f t="shared" si="6"/>
        <v>88</v>
      </c>
      <c r="G95" s="8" t="str">
        <f t="shared" si="7"/>
        <v>4</v>
      </c>
      <c r="H95" s="9"/>
    </row>
    <row r="96" spans="1:8" ht="23.25">
      <c r="A96" s="54">
        <v>15</v>
      </c>
      <c r="B96" s="42" t="s">
        <v>98</v>
      </c>
      <c r="C96" s="56">
        <v>56</v>
      </c>
      <c r="D96" s="54">
        <v>18</v>
      </c>
      <c r="E96" s="54">
        <v>16</v>
      </c>
      <c r="F96" s="8">
        <f t="shared" si="6"/>
        <v>90</v>
      </c>
      <c r="G96" s="8" t="str">
        <f t="shared" si="7"/>
        <v>4</v>
      </c>
      <c r="H96" s="9"/>
    </row>
    <row r="97" spans="1:8" ht="23.25">
      <c r="A97" s="54">
        <v>16</v>
      </c>
      <c r="B97" s="78" t="s">
        <v>99</v>
      </c>
      <c r="C97" s="56">
        <v>44</v>
      </c>
      <c r="D97" s="54">
        <v>17</v>
      </c>
      <c r="E97" s="54">
        <v>15</v>
      </c>
      <c r="F97" s="8">
        <f t="shared" si="6"/>
        <v>76</v>
      </c>
      <c r="G97" s="8" t="str">
        <f t="shared" si="7"/>
        <v>3.5</v>
      </c>
      <c r="H97" s="9"/>
    </row>
    <row r="98" spans="1:8" ht="23.25">
      <c r="A98" s="54">
        <v>17</v>
      </c>
      <c r="B98" s="42" t="s">
        <v>100</v>
      </c>
      <c r="C98" s="56">
        <v>48</v>
      </c>
      <c r="D98" s="54">
        <v>16</v>
      </c>
      <c r="E98" s="54">
        <v>15</v>
      </c>
      <c r="F98" s="8">
        <f t="shared" si="6"/>
        <v>79</v>
      </c>
      <c r="G98" s="8" t="str">
        <f t="shared" si="7"/>
        <v>3.5</v>
      </c>
      <c r="H98" s="9"/>
    </row>
    <row r="99" spans="1:8" ht="23.25">
      <c r="A99" s="9"/>
      <c r="B99" s="77" t="s">
        <v>5</v>
      </c>
      <c r="C99" s="30">
        <f>SUM(C82:C98)</f>
        <v>892</v>
      </c>
      <c r="D99" s="30">
        <f>SUM(D82:D98)</f>
        <v>287</v>
      </c>
      <c r="E99" s="30">
        <f>SUM(E82:E98)</f>
        <v>266</v>
      </c>
      <c r="F99" s="30">
        <f>SUM(F82:F98)</f>
        <v>1445</v>
      </c>
      <c r="G99" s="30"/>
      <c r="H99" s="31"/>
    </row>
    <row r="100" spans="1:8" ht="23.25">
      <c r="A100" s="11"/>
      <c r="B100" s="5" t="s">
        <v>12</v>
      </c>
      <c r="C100" s="12">
        <f>C99/17</f>
        <v>52.470588235294116</v>
      </c>
      <c r="D100" s="12">
        <f t="shared" ref="D100:F100" si="8">D99/17</f>
        <v>16.882352941176471</v>
      </c>
      <c r="E100" s="12">
        <f t="shared" si="8"/>
        <v>15.647058823529411</v>
      </c>
      <c r="F100" s="12">
        <f t="shared" si="8"/>
        <v>85</v>
      </c>
      <c r="G100" s="11"/>
      <c r="H100" s="11"/>
    </row>
    <row r="101" spans="1:8" ht="23.25">
      <c r="A101" s="1"/>
      <c r="B101" s="1"/>
      <c r="C101" s="1" t="s">
        <v>13</v>
      </c>
      <c r="D101" s="1"/>
      <c r="E101" s="1"/>
      <c r="F101" s="1"/>
      <c r="G101" s="1"/>
      <c r="H101" s="1"/>
    </row>
    <row r="102" spans="1:8" ht="23.25">
      <c r="A102" s="1"/>
      <c r="B102" s="1"/>
      <c r="C102" s="1" t="s">
        <v>14</v>
      </c>
      <c r="D102" s="1"/>
      <c r="E102" s="1"/>
      <c r="F102" s="1"/>
      <c r="G102" s="1"/>
      <c r="H102" s="1"/>
    </row>
    <row r="103" spans="1:8" ht="23.25">
      <c r="A103" s="1"/>
      <c r="B103" s="1"/>
      <c r="C103" s="1" t="s">
        <v>15</v>
      </c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s="19" customFormat="1" ht="23.25">
      <c r="A117" s="18"/>
      <c r="B117" s="28"/>
      <c r="C117" s="18"/>
      <c r="D117" s="18"/>
      <c r="E117" s="18"/>
      <c r="F117" s="18"/>
      <c r="G117" s="18"/>
      <c r="H117" s="13"/>
    </row>
    <row r="118" spans="1:8" ht="23.25">
      <c r="A118" s="1"/>
      <c r="B118" s="2" t="s">
        <v>158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26"/>
      <c r="H120" s="26"/>
    </row>
    <row r="121" spans="1:8" ht="23.25">
      <c r="A121" s="53">
        <v>1</v>
      </c>
      <c r="B121" s="43" t="s">
        <v>85</v>
      </c>
      <c r="C121" s="52">
        <v>50</v>
      </c>
      <c r="D121" s="53">
        <v>10</v>
      </c>
      <c r="E121" s="53">
        <v>15</v>
      </c>
      <c r="F121" s="7">
        <f t="shared" ref="F121:F137" si="9">SUM(C121:E121)</f>
        <v>75</v>
      </c>
      <c r="G121" s="8" t="str">
        <f t="shared" ref="G121:G137" si="10">IF(F121&gt;79,"4",IF(F121&gt;74,"3.5",IF(F121&gt;69,"3",IF(F121&gt;64,"2.5",IF(F121&gt;59,"2",IF(F121&gt;54,"1.5",IF(F121&gt;49,"1","0")))))))</f>
        <v>3.5</v>
      </c>
      <c r="H121" s="27"/>
    </row>
    <row r="122" spans="1:8" ht="23.25">
      <c r="A122" s="54">
        <v>2</v>
      </c>
      <c r="B122" s="78" t="s">
        <v>86</v>
      </c>
      <c r="C122" s="56">
        <v>53</v>
      </c>
      <c r="D122" s="54">
        <v>12</v>
      </c>
      <c r="E122" s="54">
        <v>16</v>
      </c>
      <c r="F122" s="8">
        <f t="shared" si="9"/>
        <v>81</v>
      </c>
      <c r="G122" s="8" t="str">
        <f t="shared" si="10"/>
        <v>4</v>
      </c>
      <c r="H122" s="9"/>
    </row>
    <row r="123" spans="1:8" ht="23.25">
      <c r="A123" s="54">
        <v>3</v>
      </c>
      <c r="B123" s="79" t="s">
        <v>87</v>
      </c>
      <c r="C123" s="56">
        <v>55</v>
      </c>
      <c r="D123" s="54">
        <v>15</v>
      </c>
      <c r="E123" s="54">
        <v>16</v>
      </c>
      <c r="F123" s="8">
        <f t="shared" si="9"/>
        <v>86</v>
      </c>
      <c r="G123" s="8" t="str">
        <f t="shared" si="10"/>
        <v>4</v>
      </c>
      <c r="H123" s="9"/>
    </row>
    <row r="124" spans="1:8" ht="23.25">
      <c r="A124" s="54">
        <v>4</v>
      </c>
      <c r="B124" s="79" t="s">
        <v>88</v>
      </c>
      <c r="C124" s="56">
        <v>51</v>
      </c>
      <c r="D124" s="54">
        <v>12</v>
      </c>
      <c r="E124" s="54">
        <v>12</v>
      </c>
      <c r="F124" s="8">
        <f t="shared" si="9"/>
        <v>75</v>
      </c>
      <c r="G124" s="8" t="str">
        <f t="shared" si="10"/>
        <v>3.5</v>
      </c>
      <c r="H124" s="9"/>
    </row>
    <row r="125" spans="1:8" ht="23.25">
      <c r="A125" s="54">
        <v>5</v>
      </c>
      <c r="B125" s="79" t="s">
        <v>89</v>
      </c>
      <c r="C125" s="56">
        <v>52</v>
      </c>
      <c r="D125" s="54">
        <v>11</v>
      </c>
      <c r="E125" s="54">
        <v>12</v>
      </c>
      <c r="F125" s="8">
        <f t="shared" si="9"/>
        <v>75</v>
      </c>
      <c r="G125" s="8" t="str">
        <f t="shared" si="10"/>
        <v>3.5</v>
      </c>
      <c r="H125" s="9"/>
    </row>
    <row r="126" spans="1:8" ht="23.25">
      <c r="A126" s="54">
        <v>6</v>
      </c>
      <c r="B126" s="79" t="s">
        <v>90</v>
      </c>
      <c r="C126" s="56">
        <v>52</v>
      </c>
      <c r="D126" s="54">
        <v>10</v>
      </c>
      <c r="E126" s="54">
        <v>14</v>
      </c>
      <c r="F126" s="8">
        <f t="shared" si="9"/>
        <v>76</v>
      </c>
      <c r="G126" s="8" t="str">
        <f t="shared" si="10"/>
        <v>3.5</v>
      </c>
      <c r="H126" s="9"/>
    </row>
    <row r="127" spans="1:8" ht="23.25">
      <c r="A127" s="54">
        <v>7</v>
      </c>
      <c r="B127" s="79" t="s">
        <v>91</v>
      </c>
      <c r="C127" s="56">
        <v>53</v>
      </c>
      <c r="D127" s="54">
        <v>13</v>
      </c>
      <c r="E127" s="54">
        <v>10</v>
      </c>
      <c r="F127" s="8">
        <f t="shared" si="9"/>
        <v>76</v>
      </c>
      <c r="G127" s="8" t="str">
        <f t="shared" si="10"/>
        <v>3.5</v>
      </c>
      <c r="H127" s="9"/>
    </row>
    <row r="128" spans="1:8" ht="23.25">
      <c r="A128" s="54">
        <v>8</v>
      </c>
      <c r="B128" s="79" t="s">
        <v>92</v>
      </c>
      <c r="C128" s="56">
        <v>48</v>
      </c>
      <c r="D128" s="54">
        <v>14</v>
      </c>
      <c r="E128" s="54">
        <v>13</v>
      </c>
      <c r="F128" s="8">
        <f t="shared" si="9"/>
        <v>75</v>
      </c>
      <c r="G128" s="8" t="str">
        <f t="shared" si="10"/>
        <v>3.5</v>
      </c>
      <c r="H128" s="9"/>
    </row>
    <row r="129" spans="1:8" ht="23.25">
      <c r="A129" s="54">
        <v>9</v>
      </c>
      <c r="B129" s="42" t="s">
        <v>93</v>
      </c>
      <c r="C129" s="56">
        <v>50</v>
      </c>
      <c r="D129" s="54">
        <v>11</v>
      </c>
      <c r="E129" s="54">
        <v>14</v>
      </c>
      <c r="F129" s="8">
        <f t="shared" si="9"/>
        <v>75</v>
      </c>
      <c r="G129" s="8" t="str">
        <f t="shared" si="10"/>
        <v>3.5</v>
      </c>
      <c r="H129" s="9"/>
    </row>
    <row r="130" spans="1:8" ht="23.25">
      <c r="A130" s="54">
        <v>10</v>
      </c>
      <c r="B130" s="42" t="s">
        <v>165</v>
      </c>
      <c r="C130" s="56">
        <v>50</v>
      </c>
      <c r="D130" s="54">
        <v>12</v>
      </c>
      <c r="E130" s="54">
        <v>14</v>
      </c>
      <c r="F130" s="8">
        <f t="shared" si="9"/>
        <v>76</v>
      </c>
      <c r="G130" s="8" t="str">
        <f t="shared" si="10"/>
        <v>3.5</v>
      </c>
      <c r="H130" s="9"/>
    </row>
    <row r="131" spans="1:8" ht="23.25">
      <c r="A131" s="54">
        <v>11</v>
      </c>
      <c r="B131" s="78" t="s">
        <v>94</v>
      </c>
      <c r="C131" s="56">
        <v>56</v>
      </c>
      <c r="D131" s="54">
        <v>15</v>
      </c>
      <c r="E131" s="54">
        <v>16</v>
      </c>
      <c r="F131" s="8">
        <f t="shared" si="9"/>
        <v>87</v>
      </c>
      <c r="G131" s="8" t="str">
        <f t="shared" si="10"/>
        <v>4</v>
      </c>
      <c r="H131" s="9"/>
    </row>
    <row r="132" spans="1:8" ht="23.25">
      <c r="A132" s="54">
        <v>12</v>
      </c>
      <c r="B132" s="42" t="s">
        <v>95</v>
      </c>
      <c r="C132" s="56">
        <v>55</v>
      </c>
      <c r="D132" s="54">
        <v>13</v>
      </c>
      <c r="E132" s="54">
        <v>14</v>
      </c>
      <c r="F132" s="8">
        <f t="shared" si="9"/>
        <v>82</v>
      </c>
      <c r="G132" s="8" t="str">
        <f t="shared" si="10"/>
        <v>4</v>
      </c>
      <c r="H132" s="9"/>
    </row>
    <row r="133" spans="1:8" ht="23.25">
      <c r="A133" s="54">
        <v>13</v>
      </c>
      <c r="B133" s="78" t="s">
        <v>96</v>
      </c>
      <c r="C133" s="56">
        <v>57</v>
      </c>
      <c r="D133" s="54">
        <v>11</v>
      </c>
      <c r="E133" s="54">
        <v>15</v>
      </c>
      <c r="F133" s="8">
        <f t="shared" si="9"/>
        <v>83</v>
      </c>
      <c r="G133" s="8" t="str">
        <f t="shared" si="10"/>
        <v>4</v>
      </c>
      <c r="H133" s="9"/>
    </row>
    <row r="134" spans="1:8" ht="23.25">
      <c r="A134" s="54">
        <v>14</v>
      </c>
      <c r="B134" s="42" t="s">
        <v>97</v>
      </c>
      <c r="C134" s="56">
        <v>56</v>
      </c>
      <c r="D134" s="54">
        <v>10</v>
      </c>
      <c r="E134" s="54">
        <v>16</v>
      </c>
      <c r="F134" s="8">
        <f t="shared" si="9"/>
        <v>82</v>
      </c>
      <c r="G134" s="8" t="str">
        <f t="shared" si="10"/>
        <v>4</v>
      </c>
      <c r="H134" s="9"/>
    </row>
    <row r="135" spans="1:8" ht="23.25">
      <c r="A135" s="54">
        <v>15</v>
      </c>
      <c r="B135" s="42" t="s">
        <v>98</v>
      </c>
      <c r="C135" s="56">
        <v>54</v>
      </c>
      <c r="D135" s="54">
        <v>11</v>
      </c>
      <c r="E135" s="54">
        <v>15</v>
      </c>
      <c r="F135" s="8">
        <f t="shared" si="9"/>
        <v>80</v>
      </c>
      <c r="G135" s="8" t="str">
        <f t="shared" si="10"/>
        <v>4</v>
      </c>
      <c r="H135" s="9"/>
    </row>
    <row r="136" spans="1:8" ht="23.25">
      <c r="A136" s="54">
        <v>16</v>
      </c>
      <c r="B136" s="78" t="s">
        <v>99</v>
      </c>
      <c r="C136" s="56">
        <v>52</v>
      </c>
      <c r="D136" s="54">
        <v>12</v>
      </c>
      <c r="E136" s="54">
        <v>14</v>
      </c>
      <c r="F136" s="8">
        <f t="shared" si="9"/>
        <v>78</v>
      </c>
      <c r="G136" s="8" t="str">
        <f t="shared" si="10"/>
        <v>3.5</v>
      </c>
      <c r="H136" s="9"/>
    </row>
    <row r="137" spans="1:8" ht="23.25">
      <c r="A137" s="54">
        <v>17</v>
      </c>
      <c r="B137" s="42" t="s">
        <v>100</v>
      </c>
      <c r="C137" s="56">
        <v>51</v>
      </c>
      <c r="D137" s="54">
        <v>10</v>
      </c>
      <c r="E137" s="54">
        <v>14</v>
      </c>
      <c r="F137" s="8">
        <f t="shared" si="9"/>
        <v>75</v>
      </c>
      <c r="G137" s="8" t="str">
        <f t="shared" si="10"/>
        <v>3.5</v>
      </c>
      <c r="H137" s="9"/>
    </row>
    <row r="138" spans="1:8" ht="23.25">
      <c r="A138" s="9"/>
      <c r="B138" s="77" t="s">
        <v>5</v>
      </c>
      <c r="C138" s="30">
        <f>SUM(C121:C137)</f>
        <v>895</v>
      </c>
      <c r="D138" s="30">
        <f>SUM(D121:D137)</f>
        <v>202</v>
      </c>
      <c r="E138" s="30">
        <f>SUM(E121:E137)</f>
        <v>240</v>
      </c>
      <c r="F138" s="30">
        <f>SUM(F121:F137)</f>
        <v>1337</v>
      </c>
      <c r="G138" s="30"/>
      <c r="H138" s="31"/>
    </row>
    <row r="139" spans="1:8" ht="23.25">
      <c r="A139" s="11"/>
      <c r="B139" s="5" t="s">
        <v>12</v>
      </c>
      <c r="C139" s="12">
        <f>C138/17</f>
        <v>52.647058823529413</v>
      </c>
      <c r="D139" s="12">
        <f t="shared" ref="D139:F139" si="11">D138/17</f>
        <v>11.882352941176471</v>
      </c>
      <c r="E139" s="12">
        <f t="shared" si="11"/>
        <v>14.117647058823529</v>
      </c>
      <c r="F139" s="12">
        <f t="shared" si="11"/>
        <v>78.647058823529406</v>
      </c>
      <c r="G139" s="11"/>
      <c r="H139" s="11"/>
    </row>
    <row r="140" spans="1:8" ht="23.25">
      <c r="A140" s="1"/>
      <c r="B140" s="1"/>
      <c r="C140" s="1" t="s">
        <v>13</v>
      </c>
      <c r="D140" s="1"/>
      <c r="E140" s="1"/>
      <c r="F140" s="1"/>
      <c r="G140" s="1"/>
      <c r="H140" s="1"/>
    </row>
    <row r="141" spans="1:8" ht="23.25">
      <c r="A141" s="1"/>
      <c r="B141" s="1"/>
      <c r="C141" s="1" t="s">
        <v>14</v>
      </c>
      <c r="D141" s="1"/>
      <c r="E141" s="1"/>
      <c r="F141" s="1"/>
      <c r="G141" s="1"/>
      <c r="H141" s="1"/>
    </row>
    <row r="142" spans="1:8" ht="23.25">
      <c r="A142" s="1"/>
      <c r="B142" s="1"/>
      <c r="C142" s="1" t="s">
        <v>15</v>
      </c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s="19" customFormat="1" ht="23.25">
      <c r="A156" s="18"/>
      <c r="B156" s="28"/>
      <c r="C156" s="18"/>
      <c r="D156" s="18"/>
      <c r="E156" s="18"/>
      <c r="F156" s="18"/>
      <c r="G156" s="18"/>
      <c r="H156" s="13"/>
    </row>
    <row r="157" spans="1:8" s="19" customFormat="1" ht="23.25">
      <c r="A157" s="1"/>
      <c r="B157" s="86" t="s">
        <v>159</v>
      </c>
      <c r="C157" s="86"/>
      <c r="D157" s="86"/>
      <c r="E157" s="86"/>
      <c r="F157" s="86"/>
      <c r="G157" s="86"/>
      <c r="H157" s="86"/>
    </row>
    <row r="158" spans="1:8" s="19" customFormat="1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9" customFormat="1" ht="23.25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26"/>
      <c r="H159" s="26"/>
    </row>
    <row r="160" spans="1:8" s="19" customFormat="1" ht="23.25">
      <c r="A160" s="53">
        <v>1</v>
      </c>
      <c r="B160" s="43" t="s">
        <v>85</v>
      </c>
      <c r="C160" s="84">
        <v>46</v>
      </c>
      <c r="D160" s="53">
        <v>13</v>
      </c>
      <c r="E160" s="46">
        <v>15</v>
      </c>
      <c r="F160" s="7">
        <f t="shared" ref="F160:F176" si="12">SUM(C160:E160)</f>
        <v>74</v>
      </c>
      <c r="G160" s="8" t="str">
        <f t="shared" ref="G160:G176" si="13">IF(F160&gt;79,"4",IF(F160&gt;74,"3.5",IF(F160&gt;69,"3",IF(F160&gt;64,"2.5",IF(F160&gt;59,"2",IF(F160&gt;54,"1.5",IF(F160&gt;49,"1","0")))))))</f>
        <v>3</v>
      </c>
      <c r="H160" s="27"/>
    </row>
    <row r="161" spans="1:8" s="19" customFormat="1" ht="23.25">
      <c r="A161" s="54">
        <v>2</v>
      </c>
      <c r="B161" s="78" t="s">
        <v>86</v>
      </c>
      <c r="C161" s="83">
        <v>50</v>
      </c>
      <c r="D161" s="54">
        <v>13</v>
      </c>
      <c r="E161" s="83">
        <v>16</v>
      </c>
      <c r="F161" s="8">
        <f t="shared" si="12"/>
        <v>79</v>
      </c>
      <c r="G161" s="8" t="str">
        <f t="shared" si="13"/>
        <v>3.5</v>
      </c>
      <c r="H161" s="9"/>
    </row>
    <row r="162" spans="1:8" s="19" customFormat="1" ht="23.25">
      <c r="A162" s="54">
        <v>3</v>
      </c>
      <c r="B162" s="79" t="s">
        <v>87</v>
      </c>
      <c r="C162" s="54">
        <v>54</v>
      </c>
      <c r="D162" s="54">
        <v>14</v>
      </c>
      <c r="E162" s="83">
        <v>18</v>
      </c>
      <c r="F162" s="8">
        <f t="shared" si="12"/>
        <v>86</v>
      </c>
      <c r="G162" s="8" t="str">
        <f t="shared" si="13"/>
        <v>4</v>
      </c>
      <c r="H162" s="9"/>
    </row>
    <row r="163" spans="1:8" s="19" customFormat="1" ht="23.25">
      <c r="A163" s="54">
        <v>4</v>
      </c>
      <c r="B163" s="79" t="s">
        <v>88</v>
      </c>
      <c r="C163" s="85">
        <v>45</v>
      </c>
      <c r="D163" s="54">
        <v>11</v>
      </c>
      <c r="E163" s="83">
        <v>15</v>
      </c>
      <c r="F163" s="8">
        <f t="shared" si="12"/>
        <v>71</v>
      </c>
      <c r="G163" s="8" t="str">
        <f t="shared" si="13"/>
        <v>3</v>
      </c>
      <c r="H163" s="9"/>
    </row>
    <row r="164" spans="1:8" s="19" customFormat="1" ht="23.25">
      <c r="A164" s="54">
        <v>5</v>
      </c>
      <c r="B164" s="79" t="s">
        <v>89</v>
      </c>
      <c r="C164" s="83">
        <v>47</v>
      </c>
      <c r="D164" s="54">
        <v>12</v>
      </c>
      <c r="E164" s="83">
        <v>16</v>
      </c>
      <c r="F164" s="8">
        <f t="shared" si="12"/>
        <v>75</v>
      </c>
      <c r="G164" s="8" t="str">
        <f t="shared" si="13"/>
        <v>3.5</v>
      </c>
      <c r="H164" s="9"/>
    </row>
    <row r="165" spans="1:8" s="19" customFormat="1" ht="23.25">
      <c r="A165" s="54">
        <v>6</v>
      </c>
      <c r="B165" s="79" t="s">
        <v>90</v>
      </c>
      <c r="C165" s="83">
        <v>43</v>
      </c>
      <c r="D165" s="54">
        <v>12</v>
      </c>
      <c r="E165" s="83">
        <v>15</v>
      </c>
      <c r="F165" s="8">
        <f t="shared" si="12"/>
        <v>70</v>
      </c>
      <c r="G165" s="8" t="str">
        <f t="shared" si="13"/>
        <v>3</v>
      </c>
      <c r="H165" s="9"/>
    </row>
    <row r="166" spans="1:8" s="19" customFormat="1" ht="23.25">
      <c r="A166" s="54">
        <v>7</v>
      </c>
      <c r="B166" s="79" t="s">
        <v>91</v>
      </c>
      <c r="C166" s="54">
        <v>44</v>
      </c>
      <c r="D166" s="54">
        <v>14</v>
      </c>
      <c r="E166" s="83">
        <v>16</v>
      </c>
      <c r="F166" s="8">
        <f t="shared" si="12"/>
        <v>74</v>
      </c>
      <c r="G166" s="8" t="str">
        <f t="shared" si="13"/>
        <v>3</v>
      </c>
      <c r="H166" s="9"/>
    </row>
    <row r="167" spans="1:8" s="19" customFormat="1" ht="23.25">
      <c r="A167" s="54">
        <v>8</v>
      </c>
      <c r="B167" s="79" t="s">
        <v>92</v>
      </c>
      <c r="C167" s="85">
        <v>43</v>
      </c>
      <c r="D167" s="54">
        <v>16</v>
      </c>
      <c r="E167" s="83">
        <v>15</v>
      </c>
      <c r="F167" s="8">
        <f t="shared" si="12"/>
        <v>74</v>
      </c>
      <c r="G167" s="8" t="str">
        <f t="shared" si="13"/>
        <v>3</v>
      </c>
      <c r="H167" s="9"/>
    </row>
    <row r="168" spans="1:8" s="19" customFormat="1" ht="23.25">
      <c r="A168" s="54">
        <v>9</v>
      </c>
      <c r="B168" s="42" t="s">
        <v>93</v>
      </c>
      <c r="C168" s="54">
        <v>45</v>
      </c>
      <c r="D168" s="54">
        <v>11</v>
      </c>
      <c r="E168" s="83">
        <v>14</v>
      </c>
      <c r="F168" s="8">
        <f t="shared" si="12"/>
        <v>70</v>
      </c>
      <c r="G168" s="8" t="str">
        <f t="shared" si="13"/>
        <v>3</v>
      </c>
      <c r="H168" s="9"/>
    </row>
    <row r="169" spans="1:8" s="19" customFormat="1" ht="23.25">
      <c r="A169" s="54">
        <v>10</v>
      </c>
      <c r="B169" s="42" t="s">
        <v>165</v>
      </c>
      <c r="C169" s="54">
        <v>46</v>
      </c>
      <c r="D169" s="54">
        <v>16</v>
      </c>
      <c r="E169" s="83">
        <v>16</v>
      </c>
      <c r="F169" s="8">
        <f t="shared" si="12"/>
        <v>78</v>
      </c>
      <c r="G169" s="8" t="str">
        <f t="shared" si="13"/>
        <v>3.5</v>
      </c>
      <c r="H169" s="9"/>
    </row>
    <row r="170" spans="1:8" s="19" customFormat="1" ht="23.25">
      <c r="A170" s="54">
        <v>11</v>
      </c>
      <c r="B170" s="78" t="s">
        <v>94</v>
      </c>
      <c r="C170" s="85">
        <v>56</v>
      </c>
      <c r="D170" s="54">
        <v>15</v>
      </c>
      <c r="E170" s="83">
        <v>17</v>
      </c>
      <c r="F170" s="8">
        <f t="shared" si="12"/>
        <v>88</v>
      </c>
      <c r="G170" s="8" t="str">
        <f t="shared" si="13"/>
        <v>4</v>
      </c>
      <c r="H170" s="9"/>
    </row>
    <row r="171" spans="1:8" s="19" customFormat="1" ht="23.25">
      <c r="A171" s="54">
        <v>12</v>
      </c>
      <c r="B171" s="42" t="s">
        <v>95</v>
      </c>
      <c r="C171" s="54">
        <v>48</v>
      </c>
      <c r="D171" s="54">
        <v>15</v>
      </c>
      <c r="E171" s="83">
        <v>17</v>
      </c>
      <c r="F171" s="8">
        <f t="shared" si="12"/>
        <v>80</v>
      </c>
      <c r="G171" s="8" t="str">
        <f t="shared" si="13"/>
        <v>4</v>
      </c>
      <c r="H171" s="9"/>
    </row>
    <row r="172" spans="1:8" s="19" customFormat="1" ht="23.25">
      <c r="A172" s="54">
        <v>13</v>
      </c>
      <c r="B172" s="78" t="s">
        <v>96</v>
      </c>
      <c r="C172" s="85">
        <v>54</v>
      </c>
      <c r="D172" s="54">
        <v>14</v>
      </c>
      <c r="E172" s="54">
        <v>16</v>
      </c>
      <c r="F172" s="8">
        <f t="shared" si="12"/>
        <v>84</v>
      </c>
      <c r="G172" s="8" t="str">
        <f t="shared" si="13"/>
        <v>4</v>
      </c>
      <c r="H172" s="9"/>
    </row>
    <row r="173" spans="1:8" s="19" customFormat="1" ht="23.25">
      <c r="A173" s="54">
        <v>14</v>
      </c>
      <c r="B173" s="42" t="s">
        <v>97</v>
      </c>
      <c r="C173" s="83">
        <v>50</v>
      </c>
      <c r="D173" s="54">
        <v>17</v>
      </c>
      <c r="E173" s="49">
        <v>18</v>
      </c>
      <c r="F173" s="8">
        <f t="shared" si="12"/>
        <v>85</v>
      </c>
      <c r="G173" s="8" t="str">
        <f t="shared" si="13"/>
        <v>4</v>
      </c>
      <c r="H173" s="9"/>
    </row>
    <row r="174" spans="1:8" s="19" customFormat="1" ht="23.25">
      <c r="A174" s="54">
        <v>15</v>
      </c>
      <c r="B174" s="42" t="s">
        <v>98</v>
      </c>
      <c r="C174" s="83">
        <v>49</v>
      </c>
      <c r="D174" s="54">
        <v>12</v>
      </c>
      <c r="E174" s="54">
        <v>16</v>
      </c>
      <c r="F174" s="8">
        <f t="shared" si="12"/>
        <v>77</v>
      </c>
      <c r="G174" s="8" t="str">
        <f t="shared" si="13"/>
        <v>3.5</v>
      </c>
      <c r="H174" s="9"/>
    </row>
    <row r="175" spans="1:8" s="19" customFormat="1" ht="23.25">
      <c r="A175" s="54">
        <v>16</v>
      </c>
      <c r="B175" s="78" t="s">
        <v>99</v>
      </c>
      <c r="C175" s="54">
        <v>46</v>
      </c>
      <c r="D175" s="54">
        <v>15</v>
      </c>
      <c r="E175" s="49">
        <v>16</v>
      </c>
      <c r="F175" s="8">
        <f t="shared" si="12"/>
        <v>77</v>
      </c>
      <c r="G175" s="8" t="str">
        <f t="shared" si="13"/>
        <v>3.5</v>
      </c>
      <c r="H175" s="9"/>
    </row>
    <row r="176" spans="1:8" s="19" customFormat="1" ht="21" customHeight="1">
      <c r="A176" s="54">
        <v>17</v>
      </c>
      <c r="B176" s="42" t="s">
        <v>100</v>
      </c>
      <c r="C176" s="54">
        <v>46</v>
      </c>
      <c r="D176" s="54">
        <v>13</v>
      </c>
      <c r="E176" s="54">
        <v>16</v>
      </c>
      <c r="F176" s="8">
        <f t="shared" si="12"/>
        <v>75</v>
      </c>
      <c r="G176" s="8" t="str">
        <f t="shared" si="13"/>
        <v>3.5</v>
      </c>
      <c r="H176" s="9"/>
    </row>
    <row r="177" spans="1:8" s="19" customFormat="1" ht="23.25">
      <c r="A177" s="9"/>
      <c r="B177" s="77" t="s">
        <v>5</v>
      </c>
      <c r="C177" s="30">
        <f>SUM(C160:C176)</f>
        <v>812</v>
      </c>
      <c r="D177" s="30">
        <f>SUM(D160:D176)</f>
        <v>233</v>
      </c>
      <c r="E177" s="30">
        <f>SUM(E160:E176)</f>
        <v>272</v>
      </c>
      <c r="F177" s="30">
        <f>SUM(F160:F176)</f>
        <v>1317</v>
      </c>
      <c r="G177" s="30"/>
      <c r="H177" s="31"/>
    </row>
    <row r="178" spans="1:8" s="19" customFormat="1" ht="23.25">
      <c r="A178" s="11"/>
      <c r="B178" s="5" t="s">
        <v>12</v>
      </c>
      <c r="C178" s="12">
        <f>C177/17</f>
        <v>47.764705882352942</v>
      </c>
      <c r="D178" s="12">
        <f t="shared" ref="D178:F178" si="14">D177/17</f>
        <v>13.705882352941176</v>
      </c>
      <c r="E178" s="12">
        <f t="shared" si="14"/>
        <v>16</v>
      </c>
      <c r="F178" s="12">
        <f t="shared" si="14"/>
        <v>77.470588235294116</v>
      </c>
      <c r="G178" s="11"/>
      <c r="H178" s="11"/>
    </row>
    <row r="179" spans="1:8" s="19" customFormat="1" ht="23.25">
      <c r="A179" s="1"/>
      <c r="B179" s="1"/>
      <c r="C179" s="1" t="s">
        <v>13</v>
      </c>
      <c r="D179" s="1"/>
      <c r="E179" s="1"/>
      <c r="F179" s="1"/>
      <c r="G179" s="1"/>
      <c r="H179" s="1"/>
    </row>
    <row r="180" spans="1:8" s="19" customFormat="1" ht="23.25">
      <c r="A180" s="1"/>
      <c r="B180" s="1"/>
      <c r="C180" s="1" t="s">
        <v>14</v>
      </c>
      <c r="D180" s="1"/>
      <c r="E180" s="1"/>
      <c r="F180" s="1"/>
      <c r="G180" s="1"/>
      <c r="H180" s="1"/>
    </row>
    <row r="181" spans="1:8" s="19" customFormat="1" ht="23.25">
      <c r="A181" s="1"/>
      <c r="B181" s="1"/>
      <c r="C181" s="1" t="s">
        <v>15</v>
      </c>
      <c r="D181" s="1"/>
      <c r="E181" s="1"/>
      <c r="F181" s="1"/>
      <c r="G181" s="1"/>
      <c r="H181" s="1"/>
    </row>
    <row r="182" spans="1:8" s="19" customFormat="1" ht="23.25">
      <c r="A182" s="1"/>
      <c r="B182" s="1"/>
      <c r="C182" s="1"/>
      <c r="D182" s="1"/>
      <c r="E182" s="1"/>
      <c r="F182" s="1"/>
      <c r="G182" s="1"/>
      <c r="H182" s="1"/>
    </row>
    <row r="183" spans="1:8" s="19" customFormat="1" ht="23.25">
      <c r="A183" s="18"/>
      <c r="B183" s="28"/>
      <c r="C183" s="18"/>
      <c r="D183" s="18"/>
      <c r="E183" s="18"/>
      <c r="F183" s="18"/>
      <c r="G183" s="18"/>
      <c r="H183" s="13"/>
    </row>
    <row r="184" spans="1:8" s="19" customFormat="1" ht="23.25">
      <c r="A184" s="18"/>
      <c r="B184" s="28"/>
      <c r="C184" s="18"/>
      <c r="D184" s="18"/>
      <c r="E184" s="18"/>
      <c r="F184" s="18"/>
      <c r="G184" s="18"/>
      <c r="H184" s="13"/>
    </row>
    <row r="185" spans="1:8" s="19" customFormat="1" ht="23.25">
      <c r="A185" s="18"/>
      <c r="B185" s="28"/>
      <c r="C185" s="18"/>
      <c r="D185" s="18"/>
      <c r="E185" s="18"/>
      <c r="F185" s="18"/>
      <c r="G185" s="18"/>
      <c r="H185" s="13"/>
    </row>
    <row r="186" spans="1:8" s="19" customFormat="1" ht="23.25">
      <c r="A186" s="18"/>
      <c r="B186" s="28"/>
      <c r="C186" s="18"/>
      <c r="D186" s="18"/>
      <c r="E186" s="18"/>
      <c r="F186" s="18"/>
      <c r="G186" s="18"/>
      <c r="H186" s="13"/>
    </row>
    <row r="187" spans="1:8" s="19" customFormat="1" ht="23.25">
      <c r="A187" s="18"/>
      <c r="B187" s="28"/>
      <c r="C187" s="18"/>
      <c r="D187" s="18"/>
      <c r="E187" s="18"/>
      <c r="F187" s="18"/>
      <c r="G187" s="18"/>
      <c r="H187" s="13"/>
    </row>
    <row r="188" spans="1:8" s="19" customFormat="1" ht="23.25">
      <c r="A188" s="18"/>
      <c r="B188" s="28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28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28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28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28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28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8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28"/>
      <c r="C195" s="18"/>
      <c r="D195" s="18"/>
      <c r="E195" s="18"/>
      <c r="F195" s="18"/>
      <c r="G195" s="18"/>
      <c r="H195" s="13"/>
    </row>
    <row r="196" spans="1:8" ht="23.25">
      <c r="A196" s="1"/>
      <c r="B196" s="2" t="s">
        <v>160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26"/>
      <c r="H198" s="26"/>
    </row>
    <row r="199" spans="1:8" ht="23.25">
      <c r="A199" s="53">
        <v>1</v>
      </c>
      <c r="B199" s="43" t="s">
        <v>85</v>
      </c>
      <c r="C199" s="52">
        <v>54</v>
      </c>
      <c r="D199" s="53">
        <v>18</v>
      </c>
      <c r="E199" s="53">
        <v>15</v>
      </c>
      <c r="F199" s="7">
        <f t="shared" ref="F199:F215" si="15">SUM(C199:E199)</f>
        <v>87</v>
      </c>
      <c r="G199" s="8" t="str">
        <f t="shared" ref="G199:G215" si="16">IF(F199&gt;79,"4",IF(F199&gt;74,"3.5",IF(F199&gt;69,"3",IF(F199&gt;64,"2.5",IF(F199&gt;59,"2",IF(F199&gt;54,"1.5",IF(F199&gt;49,"1","0")))))))</f>
        <v>4</v>
      </c>
      <c r="H199" s="27"/>
    </row>
    <row r="200" spans="1:8" ht="23.25">
      <c r="A200" s="54">
        <v>2</v>
      </c>
      <c r="B200" s="78" t="s">
        <v>86</v>
      </c>
      <c r="C200" s="56">
        <v>55</v>
      </c>
      <c r="D200" s="54">
        <v>17</v>
      </c>
      <c r="E200" s="54">
        <v>16</v>
      </c>
      <c r="F200" s="8">
        <f t="shared" si="15"/>
        <v>88</v>
      </c>
      <c r="G200" s="8" t="str">
        <f t="shared" si="16"/>
        <v>4</v>
      </c>
      <c r="H200" s="9"/>
    </row>
    <row r="201" spans="1:8" ht="23.25">
      <c r="A201" s="54">
        <v>3</v>
      </c>
      <c r="B201" s="79" t="s">
        <v>87</v>
      </c>
      <c r="C201" s="56">
        <v>55</v>
      </c>
      <c r="D201" s="54">
        <v>18</v>
      </c>
      <c r="E201" s="54">
        <v>17</v>
      </c>
      <c r="F201" s="8">
        <f t="shared" si="15"/>
        <v>90</v>
      </c>
      <c r="G201" s="8" t="str">
        <f t="shared" si="16"/>
        <v>4</v>
      </c>
      <c r="H201" s="9"/>
    </row>
    <row r="202" spans="1:8" ht="23.25">
      <c r="A202" s="54">
        <v>4</v>
      </c>
      <c r="B202" s="79" t="s">
        <v>88</v>
      </c>
      <c r="C202" s="56">
        <v>51</v>
      </c>
      <c r="D202" s="54">
        <v>16</v>
      </c>
      <c r="E202" s="54">
        <v>16</v>
      </c>
      <c r="F202" s="8">
        <f t="shared" si="15"/>
        <v>83</v>
      </c>
      <c r="G202" s="8" t="str">
        <f t="shared" si="16"/>
        <v>4</v>
      </c>
      <c r="H202" s="9"/>
    </row>
    <row r="203" spans="1:8" ht="23.25">
      <c r="A203" s="54">
        <v>5</v>
      </c>
      <c r="B203" s="79" t="s">
        <v>89</v>
      </c>
      <c r="C203" s="56">
        <v>53</v>
      </c>
      <c r="D203" s="54">
        <v>16</v>
      </c>
      <c r="E203" s="54">
        <v>16</v>
      </c>
      <c r="F203" s="8">
        <f t="shared" si="15"/>
        <v>85</v>
      </c>
      <c r="G203" s="8" t="str">
        <f t="shared" si="16"/>
        <v>4</v>
      </c>
      <c r="H203" s="9"/>
    </row>
    <row r="204" spans="1:8" ht="23.25">
      <c r="A204" s="54">
        <v>6</v>
      </c>
      <c r="B204" s="79" t="s">
        <v>90</v>
      </c>
      <c r="C204" s="56">
        <v>50</v>
      </c>
      <c r="D204" s="54">
        <v>16</v>
      </c>
      <c r="E204" s="54">
        <v>15</v>
      </c>
      <c r="F204" s="8">
        <f t="shared" si="15"/>
        <v>81</v>
      </c>
      <c r="G204" s="8" t="str">
        <f t="shared" si="16"/>
        <v>4</v>
      </c>
      <c r="H204" s="9"/>
    </row>
    <row r="205" spans="1:8" ht="23.25">
      <c r="A205" s="54">
        <v>7</v>
      </c>
      <c r="B205" s="79" t="s">
        <v>91</v>
      </c>
      <c r="C205" s="56">
        <v>55</v>
      </c>
      <c r="D205" s="54">
        <v>16</v>
      </c>
      <c r="E205" s="54">
        <v>18</v>
      </c>
      <c r="F205" s="8">
        <f t="shared" si="15"/>
        <v>89</v>
      </c>
      <c r="G205" s="8" t="str">
        <f t="shared" si="16"/>
        <v>4</v>
      </c>
      <c r="H205" s="9"/>
    </row>
    <row r="206" spans="1:8" ht="23.25">
      <c r="A206" s="54">
        <v>8</v>
      </c>
      <c r="B206" s="79" t="s">
        <v>92</v>
      </c>
      <c r="C206" s="56">
        <v>56</v>
      </c>
      <c r="D206" s="54">
        <v>16</v>
      </c>
      <c r="E206" s="54">
        <v>16</v>
      </c>
      <c r="F206" s="8">
        <f t="shared" si="15"/>
        <v>88</v>
      </c>
      <c r="G206" s="8" t="str">
        <f t="shared" si="16"/>
        <v>4</v>
      </c>
      <c r="H206" s="9"/>
    </row>
    <row r="207" spans="1:8" ht="23.25">
      <c r="A207" s="54">
        <v>9</v>
      </c>
      <c r="B207" s="42" t="s">
        <v>93</v>
      </c>
      <c r="C207" s="56">
        <v>53</v>
      </c>
      <c r="D207" s="54">
        <v>16</v>
      </c>
      <c r="E207" s="54">
        <v>17</v>
      </c>
      <c r="F207" s="8">
        <f t="shared" si="15"/>
        <v>86</v>
      </c>
      <c r="G207" s="8" t="str">
        <f t="shared" si="16"/>
        <v>4</v>
      </c>
      <c r="H207" s="9"/>
    </row>
    <row r="208" spans="1:8" ht="23.25">
      <c r="A208" s="54">
        <v>10</v>
      </c>
      <c r="B208" s="42" t="s">
        <v>165</v>
      </c>
      <c r="C208" s="56">
        <v>53</v>
      </c>
      <c r="D208" s="54">
        <v>16</v>
      </c>
      <c r="E208" s="54">
        <v>15</v>
      </c>
      <c r="F208" s="8">
        <f t="shared" si="15"/>
        <v>84</v>
      </c>
      <c r="G208" s="8" t="str">
        <f t="shared" si="16"/>
        <v>4</v>
      </c>
      <c r="H208" s="9"/>
    </row>
    <row r="209" spans="1:8" ht="23.25">
      <c r="A209" s="54">
        <v>11</v>
      </c>
      <c r="B209" s="78" t="s">
        <v>94</v>
      </c>
      <c r="C209" s="56">
        <v>58</v>
      </c>
      <c r="D209" s="54">
        <v>17</v>
      </c>
      <c r="E209" s="54">
        <v>18</v>
      </c>
      <c r="F209" s="8">
        <f t="shared" si="15"/>
        <v>93</v>
      </c>
      <c r="G209" s="8" t="str">
        <f t="shared" si="16"/>
        <v>4</v>
      </c>
      <c r="H209" s="9"/>
    </row>
    <row r="210" spans="1:8" ht="23.25">
      <c r="A210" s="54">
        <v>12</v>
      </c>
      <c r="B210" s="42" t="s">
        <v>95</v>
      </c>
      <c r="C210" s="56">
        <v>57</v>
      </c>
      <c r="D210" s="54">
        <v>16</v>
      </c>
      <c r="E210" s="54">
        <v>18</v>
      </c>
      <c r="F210" s="8">
        <f t="shared" si="15"/>
        <v>91</v>
      </c>
      <c r="G210" s="8" t="str">
        <f t="shared" si="16"/>
        <v>4</v>
      </c>
      <c r="H210" s="9"/>
    </row>
    <row r="211" spans="1:8" ht="23.25">
      <c r="A211" s="54">
        <v>13</v>
      </c>
      <c r="B211" s="78" t="s">
        <v>96</v>
      </c>
      <c r="C211" s="56">
        <v>56</v>
      </c>
      <c r="D211" s="54">
        <v>18</v>
      </c>
      <c r="E211" s="54">
        <v>17</v>
      </c>
      <c r="F211" s="8">
        <f t="shared" si="15"/>
        <v>91</v>
      </c>
      <c r="G211" s="8" t="str">
        <f t="shared" si="16"/>
        <v>4</v>
      </c>
      <c r="H211" s="9"/>
    </row>
    <row r="212" spans="1:8" ht="23.25">
      <c r="A212" s="54">
        <v>14</v>
      </c>
      <c r="B212" s="42" t="s">
        <v>97</v>
      </c>
      <c r="C212" s="56">
        <v>55</v>
      </c>
      <c r="D212" s="54">
        <v>18</v>
      </c>
      <c r="E212" s="54">
        <v>19</v>
      </c>
      <c r="F212" s="8">
        <f t="shared" si="15"/>
        <v>92</v>
      </c>
      <c r="G212" s="8" t="str">
        <f t="shared" si="16"/>
        <v>4</v>
      </c>
      <c r="H212" s="9"/>
    </row>
    <row r="213" spans="1:8" ht="23.25">
      <c r="A213" s="54">
        <v>15</v>
      </c>
      <c r="B213" s="42" t="s">
        <v>98</v>
      </c>
      <c r="C213" s="56">
        <v>56</v>
      </c>
      <c r="D213" s="54">
        <v>16</v>
      </c>
      <c r="E213" s="54">
        <v>18</v>
      </c>
      <c r="F213" s="8">
        <f t="shared" si="15"/>
        <v>90</v>
      </c>
      <c r="G213" s="8" t="str">
        <f t="shared" si="16"/>
        <v>4</v>
      </c>
      <c r="H213" s="9"/>
    </row>
    <row r="214" spans="1:8" ht="23.25">
      <c r="A214" s="54">
        <v>16</v>
      </c>
      <c r="B214" s="78" t="s">
        <v>99</v>
      </c>
      <c r="C214" s="56">
        <v>51</v>
      </c>
      <c r="D214" s="54">
        <v>16</v>
      </c>
      <c r="E214" s="54">
        <v>15</v>
      </c>
      <c r="F214" s="8">
        <f t="shared" si="15"/>
        <v>82</v>
      </c>
      <c r="G214" s="8" t="str">
        <f t="shared" si="16"/>
        <v>4</v>
      </c>
      <c r="H214" s="9"/>
    </row>
    <row r="215" spans="1:8" ht="21" customHeight="1">
      <c r="A215" s="54">
        <v>17</v>
      </c>
      <c r="B215" s="42" t="s">
        <v>100</v>
      </c>
      <c r="C215" s="56">
        <v>53</v>
      </c>
      <c r="D215" s="54">
        <v>16</v>
      </c>
      <c r="E215" s="54">
        <v>16</v>
      </c>
      <c r="F215" s="8">
        <f t="shared" si="15"/>
        <v>85</v>
      </c>
      <c r="G215" s="8" t="str">
        <f t="shared" si="16"/>
        <v>4</v>
      </c>
      <c r="H215" s="9"/>
    </row>
    <row r="216" spans="1:8" ht="23.25">
      <c r="A216" s="9"/>
      <c r="B216" s="77" t="s">
        <v>5</v>
      </c>
      <c r="C216" s="30">
        <f>SUM(C199:C215)</f>
        <v>921</v>
      </c>
      <c r="D216" s="30">
        <f>SUM(D199:D215)</f>
        <v>282</v>
      </c>
      <c r="E216" s="30">
        <f>SUM(E199:E215)</f>
        <v>282</v>
      </c>
      <c r="F216" s="30">
        <f>SUM(F199:F215)</f>
        <v>1485</v>
      </c>
      <c r="G216" s="30"/>
      <c r="H216" s="31"/>
    </row>
    <row r="217" spans="1:8" ht="23.25">
      <c r="A217" s="11"/>
      <c r="B217" s="5" t="s">
        <v>12</v>
      </c>
      <c r="C217" s="12">
        <f>C216/17</f>
        <v>54.176470588235297</v>
      </c>
      <c r="D217" s="12">
        <f t="shared" ref="D217:F217" si="17">D216/17</f>
        <v>16.588235294117649</v>
      </c>
      <c r="E217" s="12">
        <f t="shared" si="17"/>
        <v>16.588235294117649</v>
      </c>
      <c r="F217" s="12">
        <f t="shared" si="17"/>
        <v>87.352941176470594</v>
      </c>
      <c r="G217" s="11"/>
      <c r="H217" s="11"/>
    </row>
    <row r="218" spans="1:8" ht="23.25">
      <c r="A218" s="1"/>
      <c r="B218" s="1"/>
      <c r="C218" s="1" t="s">
        <v>13</v>
      </c>
      <c r="D218" s="1"/>
      <c r="E218" s="1"/>
      <c r="F218" s="1"/>
      <c r="G218" s="1"/>
      <c r="H218" s="1"/>
    </row>
    <row r="219" spans="1:8" ht="23.25">
      <c r="A219" s="1"/>
      <c r="B219" s="1"/>
      <c r="C219" s="1" t="s">
        <v>14</v>
      </c>
      <c r="D219" s="1"/>
      <c r="E219" s="1"/>
      <c r="F219" s="1"/>
      <c r="G219" s="1"/>
      <c r="H219" s="1"/>
    </row>
    <row r="220" spans="1:8" ht="23.25">
      <c r="A220" s="1"/>
      <c r="B220" s="1"/>
      <c r="C220" s="1" t="s">
        <v>15</v>
      </c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6" t="s">
        <v>161</v>
      </c>
      <c r="C235" s="86"/>
      <c r="D235" s="86"/>
      <c r="E235" s="86"/>
      <c r="F235" s="86"/>
      <c r="G235" s="86"/>
      <c r="H235" s="86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26"/>
      <c r="H237" s="26"/>
    </row>
    <row r="238" spans="1:8" ht="23.25">
      <c r="A238" s="53">
        <v>1</v>
      </c>
      <c r="B238" s="43" t="s">
        <v>85</v>
      </c>
      <c r="C238" s="52">
        <v>51</v>
      </c>
      <c r="D238" s="53">
        <v>15</v>
      </c>
      <c r="E238" s="53">
        <v>16</v>
      </c>
      <c r="F238" s="7">
        <f t="shared" ref="F238:F254" si="18">SUM(C238:E238)</f>
        <v>82</v>
      </c>
      <c r="G238" s="8" t="str">
        <f t="shared" ref="G238:G254" si="19">IF(F238&gt;79,"4",IF(F238&gt;74,"3.5",IF(F238&gt;69,"3",IF(F238&gt;64,"2.5",IF(F238&gt;59,"2",IF(F238&gt;54,"1.5",IF(F238&gt;49,"1","0")))))))</f>
        <v>4</v>
      </c>
      <c r="H238" s="27"/>
    </row>
    <row r="239" spans="1:8" ht="23.25">
      <c r="A239" s="54">
        <v>2</v>
      </c>
      <c r="B239" s="78" t="s">
        <v>86</v>
      </c>
      <c r="C239" s="56">
        <v>59</v>
      </c>
      <c r="D239" s="54">
        <v>18</v>
      </c>
      <c r="E239" s="54">
        <v>18</v>
      </c>
      <c r="F239" s="8">
        <f t="shared" si="18"/>
        <v>95</v>
      </c>
      <c r="G239" s="8" t="str">
        <f t="shared" si="19"/>
        <v>4</v>
      </c>
      <c r="H239" s="9"/>
    </row>
    <row r="240" spans="1:8" ht="23.25">
      <c r="A240" s="54">
        <v>3</v>
      </c>
      <c r="B240" s="79" t="s">
        <v>87</v>
      </c>
      <c r="C240" s="56">
        <v>57</v>
      </c>
      <c r="D240" s="54">
        <v>18</v>
      </c>
      <c r="E240" s="54">
        <v>20</v>
      </c>
      <c r="F240" s="8">
        <f t="shared" si="18"/>
        <v>95</v>
      </c>
      <c r="G240" s="8" t="str">
        <f t="shared" si="19"/>
        <v>4</v>
      </c>
      <c r="H240" s="9"/>
    </row>
    <row r="241" spans="1:8" ht="23.25">
      <c r="A241" s="54">
        <v>4</v>
      </c>
      <c r="B241" s="79" t="s">
        <v>88</v>
      </c>
      <c r="C241" s="56">
        <v>50</v>
      </c>
      <c r="D241" s="54">
        <v>12</v>
      </c>
      <c r="E241" s="54">
        <v>12</v>
      </c>
      <c r="F241" s="8">
        <f t="shared" si="18"/>
        <v>74</v>
      </c>
      <c r="G241" s="8" t="str">
        <f t="shared" si="19"/>
        <v>3</v>
      </c>
      <c r="H241" s="9"/>
    </row>
    <row r="242" spans="1:8" ht="23.25">
      <c r="A242" s="54">
        <v>5</v>
      </c>
      <c r="B242" s="79" t="s">
        <v>89</v>
      </c>
      <c r="C242" s="56">
        <v>57</v>
      </c>
      <c r="D242" s="54">
        <v>16</v>
      </c>
      <c r="E242" s="54">
        <v>13</v>
      </c>
      <c r="F242" s="8">
        <f t="shared" si="18"/>
        <v>86</v>
      </c>
      <c r="G242" s="8" t="str">
        <f t="shared" si="19"/>
        <v>4</v>
      </c>
      <c r="H242" s="9"/>
    </row>
    <row r="243" spans="1:8" ht="23.25">
      <c r="A243" s="54">
        <v>6</v>
      </c>
      <c r="B243" s="79" t="s">
        <v>90</v>
      </c>
      <c r="C243" s="56">
        <v>49</v>
      </c>
      <c r="D243" s="54">
        <v>13</v>
      </c>
      <c r="E243" s="54">
        <v>12</v>
      </c>
      <c r="F243" s="8">
        <f t="shared" si="18"/>
        <v>74</v>
      </c>
      <c r="G243" s="8" t="str">
        <f t="shared" si="19"/>
        <v>3</v>
      </c>
      <c r="H243" s="9"/>
    </row>
    <row r="244" spans="1:8" ht="23.25">
      <c r="A244" s="54">
        <v>7</v>
      </c>
      <c r="B244" s="79" t="s">
        <v>91</v>
      </c>
      <c r="C244" s="56">
        <v>43</v>
      </c>
      <c r="D244" s="54">
        <v>14</v>
      </c>
      <c r="E244" s="54">
        <v>16</v>
      </c>
      <c r="F244" s="8">
        <f t="shared" si="18"/>
        <v>73</v>
      </c>
      <c r="G244" s="8" t="str">
        <f t="shared" si="19"/>
        <v>3</v>
      </c>
      <c r="H244" s="9"/>
    </row>
    <row r="245" spans="1:8" ht="23.25">
      <c r="A245" s="54">
        <v>8</v>
      </c>
      <c r="B245" s="79" t="s">
        <v>92</v>
      </c>
      <c r="C245" s="56">
        <v>46</v>
      </c>
      <c r="D245" s="54">
        <v>18</v>
      </c>
      <c r="E245" s="54">
        <v>14</v>
      </c>
      <c r="F245" s="8">
        <f t="shared" si="18"/>
        <v>78</v>
      </c>
      <c r="G245" s="8" t="str">
        <f t="shared" si="19"/>
        <v>3.5</v>
      </c>
      <c r="H245" s="9"/>
    </row>
    <row r="246" spans="1:8" ht="23.25">
      <c r="A246" s="54">
        <v>9</v>
      </c>
      <c r="B246" s="42" t="s">
        <v>93</v>
      </c>
      <c r="C246" s="56">
        <v>51</v>
      </c>
      <c r="D246" s="54">
        <v>15</v>
      </c>
      <c r="E246" s="54">
        <v>15</v>
      </c>
      <c r="F246" s="8">
        <f t="shared" si="18"/>
        <v>81</v>
      </c>
      <c r="G246" s="8" t="str">
        <f t="shared" si="19"/>
        <v>4</v>
      </c>
      <c r="H246" s="9"/>
    </row>
    <row r="247" spans="1:8" ht="23.25">
      <c r="A247" s="54">
        <v>10</v>
      </c>
      <c r="B247" s="42" t="s">
        <v>165</v>
      </c>
      <c r="C247" s="56">
        <v>56</v>
      </c>
      <c r="D247" s="54">
        <v>14</v>
      </c>
      <c r="E247" s="54">
        <v>12</v>
      </c>
      <c r="F247" s="8">
        <f t="shared" si="18"/>
        <v>82</v>
      </c>
      <c r="G247" s="8" t="str">
        <f t="shared" si="19"/>
        <v>4</v>
      </c>
      <c r="H247" s="9"/>
    </row>
    <row r="248" spans="1:8" ht="23.25">
      <c r="A248" s="54">
        <v>11</v>
      </c>
      <c r="B248" s="78" t="s">
        <v>94</v>
      </c>
      <c r="C248" s="56">
        <v>59</v>
      </c>
      <c r="D248" s="54">
        <v>20</v>
      </c>
      <c r="E248" s="54">
        <v>17</v>
      </c>
      <c r="F248" s="8">
        <f t="shared" si="18"/>
        <v>96</v>
      </c>
      <c r="G248" s="8" t="str">
        <f t="shared" si="19"/>
        <v>4</v>
      </c>
      <c r="H248" s="9"/>
    </row>
    <row r="249" spans="1:8" ht="23.25">
      <c r="A249" s="54">
        <v>12</v>
      </c>
      <c r="B249" s="42" t="s">
        <v>95</v>
      </c>
      <c r="C249" s="56">
        <v>57</v>
      </c>
      <c r="D249" s="54">
        <v>19</v>
      </c>
      <c r="E249" s="54">
        <v>15</v>
      </c>
      <c r="F249" s="8">
        <f t="shared" si="18"/>
        <v>91</v>
      </c>
      <c r="G249" s="8" t="str">
        <f t="shared" si="19"/>
        <v>4</v>
      </c>
      <c r="H249" s="9"/>
    </row>
    <row r="250" spans="1:8" ht="23.25">
      <c r="A250" s="54">
        <v>13</v>
      </c>
      <c r="B250" s="78" t="s">
        <v>96</v>
      </c>
      <c r="C250" s="56">
        <v>60</v>
      </c>
      <c r="D250" s="54">
        <v>18</v>
      </c>
      <c r="E250" s="54">
        <v>20</v>
      </c>
      <c r="F250" s="8">
        <f t="shared" si="18"/>
        <v>98</v>
      </c>
      <c r="G250" s="8" t="str">
        <f t="shared" si="19"/>
        <v>4</v>
      </c>
      <c r="H250" s="9"/>
    </row>
    <row r="251" spans="1:8" ht="23.25">
      <c r="A251" s="54">
        <v>14</v>
      </c>
      <c r="B251" s="42" t="s">
        <v>97</v>
      </c>
      <c r="C251" s="56">
        <v>56</v>
      </c>
      <c r="D251" s="54">
        <v>16</v>
      </c>
      <c r="E251" s="54">
        <v>20</v>
      </c>
      <c r="F251" s="8">
        <f t="shared" si="18"/>
        <v>92</v>
      </c>
      <c r="G251" s="8" t="str">
        <f t="shared" si="19"/>
        <v>4</v>
      </c>
      <c r="H251" s="9"/>
    </row>
    <row r="252" spans="1:8" ht="23.25">
      <c r="A252" s="54">
        <v>15</v>
      </c>
      <c r="B252" s="42" t="s">
        <v>98</v>
      </c>
      <c r="C252" s="56">
        <v>56</v>
      </c>
      <c r="D252" s="54">
        <v>19</v>
      </c>
      <c r="E252" s="54">
        <v>20</v>
      </c>
      <c r="F252" s="8">
        <f t="shared" si="18"/>
        <v>95</v>
      </c>
      <c r="G252" s="8" t="str">
        <f t="shared" si="19"/>
        <v>4</v>
      </c>
      <c r="H252" s="9"/>
    </row>
    <row r="253" spans="1:8" ht="23.25">
      <c r="A253" s="54">
        <v>16</v>
      </c>
      <c r="B253" s="78" t="s">
        <v>99</v>
      </c>
      <c r="C253" s="56">
        <v>51</v>
      </c>
      <c r="D253" s="54">
        <v>18</v>
      </c>
      <c r="E253" s="54">
        <v>13</v>
      </c>
      <c r="F253" s="8">
        <f t="shared" si="18"/>
        <v>82</v>
      </c>
      <c r="G253" s="8" t="str">
        <f t="shared" si="19"/>
        <v>4</v>
      </c>
      <c r="H253" s="9"/>
    </row>
    <row r="254" spans="1:8" ht="23.25" customHeight="1">
      <c r="A254" s="54">
        <v>17</v>
      </c>
      <c r="B254" s="42" t="s">
        <v>100</v>
      </c>
      <c r="C254" s="56">
        <v>52</v>
      </c>
      <c r="D254" s="54">
        <v>16</v>
      </c>
      <c r="E254" s="54">
        <v>19</v>
      </c>
      <c r="F254" s="8">
        <f t="shared" si="18"/>
        <v>87</v>
      </c>
      <c r="G254" s="8" t="str">
        <f t="shared" si="19"/>
        <v>4</v>
      </c>
      <c r="H254" s="9"/>
    </row>
    <row r="255" spans="1:8" ht="23.25">
      <c r="A255" s="9"/>
      <c r="B255" s="77" t="s">
        <v>5</v>
      </c>
      <c r="C255" s="30">
        <f>SUM(C238:C254)</f>
        <v>910</v>
      </c>
      <c r="D255" s="30">
        <f>SUM(D238:D254)</f>
        <v>279</v>
      </c>
      <c r="E255" s="30">
        <f>SUM(E238:E254)</f>
        <v>272</v>
      </c>
      <c r="F255" s="30">
        <f>SUM(F238:F254)</f>
        <v>1461</v>
      </c>
      <c r="G255" s="30"/>
      <c r="H255" s="31"/>
    </row>
    <row r="256" spans="1:8" ht="23.25">
      <c r="A256" s="11"/>
      <c r="B256" s="5" t="s">
        <v>12</v>
      </c>
      <c r="C256" s="12">
        <f>C255/17</f>
        <v>53.529411764705884</v>
      </c>
      <c r="D256" s="12">
        <f t="shared" ref="D256:F256" si="20">D255/17</f>
        <v>16.411764705882351</v>
      </c>
      <c r="E256" s="12">
        <f t="shared" si="20"/>
        <v>16</v>
      </c>
      <c r="F256" s="12">
        <f t="shared" si="20"/>
        <v>85.941176470588232</v>
      </c>
      <c r="G256" s="11"/>
      <c r="H256" s="11"/>
    </row>
    <row r="257" spans="1:8" ht="23.25">
      <c r="A257" s="1"/>
      <c r="B257" s="1"/>
      <c r="C257" s="1" t="s">
        <v>13</v>
      </c>
      <c r="D257" s="1"/>
      <c r="E257" s="1"/>
      <c r="F257" s="1"/>
      <c r="G257" s="1"/>
      <c r="H257" s="1"/>
    </row>
    <row r="258" spans="1:8" ht="23.25">
      <c r="A258" s="1"/>
      <c r="B258" s="1"/>
      <c r="C258" s="1" t="s">
        <v>14</v>
      </c>
      <c r="D258" s="1"/>
      <c r="E258" s="1"/>
      <c r="F258" s="1"/>
      <c r="G258" s="1"/>
      <c r="H258" s="1"/>
    </row>
    <row r="259" spans="1:8" ht="23.25">
      <c r="A259" s="1"/>
      <c r="B259" s="1"/>
      <c r="C259" s="1" t="s">
        <v>15</v>
      </c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162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26"/>
      <c r="H276" s="26"/>
    </row>
    <row r="277" spans="1:8" ht="23.25">
      <c r="A277" s="53">
        <v>1</v>
      </c>
      <c r="B277" s="43" t="s">
        <v>85</v>
      </c>
      <c r="C277" s="52">
        <v>55</v>
      </c>
      <c r="D277" s="53">
        <v>17</v>
      </c>
      <c r="E277" s="53">
        <v>17</v>
      </c>
      <c r="F277" s="7">
        <f t="shared" ref="F277:F293" si="21">SUM(C277:E277)</f>
        <v>89</v>
      </c>
      <c r="G277" s="8" t="str">
        <f t="shared" ref="G277:G293" si="22">IF(F277&gt;79,"4",IF(F277&gt;74,"3.5",IF(F277&gt;69,"3",IF(F277&gt;64,"2.5",IF(F277&gt;59,"2",IF(F277&gt;54,"1.5",IF(F277&gt;49,"1","0")))))))</f>
        <v>4</v>
      </c>
      <c r="H277" s="27"/>
    </row>
    <row r="278" spans="1:8" ht="23.25">
      <c r="A278" s="54">
        <v>2</v>
      </c>
      <c r="B278" s="78" t="s">
        <v>86</v>
      </c>
      <c r="C278" s="56">
        <v>52</v>
      </c>
      <c r="D278" s="54">
        <v>18</v>
      </c>
      <c r="E278" s="54">
        <v>18</v>
      </c>
      <c r="F278" s="8">
        <f t="shared" si="21"/>
        <v>88</v>
      </c>
      <c r="G278" s="8" t="str">
        <f t="shared" si="22"/>
        <v>4</v>
      </c>
      <c r="H278" s="9"/>
    </row>
    <row r="279" spans="1:8" ht="23.25">
      <c r="A279" s="54">
        <v>3</v>
      </c>
      <c r="B279" s="79" t="s">
        <v>87</v>
      </c>
      <c r="C279" s="56">
        <v>52</v>
      </c>
      <c r="D279" s="54">
        <v>18</v>
      </c>
      <c r="E279" s="54">
        <v>18</v>
      </c>
      <c r="F279" s="8">
        <f t="shared" si="21"/>
        <v>88</v>
      </c>
      <c r="G279" s="8" t="str">
        <f t="shared" si="22"/>
        <v>4</v>
      </c>
      <c r="H279" s="9"/>
    </row>
    <row r="280" spans="1:8" ht="23.25">
      <c r="A280" s="54">
        <v>4</v>
      </c>
      <c r="B280" s="79" t="s">
        <v>88</v>
      </c>
      <c r="C280" s="56">
        <v>58</v>
      </c>
      <c r="D280" s="54">
        <v>19</v>
      </c>
      <c r="E280" s="54">
        <v>17</v>
      </c>
      <c r="F280" s="8">
        <f t="shared" si="21"/>
        <v>94</v>
      </c>
      <c r="G280" s="8" t="str">
        <f t="shared" si="22"/>
        <v>4</v>
      </c>
      <c r="H280" s="9"/>
    </row>
    <row r="281" spans="1:8" ht="23.25">
      <c r="A281" s="54">
        <v>5</v>
      </c>
      <c r="B281" s="79" t="s">
        <v>89</v>
      </c>
      <c r="C281" s="56">
        <v>44</v>
      </c>
      <c r="D281" s="54">
        <v>17</v>
      </c>
      <c r="E281" s="54">
        <v>16</v>
      </c>
      <c r="F281" s="8">
        <f t="shared" si="21"/>
        <v>77</v>
      </c>
      <c r="G281" s="8" t="str">
        <f t="shared" si="22"/>
        <v>3.5</v>
      </c>
      <c r="H281" s="9"/>
    </row>
    <row r="282" spans="1:8" ht="23.25">
      <c r="A282" s="54">
        <v>6</v>
      </c>
      <c r="B282" s="79" t="s">
        <v>90</v>
      </c>
      <c r="C282" s="56">
        <v>53</v>
      </c>
      <c r="D282" s="54">
        <v>18</v>
      </c>
      <c r="E282" s="54">
        <v>16</v>
      </c>
      <c r="F282" s="8">
        <f t="shared" si="21"/>
        <v>87</v>
      </c>
      <c r="G282" s="8" t="str">
        <f t="shared" si="22"/>
        <v>4</v>
      </c>
      <c r="H282" s="9"/>
    </row>
    <row r="283" spans="1:8" ht="23.25">
      <c r="A283" s="54">
        <v>7</v>
      </c>
      <c r="B283" s="79" t="s">
        <v>91</v>
      </c>
      <c r="C283" s="56">
        <v>45</v>
      </c>
      <c r="D283" s="54">
        <v>17</v>
      </c>
      <c r="E283" s="54">
        <v>16</v>
      </c>
      <c r="F283" s="8">
        <f t="shared" si="21"/>
        <v>78</v>
      </c>
      <c r="G283" s="8" t="str">
        <f t="shared" si="22"/>
        <v>3.5</v>
      </c>
      <c r="H283" s="9"/>
    </row>
    <row r="284" spans="1:8" ht="23.25">
      <c r="A284" s="54">
        <v>8</v>
      </c>
      <c r="B284" s="79" t="s">
        <v>92</v>
      </c>
      <c r="C284" s="56">
        <v>55</v>
      </c>
      <c r="D284" s="54">
        <v>18</v>
      </c>
      <c r="E284" s="54">
        <v>17</v>
      </c>
      <c r="F284" s="8">
        <f t="shared" si="21"/>
        <v>90</v>
      </c>
      <c r="G284" s="8" t="str">
        <f t="shared" si="22"/>
        <v>4</v>
      </c>
      <c r="H284" s="9"/>
    </row>
    <row r="285" spans="1:8" ht="23.25">
      <c r="A285" s="54">
        <v>9</v>
      </c>
      <c r="B285" s="42" t="s">
        <v>93</v>
      </c>
      <c r="C285" s="56">
        <v>55</v>
      </c>
      <c r="D285" s="54">
        <v>18</v>
      </c>
      <c r="E285" s="54">
        <v>16</v>
      </c>
      <c r="F285" s="8">
        <f t="shared" si="21"/>
        <v>89</v>
      </c>
      <c r="G285" s="8" t="str">
        <f t="shared" si="22"/>
        <v>4</v>
      </c>
      <c r="H285" s="9"/>
    </row>
    <row r="286" spans="1:8" ht="23.25">
      <c r="A286" s="54">
        <v>10</v>
      </c>
      <c r="B286" s="42" t="s">
        <v>165</v>
      </c>
      <c r="C286" s="56">
        <v>57</v>
      </c>
      <c r="D286" s="54">
        <v>17</v>
      </c>
      <c r="E286" s="54">
        <v>18</v>
      </c>
      <c r="F286" s="8">
        <f t="shared" si="21"/>
        <v>92</v>
      </c>
      <c r="G286" s="8" t="str">
        <f t="shared" si="22"/>
        <v>4</v>
      </c>
      <c r="H286" s="9"/>
    </row>
    <row r="287" spans="1:8" ht="23.25">
      <c r="A287" s="54">
        <v>11</v>
      </c>
      <c r="B287" s="78" t="s">
        <v>94</v>
      </c>
      <c r="C287" s="56">
        <v>58</v>
      </c>
      <c r="D287" s="54">
        <v>18</v>
      </c>
      <c r="E287" s="54">
        <v>17</v>
      </c>
      <c r="F287" s="8">
        <f t="shared" si="21"/>
        <v>93</v>
      </c>
      <c r="G287" s="8" t="str">
        <f t="shared" si="22"/>
        <v>4</v>
      </c>
      <c r="H287" s="9"/>
    </row>
    <row r="288" spans="1:8" ht="23.25">
      <c r="A288" s="54">
        <v>12</v>
      </c>
      <c r="B288" s="42" t="s">
        <v>95</v>
      </c>
      <c r="C288" s="56">
        <v>56</v>
      </c>
      <c r="D288" s="54">
        <v>19</v>
      </c>
      <c r="E288" s="54">
        <v>18</v>
      </c>
      <c r="F288" s="8">
        <f t="shared" si="21"/>
        <v>93</v>
      </c>
      <c r="G288" s="8" t="str">
        <f t="shared" si="22"/>
        <v>4</v>
      </c>
      <c r="H288" s="9"/>
    </row>
    <row r="289" spans="1:8" ht="23.25">
      <c r="A289" s="54">
        <v>13</v>
      </c>
      <c r="B289" s="78" t="s">
        <v>96</v>
      </c>
      <c r="C289" s="56">
        <v>57</v>
      </c>
      <c r="D289" s="54">
        <v>18</v>
      </c>
      <c r="E289" s="54">
        <v>17</v>
      </c>
      <c r="F289" s="8">
        <f t="shared" si="21"/>
        <v>92</v>
      </c>
      <c r="G289" s="8" t="str">
        <f t="shared" si="22"/>
        <v>4</v>
      </c>
      <c r="H289" s="9"/>
    </row>
    <row r="290" spans="1:8" ht="23.25">
      <c r="A290" s="54">
        <v>14</v>
      </c>
      <c r="B290" s="42" t="s">
        <v>97</v>
      </c>
      <c r="C290" s="56">
        <v>58</v>
      </c>
      <c r="D290" s="54">
        <v>18</v>
      </c>
      <c r="E290" s="54">
        <v>18</v>
      </c>
      <c r="F290" s="8">
        <f t="shared" si="21"/>
        <v>94</v>
      </c>
      <c r="G290" s="8" t="str">
        <f t="shared" si="22"/>
        <v>4</v>
      </c>
      <c r="H290" s="9"/>
    </row>
    <row r="291" spans="1:8" ht="23.25">
      <c r="A291" s="54">
        <v>15</v>
      </c>
      <c r="B291" s="42" t="s">
        <v>98</v>
      </c>
      <c r="C291" s="56">
        <v>57</v>
      </c>
      <c r="D291" s="54">
        <v>17</v>
      </c>
      <c r="E291" s="54">
        <v>18</v>
      </c>
      <c r="F291" s="8">
        <f t="shared" si="21"/>
        <v>92</v>
      </c>
      <c r="G291" s="8" t="str">
        <f t="shared" si="22"/>
        <v>4</v>
      </c>
      <c r="H291" s="9"/>
    </row>
    <row r="292" spans="1:8" ht="23.25">
      <c r="A292" s="54">
        <v>16</v>
      </c>
      <c r="B292" s="78" t="s">
        <v>99</v>
      </c>
      <c r="C292" s="56">
        <v>57</v>
      </c>
      <c r="D292" s="54">
        <v>18</v>
      </c>
      <c r="E292" s="54">
        <v>16</v>
      </c>
      <c r="F292" s="8">
        <f t="shared" si="21"/>
        <v>91</v>
      </c>
      <c r="G292" s="8" t="str">
        <f t="shared" si="22"/>
        <v>4</v>
      </c>
      <c r="H292" s="9"/>
    </row>
    <row r="293" spans="1:8" ht="21.75" customHeight="1">
      <c r="A293" s="54">
        <v>17</v>
      </c>
      <c r="B293" s="42" t="s">
        <v>100</v>
      </c>
      <c r="C293" s="56">
        <v>57</v>
      </c>
      <c r="D293" s="54">
        <v>18</v>
      </c>
      <c r="E293" s="54">
        <v>16</v>
      </c>
      <c r="F293" s="8">
        <f t="shared" si="21"/>
        <v>91</v>
      </c>
      <c r="G293" s="8" t="str">
        <f t="shared" si="22"/>
        <v>4</v>
      </c>
      <c r="H293" s="9"/>
    </row>
    <row r="294" spans="1:8" ht="23.25">
      <c r="A294" s="9"/>
      <c r="B294" s="77" t="s">
        <v>5</v>
      </c>
      <c r="C294" s="30">
        <f>SUM(C277:C293)</f>
        <v>926</v>
      </c>
      <c r="D294" s="30">
        <f>SUM(D277:D293)</f>
        <v>303</v>
      </c>
      <c r="E294" s="30">
        <f>SUM(E277:E293)</f>
        <v>289</v>
      </c>
      <c r="F294" s="30">
        <f>SUM(F277:F293)</f>
        <v>1518</v>
      </c>
      <c r="G294" s="30"/>
      <c r="H294" s="31"/>
    </row>
    <row r="295" spans="1:8" ht="23.25">
      <c r="A295" s="11"/>
      <c r="B295" s="5" t="s">
        <v>12</v>
      </c>
      <c r="C295" s="12">
        <f>C294/17</f>
        <v>54.470588235294116</v>
      </c>
      <c r="D295" s="12">
        <f t="shared" ref="D295:F295" si="23">D294/17</f>
        <v>17.823529411764707</v>
      </c>
      <c r="E295" s="12">
        <f t="shared" si="23"/>
        <v>17</v>
      </c>
      <c r="F295" s="12">
        <f t="shared" si="23"/>
        <v>89.294117647058826</v>
      </c>
      <c r="G295" s="11"/>
      <c r="H295" s="11"/>
    </row>
    <row r="296" spans="1:8" ht="23.25">
      <c r="A296" s="1"/>
      <c r="B296" s="1"/>
      <c r="C296" s="1" t="s">
        <v>13</v>
      </c>
      <c r="D296" s="1"/>
      <c r="E296" s="1"/>
      <c r="F296" s="1"/>
      <c r="G296" s="1"/>
      <c r="H296" s="1"/>
    </row>
    <row r="297" spans="1:8" ht="23.25">
      <c r="A297" s="1"/>
      <c r="B297" s="1"/>
      <c r="C297" s="1" t="s">
        <v>14</v>
      </c>
      <c r="D297" s="1"/>
      <c r="E297" s="1"/>
      <c r="F297" s="1"/>
      <c r="G297" s="1"/>
      <c r="H297" s="1"/>
    </row>
    <row r="298" spans="1:8" ht="23.25">
      <c r="A298" s="1"/>
      <c r="B298" s="1"/>
      <c r="C298" s="1" t="s">
        <v>15</v>
      </c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6" t="s">
        <v>163</v>
      </c>
      <c r="C313" s="86"/>
      <c r="D313" s="86"/>
      <c r="E313" s="86"/>
      <c r="F313" s="86"/>
      <c r="G313" s="86"/>
      <c r="H313" s="86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26"/>
      <c r="H315" s="26"/>
    </row>
    <row r="316" spans="1:8" ht="23.25">
      <c r="A316" s="53">
        <v>1</v>
      </c>
      <c r="B316" s="43" t="s">
        <v>85</v>
      </c>
      <c r="C316" s="52">
        <v>52</v>
      </c>
      <c r="D316" s="53">
        <v>15</v>
      </c>
      <c r="E316" s="53">
        <v>15</v>
      </c>
      <c r="F316" s="7">
        <f t="shared" ref="F316:F332" si="24">SUM(C316:E316)</f>
        <v>82</v>
      </c>
      <c r="G316" s="8" t="str">
        <f t="shared" ref="G316:G332" si="25">IF(F316&gt;79,"4",IF(F316&gt;74,"3.5",IF(F316&gt;69,"3",IF(F316&gt;64,"2.5",IF(F316&gt;59,"2",IF(F316&gt;54,"1.5",IF(F316&gt;49,"1","0")))))))</f>
        <v>4</v>
      </c>
      <c r="H316" s="27"/>
    </row>
    <row r="317" spans="1:8" ht="23.25">
      <c r="A317" s="54">
        <v>2</v>
      </c>
      <c r="B317" s="78" t="s">
        <v>86</v>
      </c>
      <c r="C317" s="56">
        <v>53</v>
      </c>
      <c r="D317" s="54">
        <v>18</v>
      </c>
      <c r="E317" s="54">
        <v>13</v>
      </c>
      <c r="F317" s="8">
        <f t="shared" si="24"/>
        <v>84</v>
      </c>
      <c r="G317" s="8" t="str">
        <f t="shared" si="25"/>
        <v>4</v>
      </c>
      <c r="H317" s="9"/>
    </row>
    <row r="318" spans="1:8" ht="23.25">
      <c r="A318" s="54">
        <v>3</v>
      </c>
      <c r="B318" s="79" t="s">
        <v>87</v>
      </c>
      <c r="C318" s="56">
        <v>56</v>
      </c>
      <c r="D318" s="54">
        <v>13</v>
      </c>
      <c r="E318" s="54">
        <v>18</v>
      </c>
      <c r="F318" s="8">
        <f t="shared" si="24"/>
        <v>87</v>
      </c>
      <c r="G318" s="8" t="str">
        <f t="shared" si="25"/>
        <v>4</v>
      </c>
      <c r="H318" s="9"/>
    </row>
    <row r="319" spans="1:8" ht="23.25">
      <c r="A319" s="54">
        <v>4</v>
      </c>
      <c r="B319" s="79" t="s">
        <v>88</v>
      </c>
      <c r="C319" s="56">
        <v>40</v>
      </c>
      <c r="D319" s="54">
        <v>10</v>
      </c>
      <c r="E319" s="54">
        <v>11</v>
      </c>
      <c r="F319" s="8">
        <f t="shared" si="24"/>
        <v>61</v>
      </c>
      <c r="G319" s="8" t="str">
        <f t="shared" si="25"/>
        <v>2</v>
      </c>
      <c r="H319" s="9"/>
    </row>
    <row r="320" spans="1:8" ht="23.25">
      <c r="A320" s="54">
        <v>5</v>
      </c>
      <c r="B320" s="79" t="s">
        <v>89</v>
      </c>
      <c r="C320" s="56">
        <v>47</v>
      </c>
      <c r="D320" s="54">
        <v>12</v>
      </c>
      <c r="E320" s="54">
        <v>11</v>
      </c>
      <c r="F320" s="8">
        <f t="shared" si="24"/>
        <v>70</v>
      </c>
      <c r="G320" s="8" t="str">
        <f t="shared" si="25"/>
        <v>3</v>
      </c>
      <c r="H320" s="9"/>
    </row>
    <row r="321" spans="1:8" ht="23.25">
      <c r="A321" s="54">
        <v>6</v>
      </c>
      <c r="B321" s="79" t="s">
        <v>90</v>
      </c>
      <c r="C321" s="56">
        <v>54</v>
      </c>
      <c r="D321" s="54">
        <v>14</v>
      </c>
      <c r="E321" s="54">
        <v>16</v>
      </c>
      <c r="F321" s="8">
        <f t="shared" si="24"/>
        <v>84</v>
      </c>
      <c r="G321" s="8" t="str">
        <f t="shared" si="25"/>
        <v>4</v>
      </c>
      <c r="H321" s="9"/>
    </row>
    <row r="322" spans="1:8" ht="23.25">
      <c r="A322" s="54">
        <v>7</v>
      </c>
      <c r="B322" s="79" t="s">
        <v>91</v>
      </c>
      <c r="C322" s="56">
        <v>49</v>
      </c>
      <c r="D322" s="54">
        <v>14</v>
      </c>
      <c r="E322" s="54">
        <v>12</v>
      </c>
      <c r="F322" s="8">
        <f t="shared" si="24"/>
        <v>75</v>
      </c>
      <c r="G322" s="8" t="str">
        <f t="shared" si="25"/>
        <v>3.5</v>
      </c>
      <c r="H322" s="9"/>
    </row>
    <row r="323" spans="1:8" ht="23.25">
      <c r="A323" s="54">
        <v>8</v>
      </c>
      <c r="B323" s="79" t="s">
        <v>92</v>
      </c>
      <c r="C323" s="56">
        <v>42</v>
      </c>
      <c r="D323" s="54">
        <v>10</v>
      </c>
      <c r="E323" s="54">
        <v>11</v>
      </c>
      <c r="F323" s="8">
        <f t="shared" si="24"/>
        <v>63</v>
      </c>
      <c r="G323" s="8" t="str">
        <f t="shared" si="25"/>
        <v>2</v>
      </c>
      <c r="H323" s="9"/>
    </row>
    <row r="324" spans="1:8" ht="23.25">
      <c r="A324" s="54">
        <v>9</v>
      </c>
      <c r="B324" s="42" t="s">
        <v>93</v>
      </c>
      <c r="C324" s="56">
        <v>37</v>
      </c>
      <c r="D324" s="54">
        <v>14</v>
      </c>
      <c r="E324" s="54">
        <v>11</v>
      </c>
      <c r="F324" s="8">
        <f t="shared" si="24"/>
        <v>62</v>
      </c>
      <c r="G324" s="8" t="str">
        <f t="shared" si="25"/>
        <v>2</v>
      </c>
      <c r="H324" s="9"/>
    </row>
    <row r="325" spans="1:8" ht="23.25">
      <c r="A325" s="54">
        <v>10</v>
      </c>
      <c r="B325" s="42" t="s">
        <v>165</v>
      </c>
      <c r="C325" s="56">
        <v>54</v>
      </c>
      <c r="D325" s="54">
        <v>12</v>
      </c>
      <c r="E325" s="54">
        <v>17</v>
      </c>
      <c r="F325" s="8">
        <f t="shared" si="24"/>
        <v>83</v>
      </c>
      <c r="G325" s="8" t="str">
        <f t="shared" si="25"/>
        <v>4</v>
      </c>
      <c r="H325" s="9"/>
    </row>
    <row r="326" spans="1:8" ht="23.25">
      <c r="A326" s="54">
        <v>11</v>
      </c>
      <c r="B326" s="78" t="s">
        <v>94</v>
      </c>
      <c r="C326" s="56">
        <v>58</v>
      </c>
      <c r="D326" s="54">
        <v>18</v>
      </c>
      <c r="E326" s="54">
        <v>20</v>
      </c>
      <c r="F326" s="8">
        <f t="shared" si="24"/>
        <v>96</v>
      </c>
      <c r="G326" s="8" t="str">
        <f t="shared" si="25"/>
        <v>4</v>
      </c>
      <c r="H326" s="9"/>
    </row>
    <row r="327" spans="1:8" ht="23.25">
      <c r="A327" s="54">
        <v>12</v>
      </c>
      <c r="B327" s="42" t="s">
        <v>95</v>
      </c>
      <c r="C327" s="56">
        <v>58</v>
      </c>
      <c r="D327" s="54">
        <v>16</v>
      </c>
      <c r="E327" s="54">
        <v>20</v>
      </c>
      <c r="F327" s="8">
        <f t="shared" si="24"/>
        <v>94</v>
      </c>
      <c r="G327" s="8" t="str">
        <f t="shared" si="25"/>
        <v>4</v>
      </c>
      <c r="H327" s="9"/>
    </row>
    <row r="328" spans="1:8" ht="23.25">
      <c r="A328" s="54">
        <v>13</v>
      </c>
      <c r="B328" s="78" t="s">
        <v>96</v>
      </c>
      <c r="C328" s="56">
        <v>58</v>
      </c>
      <c r="D328" s="54">
        <v>20</v>
      </c>
      <c r="E328" s="54">
        <v>20</v>
      </c>
      <c r="F328" s="8">
        <f t="shared" si="24"/>
        <v>98</v>
      </c>
      <c r="G328" s="8" t="str">
        <f t="shared" si="25"/>
        <v>4</v>
      </c>
      <c r="H328" s="9"/>
    </row>
    <row r="329" spans="1:8" ht="23.25">
      <c r="A329" s="54">
        <v>14</v>
      </c>
      <c r="B329" s="42" t="s">
        <v>97</v>
      </c>
      <c r="C329" s="56">
        <v>53</v>
      </c>
      <c r="D329" s="54">
        <v>17</v>
      </c>
      <c r="E329" s="54">
        <v>20</v>
      </c>
      <c r="F329" s="8">
        <f t="shared" si="24"/>
        <v>90</v>
      </c>
      <c r="G329" s="8" t="str">
        <f t="shared" si="25"/>
        <v>4</v>
      </c>
      <c r="H329" s="9"/>
    </row>
    <row r="330" spans="1:8" ht="23.25">
      <c r="A330" s="54">
        <v>15</v>
      </c>
      <c r="B330" s="42" t="s">
        <v>98</v>
      </c>
      <c r="C330" s="56">
        <v>49</v>
      </c>
      <c r="D330" s="54">
        <v>14</v>
      </c>
      <c r="E330" s="54">
        <v>14</v>
      </c>
      <c r="F330" s="8">
        <f t="shared" si="24"/>
        <v>77</v>
      </c>
      <c r="G330" s="8" t="str">
        <f t="shared" si="25"/>
        <v>3.5</v>
      </c>
      <c r="H330" s="9"/>
    </row>
    <row r="331" spans="1:8" ht="23.25">
      <c r="A331" s="54">
        <v>16</v>
      </c>
      <c r="B331" s="78" t="s">
        <v>99</v>
      </c>
      <c r="C331" s="56">
        <v>53</v>
      </c>
      <c r="D331" s="54">
        <v>14</v>
      </c>
      <c r="E331" s="54">
        <v>14</v>
      </c>
      <c r="F331" s="8">
        <f t="shared" si="24"/>
        <v>81</v>
      </c>
      <c r="G331" s="8" t="str">
        <f t="shared" si="25"/>
        <v>4</v>
      </c>
      <c r="H331" s="9"/>
    </row>
    <row r="332" spans="1:8" ht="21" customHeight="1">
      <c r="A332" s="54">
        <v>17</v>
      </c>
      <c r="B332" s="42" t="s">
        <v>100</v>
      </c>
      <c r="C332" s="56">
        <v>50</v>
      </c>
      <c r="D332" s="54">
        <v>15</v>
      </c>
      <c r="E332" s="54">
        <v>15</v>
      </c>
      <c r="F332" s="8">
        <f t="shared" si="24"/>
        <v>80</v>
      </c>
      <c r="G332" s="8" t="str">
        <f t="shared" si="25"/>
        <v>4</v>
      </c>
      <c r="H332" s="9"/>
    </row>
    <row r="333" spans="1:8" ht="23.25">
      <c r="A333" s="9"/>
      <c r="B333" s="77" t="s">
        <v>5</v>
      </c>
      <c r="C333" s="30">
        <f>SUM(C316:C332)</f>
        <v>863</v>
      </c>
      <c r="D333" s="30">
        <f>SUM(D316:D332)</f>
        <v>246</v>
      </c>
      <c r="E333" s="30">
        <f>SUM(E316:E332)</f>
        <v>258</v>
      </c>
      <c r="F333" s="30">
        <f>SUM(F316:F332)</f>
        <v>1367</v>
      </c>
      <c r="G333" s="30"/>
      <c r="H333" s="31"/>
    </row>
    <row r="334" spans="1:8" ht="23.25">
      <c r="A334" s="11"/>
      <c r="B334" s="5" t="s">
        <v>12</v>
      </c>
      <c r="C334" s="12">
        <f>C333/17</f>
        <v>50.764705882352942</v>
      </c>
      <c r="D334" s="12">
        <f t="shared" ref="D334:F334" si="26">D333/17</f>
        <v>14.470588235294118</v>
      </c>
      <c r="E334" s="12">
        <f t="shared" si="26"/>
        <v>15.176470588235293</v>
      </c>
      <c r="F334" s="12">
        <f t="shared" si="26"/>
        <v>80.411764705882348</v>
      </c>
      <c r="G334" s="11"/>
      <c r="H334" s="11"/>
    </row>
    <row r="335" spans="1:8" ht="23.25">
      <c r="A335" s="1"/>
      <c r="B335" s="1"/>
      <c r="C335" s="1" t="s">
        <v>13</v>
      </c>
      <c r="D335" s="1"/>
      <c r="E335" s="1"/>
      <c r="F335" s="1"/>
      <c r="G335" s="1"/>
      <c r="H335" s="1"/>
    </row>
    <row r="336" spans="1:8" ht="23.25">
      <c r="A336" s="1"/>
      <c r="B336" s="1"/>
      <c r="C336" s="1" t="s">
        <v>14</v>
      </c>
      <c r="D336" s="1"/>
      <c r="E336" s="1"/>
      <c r="F336" s="1"/>
      <c r="G336" s="1"/>
      <c r="H336" s="1"/>
    </row>
    <row r="337" spans="1:8" ht="23.25">
      <c r="A337" s="1"/>
      <c r="B337" s="1"/>
      <c r="C337" s="1" t="s">
        <v>15</v>
      </c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86" t="s">
        <v>164</v>
      </c>
      <c r="C352" s="86"/>
      <c r="D352" s="86"/>
      <c r="E352" s="86"/>
      <c r="F352" s="86"/>
      <c r="G352" s="86"/>
      <c r="H352" s="86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26"/>
      <c r="H354" s="26"/>
    </row>
    <row r="355" spans="1:8" ht="23.25">
      <c r="A355" s="53">
        <v>1</v>
      </c>
      <c r="B355" s="43" t="s">
        <v>85</v>
      </c>
      <c r="C355" s="52">
        <v>46</v>
      </c>
      <c r="D355" s="53">
        <v>17</v>
      </c>
      <c r="E355" s="53">
        <v>13</v>
      </c>
      <c r="F355" s="7">
        <f t="shared" ref="F355:F371" si="27">SUM(C355:E355)</f>
        <v>76</v>
      </c>
      <c r="G355" s="8" t="str">
        <f t="shared" ref="G355:G371" si="28">IF(F355&gt;79,"4",IF(F355&gt;74,"3.5",IF(F355&gt;69,"3",IF(F355&gt;64,"2.5",IF(F355&gt;59,"2",IF(F355&gt;54,"1.5",IF(F355&gt;49,"1","0")))))))</f>
        <v>3.5</v>
      </c>
      <c r="H355" s="27"/>
    </row>
    <row r="356" spans="1:8" ht="23.25">
      <c r="A356" s="54">
        <v>2</v>
      </c>
      <c r="B356" s="78" t="s">
        <v>86</v>
      </c>
      <c r="C356" s="56">
        <v>50</v>
      </c>
      <c r="D356" s="54">
        <v>18</v>
      </c>
      <c r="E356" s="54">
        <v>15</v>
      </c>
      <c r="F356" s="8">
        <f t="shared" si="27"/>
        <v>83</v>
      </c>
      <c r="G356" s="8" t="str">
        <f t="shared" si="28"/>
        <v>4</v>
      </c>
      <c r="H356" s="9"/>
    </row>
    <row r="357" spans="1:8" ht="23.25">
      <c r="A357" s="54">
        <v>3</v>
      </c>
      <c r="B357" s="79" t="s">
        <v>87</v>
      </c>
      <c r="C357" s="56">
        <v>51</v>
      </c>
      <c r="D357" s="54">
        <v>18</v>
      </c>
      <c r="E357" s="54">
        <v>17</v>
      </c>
      <c r="F357" s="8">
        <f t="shared" si="27"/>
        <v>86</v>
      </c>
      <c r="G357" s="8" t="str">
        <f t="shared" si="28"/>
        <v>4</v>
      </c>
      <c r="H357" s="9"/>
    </row>
    <row r="358" spans="1:8" ht="23.25">
      <c r="A358" s="54">
        <v>4</v>
      </c>
      <c r="B358" s="79" t="s">
        <v>88</v>
      </c>
      <c r="C358" s="56">
        <v>49</v>
      </c>
      <c r="D358" s="54">
        <v>16</v>
      </c>
      <c r="E358" s="54">
        <v>15</v>
      </c>
      <c r="F358" s="8">
        <f t="shared" si="27"/>
        <v>80</v>
      </c>
      <c r="G358" s="8" t="str">
        <f t="shared" si="28"/>
        <v>4</v>
      </c>
      <c r="H358" s="9"/>
    </row>
    <row r="359" spans="1:8" ht="23.25">
      <c r="A359" s="54">
        <v>5</v>
      </c>
      <c r="B359" s="79" t="s">
        <v>89</v>
      </c>
      <c r="C359" s="56">
        <v>44</v>
      </c>
      <c r="D359" s="54">
        <v>16</v>
      </c>
      <c r="E359" s="54">
        <v>15</v>
      </c>
      <c r="F359" s="8">
        <f t="shared" si="27"/>
        <v>75</v>
      </c>
      <c r="G359" s="8" t="str">
        <f t="shared" si="28"/>
        <v>3.5</v>
      </c>
      <c r="H359" s="9"/>
    </row>
    <row r="360" spans="1:8" ht="23.25">
      <c r="A360" s="54">
        <v>6</v>
      </c>
      <c r="B360" s="79" t="s">
        <v>90</v>
      </c>
      <c r="C360" s="56">
        <v>46</v>
      </c>
      <c r="D360" s="54">
        <v>16</v>
      </c>
      <c r="E360" s="54">
        <v>13</v>
      </c>
      <c r="F360" s="8">
        <f t="shared" si="27"/>
        <v>75</v>
      </c>
      <c r="G360" s="8" t="str">
        <f t="shared" si="28"/>
        <v>3.5</v>
      </c>
      <c r="H360" s="9"/>
    </row>
    <row r="361" spans="1:8" ht="23.25">
      <c r="A361" s="54">
        <v>7</v>
      </c>
      <c r="B361" s="79" t="s">
        <v>91</v>
      </c>
      <c r="C361" s="56">
        <v>46</v>
      </c>
      <c r="D361" s="54">
        <v>16</v>
      </c>
      <c r="E361" s="54">
        <v>15</v>
      </c>
      <c r="F361" s="8">
        <f t="shared" si="27"/>
        <v>77</v>
      </c>
      <c r="G361" s="8" t="str">
        <f t="shared" si="28"/>
        <v>3.5</v>
      </c>
      <c r="H361" s="9"/>
    </row>
    <row r="362" spans="1:8" ht="23.25">
      <c r="A362" s="54">
        <v>8</v>
      </c>
      <c r="B362" s="79" t="s">
        <v>92</v>
      </c>
      <c r="C362" s="56">
        <v>45</v>
      </c>
      <c r="D362" s="54">
        <v>15</v>
      </c>
      <c r="E362" s="54">
        <v>13</v>
      </c>
      <c r="F362" s="8">
        <f t="shared" si="27"/>
        <v>73</v>
      </c>
      <c r="G362" s="8" t="str">
        <f t="shared" si="28"/>
        <v>3</v>
      </c>
      <c r="H362" s="9"/>
    </row>
    <row r="363" spans="1:8" ht="23.25">
      <c r="A363" s="54">
        <v>9</v>
      </c>
      <c r="B363" s="42" t="s">
        <v>93</v>
      </c>
      <c r="C363" s="56">
        <v>44</v>
      </c>
      <c r="D363" s="54">
        <v>15</v>
      </c>
      <c r="E363" s="54">
        <v>13</v>
      </c>
      <c r="F363" s="8">
        <f t="shared" si="27"/>
        <v>72</v>
      </c>
      <c r="G363" s="8" t="str">
        <f t="shared" si="28"/>
        <v>3</v>
      </c>
      <c r="H363" s="9"/>
    </row>
    <row r="364" spans="1:8" ht="23.25">
      <c r="A364" s="54">
        <v>10</v>
      </c>
      <c r="B364" s="42" t="s">
        <v>165</v>
      </c>
      <c r="C364" s="56">
        <v>47</v>
      </c>
      <c r="D364" s="54">
        <v>17</v>
      </c>
      <c r="E364" s="54">
        <v>15</v>
      </c>
      <c r="F364" s="8">
        <f t="shared" si="27"/>
        <v>79</v>
      </c>
      <c r="G364" s="8" t="str">
        <f t="shared" si="28"/>
        <v>3.5</v>
      </c>
      <c r="H364" s="9"/>
    </row>
    <row r="365" spans="1:8" ht="23.25">
      <c r="A365" s="54">
        <v>11</v>
      </c>
      <c r="B365" s="78" t="s">
        <v>94</v>
      </c>
      <c r="C365" s="56">
        <v>55</v>
      </c>
      <c r="D365" s="54">
        <v>18</v>
      </c>
      <c r="E365" s="54">
        <v>17</v>
      </c>
      <c r="F365" s="8">
        <f t="shared" si="27"/>
        <v>90</v>
      </c>
      <c r="G365" s="8" t="str">
        <f t="shared" si="28"/>
        <v>4</v>
      </c>
      <c r="H365" s="9"/>
    </row>
    <row r="366" spans="1:8" ht="23.25">
      <c r="A366" s="54">
        <v>12</v>
      </c>
      <c r="B366" s="42" t="s">
        <v>95</v>
      </c>
      <c r="C366" s="56">
        <v>55</v>
      </c>
      <c r="D366" s="54">
        <v>18</v>
      </c>
      <c r="E366" s="54">
        <v>16</v>
      </c>
      <c r="F366" s="8">
        <f t="shared" si="27"/>
        <v>89</v>
      </c>
      <c r="G366" s="8" t="str">
        <f t="shared" si="28"/>
        <v>4</v>
      </c>
      <c r="H366" s="9"/>
    </row>
    <row r="367" spans="1:8" ht="23.25">
      <c r="A367" s="54">
        <v>13</v>
      </c>
      <c r="B367" s="78" t="s">
        <v>96</v>
      </c>
      <c r="C367" s="56">
        <v>53</v>
      </c>
      <c r="D367" s="54">
        <v>15</v>
      </c>
      <c r="E367" s="54">
        <v>15</v>
      </c>
      <c r="F367" s="8">
        <f t="shared" si="27"/>
        <v>83</v>
      </c>
      <c r="G367" s="8" t="str">
        <f t="shared" si="28"/>
        <v>4</v>
      </c>
      <c r="H367" s="9"/>
    </row>
    <row r="368" spans="1:8" ht="23.25">
      <c r="A368" s="54">
        <v>14</v>
      </c>
      <c r="B368" s="42" t="s">
        <v>97</v>
      </c>
      <c r="C368" s="56">
        <v>53</v>
      </c>
      <c r="D368" s="54">
        <v>16</v>
      </c>
      <c r="E368" s="54">
        <v>15</v>
      </c>
      <c r="F368" s="8">
        <f t="shared" si="27"/>
        <v>84</v>
      </c>
      <c r="G368" s="8" t="str">
        <f t="shared" si="28"/>
        <v>4</v>
      </c>
      <c r="H368" s="9"/>
    </row>
    <row r="369" spans="1:8" ht="23.25">
      <c r="A369" s="54">
        <v>15</v>
      </c>
      <c r="B369" s="42" t="s">
        <v>98</v>
      </c>
      <c r="C369" s="56">
        <v>53</v>
      </c>
      <c r="D369" s="54">
        <v>16</v>
      </c>
      <c r="E369" s="54">
        <v>15</v>
      </c>
      <c r="F369" s="8">
        <f t="shared" si="27"/>
        <v>84</v>
      </c>
      <c r="G369" s="8" t="str">
        <f t="shared" si="28"/>
        <v>4</v>
      </c>
      <c r="H369" s="9"/>
    </row>
    <row r="370" spans="1:8" ht="23.25">
      <c r="A370" s="54">
        <v>16</v>
      </c>
      <c r="B370" s="78" t="s">
        <v>99</v>
      </c>
      <c r="C370" s="56">
        <v>44</v>
      </c>
      <c r="D370" s="54">
        <v>15</v>
      </c>
      <c r="E370" s="54">
        <v>13</v>
      </c>
      <c r="F370" s="8">
        <f t="shared" si="27"/>
        <v>72</v>
      </c>
      <c r="G370" s="8" t="str">
        <f t="shared" si="28"/>
        <v>3</v>
      </c>
      <c r="H370" s="9"/>
    </row>
    <row r="371" spans="1:8" ht="22.5" customHeight="1">
      <c r="A371" s="54">
        <v>17</v>
      </c>
      <c r="B371" s="42" t="s">
        <v>100</v>
      </c>
      <c r="C371" s="56">
        <v>53</v>
      </c>
      <c r="D371" s="54">
        <v>13</v>
      </c>
      <c r="E371" s="54">
        <v>14</v>
      </c>
      <c r="F371" s="8">
        <f t="shared" si="27"/>
        <v>80</v>
      </c>
      <c r="G371" s="8" t="str">
        <f t="shared" si="28"/>
        <v>4</v>
      </c>
      <c r="H371" s="9"/>
    </row>
    <row r="372" spans="1:8" ht="23.25">
      <c r="A372" s="9"/>
      <c r="B372" s="77" t="s">
        <v>5</v>
      </c>
      <c r="C372" s="30">
        <f>SUM(C355:C371)</f>
        <v>834</v>
      </c>
      <c r="D372" s="30">
        <f>SUM(D355:D371)</f>
        <v>275</v>
      </c>
      <c r="E372" s="30">
        <f>SUM(E355:E371)</f>
        <v>249</v>
      </c>
      <c r="F372" s="30">
        <f>SUM(F355:F371)</f>
        <v>1358</v>
      </c>
      <c r="G372" s="30"/>
      <c r="H372" s="31"/>
    </row>
    <row r="373" spans="1:8" ht="23.25">
      <c r="A373" s="11"/>
      <c r="B373" s="5" t="s">
        <v>12</v>
      </c>
      <c r="C373" s="12">
        <f>C372/17</f>
        <v>49.058823529411768</v>
      </c>
      <c r="D373" s="12">
        <f t="shared" ref="D373:F373" si="29">D372/17</f>
        <v>16.176470588235293</v>
      </c>
      <c r="E373" s="12">
        <f t="shared" si="29"/>
        <v>14.647058823529411</v>
      </c>
      <c r="F373" s="12">
        <f t="shared" si="29"/>
        <v>79.882352941176464</v>
      </c>
      <c r="G373" s="11"/>
      <c r="H373" s="11"/>
    </row>
    <row r="374" spans="1:8" ht="23.25">
      <c r="A374" s="1"/>
      <c r="B374" s="1"/>
      <c r="C374" s="1" t="s">
        <v>13</v>
      </c>
      <c r="D374" s="1"/>
      <c r="E374" s="1"/>
      <c r="F374" s="1"/>
      <c r="G374" s="1"/>
      <c r="H374" s="1"/>
    </row>
    <row r="375" spans="1:8" ht="23.25">
      <c r="A375" s="1"/>
      <c r="B375" s="1"/>
      <c r="C375" s="1" t="s">
        <v>14</v>
      </c>
      <c r="D375" s="1"/>
      <c r="E375" s="1"/>
      <c r="F375" s="1"/>
      <c r="G375" s="1"/>
      <c r="H375" s="1"/>
    </row>
    <row r="376" spans="1:8" ht="23.25">
      <c r="A376" s="1"/>
      <c r="B376" s="1"/>
      <c r="C376" s="1" t="s">
        <v>15</v>
      </c>
      <c r="D376" s="1"/>
      <c r="E376" s="1"/>
      <c r="F376" s="1"/>
      <c r="G376" s="1"/>
      <c r="H376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7"/>
  <sheetViews>
    <sheetView view="pageBreakPreview" zoomScaleSheetLayoutView="100" workbookViewId="0">
      <selection activeCell="B4" sqref="B4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6" t="s">
        <v>135</v>
      </c>
      <c r="C1" s="86"/>
      <c r="D1" s="86"/>
      <c r="E1" s="86"/>
      <c r="F1" s="86"/>
      <c r="G1" s="86"/>
      <c r="H1" s="86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6"/>
      <c r="H3" s="26"/>
    </row>
    <row r="4" spans="1:8" ht="23.25">
      <c r="A4" s="51">
        <v>1</v>
      </c>
      <c r="B4" s="36" t="s">
        <v>67</v>
      </c>
      <c r="C4" s="52">
        <v>30</v>
      </c>
      <c r="D4" s="53">
        <v>10</v>
      </c>
      <c r="E4" s="46">
        <v>10</v>
      </c>
      <c r="F4" s="7">
        <f t="shared" ref="F4:F20" si="0">SUM(C4:E4)</f>
        <v>50</v>
      </c>
      <c r="G4" s="8" t="str">
        <f t="shared" ref="G4:G20" si="1">IF(F4&gt;79,"4",IF(F4&gt;74,"3.5",IF(F4&gt;69,"3",IF(F4&gt;64,"2.5",IF(F4&gt;59,"2",IF(F4&gt;54,"1.5",IF(F4&gt;49,"1","0")))))))</f>
        <v>1</v>
      </c>
      <c r="H4" s="27"/>
    </row>
    <row r="5" spans="1:8" ht="23.25">
      <c r="A5" s="55">
        <v>2</v>
      </c>
      <c r="B5" s="33" t="s">
        <v>68</v>
      </c>
      <c r="C5" s="56">
        <v>57</v>
      </c>
      <c r="D5" s="54">
        <v>18</v>
      </c>
      <c r="E5" s="83">
        <v>18</v>
      </c>
      <c r="F5" s="8">
        <f t="shared" si="0"/>
        <v>93</v>
      </c>
      <c r="G5" s="8" t="str">
        <f t="shared" si="1"/>
        <v>4</v>
      </c>
      <c r="H5" s="9"/>
    </row>
    <row r="6" spans="1:8" ht="23.25">
      <c r="A6" s="55">
        <v>3</v>
      </c>
      <c r="B6" s="33" t="s">
        <v>69</v>
      </c>
      <c r="C6" s="56">
        <v>50</v>
      </c>
      <c r="D6" s="54">
        <v>19</v>
      </c>
      <c r="E6" s="83">
        <v>19</v>
      </c>
      <c r="F6" s="8">
        <f t="shared" si="0"/>
        <v>88</v>
      </c>
      <c r="G6" s="8" t="str">
        <f t="shared" si="1"/>
        <v>4</v>
      </c>
      <c r="H6" s="9"/>
    </row>
    <row r="7" spans="1:8" ht="23.25">
      <c r="A7" s="55">
        <v>4</v>
      </c>
      <c r="B7" s="33" t="s">
        <v>70</v>
      </c>
      <c r="C7" s="56">
        <v>50</v>
      </c>
      <c r="D7" s="54">
        <v>18</v>
      </c>
      <c r="E7" s="83">
        <v>18</v>
      </c>
      <c r="F7" s="8">
        <f t="shared" si="0"/>
        <v>86</v>
      </c>
      <c r="G7" s="8" t="str">
        <f t="shared" si="1"/>
        <v>4</v>
      </c>
      <c r="H7" s="9"/>
    </row>
    <row r="8" spans="1:8" ht="23.25">
      <c r="A8" s="55">
        <v>5</v>
      </c>
      <c r="B8" s="35" t="s">
        <v>71</v>
      </c>
      <c r="C8" s="56">
        <v>58</v>
      </c>
      <c r="D8" s="54">
        <v>20</v>
      </c>
      <c r="E8" s="54">
        <v>20</v>
      </c>
      <c r="F8" s="8">
        <f t="shared" si="0"/>
        <v>98</v>
      </c>
      <c r="G8" s="8" t="str">
        <f t="shared" si="1"/>
        <v>4</v>
      </c>
      <c r="H8" s="9"/>
    </row>
    <row r="9" spans="1:8" ht="23.25">
      <c r="A9" s="55">
        <v>6</v>
      </c>
      <c r="B9" s="33" t="s">
        <v>72</v>
      </c>
      <c r="C9" s="56">
        <v>52</v>
      </c>
      <c r="D9" s="54">
        <v>19</v>
      </c>
      <c r="E9" s="49">
        <v>19</v>
      </c>
      <c r="F9" s="8">
        <f t="shared" si="0"/>
        <v>90</v>
      </c>
      <c r="G9" s="8" t="str">
        <f t="shared" si="1"/>
        <v>4</v>
      </c>
      <c r="H9" s="9"/>
    </row>
    <row r="10" spans="1:8" ht="23.25">
      <c r="A10" s="55">
        <v>7</v>
      </c>
      <c r="B10" s="35" t="s">
        <v>73</v>
      </c>
      <c r="C10" s="56">
        <v>50</v>
      </c>
      <c r="D10" s="54">
        <v>15</v>
      </c>
      <c r="E10" s="54">
        <v>16</v>
      </c>
      <c r="F10" s="8">
        <f t="shared" si="0"/>
        <v>81</v>
      </c>
      <c r="G10" s="8" t="str">
        <f t="shared" si="1"/>
        <v>4</v>
      </c>
      <c r="H10" s="9"/>
    </row>
    <row r="11" spans="1:8" ht="23.25">
      <c r="A11" s="55">
        <v>8</v>
      </c>
      <c r="B11" s="33" t="s">
        <v>74</v>
      </c>
      <c r="C11" s="56">
        <v>51</v>
      </c>
      <c r="D11" s="54">
        <v>17</v>
      </c>
      <c r="E11" s="49">
        <v>20</v>
      </c>
      <c r="F11" s="8">
        <f t="shared" si="0"/>
        <v>88</v>
      </c>
      <c r="G11" s="8" t="str">
        <f t="shared" si="1"/>
        <v>4</v>
      </c>
      <c r="H11" s="9"/>
    </row>
    <row r="12" spans="1:8" ht="23.25">
      <c r="A12" s="55">
        <v>9</v>
      </c>
      <c r="B12" s="35" t="s">
        <v>75</v>
      </c>
      <c r="C12" s="56">
        <v>58</v>
      </c>
      <c r="D12" s="54">
        <v>15</v>
      </c>
      <c r="E12" s="83">
        <v>20</v>
      </c>
      <c r="F12" s="8">
        <f t="shared" si="0"/>
        <v>93</v>
      </c>
      <c r="G12" s="8" t="str">
        <f t="shared" si="1"/>
        <v>4</v>
      </c>
      <c r="H12" s="9"/>
    </row>
    <row r="13" spans="1:8" ht="23.25">
      <c r="A13" s="55">
        <v>10</v>
      </c>
      <c r="B13" s="33" t="s">
        <v>76</v>
      </c>
      <c r="C13" s="56">
        <v>46</v>
      </c>
      <c r="D13" s="54">
        <v>16</v>
      </c>
      <c r="E13" s="83">
        <v>18</v>
      </c>
      <c r="F13" s="8">
        <f t="shared" si="0"/>
        <v>80</v>
      </c>
      <c r="G13" s="8" t="str">
        <f t="shared" si="1"/>
        <v>4</v>
      </c>
      <c r="H13" s="9"/>
    </row>
    <row r="14" spans="1:8" ht="23.25">
      <c r="A14" s="55">
        <v>11</v>
      </c>
      <c r="B14" s="33" t="s">
        <v>77</v>
      </c>
      <c r="C14" s="56">
        <v>55</v>
      </c>
      <c r="D14" s="54">
        <v>17</v>
      </c>
      <c r="E14" s="83">
        <v>20</v>
      </c>
      <c r="F14" s="8">
        <f t="shared" si="0"/>
        <v>92</v>
      </c>
      <c r="G14" s="8" t="str">
        <f t="shared" si="1"/>
        <v>4</v>
      </c>
      <c r="H14" s="9"/>
    </row>
    <row r="15" spans="1:8" ht="23.25">
      <c r="A15" s="55">
        <v>12</v>
      </c>
      <c r="B15" s="35" t="s">
        <v>78</v>
      </c>
      <c r="C15" s="56">
        <v>49</v>
      </c>
      <c r="D15" s="54">
        <v>14</v>
      </c>
      <c r="E15" s="83">
        <v>12</v>
      </c>
      <c r="F15" s="8">
        <f t="shared" si="0"/>
        <v>75</v>
      </c>
      <c r="G15" s="8" t="str">
        <f t="shared" si="1"/>
        <v>3.5</v>
      </c>
      <c r="H15" s="9"/>
    </row>
    <row r="16" spans="1:8" ht="23.25">
      <c r="A16" s="55">
        <v>13</v>
      </c>
      <c r="B16" s="44" t="s">
        <v>79</v>
      </c>
      <c r="C16" s="56">
        <v>58</v>
      </c>
      <c r="D16" s="54">
        <v>20</v>
      </c>
      <c r="E16" s="83">
        <v>17</v>
      </c>
      <c r="F16" s="8">
        <f t="shared" si="0"/>
        <v>95</v>
      </c>
      <c r="G16" s="8" t="str">
        <f t="shared" si="1"/>
        <v>4</v>
      </c>
      <c r="H16" s="9"/>
    </row>
    <row r="17" spans="1:8" ht="23.25">
      <c r="A17" s="55">
        <v>14</v>
      </c>
      <c r="B17" s="44" t="s">
        <v>80</v>
      </c>
      <c r="C17" s="56">
        <v>51</v>
      </c>
      <c r="D17" s="54">
        <v>20</v>
      </c>
      <c r="E17" s="54">
        <v>17</v>
      </c>
      <c r="F17" s="8">
        <f t="shared" si="0"/>
        <v>88</v>
      </c>
      <c r="G17" s="8" t="str">
        <f t="shared" si="1"/>
        <v>4</v>
      </c>
      <c r="H17" s="9"/>
    </row>
    <row r="18" spans="1:8" ht="23.25">
      <c r="A18" s="55">
        <v>15</v>
      </c>
      <c r="B18" s="45" t="s">
        <v>81</v>
      </c>
      <c r="C18" s="56">
        <v>58</v>
      </c>
      <c r="D18" s="54">
        <v>20</v>
      </c>
      <c r="E18" s="54">
        <v>20</v>
      </c>
      <c r="F18" s="8">
        <f t="shared" si="0"/>
        <v>98</v>
      </c>
      <c r="G18" s="8" t="str">
        <f t="shared" si="1"/>
        <v>4</v>
      </c>
      <c r="H18" s="9"/>
    </row>
    <row r="19" spans="1:8" ht="23.25">
      <c r="A19" s="55">
        <v>16</v>
      </c>
      <c r="B19" s="35" t="s">
        <v>82</v>
      </c>
      <c r="C19" s="56">
        <v>52</v>
      </c>
      <c r="D19" s="54">
        <v>19</v>
      </c>
      <c r="E19" s="49">
        <v>16</v>
      </c>
      <c r="F19" s="8">
        <f t="shared" si="0"/>
        <v>87</v>
      </c>
      <c r="G19" s="8" t="str">
        <f t="shared" si="1"/>
        <v>4</v>
      </c>
      <c r="H19" s="9"/>
    </row>
    <row r="20" spans="1:8" ht="21.75" customHeight="1">
      <c r="A20" s="55">
        <v>17</v>
      </c>
      <c r="B20" s="44" t="s">
        <v>83</v>
      </c>
      <c r="C20" s="56">
        <v>52</v>
      </c>
      <c r="D20" s="54">
        <v>20</v>
      </c>
      <c r="E20" s="54">
        <v>17</v>
      </c>
      <c r="F20" s="8">
        <f t="shared" si="0"/>
        <v>89</v>
      </c>
      <c r="G20" s="8" t="str">
        <f t="shared" si="1"/>
        <v>4</v>
      </c>
      <c r="H20" s="9"/>
    </row>
    <row r="21" spans="1:8" ht="23.25">
      <c r="A21" s="58"/>
      <c r="B21" s="57" t="s">
        <v>5</v>
      </c>
      <c r="C21" s="71">
        <f>SUM(C4:C20)</f>
        <v>877</v>
      </c>
      <c r="D21" s="71">
        <f>SUM(D4:D20)</f>
        <v>297</v>
      </c>
      <c r="E21" s="71">
        <f>SUM(E4:E20)</f>
        <v>297</v>
      </c>
      <c r="F21" s="30">
        <f>SUM(F4:F20)</f>
        <v>1471</v>
      </c>
      <c r="G21" s="30"/>
      <c r="H21" s="31"/>
    </row>
    <row r="22" spans="1:8" ht="23.25">
      <c r="A22" s="59"/>
      <c r="B22" s="48" t="s">
        <v>12</v>
      </c>
      <c r="C22" s="72">
        <f>C21/17</f>
        <v>51.588235294117645</v>
      </c>
      <c r="D22" s="72">
        <f t="shared" ref="D22:F22" si="2">D21/17</f>
        <v>17.470588235294116</v>
      </c>
      <c r="E22" s="72">
        <f t="shared" si="2"/>
        <v>17.470588235294116</v>
      </c>
      <c r="F22" s="72">
        <f t="shared" si="2"/>
        <v>86.529411764705884</v>
      </c>
      <c r="G22" s="11"/>
      <c r="H22" s="11"/>
    </row>
    <row r="23" spans="1:8" ht="23.25">
      <c r="A23" s="1"/>
      <c r="B23" s="1"/>
      <c r="C23" s="1" t="s">
        <v>13</v>
      </c>
      <c r="D23" s="1"/>
      <c r="E23" s="1"/>
      <c r="F23" s="1"/>
      <c r="G23" s="1"/>
      <c r="H23" s="1"/>
    </row>
    <row r="24" spans="1:8" ht="23.25">
      <c r="A24" s="1"/>
      <c r="B24" s="1"/>
      <c r="C24" s="1" t="s">
        <v>14</v>
      </c>
      <c r="D24" s="1"/>
      <c r="E24" s="1"/>
      <c r="F24" s="1"/>
      <c r="G24" s="1"/>
      <c r="H24" s="1"/>
    </row>
    <row r="25" spans="1:8" ht="23.25">
      <c r="A25" s="1"/>
      <c r="B25" s="1"/>
      <c r="C25" s="1" t="s">
        <v>15</v>
      </c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6" t="s">
        <v>136</v>
      </c>
      <c r="C40" s="86"/>
      <c r="D40" s="86"/>
      <c r="E40" s="86"/>
      <c r="F40" s="86"/>
      <c r="G40" s="86"/>
      <c r="H40" s="86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>
      <c r="A42" s="5"/>
      <c r="B42" s="17"/>
      <c r="C42" s="5" t="s">
        <v>8</v>
      </c>
      <c r="D42" s="5" t="s">
        <v>9</v>
      </c>
      <c r="E42" s="5" t="s">
        <v>10</v>
      </c>
      <c r="F42" s="5" t="s">
        <v>11</v>
      </c>
      <c r="G42" s="26"/>
      <c r="H42" s="26"/>
    </row>
    <row r="43" spans="1:8" ht="23.25">
      <c r="A43" s="51">
        <v>1</v>
      </c>
      <c r="B43" s="36" t="s">
        <v>67</v>
      </c>
      <c r="C43" s="52">
        <v>34</v>
      </c>
      <c r="D43" s="53">
        <v>14</v>
      </c>
      <c r="E43" s="53">
        <v>12</v>
      </c>
      <c r="F43" s="7">
        <f>SUM(C43:E43)</f>
        <v>60</v>
      </c>
      <c r="G43" s="8" t="str">
        <f t="shared" ref="G43:G59" si="3">IF(F43&gt;79,"4",IF(F43&gt;74,"3.5",IF(F43&gt;69,"3",IF(F43&gt;64,"2.5",IF(F43&gt;59,"2",IF(F43&gt;54,"1.5",IF(F43&gt;49,"1","0")))))))</f>
        <v>2</v>
      </c>
      <c r="H43" s="27"/>
    </row>
    <row r="44" spans="1:8" ht="23.25">
      <c r="A44" s="55">
        <v>2</v>
      </c>
      <c r="B44" s="33" t="s">
        <v>68</v>
      </c>
      <c r="C44" s="56">
        <v>57</v>
      </c>
      <c r="D44" s="54">
        <v>19</v>
      </c>
      <c r="E44" s="54">
        <v>19</v>
      </c>
      <c r="F44" s="8">
        <f t="shared" ref="F44:F59" si="4">SUM(C44:E44)</f>
        <v>95</v>
      </c>
      <c r="G44" s="8" t="str">
        <f t="shared" si="3"/>
        <v>4</v>
      </c>
      <c r="H44" s="9"/>
    </row>
    <row r="45" spans="1:8" ht="23.25">
      <c r="A45" s="55">
        <v>3</v>
      </c>
      <c r="B45" s="33" t="s">
        <v>69</v>
      </c>
      <c r="C45" s="56">
        <v>56</v>
      </c>
      <c r="D45" s="54">
        <v>17</v>
      </c>
      <c r="E45" s="54">
        <v>19</v>
      </c>
      <c r="F45" s="8">
        <f t="shared" si="4"/>
        <v>92</v>
      </c>
      <c r="G45" s="8" t="str">
        <f t="shared" si="3"/>
        <v>4</v>
      </c>
      <c r="H45" s="9"/>
    </row>
    <row r="46" spans="1:8" ht="23.25">
      <c r="A46" s="55">
        <v>4</v>
      </c>
      <c r="B46" s="33" t="s">
        <v>70</v>
      </c>
      <c r="C46" s="56">
        <v>59</v>
      </c>
      <c r="D46" s="54">
        <v>15</v>
      </c>
      <c r="E46" s="54">
        <v>16</v>
      </c>
      <c r="F46" s="8">
        <f t="shared" si="4"/>
        <v>90</v>
      </c>
      <c r="G46" s="8" t="str">
        <f t="shared" si="3"/>
        <v>4</v>
      </c>
      <c r="H46" s="9"/>
    </row>
    <row r="47" spans="1:8" ht="23.25">
      <c r="A47" s="55">
        <v>5</v>
      </c>
      <c r="B47" s="35" t="s">
        <v>71</v>
      </c>
      <c r="C47" s="56">
        <v>59</v>
      </c>
      <c r="D47" s="54">
        <v>20</v>
      </c>
      <c r="E47" s="54">
        <v>19</v>
      </c>
      <c r="F47" s="8">
        <f t="shared" si="4"/>
        <v>98</v>
      </c>
      <c r="G47" s="8" t="str">
        <f t="shared" si="3"/>
        <v>4</v>
      </c>
      <c r="H47" s="9"/>
    </row>
    <row r="48" spans="1:8" ht="23.25">
      <c r="A48" s="55">
        <v>6</v>
      </c>
      <c r="B48" s="33" t="s">
        <v>72</v>
      </c>
      <c r="C48" s="56">
        <v>51</v>
      </c>
      <c r="D48" s="54">
        <v>16</v>
      </c>
      <c r="E48" s="54">
        <v>17</v>
      </c>
      <c r="F48" s="8">
        <f t="shared" si="4"/>
        <v>84</v>
      </c>
      <c r="G48" s="8" t="str">
        <f t="shared" si="3"/>
        <v>4</v>
      </c>
      <c r="H48" s="9"/>
    </row>
    <row r="49" spans="1:8" ht="23.25">
      <c r="A49" s="55">
        <v>7</v>
      </c>
      <c r="B49" s="35" t="s">
        <v>73</v>
      </c>
      <c r="C49" s="56">
        <v>54</v>
      </c>
      <c r="D49" s="54">
        <v>17</v>
      </c>
      <c r="E49" s="54">
        <v>18</v>
      </c>
      <c r="F49" s="8">
        <f t="shared" si="4"/>
        <v>89</v>
      </c>
      <c r="G49" s="8" t="str">
        <f t="shared" si="3"/>
        <v>4</v>
      </c>
      <c r="H49" s="9"/>
    </row>
    <row r="50" spans="1:8" ht="23.25">
      <c r="A50" s="55">
        <v>8</v>
      </c>
      <c r="B50" s="33" t="s">
        <v>74</v>
      </c>
      <c r="C50" s="56">
        <v>57</v>
      </c>
      <c r="D50" s="54">
        <v>20</v>
      </c>
      <c r="E50" s="54">
        <v>20</v>
      </c>
      <c r="F50" s="8">
        <f t="shared" si="4"/>
        <v>97</v>
      </c>
      <c r="G50" s="8" t="str">
        <f t="shared" si="3"/>
        <v>4</v>
      </c>
      <c r="H50" s="9"/>
    </row>
    <row r="51" spans="1:8" ht="23.25">
      <c r="A51" s="55">
        <v>9</v>
      </c>
      <c r="B51" s="35" t="s">
        <v>75</v>
      </c>
      <c r="C51" s="56">
        <v>53</v>
      </c>
      <c r="D51" s="54">
        <v>17</v>
      </c>
      <c r="E51" s="54">
        <v>17</v>
      </c>
      <c r="F51" s="8">
        <f t="shared" si="4"/>
        <v>87</v>
      </c>
      <c r="G51" s="8" t="str">
        <f t="shared" si="3"/>
        <v>4</v>
      </c>
      <c r="H51" s="9"/>
    </row>
    <row r="52" spans="1:8" ht="23.25">
      <c r="A52" s="55">
        <v>10</v>
      </c>
      <c r="B52" s="33" t="s">
        <v>76</v>
      </c>
      <c r="C52" s="56">
        <v>55</v>
      </c>
      <c r="D52" s="54">
        <v>16</v>
      </c>
      <c r="E52" s="54">
        <v>16</v>
      </c>
      <c r="F52" s="8">
        <f t="shared" si="4"/>
        <v>87</v>
      </c>
      <c r="G52" s="8" t="str">
        <f t="shared" si="3"/>
        <v>4</v>
      </c>
      <c r="H52" s="9"/>
    </row>
    <row r="53" spans="1:8" ht="23.25">
      <c r="A53" s="55">
        <v>11</v>
      </c>
      <c r="B53" s="33" t="s">
        <v>77</v>
      </c>
      <c r="C53" s="56">
        <v>54</v>
      </c>
      <c r="D53" s="54">
        <v>16</v>
      </c>
      <c r="E53" s="54">
        <v>18</v>
      </c>
      <c r="F53" s="8">
        <f t="shared" si="4"/>
        <v>88</v>
      </c>
      <c r="G53" s="8" t="str">
        <f t="shared" si="3"/>
        <v>4</v>
      </c>
      <c r="H53" s="9"/>
    </row>
    <row r="54" spans="1:8" ht="23.25">
      <c r="A54" s="55">
        <v>12</v>
      </c>
      <c r="B54" s="35" t="s">
        <v>78</v>
      </c>
      <c r="C54" s="56">
        <v>38</v>
      </c>
      <c r="D54" s="54">
        <v>11</v>
      </c>
      <c r="E54" s="54">
        <v>12</v>
      </c>
      <c r="F54" s="8">
        <f t="shared" si="4"/>
        <v>61</v>
      </c>
      <c r="G54" s="8" t="str">
        <f t="shared" si="3"/>
        <v>2</v>
      </c>
      <c r="H54" s="9"/>
    </row>
    <row r="55" spans="1:8" ht="23.25">
      <c r="A55" s="55">
        <v>13</v>
      </c>
      <c r="B55" s="44" t="s">
        <v>79</v>
      </c>
      <c r="C55" s="56">
        <v>58</v>
      </c>
      <c r="D55" s="54">
        <v>20</v>
      </c>
      <c r="E55" s="54">
        <v>20</v>
      </c>
      <c r="F55" s="8">
        <f t="shared" si="4"/>
        <v>98</v>
      </c>
      <c r="G55" s="8" t="str">
        <f t="shared" si="3"/>
        <v>4</v>
      </c>
      <c r="H55" s="9"/>
    </row>
    <row r="56" spans="1:8" ht="23.25">
      <c r="A56" s="55">
        <v>14</v>
      </c>
      <c r="B56" s="44" t="s">
        <v>80</v>
      </c>
      <c r="C56" s="56">
        <v>48</v>
      </c>
      <c r="D56" s="54">
        <v>16</v>
      </c>
      <c r="E56" s="54">
        <v>18</v>
      </c>
      <c r="F56" s="8">
        <f t="shared" si="4"/>
        <v>82</v>
      </c>
      <c r="G56" s="8" t="str">
        <f t="shared" si="3"/>
        <v>4</v>
      </c>
      <c r="H56" s="9"/>
    </row>
    <row r="57" spans="1:8" ht="23.25">
      <c r="A57" s="55">
        <v>15</v>
      </c>
      <c r="B57" s="45" t="s">
        <v>81</v>
      </c>
      <c r="C57" s="56">
        <v>60</v>
      </c>
      <c r="D57" s="54">
        <v>19</v>
      </c>
      <c r="E57" s="54">
        <v>20</v>
      </c>
      <c r="F57" s="8">
        <f t="shared" si="4"/>
        <v>99</v>
      </c>
      <c r="G57" s="8" t="str">
        <f t="shared" si="3"/>
        <v>4</v>
      </c>
      <c r="H57" s="9"/>
    </row>
    <row r="58" spans="1:8" ht="23.25">
      <c r="A58" s="55">
        <v>16</v>
      </c>
      <c r="B58" s="35" t="s">
        <v>82</v>
      </c>
      <c r="C58" s="56">
        <v>51</v>
      </c>
      <c r="D58" s="54">
        <v>19</v>
      </c>
      <c r="E58" s="54">
        <v>19</v>
      </c>
      <c r="F58" s="8">
        <f t="shared" si="4"/>
        <v>89</v>
      </c>
      <c r="G58" s="8" t="str">
        <f t="shared" si="3"/>
        <v>4</v>
      </c>
      <c r="H58" s="9"/>
    </row>
    <row r="59" spans="1:8" ht="21.75" customHeight="1">
      <c r="A59" s="55">
        <v>17</v>
      </c>
      <c r="B59" s="44" t="s">
        <v>83</v>
      </c>
      <c r="C59" s="56">
        <v>51</v>
      </c>
      <c r="D59" s="54">
        <v>17</v>
      </c>
      <c r="E59" s="54">
        <v>16</v>
      </c>
      <c r="F59" s="8">
        <f t="shared" si="4"/>
        <v>84</v>
      </c>
      <c r="G59" s="8" t="str">
        <f t="shared" si="3"/>
        <v>4</v>
      </c>
      <c r="H59" s="9"/>
    </row>
    <row r="60" spans="1:8" ht="23.25">
      <c r="A60" s="58"/>
      <c r="B60" s="57" t="s">
        <v>5</v>
      </c>
      <c r="C60" s="71">
        <f>SUM(C43:C59)</f>
        <v>895</v>
      </c>
      <c r="D60" s="71">
        <f>SUM(D43:D59)</f>
        <v>289</v>
      </c>
      <c r="E60" s="71">
        <f>SUM(E43:E59)</f>
        <v>296</v>
      </c>
      <c r="F60" s="30">
        <f>SUM(F43:F59)</f>
        <v>1480</v>
      </c>
      <c r="G60" s="30"/>
      <c r="H60" s="31"/>
    </row>
    <row r="61" spans="1:8" ht="23.25">
      <c r="A61" s="59"/>
      <c r="B61" s="48" t="s">
        <v>12</v>
      </c>
      <c r="C61" s="72">
        <f>C60/17</f>
        <v>52.647058823529413</v>
      </c>
      <c r="D61" s="72">
        <f t="shared" ref="D61:F61" si="5">D60/17</f>
        <v>17</v>
      </c>
      <c r="E61" s="72">
        <f t="shared" si="5"/>
        <v>17.411764705882351</v>
      </c>
      <c r="F61" s="72">
        <f t="shared" si="5"/>
        <v>87.058823529411768</v>
      </c>
      <c r="G61" s="11"/>
      <c r="H61" s="11"/>
    </row>
    <row r="62" spans="1:8" ht="23.25">
      <c r="A62" s="1"/>
      <c r="B62" s="1"/>
      <c r="C62" s="1" t="s">
        <v>13</v>
      </c>
      <c r="D62" s="1"/>
      <c r="E62" s="1"/>
      <c r="F62" s="1"/>
      <c r="G62" s="1"/>
      <c r="H62" s="1"/>
    </row>
    <row r="63" spans="1:8" ht="23.25">
      <c r="A63" s="1"/>
      <c r="B63" s="1"/>
      <c r="C63" s="1" t="s">
        <v>14</v>
      </c>
      <c r="D63" s="1"/>
      <c r="E63" s="1"/>
      <c r="F63" s="1"/>
      <c r="G63" s="1"/>
      <c r="H63" s="1"/>
    </row>
    <row r="64" spans="1:8" ht="23.25">
      <c r="A64" s="1"/>
      <c r="B64" s="1"/>
      <c r="C64" s="1" t="s">
        <v>15</v>
      </c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6" t="s">
        <v>137</v>
      </c>
      <c r="C79" s="86"/>
      <c r="D79" s="86"/>
      <c r="E79" s="86"/>
      <c r="F79" s="86"/>
      <c r="G79" s="86"/>
      <c r="H79" s="86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>
      <c r="A81" s="5"/>
      <c r="B81" s="17"/>
      <c r="C81" s="5" t="s">
        <v>8</v>
      </c>
      <c r="D81" s="5" t="s">
        <v>9</v>
      </c>
      <c r="E81" s="5" t="s">
        <v>10</v>
      </c>
      <c r="F81" s="5" t="s">
        <v>11</v>
      </c>
      <c r="G81" s="26"/>
      <c r="H81" s="26"/>
    </row>
    <row r="82" spans="1:8" ht="23.25">
      <c r="A82" s="51">
        <v>1</v>
      </c>
      <c r="B82" s="36" t="s">
        <v>67</v>
      </c>
      <c r="C82" s="52">
        <v>34</v>
      </c>
      <c r="D82" s="53">
        <v>12</v>
      </c>
      <c r="E82" s="53">
        <v>14</v>
      </c>
      <c r="F82" s="7">
        <f t="shared" ref="F82:F98" si="6">SUM(C82:E82)</f>
        <v>60</v>
      </c>
      <c r="G82" s="8" t="str">
        <f t="shared" ref="G82:G98" si="7">IF(F82&gt;79,"4",IF(F82&gt;74,"3.5",IF(F82&gt;69,"3",IF(F82&gt;64,"2.5",IF(F82&gt;59,"2",IF(F82&gt;54,"1.5",IF(F82&gt;49,"1","0")))))))</f>
        <v>2</v>
      </c>
      <c r="H82" s="27"/>
    </row>
    <row r="83" spans="1:8" ht="23.25">
      <c r="A83" s="55">
        <v>2</v>
      </c>
      <c r="B83" s="33" t="s">
        <v>68</v>
      </c>
      <c r="C83" s="56">
        <v>49</v>
      </c>
      <c r="D83" s="54">
        <v>19</v>
      </c>
      <c r="E83" s="54">
        <v>16</v>
      </c>
      <c r="F83" s="8">
        <f t="shared" si="6"/>
        <v>84</v>
      </c>
      <c r="G83" s="8" t="str">
        <f t="shared" si="7"/>
        <v>4</v>
      </c>
      <c r="H83" s="9"/>
    </row>
    <row r="84" spans="1:8" ht="23.25">
      <c r="A84" s="55">
        <v>3</v>
      </c>
      <c r="B84" s="33" t="s">
        <v>69</v>
      </c>
      <c r="C84" s="56">
        <v>53</v>
      </c>
      <c r="D84" s="54">
        <v>18</v>
      </c>
      <c r="E84" s="54">
        <v>16</v>
      </c>
      <c r="F84" s="8">
        <f t="shared" si="6"/>
        <v>87</v>
      </c>
      <c r="G84" s="8" t="str">
        <f t="shared" si="7"/>
        <v>4</v>
      </c>
      <c r="H84" s="9"/>
    </row>
    <row r="85" spans="1:8" ht="23.25">
      <c r="A85" s="55">
        <v>4</v>
      </c>
      <c r="B85" s="33" t="s">
        <v>70</v>
      </c>
      <c r="C85" s="56">
        <v>50</v>
      </c>
      <c r="D85" s="54">
        <v>20</v>
      </c>
      <c r="E85" s="54">
        <v>19</v>
      </c>
      <c r="F85" s="8">
        <f t="shared" si="6"/>
        <v>89</v>
      </c>
      <c r="G85" s="8" t="str">
        <f t="shared" si="7"/>
        <v>4</v>
      </c>
      <c r="H85" s="9"/>
    </row>
    <row r="86" spans="1:8" ht="23.25">
      <c r="A86" s="55">
        <v>5</v>
      </c>
      <c r="B86" s="35" t="s">
        <v>71</v>
      </c>
      <c r="C86" s="56">
        <v>55</v>
      </c>
      <c r="D86" s="54">
        <v>18</v>
      </c>
      <c r="E86" s="54">
        <v>19</v>
      </c>
      <c r="F86" s="8">
        <f t="shared" si="6"/>
        <v>92</v>
      </c>
      <c r="G86" s="8" t="str">
        <f t="shared" si="7"/>
        <v>4</v>
      </c>
      <c r="H86" s="9"/>
    </row>
    <row r="87" spans="1:8" ht="23.25">
      <c r="A87" s="55">
        <v>6</v>
      </c>
      <c r="B87" s="33" t="s">
        <v>72</v>
      </c>
      <c r="C87" s="56">
        <v>46</v>
      </c>
      <c r="D87" s="54">
        <v>18</v>
      </c>
      <c r="E87" s="54">
        <v>17</v>
      </c>
      <c r="F87" s="8">
        <f t="shared" si="6"/>
        <v>81</v>
      </c>
      <c r="G87" s="8" t="str">
        <f t="shared" si="7"/>
        <v>4</v>
      </c>
      <c r="H87" s="9"/>
    </row>
    <row r="88" spans="1:8" ht="23.25">
      <c r="A88" s="55">
        <v>7</v>
      </c>
      <c r="B88" s="35" t="s">
        <v>73</v>
      </c>
      <c r="C88" s="56">
        <v>46</v>
      </c>
      <c r="D88" s="54">
        <v>18</v>
      </c>
      <c r="E88" s="54">
        <v>16</v>
      </c>
      <c r="F88" s="8">
        <f t="shared" si="6"/>
        <v>80</v>
      </c>
      <c r="G88" s="8" t="str">
        <f t="shared" si="7"/>
        <v>4</v>
      </c>
      <c r="H88" s="9"/>
    </row>
    <row r="89" spans="1:8" ht="23.25">
      <c r="A89" s="55">
        <v>8</v>
      </c>
      <c r="B89" s="33" t="s">
        <v>74</v>
      </c>
      <c r="C89" s="56">
        <v>48</v>
      </c>
      <c r="D89" s="54">
        <v>19</v>
      </c>
      <c r="E89" s="54">
        <v>18</v>
      </c>
      <c r="F89" s="8">
        <f t="shared" si="6"/>
        <v>85</v>
      </c>
      <c r="G89" s="8" t="str">
        <f t="shared" si="7"/>
        <v>4</v>
      </c>
      <c r="H89" s="9"/>
    </row>
    <row r="90" spans="1:8" ht="23.25">
      <c r="A90" s="55">
        <v>9</v>
      </c>
      <c r="B90" s="35" t="s">
        <v>75</v>
      </c>
      <c r="C90" s="56">
        <v>49</v>
      </c>
      <c r="D90" s="54">
        <v>18</v>
      </c>
      <c r="E90" s="54">
        <v>18</v>
      </c>
      <c r="F90" s="8">
        <f t="shared" si="6"/>
        <v>85</v>
      </c>
      <c r="G90" s="8" t="str">
        <f t="shared" si="7"/>
        <v>4</v>
      </c>
      <c r="H90" s="9"/>
    </row>
    <row r="91" spans="1:8" ht="23.25">
      <c r="A91" s="55">
        <v>10</v>
      </c>
      <c r="B91" s="33" t="s">
        <v>76</v>
      </c>
      <c r="C91" s="56">
        <v>48</v>
      </c>
      <c r="D91" s="54">
        <v>19</v>
      </c>
      <c r="E91" s="54">
        <v>17</v>
      </c>
      <c r="F91" s="8">
        <f t="shared" si="6"/>
        <v>84</v>
      </c>
      <c r="G91" s="8" t="str">
        <f t="shared" si="7"/>
        <v>4</v>
      </c>
      <c r="H91" s="9"/>
    </row>
    <row r="92" spans="1:8" ht="23.25">
      <c r="A92" s="55">
        <v>11</v>
      </c>
      <c r="B92" s="33" t="s">
        <v>77</v>
      </c>
      <c r="C92" s="56">
        <v>48</v>
      </c>
      <c r="D92" s="54">
        <v>19</v>
      </c>
      <c r="E92" s="54">
        <v>20</v>
      </c>
      <c r="F92" s="8">
        <f t="shared" si="6"/>
        <v>87</v>
      </c>
      <c r="G92" s="8" t="str">
        <f t="shared" si="7"/>
        <v>4</v>
      </c>
      <c r="H92" s="9"/>
    </row>
    <row r="93" spans="1:8" ht="23.25">
      <c r="A93" s="55">
        <v>12</v>
      </c>
      <c r="B93" s="35" t="s">
        <v>78</v>
      </c>
      <c r="C93" s="56">
        <v>46</v>
      </c>
      <c r="D93" s="54">
        <v>17</v>
      </c>
      <c r="E93" s="54">
        <v>16</v>
      </c>
      <c r="F93" s="8">
        <f t="shared" si="6"/>
        <v>79</v>
      </c>
      <c r="G93" s="8" t="str">
        <f t="shared" si="7"/>
        <v>3.5</v>
      </c>
      <c r="H93" s="9"/>
    </row>
    <row r="94" spans="1:8" ht="23.25">
      <c r="A94" s="55">
        <v>13</v>
      </c>
      <c r="B94" s="44" t="s">
        <v>79</v>
      </c>
      <c r="C94" s="56">
        <v>52</v>
      </c>
      <c r="D94" s="54">
        <v>19</v>
      </c>
      <c r="E94" s="54">
        <v>19</v>
      </c>
      <c r="F94" s="8">
        <f t="shared" si="6"/>
        <v>90</v>
      </c>
      <c r="G94" s="8" t="str">
        <f t="shared" si="7"/>
        <v>4</v>
      </c>
      <c r="H94" s="9"/>
    </row>
    <row r="95" spans="1:8" ht="23.25">
      <c r="A95" s="55">
        <v>14</v>
      </c>
      <c r="B95" s="44" t="s">
        <v>80</v>
      </c>
      <c r="C95" s="56">
        <v>47</v>
      </c>
      <c r="D95" s="54">
        <v>18</v>
      </c>
      <c r="E95" s="54">
        <v>19</v>
      </c>
      <c r="F95" s="8">
        <f t="shared" si="6"/>
        <v>84</v>
      </c>
      <c r="G95" s="8" t="str">
        <f t="shared" si="7"/>
        <v>4</v>
      </c>
      <c r="H95" s="9"/>
    </row>
    <row r="96" spans="1:8" ht="23.25">
      <c r="A96" s="55">
        <v>15</v>
      </c>
      <c r="B96" s="45" t="s">
        <v>81</v>
      </c>
      <c r="C96" s="56">
        <v>55</v>
      </c>
      <c r="D96" s="54">
        <v>19</v>
      </c>
      <c r="E96" s="54">
        <v>20</v>
      </c>
      <c r="F96" s="8">
        <f t="shared" si="6"/>
        <v>94</v>
      </c>
      <c r="G96" s="8" t="str">
        <f t="shared" si="7"/>
        <v>4</v>
      </c>
      <c r="H96" s="9"/>
    </row>
    <row r="97" spans="1:8" ht="23.25">
      <c r="A97" s="55">
        <v>16</v>
      </c>
      <c r="B97" s="35" t="s">
        <v>82</v>
      </c>
      <c r="C97" s="56">
        <v>49</v>
      </c>
      <c r="D97" s="54">
        <v>19</v>
      </c>
      <c r="E97" s="54">
        <v>19</v>
      </c>
      <c r="F97" s="8">
        <f t="shared" si="6"/>
        <v>87</v>
      </c>
      <c r="G97" s="8" t="str">
        <f t="shared" si="7"/>
        <v>4</v>
      </c>
      <c r="H97" s="9"/>
    </row>
    <row r="98" spans="1:8" ht="23.25">
      <c r="A98" s="55">
        <v>17</v>
      </c>
      <c r="B98" s="44" t="s">
        <v>83</v>
      </c>
      <c r="C98" s="56">
        <v>55</v>
      </c>
      <c r="D98" s="54">
        <v>20</v>
      </c>
      <c r="E98" s="54">
        <v>20</v>
      </c>
      <c r="F98" s="8">
        <f t="shared" si="6"/>
        <v>95</v>
      </c>
      <c r="G98" s="8" t="str">
        <f t="shared" si="7"/>
        <v>4</v>
      </c>
      <c r="H98" s="9"/>
    </row>
    <row r="99" spans="1:8" ht="23.25">
      <c r="A99" s="58"/>
      <c r="B99" s="57" t="s">
        <v>5</v>
      </c>
      <c r="C99" s="71">
        <f>SUM(C82:C98)</f>
        <v>830</v>
      </c>
      <c r="D99" s="71">
        <f>SUM(D82:D98)</f>
        <v>310</v>
      </c>
      <c r="E99" s="71">
        <f>SUM(E82:E98)</f>
        <v>303</v>
      </c>
      <c r="F99" s="30">
        <f>SUM(F82:F98)</f>
        <v>1443</v>
      </c>
      <c r="G99" s="30"/>
      <c r="H99" s="31"/>
    </row>
    <row r="100" spans="1:8" ht="23.25">
      <c r="A100" s="59"/>
      <c r="B100" s="48" t="s">
        <v>12</v>
      </c>
      <c r="C100" s="72">
        <f>C99/17</f>
        <v>48.823529411764703</v>
      </c>
      <c r="D100" s="72">
        <f t="shared" ref="D100:F100" si="8">D99/17</f>
        <v>18.235294117647058</v>
      </c>
      <c r="E100" s="72">
        <f t="shared" si="8"/>
        <v>17.823529411764707</v>
      </c>
      <c r="F100" s="72">
        <f t="shared" si="8"/>
        <v>84.882352941176464</v>
      </c>
      <c r="G100" s="11"/>
      <c r="H100" s="11"/>
    </row>
    <row r="101" spans="1:8" ht="23.25">
      <c r="A101" s="1"/>
      <c r="B101" s="1"/>
      <c r="C101" s="1" t="s">
        <v>13</v>
      </c>
      <c r="D101" s="1"/>
      <c r="E101" s="1"/>
      <c r="F101" s="1"/>
      <c r="G101" s="1"/>
      <c r="H101" s="1"/>
    </row>
    <row r="102" spans="1:8" ht="23.25">
      <c r="A102" s="1"/>
      <c r="B102" s="1"/>
      <c r="C102" s="1" t="s">
        <v>14</v>
      </c>
      <c r="D102" s="1"/>
      <c r="E102" s="1"/>
      <c r="F102" s="1"/>
      <c r="G102" s="1"/>
      <c r="H102" s="1"/>
    </row>
    <row r="103" spans="1:8" ht="23.25">
      <c r="A103" s="1"/>
      <c r="B103" s="1"/>
      <c r="C103" s="1" t="s">
        <v>15</v>
      </c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s="19" customFormat="1" ht="23.25">
      <c r="A117" s="18"/>
      <c r="B117" s="28"/>
      <c r="C117" s="18"/>
      <c r="D117" s="18"/>
      <c r="E117" s="18"/>
      <c r="F117" s="18"/>
      <c r="G117" s="18"/>
      <c r="H117" s="13"/>
    </row>
    <row r="118" spans="1:8" ht="23.25">
      <c r="A118" s="1"/>
      <c r="B118" s="2" t="s">
        <v>138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>
      <c r="A120" s="5"/>
      <c r="B120" s="17"/>
      <c r="C120" s="5" t="s">
        <v>8</v>
      </c>
      <c r="D120" s="5" t="s">
        <v>9</v>
      </c>
      <c r="E120" s="5" t="s">
        <v>10</v>
      </c>
      <c r="F120" s="5" t="s">
        <v>11</v>
      </c>
      <c r="G120" s="26"/>
      <c r="H120" s="26"/>
    </row>
    <row r="121" spans="1:8" ht="23.25">
      <c r="A121" s="51">
        <v>1</v>
      </c>
      <c r="B121" s="36" t="s">
        <v>67</v>
      </c>
      <c r="C121" s="52">
        <v>45</v>
      </c>
      <c r="D121" s="53">
        <v>10</v>
      </c>
      <c r="E121" s="53">
        <v>10</v>
      </c>
      <c r="F121" s="7">
        <f t="shared" ref="F121:F137" si="9">SUM(C121:E121)</f>
        <v>65</v>
      </c>
      <c r="G121" s="8" t="str">
        <f t="shared" ref="G121:G137" si="10">IF(F121&gt;79,"4",IF(F121&gt;74,"3.5",IF(F121&gt;69,"3",IF(F121&gt;64,"2.5",IF(F121&gt;59,"2",IF(F121&gt;54,"1.5",IF(F121&gt;49,"1","0")))))))</f>
        <v>2.5</v>
      </c>
      <c r="H121" s="27"/>
    </row>
    <row r="122" spans="1:8" ht="23.25">
      <c r="A122" s="55">
        <v>2</v>
      </c>
      <c r="B122" s="33" t="s">
        <v>68</v>
      </c>
      <c r="C122" s="56">
        <v>58</v>
      </c>
      <c r="D122" s="54">
        <v>18</v>
      </c>
      <c r="E122" s="54">
        <v>18</v>
      </c>
      <c r="F122" s="8">
        <f t="shared" si="9"/>
        <v>94</v>
      </c>
      <c r="G122" s="8" t="str">
        <f t="shared" si="10"/>
        <v>4</v>
      </c>
      <c r="H122" s="9"/>
    </row>
    <row r="123" spans="1:8" ht="23.25">
      <c r="A123" s="55">
        <v>3</v>
      </c>
      <c r="B123" s="33" t="s">
        <v>69</v>
      </c>
      <c r="C123" s="56">
        <v>58</v>
      </c>
      <c r="D123" s="54">
        <v>17</v>
      </c>
      <c r="E123" s="54">
        <v>18</v>
      </c>
      <c r="F123" s="8">
        <f t="shared" si="9"/>
        <v>93</v>
      </c>
      <c r="G123" s="8" t="str">
        <f t="shared" si="10"/>
        <v>4</v>
      </c>
      <c r="H123" s="9"/>
    </row>
    <row r="124" spans="1:8" ht="23.25">
      <c r="A124" s="55">
        <v>4</v>
      </c>
      <c r="B124" s="33" t="s">
        <v>70</v>
      </c>
      <c r="C124" s="56">
        <v>56</v>
      </c>
      <c r="D124" s="54">
        <v>15</v>
      </c>
      <c r="E124" s="54">
        <v>14</v>
      </c>
      <c r="F124" s="8">
        <f t="shared" si="9"/>
        <v>85</v>
      </c>
      <c r="G124" s="8" t="str">
        <f t="shared" si="10"/>
        <v>4</v>
      </c>
      <c r="H124" s="9"/>
    </row>
    <row r="125" spans="1:8" ht="23.25">
      <c r="A125" s="55">
        <v>5</v>
      </c>
      <c r="B125" s="35" t="s">
        <v>71</v>
      </c>
      <c r="C125" s="56">
        <v>58</v>
      </c>
      <c r="D125" s="54">
        <v>19</v>
      </c>
      <c r="E125" s="54">
        <v>20</v>
      </c>
      <c r="F125" s="8">
        <f t="shared" si="9"/>
        <v>97</v>
      </c>
      <c r="G125" s="8" t="str">
        <f t="shared" si="10"/>
        <v>4</v>
      </c>
      <c r="H125" s="9"/>
    </row>
    <row r="126" spans="1:8" ht="23.25">
      <c r="A126" s="55">
        <v>6</v>
      </c>
      <c r="B126" s="33" t="s">
        <v>72</v>
      </c>
      <c r="C126" s="56">
        <v>54</v>
      </c>
      <c r="D126" s="54">
        <v>16</v>
      </c>
      <c r="E126" s="54">
        <v>17</v>
      </c>
      <c r="F126" s="8">
        <f t="shared" si="9"/>
        <v>87</v>
      </c>
      <c r="G126" s="8" t="str">
        <f t="shared" si="10"/>
        <v>4</v>
      </c>
      <c r="H126" s="9"/>
    </row>
    <row r="127" spans="1:8" ht="23.25">
      <c r="A127" s="55">
        <v>7</v>
      </c>
      <c r="B127" s="35" t="s">
        <v>73</v>
      </c>
      <c r="C127" s="56">
        <v>51</v>
      </c>
      <c r="D127" s="54">
        <v>15</v>
      </c>
      <c r="E127" s="54">
        <v>14</v>
      </c>
      <c r="F127" s="8">
        <f t="shared" si="9"/>
        <v>80</v>
      </c>
      <c r="G127" s="8" t="str">
        <f t="shared" si="10"/>
        <v>4</v>
      </c>
      <c r="H127" s="9"/>
    </row>
    <row r="128" spans="1:8" ht="23.25">
      <c r="A128" s="55">
        <v>8</v>
      </c>
      <c r="B128" s="33" t="s">
        <v>74</v>
      </c>
      <c r="C128" s="56">
        <v>55</v>
      </c>
      <c r="D128" s="54">
        <v>16</v>
      </c>
      <c r="E128" s="54">
        <v>17</v>
      </c>
      <c r="F128" s="8">
        <f t="shared" si="9"/>
        <v>88</v>
      </c>
      <c r="G128" s="8" t="str">
        <f t="shared" si="10"/>
        <v>4</v>
      </c>
      <c r="H128" s="9"/>
    </row>
    <row r="129" spans="1:8" ht="23.25">
      <c r="A129" s="55">
        <v>9</v>
      </c>
      <c r="B129" s="35" t="s">
        <v>75</v>
      </c>
      <c r="C129" s="56">
        <v>57</v>
      </c>
      <c r="D129" s="54">
        <v>18</v>
      </c>
      <c r="E129" s="54">
        <v>18</v>
      </c>
      <c r="F129" s="8">
        <f t="shared" si="9"/>
        <v>93</v>
      </c>
      <c r="G129" s="8" t="str">
        <f t="shared" si="10"/>
        <v>4</v>
      </c>
      <c r="H129" s="9"/>
    </row>
    <row r="130" spans="1:8" ht="23.25">
      <c r="A130" s="55">
        <v>10</v>
      </c>
      <c r="B130" s="33" t="s">
        <v>76</v>
      </c>
      <c r="C130" s="56">
        <v>55</v>
      </c>
      <c r="D130" s="54">
        <v>16</v>
      </c>
      <c r="E130" s="54">
        <v>17</v>
      </c>
      <c r="F130" s="8">
        <f t="shared" si="9"/>
        <v>88</v>
      </c>
      <c r="G130" s="8" t="str">
        <f t="shared" si="10"/>
        <v>4</v>
      </c>
      <c r="H130" s="9"/>
    </row>
    <row r="131" spans="1:8" ht="23.25">
      <c r="A131" s="55">
        <v>11</v>
      </c>
      <c r="B131" s="33" t="s">
        <v>77</v>
      </c>
      <c r="C131" s="56">
        <v>55</v>
      </c>
      <c r="D131" s="54">
        <v>16</v>
      </c>
      <c r="E131" s="54">
        <v>16</v>
      </c>
      <c r="F131" s="8">
        <f t="shared" si="9"/>
        <v>87</v>
      </c>
      <c r="G131" s="8" t="str">
        <f t="shared" si="10"/>
        <v>4</v>
      </c>
      <c r="H131" s="9"/>
    </row>
    <row r="132" spans="1:8" ht="23.25">
      <c r="A132" s="55">
        <v>12</v>
      </c>
      <c r="B132" s="35" t="s">
        <v>78</v>
      </c>
      <c r="C132" s="56">
        <v>50</v>
      </c>
      <c r="D132" s="54">
        <v>14</v>
      </c>
      <c r="E132" s="54">
        <v>14</v>
      </c>
      <c r="F132" s="8">
        <f t="shared" si="9"/>
        <v>78</v>
      </c>
      <c r="G132" s="8" t="str">
        <f t="shared" si="10"/>
        <v>3.5</v>
      </c>
      <c r="H132" s="9"/>
    </row>
    <row r="133" spans="1:8" ht="23.25">
      <c r="A133" s="55">
        <v>13</v>
      </c>
      <c r="B133" s="44" t="s">
        <v>79</v>
      </c>
      <c r="C133" s="56">
        <v>58</v>
      </c>
      <c r="D133" s="54">
        <v>20</v>
      </c>
      <c r="E133" s="54">
        <v>20</v>
      </c>
      <c r="F133" s="8">
        <f t="shared" si="9"/>
        <v>98</v>
      </c>
      <c r="G133" s="8" t="str">
        <f t="shared" si="10"/>
        <v>4</v>
      </c>
      <c r="H133" s="9"/>
    </row>
    <row r="134" spans="1:8" ht="23.25">
      <c r="A134" s="55">
        <v>14</v>
      </c>
      <c r="B134" s="44" t="s">
        <v>80</v>
      </c>
      <c r="C134" s="56">
        <v>54</v>
      </c>
      <c r="D134" s="54">
        <v>15</v>
      </c>
      <c r="E134" s="54">
        <v>16</v>
      </c>
      <c r="F134" s="8">
        <f t="shared" si="9"/>
        <v>85</v>
      </c>
      <c r="G134" s="8" t="str">
        <f t="shared" si="10"/>
        <v>4</v>
      </c>
      <c r="H134" s="9"/>
    </row>
    <row r="135" spans="1:8" ht="23.25">
      <c r="A135" s="55">
        <v>15</v>
      </c>
      <c r="B135" s="45" t="s">
        <v>81</v>
      </c>
      <c r="C135" s="56">
        <v>58</v>
      </c>
      <c r="D135" s="54">
        <v>19</v>
      </c>
      <c r="E135" s="54">
        <v>20</v>
      </c>
      <c r="F135" s="8">
        <f t="shared" si="9"/>
        <v>97</v>
      </c>
      <c r="G135" s="8" t="str">
        <f t="shared" si="10"/>
        <v>4</v>
      </c>
      <c r="H135" s="9"/>
    </row>
    <row r="136" spans="1:8" ht="23.25">
      <c r="A136" s="55">
        <v>16</v>
      </c>
      <c r="B136" s="35" t="s">
        <v>82</v>
      </c>
      <c r="C136" s="56">
        <v>54</v>
      </c>
      <c r="D136" s="54">
        <v>15</v>
      </c>
      <c r="E136" s="54">
        <v>15</v>
      </c>
      <c r="F136" s="8">
        <f t="shared" si="9"/>
        <v>84</v>
      </c>
      <c r="G136" s="8" t="str">
        <f t="shared" si="10"/>
        <v>4</v>
      </c>
      <c r="H136" s="9"/>
    </row>
    <row r="137" spans="1:8" ht="23.25">
      <c r="A137" s="55">
        <v>17</v>
      </c>
      <c r="B137" s="33" t="s">
        <v>83</v>
      </c>
      <c r="C137" s="56">
        <v>53</v>
      </c>
      <c r="D137" s="54">
        <v>15</v>
      </c>
      <c r="E137" s="54">
        <v>14</v>
      </c>
      <c r="F137" s="8">
        <f t="shared" si="9"/>
        <v>82</v>
      </c>
      <c r="G137" s="8" t="str">
        <f t="shared" si="10"/>
        <v>4</v>
      </c>
      <c r="H137" s="9"/>
    </row>
    <row r="138" spans="1:8" ht="23.25">
      <c r="A138" s="58"/>
      <c r="B138" s="68" t="s">
        <v>5</v>
      </c>
      <c r="C138" s="71">
        <f>SUM(C121:C137)</f>
        <v>929</v>
      </c>
      <c r="D138" s="71">
        <f>SUM(D121:D137)</f>
        <v>274</v>
      </c>
      <c r="E138" s="71">
        <f>SUM(E121:E137)</f>
        <v>278</v>
      </c>
      <c r="F138" s="30">
        <f>SUM(F121:F137)</f>
        <v>1481</v>
      </c>
      <c r="G138" s="30"/>
      <c r="H138" s="31"/>
    </row>
    <row r="139" spans="1:8" ht="23.25">
      <c r="A139" s="59"/>
      <c r="B139" s="48" t="s">
        <v>12</v>
      </c>
      <c r="C139" s="72">
        <f>C138/17</f>
        <v>54.647058823529413</v>
      </c>
      <c r="D139" s="72">
        <f t="shared" ref="D139:F139" si="11">D138/17</f>
        <v>16.117647058823529</v>
      </c>
      <c r="E139" s="72">
        <f t="shared" si="11"/>
        <v>16.352941176470587</v>
      </c>
      <c r="F139" s="72">
        <f t="shared" si="11"/>
        <v>87.117647058823536</v>
      </c>
      <c r="G139" s="11"/>
      <c r="H139" s="11"/>
    </row>
    <row r="140" spans="1:8" ht="23.25">
      <c r="A140" s="1"/>
      <c r="B140" s="1"/>
      <c r="C140" s="1" t="s">
        <v>13</v>
      </c>
      <c r="D140" s="1"/>
      <c r="E140" s="1"/>
      <c r="F140" s="1"/>
      <c r="G140" s="1"/>
      <c r="H140" s="1"/>
    </row>
    <row r="141" spans="1:8" ht="23.25">
      <c r="A141" s="1"/>
      <c r="B141" s="1"/>
      <c r="C141" s="1" t="s">
        <v>14</v>
      </c>
      <c r="D141" s="1"/>
      <c r="E141" s="1"/>
      <c r="F141" s="1"/>
      <c r="G141" s="1"/>
      <c r="H141" s="1"/>
    </row>
    <row r="142" spans="1:8" ht="23.25">
      <c r="A142" s="1"/>
      <c r="B142" s="1"/>
      <c r="C142" s="1" t="s">
        <v>15</v>
      </c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s="19" customFormat="1" ht="23.25">
      <c r="A156" s="18"/>
      <c r="B156" s="28"/>
      <c r="C156" s="18"/>
      <c r="D156" s="18"/>
      <c r="E156" s="18"/>
      <c r="F156" s="18"/>
      <c r="G156" s="18"/>
      <c r="H156" s="13"/>
    </row>
    <row r="157" spans="1:8" s="19" customFormat="1" ht="23.25">
      <c r="A157" s="1"/>
      <c r="B157" s="86" t="s">
        <v>139</v>
      </c>
      <c r="C157" s="86"/>
      <c r="D157" s="86"/>
      <c r="E157" s="86"/>
      <c r="F157" s="86"/>
      <c r="G157" s="86"/>
      <c r="H157" s="86"/>
    </row>
    <row r="158" spans="1:8" s="19" customFormat="1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9" customFormat="1" ht="23.25">
      <c r="A159" s="5"/>
      <c r="B159" s="17"/>
      <c r="C159" s="5" t="s">
        <v>8</v>
      </c>
      <c r="D159" s="5" t="s">
        <v>9</v>
      </c>
      <c r="E159" s="5" t="s">
        <v>10</v>
      </c>
      <c r="F159" s="5" t="s">
        <v>11</v>
      </c>
      <c r="G159" s="26"/>
      <c r="H159" s="26"/>
    </row>
    <row r="160" spans="1:8" s="19" customFormat="1" ht="23.25">
      <c r="A160" s="51">
        <v>1</v>
      </c>
      <c r="B160" s="36" t="s">
        <v>67</v>
      </c>
      <c r="C160" s="52">
        <v>45</v>
      </c>
      <c r="D160" s="53">
        <v>10</v>
      </c>
      <c r="E160" s="53">
        <v>10</v>
      </c>
      <c r="F160" s="7">
        <f t="shared" ref="F160:F176" si="12">SUM(C160:E160)</f>
        <v>65</v>
      </c>
      <c r="G160" s="8" t="str">
        <f t="shared" ref="G160:G176" si="13">IF(F160&gt;79,"4",IF(F160&gt;74,"3.5",IF(F160&gt;69,"3",IF(F160&gt;64,"2.5",IF(F160&gt;59,"2",IF(F160&gt;54,"1.5",IF(F160&gt;49,"1","0")))))))</f>
        <v>2.5</v>
      </c>
      <c r="H160" s="27"/>
    </row>
    <row r="161" spans="1:8" s="19" customFormat="1" ht="23.25">
      <c r="A161" s="55">
        <v>2</v>
      </c>
      <c r="B161" s="33" t="s">
        <v>68</v>
      </c>
      <c r="C161" s="56">
        <v>56</v>
      </c>
      <c r="D161" s="54">
        <v>17</v>
      </c>
      <c r="E161" s="54">
        <v>17</v>
      </c>
      <c r="F161" s="8">
        <f t="shared" si="12"/>
        <v>90</v>
      </c>
      <c r="G161" s="8" t="str">
        <f t="shared" si="13"/>
        <v>4</v>
      </c>
      <c r="H161" s="9"/>
    </row>
    <row r="162" spans="1:8" s="19" customFormat="1" ht="23.25">
      <c r="A162" s="55">
        <v>3</v>
      </c>
      <c r="B162" s="33" t="s">
        <v>69</v>
      </c>
      <c r="C162" s="56">
        <v>55</v>
      </c>
      <c r="D162" s="54">
        <v>16</v>
      </c>
      <c r="E162" s="54">
        <v>17</v>
      </c>
      <c r="F162" s="8">
        <f t="shared" si="12"/>
        <v>88</v>
      </c>
      <c r="G162" s="8" t="str">
        <f t="shared" si="13"/>
        <v>4</v>
      </c>
      <c r="H162" s="9"/>
    </row>
    <row r="163" spans="1:8" s="19" customFormat="1" ht="23.25">
      <c r="A163" s="55">
        <v>4</v>
      </c>
      <c r="B163" s="33" t="s">
        <v>70</v>
      </c>
      <c r="C163" s="56">
        <v>54</v>
      </c>
      <c r="D163" s="54">
        <v>16</v>
      </c>
      <c r="E163" s="54">
        <v>16</v>
      </c>
      <c r="F163" s="8">
        <f t="shared" si="12"/>
        <v>86</v>
      </c>
      <c r="G163" s="8" t="str">
        <f t="shared" si="13"/>
        <v>4</v>
      </c>
      <c r="H163" s="9"/>
    </row>
    <row r="164" spans="1:8" s="19" customFormat="1" ht="23.25">
      <c r="A164" s="55">
        <v>5</v>
      </c>
      <c r="B164" s="35" t="s">
        <v>71</v>
      </c>
      <c r="C164" s="56">
        <v>57</v>
      </c>
      <c r="D164" s="54">
        <v>19</v>
      </c>
      <c r="E164" s="54">
        <v>19</v>
      </c>
      <c r="F164" s="8">
        <f t="shared" si="12"/>
        <v>95</v>
      </c>
      <c r="G164" s="8" t="str">
        <f t="shared" si="13"/>
        <v>4</v>
      </c>
      <c r="H164" s="9"/>
    </row>
    <row r="165" spans="1:8" s="19" customFormat="1" ht="23.25">
      <c r="A165" s="55">
        <v>6</v>
      </c>
      <c r="B165" s="33" t="s">
        <v>72</v>
      </c>
      <c r="C165" s="56">
        <v>50</v>
      </c>
      <c r="D165" s="54">
        <v>17</v>
      </c>
      <c r="E165" s="54">
        <v>18</v>
      </c>
      <c r="F165" s="8">
        <f t="shared" si="12"/>
        <v>85</v>
      </c>
      <c r="G165" s="8" t="str">
        <f t="shared" si="13"/>
        <v>4</v>
      </c>
      <c r="H165" s="9"/>
    </row>
    <row r="166" spans="1:8" s="19" customFormat="1" ht="23.25">
      <c r="A166" s="55">
        <v>7</v>
      </c>
      <c r="B166" s="35" t="s">
        <v>73</v>
      </c>
      <c r="C166" s="56">
        <v>49</v>
      </c>
      <c r="D166" s="54">
        <v>15</v>
      </c>
      <c r="E166" s="54">
        <v>16</v>
      </c>
      <c r="F166" s="8">
        <f t="shared" si="12"/>
        <v>80</v>
      </c>
      <c r="G166" s="8" t="str">
        <f t="shared" si="13"/>
        <v>4</v>
      </c>
      <c r="H166" s="9"/>
    </row>
    <row r="167" spans="1:8" s="19" customFormat="1" ht="23.25">
      <c r="A167" s="55">
        <v>8</v>
      </c>
      <c r="B167" s="33" t="s">
        <v>74</v>
      </c>
      <c r="C167" s="56">
        <v>52</v>
      </c>
      <c r="D167" s="54">
        <v>16</v>
      </c>
      <c r="E167" s="54">
        <v>17</v>
      </c>
      <c r="F167" s="8">
        <f t="shared" si="12"/>
        <v>85</v>
      </c>
      <c r="G167" s="8" t="str">
        <f t="shared" si="13"/>
        <v>4</v>
      </c>
      <c r="H167" s="9"/>
    </row>
    <row r="168" spans="1:8" s="19" customFormat="1" ht="23.25">
      <c r="A168" s="55">
        <v>9</v>
      </c>
      <c r="B168" s="35" t="s">
        <v>75</v>
      </c>
      <c r="C168" s="56">
        <v>55</v>
      </c>
      <c r="D168" s="54">
        <v>17</v>
      </c>
      <c r="E168" s="54">
        <v>18</v>
      </c>
      <c r="F168" s="8">
        <f t="shared" si="12"/>
        <v>90</v>
      </c>
      <c r="G168" s="8" t="str">
        <f t="shared" si="13"/>
        <v>4</v>
      </c>
      <c r="H168" s="9"/>
    </row>
    <row r="169" spans="1:8" s="19" customFormat="1" ht="23.25">
      <c r="A169" s="55">
        <v>10</v>
      </c>
      <c r="B169" s="33" t="s">
        <v>76</v>
      </c>
      <c r="C169" s="56">
        <v>53</v>
      </c>
      <c r="D169" s="54">
        <v>17</v>
      </c>
      <c r="E169" s="54">
        <v>18</v>
      </c>
      <c r="F169" s="8">
        <f t="shared" si="12"/>
        <v>88</v>
      </c>
      <c r="G169" s="8" t="str">
        <f t="shared" si="13"/>
        <v>4</v>
      </c>
      <c r="H169" s="9"/>
    </row>
    <row r="170" spans="1:8" s="19" customFormat="1" ht="23.25">
      <c r="A170" s="55">
        <v>11</v>
      </c>
      <c r="B170" s="33" t="s">
        <v>77</v>
      </c>
      <c r="C170" s="56">
        <v>52</v>
      </c>
      <c r="D170" s="54">
        <v>17</v>
      </c>
      <c r="E170" s="54">
        <v>18</v>
      </c>
      <c r="F170" s="8">
        <f t="shared" si="12"/>
        <v>87</v>
      </c>
      <c r="G170" s="8" t="str">
        <f t="shared" si="13"/>
        <v>4</v>
      </c>
      <c r="H170" s="9"/>
    </row>
    <row r="171" spans="1:8" s="19" customFormat="1" ht="23.25">
      <c r="A171" s="55">
        <v>12</v>
      </c>
      <c r="B171" s="35" t="s">
        <v>78</v>
      </c>
      <c r="C171" s="56">
        <v>50</v>
      </c>
      <c r="D171" s="54">
        <v>14</v>
      </c>
      <c r="E171" s="54">
        <v>14</v>
      </c>
      <c r="F171" s="8">
        <f t="shared" si="12"/>
        <v>78</v>
      </c>
      <c r="G171" s="8" t="str">
        <f t="shared" si="13"/>
        <v>3.5</v>
      </c>
      <c r="H171" s="9"/>
    </row>
    <row r="172" spans="1:8" s="19" customFormat="1" ht="23.25">
      <c r="A172" s="55">
        <v>13</v>
      </c>
      <c r="B172" s="44" t="s">
        <v>79</v>
      </c>
      <c r="C172" s="56">
        <v>59</v>
      </c>
      <c r="D172" s="54">
        <v>19</v>
      </c>
      <c r="E172" s="54">
        <v>19</v>
      </c>
      <c r="F172" s="8">
        <f t="shared" si="12"/>
        <v>97</v>
      </c>
      <c r="G172" s="8" t="str">
        <f t="shared" si="13"/>
        <v>4</v>
      </c>
      <c r="H172" s="9"/>
    </row>
    <row r="173" spans="1:8" s="19" customFormat="1" ht="23.25">
      <c r="A173" s="55">
        <v>14</v>
      </c>
      <c r="B173" s="44" t="s">
        <v>80</v>
      </c>
      <c r="C173" s="56">
        <v>50</v>
      </c>
      <c r="D173" s="54">
        <v>17</v>
      </c>
      <c r="E173" s="54">
        <v>18</v>
      </c>
      <c r="F173" s="8">
        <f t="shared" si="12"/>
        <v>85</v>
      </c>
      <c r="G173" s="8" t="str">
        <f t="shared" si="13"/>
        <v>4</v>
      </c>
      <c r="H173" s="9"/>
    </row>
    <row r="174" spans="1:8" s="19" customFormat="1" ht="23.25">
      <c r="A174" s="55">
        <v>15</v>
      </c>
      <c r="B174" s="45" t="s">
        <v>81</v>
      </c>
      <c r="C174" s="56">
        <v>58</v>
      </c>
      <c r="D174" s="54">
        <v>18</v>
      </c>
      <c r="E174" s="54">
        <v>19</v>
      </c>
      <c r="F174" s="8">
        <f t="shared" si="12"/>
        <v>95</v>
      </c>
      <c r="G174" s="8" t="str">
        <f t="shared" si="13"/>
        <v>4</v>
      </c>
      <c r="H174" s="9"/>
    </row>
    <row r="175" spans="1:8" s="19" customFormat="1" ht="23.25">
      <c r="A175" s="55">
        <v>16</v>
      </c>
      <c r="B175" s="35" t="s">
        <v>82</v>
      </c>
      <c r="C175" s="56">
        <v>50</v>
      </c>
      <c r="D175" s="54">
        <v>17</v>
      </c>
      <c r="E175" s="54">
        <v>17</v>
      </c>
      <c r="F175" s="8">
        <f t="shared" si="12"/>
        <v>84</v>
      </c>
      <c r="G175" s="8" t="str">
        <f t="shared" si="13"/>
        <v>4</v>
      </c>
      <c r="H175" s="9"/>
    </row>
    <row r="176" spans="1:8" s="19" customFormat="1" ht="21" customHeight="1">
      <c r="A176" s="55">
        <v>17</v>
      </c>
      <c r="B176" s="44" t="s">
        <v>83</v>
      </c>
      <c r="C176" s="56">
        <v>50</v>
      </c>
      <c r="D176" s="54">
        <v>17</v>
      </c>
      <c r="E176" s="54">
        <v>16</v>
      </c>
      <c r="F176" s="8">
        <f t="shared" si="12"/>
        <v>83</v>
      </c>
      <c r="G176" s="8" t="str">
        <f t="shared" si="13"/>
        <v>4</v>
      </c>
      <c r="H176" s="9"/>
    </row>
    <row r="177" spans="1:8" s="19" customFormat="1" ht="23.25">
      <c r="A177" s="58"/>
      <c r="B177" s="57" t="s">
        <v>5</v>
      </c>
      <c r="C177" s="71">
        <f>SUM(C160:C176)</f>
        <v>895</v>
      </c>
      <c r="D177" s="71">
        <f>SUM(D160:D176)</f>
        <v>279</v>
      </c>
      <c r="E177" s="71">
        <f>SUM(E160:E176)</f>
        <v>287</v>
      </c>
      <c r="F177" s="30">
        <f>SUM(F160:F176)</f>
        <v>1461</v>
      </c>
      <c r="G177" s="30"/>
      <c r="H177" s="31"/>
    </row>
    <row r="178" spans="1:8" s="19" customFormat="1" ht="23.25">
      <c r="A178" s="59"/>
      <c r="B178" s="48" t="s">
        <v>12</v>
      </c>
      <c r="C178" s="72">
        <f>C177/17</f>
        <v>52.647058823529413</v>
      </c>
      <c r="D178" s="72">
        <f t="shared" ref="D178:F178" si="14">D177/17</f>
        <v>16.411764705882351</v>
      </c>
      <c r="E178" s="72">
        <f t="shared" si="14"/>
        <v>16.882352941176471</v>
      </c>
      <c r="F178" s="72">
        <f t="shared" si="14"/>
        <v>85.941176470588232</v>
      </c>
      <c r="G178" s="11"/>
      <c r="H178" s="11"/>
    </row>
    <row r="179" spans="1:8" s="19" customFormat="1" ht="23.25">
      <c r="A179" s="1"/>
      <c r="B179" s="1"/>
      <c r="C179" s="1" t="s">
        <v>13</v>
      </c>
      <c r="D179" s="1"/>
      <c r="E179" s="1"/>
      <c r="F179" s="1"/>
      <c r="G179" s="1"/>
      <c r="H179" s="1"/>
    </row>
    <row r="180" spans="1:8" s="19" customFormat="1" ht="23.25">
      <c r="A180" s="1"/>
      <c r="B180" s="1"/>
      <c r="C180" s="1" t="s">
        <v>14</v>
      </c>
      <c r="D180" s="1"/>
      <c r="E180" s="1"/>
      <c r="F180" s="1"/>
      <c r="G180" s="1"/>
      <c r="H180" s="1"/>
    </row>
    <row r="181" spans="1:8" s="19" customFormat="1" ht="23.25">
      <c r="A181" s="1"/>
      <c r="B181" s="1"/>
      <c r="C181" s="1" t="s">
        <v>15</v>
      </c>
      <c r="D181" s="1"/>
      <c r="E181" s="1"/>
      <c r="F181" s="1"/>
      <c r="G181" s="1"/>
      <c r="H181" s="1"/>
    </row>
    <row r="182" spans="1:8" s="19" customFormat="1" ht="23.25">
      <c r="A182" s="1"/>
      <c r="B182" s="1"/>
      <c r="C182" s="1"/>
      <c r="D182" s="1"/>
      <c r="E182" s="1"/>
      <c r="F182" s="1"/>
      <c r="G182" s="1"/>
      <c r="H182" s="1"/>
    </row>
    <row r="183" spans="1:8" s="19" customFormat="1" ht="23.25">
      <c r="A183" s="18"/>
      <c r="B183" s="28"/>
      <c r="C183" s="18"/>
      <c r="D183" s="18"/>
      <c r="E183" s="18"/>
      <c r="F183" s="18"/>
      <c r="G183" s="18"/>
      <c r="H183" s="13"/>
    </row>
    <row r="184" spans="1:8" s="19" customFormat="1" ht="23.25">
      <c r="A184" s="18"/>
      <c r="B184" s="28"/>
      <c r="C184" s="18"/>
      <c r="D184" s="18"/>
      <c r="E184" s="18"/>
      <c r="F184" s="18"/>
      <c r="G184" s="18"/>
      <c r="H184" s="13"/>
    </row>
    <row r="185" spans="1:8" s="19" customFormat="1" ht="23.25">
      <c r="A185" s="18"/>
      <c r="B185" s="28"/>
      <c r="C185" s="18"/>
      <c r="D185" s="18"/>
      <c r="E185" s="18"/>
      <c r="F185" s="18"/>
      <c r="G185" s="18"/>
      <c r="H185" s="13"/>
    </row>
    <row r="186" spans="1:8" s="19" customFormat="1" ht="23.25">
      <c r="A186" s="18"/>
      <c r="B186" s="28"/>
      <c r="C186" s="18"/>
      <c r="D186" s="18"/>
      <c r="E186" s="18"/>
      <c r="F186" s="18"/>
      <c r="G186" s="18"/>
      <c r="H186" s="13"/>
    </row>
    <row r="187" spans="1:8" s="19" customFormat="1" ht="23.25">
      <c r="A187" s="18"/>
      <c r="B187" s="28"/>
      <c r="C187" s="18"/>
      <c r="D187" s="18"/>
      <c r="E187" s="18"/>
      <c r="F187" s="18"/>
      <c r="G187" s="18"/>
      <c r="H187" s="13"/>
    </row>
    <row r="188" spans="1:8" s="19" customFormat="1" ht="23.25">
      <c r="A188" s="18"/>
      <c r="B188" s="28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28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28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28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28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28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8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28"/>
      <c r="C195" s="18"/>
      <c r="D195" s="18"/>
      <c r="E195" s="18"/>
      <c r="F195" s="18"/>
      <c r="G195" s="18"/>
      <c r="H195" s="13"/>
    </row>
    <row r="196" spans="1:8" ht="23.25">
      <c r="A196" s="1"/>
      <c r="B196" s="2" t="s">
        <v>140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>
      <c r="A198" s="5"/>
      <c r="B198" s="17"/>
      <c r="C198" s="5" t="s">
        <v>8</v>
      </c>
      <c r="D198" s="5" t="s">
        <v>9</v>
      </c>
      <c r="E198" s="5" t="s">
        <v>10</v>
      </c>
      <c r="F198" s="5" t="s">
        <v>11</v>
      </c>
      <c r="G198" s="26"/>
      <c r="H198" s="26"/>
    </row>
    <row r="199" spans="1:8" ht="23.25">
      <c r="A199" s="51">
        <v>1</v>
      </c>
      <c r="B199" s="36" t="s">
        <v>67</v>
      </c>
      <c r="C199" s="52">
        <v>50</v>
      </c>
      <c r="D199" s="53">
        <v>12</v>
      </c>
      <c r="E199" s="53">
        <v>15</v>
      </c>
      <c r="F199" s="7">
        <f t="shared" ref="F199:F215" si="15">SUM(C199:E199)</f>
        <v>77</v>
      </c>
      <c r="G199" s="8" t="str">
        <f t="shared" ref="G199:G215" si="16">IF(F199&gt;79,"4",IF(F199&gt;74,"3.5",IF(F199&gt;69,"3",IF(F199&gt;64,"2.5",IF(F199&gt;59,"2",IF(F199&gt;54,"1.5",IF(F199&gt;49,"1","0")))))))</f>
        <v>3.5</v>
      </c>
      <c r="H199" s="27"/>
    </row>
    <row r="200" spans="1:8" ht="23.25">
      <c r="A200" s="55">
        <v>2</v>
      </c>
      <c r="B200" s="33" t="s">
        <v>68</v>
      </c>
      <c r="C200" s="56">
        <v>55</v>
      </c>
      <c r="D200" s="54">
        <v>14</v>
      </c>
      <c r="E200" s="54">
        <v>17</v>
      </c>
      <c r="F200" s="8">
        <f t="shared" si="15"/>
        <v>86</v>
      </c>
      <c r="G200" s="8" t="str">
        <f t="shared" si="16"/>
        <v>4</v>
      </c>
      <c r="H200" s="9"/>
    </row>
    <row r="201" spans="1:8" ht="23.25">
      <c r="A201" s="55">
        <v>3</v>
      </c>
      <c r="B201" s="33" t="s">
        <v>69</v>
      </c>
      <c r="C201" s="56">
        <v>54</v>
      </c>
      <c r="D201" s="54">
        <v>14</v>
      </c>
      <c r="E201" s="54">
        <v>17</v>
      </c>
      <c r="F201" s="8">
        <f t="shared" si="15"/>
        <v>85</v>
      </c>
      <c r="G201" s="8" t="str">
        <f t="shared" si="16"/>
        <v>4</v>
      </c>
      <c r="H201" s="9"/>
    </row>
    <row r="202" spans="1:8" ht="23.25">
      <c r="A202" s="55">
        <v>4</v>
      </c>
      <c r="B202" s="33" t="s">
        <v>70</v>
      </c>
      <c r="C202" s="56">
        <v>53</v>
      </c>
      <c r="D202" s="54">
        <v>15</v>
      </c>
      <c r="E202" s="54">
        <v>16</v>
      </c>
      <c r="F202" s="8">
        <f t="shared" si="15"/>
        <v>84</v>
      </c>
      <c r="G202" s="8" t="str">
        <f t="shared" si="16"/>
        <v>4</v>
      </c>
      <c r="H202" s="9"/>
    </row>
    <row r="203" spans="1:8" ht="23.25">
      <c r="A203" s="55">
        <v>5</v>
      </c>
      <c r="B203" s="35" t="s">
        <v>71</v>
      </c>
      <c r="C203" s="56">
        <v>57</v>
      </c>
      <c r="D203" s="54">
        <v>17</v>
      </c>
      <c r="E203" s="54">
        <v>18</v>
      </c>
      <c r="F203" s="8">
        <f t="shared" si="15"/>
        <v>92</v>
      </c>
      <c r="G203" s="8" t="str">
        <f t="shared" si="16"/>
        <v>4</v>
      </c>
      <c r="H203" s="9"/>
    </row>
    <row r="204" spans="1:8" ht="23.25">
      <c r="A204" s="55">
        <v>6</v>
      </c>
      <c r="B204" s="33" t="s">
        <v>72</v>
      </c>
      <c r="C204" s="56">
        <v>54</v>
      </c>
      <c r="D204" s="54">
        <v>16</v>
      </c>
      <c r="E204" s="54">
        <v>16</v>
      </c>
      <c r="F204" s="8">
        <f t="shared" si="15"/>
        <v>86</v>
      </c>
      <c r="G204" s="8" t="str">
        <f t="shared" si="16"/>
        <v>4</v>
      </c>
      <c r="H204" s="9"/>
    </row>
    <row r="205" spans="1:8" ht="23.25">
      <c r="A205" s="55">
        <v>7</v>
      </c>
      <c r="B205" s="35" t="s">
        <v>73</v>
      </c>
      <c r="C205" s="56">
        <v>51</v>
      </c>
      <c r="D205" s="54">
        <v>14</v>
      </c>
      <c r="E205" s="54">
        <v>18</v>
      </c>
      <c r="F205" s="8">
        <f t="shared" si="15"/>
        <v>83</v>
      </c>
      <c r="G205" s="8" t="str">
        <f t="shared" si="16"/>
        <v>4</v>
      </c>
      <c r="H205" s="9"/>
    </row>
    <row r="206" spans="1:8" ht="23.25">
      <c r="A206" s="55">
        <v>8</v>
      </c>
      <c r="B206" s="33" t="s">
        <v>74</v>
      </c>
      <c r="C206" s="56">
        <v>56</v>
      </c>
      <c r="D206" s="54">
        <v>14</v>
      </c>
      <c r="E206" s="54">
        <v>16</v>
      </c>
      <c r="F206" s="8">
        <f t="shared" si="15"/>
        <v>86</v>
      </c>
      <c r="G206" s="8" t="str">
        <f t="shared" si="16"/>
        <v>4</v>
      </c>
      <c r="H206" s="9"/>
    </row>
    <row r="207" spans="1:8" ht="23.25">
      <c r="A207" s="55">
        <v>9</v>
      </c>
      <c r="B207" s="35" t="s">
        <v>75</v>
      </c>
      <c r="C207" s="56">
        <v>54</v>
      </c>
      <c r="D207" s="54">
        <v>17</v>
      </c>
      <c r="E207" s="54">
        <v>18</v>
      </c>
      <c r="F207" s="8">
        <f t="shared" si="15"/>
        <v>89</v>
      </c>
      <c r="G207" s="8" t="str">
        <f t="shared" si="16"/>
        <v>4</v>
      </c>
      <c r="H207" s="9"/>
    </row>
    <row r="208" spans="1:8" ht="23.25">
      <c r="A208" s="55">
        <v>10</v>
      </c>
      <c r="B208" s="33" t="s">
        <v>76</v>
      </c>
      <c r="C208" s="56">
        <v>56</v>
      </c>
      <c r="D208" s="54">
        <v>14</v>
      </c>
      <c r="E208" s="54">
        <v>16</v>
      </c>
      <c r="F208" s="8">
        <f t="shared" si="15"/>
        <v>86</v>
      </c>
      <c r="G208" s="8" t="str">
        <f t="shared" si="16"/>
        <v>4</v>
      </c>
      <c r="H208" s="9"/>
    </row>
    <row r="209" spans="1:8" ht="23.25">
      <c r="A209" s="55">
        <v>11</v>
      </c>
      <c r="B209" s="33" t="s">
        <v>77</v>
      </c>
      <c r="C209" s="56">
        <v>54</v>
      </c>
      <c r="D209" s="54">
        <v>15</v>
      </c>
      <c r="E209" s="54">
        <v>17</v>
      </c>
      <c r="F209" s="8">
        <f t="shared" si="15"/>
        <v>86</v>
      </c>
      <c r="G209" s="8" t="str">
        <f t="shared" si="16"/>
        <v>4</v>
      </c>
      <c r="H209" s="9"/>
    </row>
    <row r="210" spans="1:8" ht="23.25">
      <c r="A210" s="55">
        <v>12</v>
      </c>
      <c r="B210" s="35" t="s">
        <v>78</v>
      </c>
      <c r="C210" s="56">
        <v>52</v>
      </c>
      <c r="D210" s="54">
        <v>14</v>
      </c>
      <c r="E210" s="54">
        <v>16</v>
      </c>
      <c r="F210" s="8">
        <f t="shared" si="15"/>
        <v>82</v>
      </c>
      <c r="G210" s="8" t="str">
        <f t="shared" si="16"/>
        <v>4</v>
      </c>
      <c r="H210" s="9"/>
    </row>
    <row r="211" spans="1:8" ht="23.25">
      <c r="A211" s="55">
        <v>13</v>
      </c>
      <c r="B211" s="44" t="s">
        <v>79</v>
      </c>
      <c r="C211" s="56">
        <v>55</v>
      </c>
      <c r="D211" s="54">
        <v>14</v>
      </c>
      <c r="E211" s="54">
        <v>17</v>
      </c>
      <c r="F211" s="8">
        <f t="shared" si="15"/>
        <v>86</v>
      </c>
      <c r="G211" s="8" t="str">
        <f t="shared" si="16"/>
        <v>4</v>
      </c>
      <c r="H211" s="9"/>
    </row>
    <row r="212" spans="1:8" ht="23.25">
      <c r="A212" s="55">
        <v>14</v>
      </c>
      <c r="B212" s="44" t="s">
        <v>80</v>
      </c>
      <c r="C212" s="56">
        <v>53</v>
      </c>
      <c r="D212" s="54">
        <v>17</v>
      </c>
      <c r="E212" s="54">
        <v>18</v>
      </c>
      <c r="F212" s="8">
        <f t="shared" si="15"/>
        <v>88</v>
      </c>
      <c r="G212" s="8" t="str">
        <f t="shared" si="16"/>
        <v>4</v>
      </c>
      <c r="H212" s="9"/>
    </row>
    <row r="213" spans="1:8" ht="23.25">
      <c r="A213" s="55">
        <v>15</v>
      </c>
      <c r="B213" s="45" t="s">
        <v>81</v>
      </c>
      <c r="C213" s="56">
        <v>56</v>
      </c>
      <c r="D213" s="54">
        <v>15</v>
      </c>
      <c r="E213" s="54">
        <v>16</v>
      </c>
      <c r="F213" s="8">
        <f t="shared" si="15"/>
        <v>87</v>
      </c>
      <c r="G213" s="8" t="str">
        <f t="shared" si="16"/>
        <v>4</v>
      </c>
      <c r="H213" s="9"/>
    </row>
    <row r="214" spans="1:8" ht="23.25">
      <c r="A214" s="55">
        <v>16</v>
      </c>
      <c r="B214" s="35" t="s">
        <v>82</v>
      </c>
      <c r="C214" s="56">
        <v>52</v>
      </c>
      <c r="D214" s="54">
        <v>15</v>
      </c>
      <c r="E214" s="54">
        <v>18</v>
      </c>
      <c r="F214" s="8">
        <f t="shared" si="15"/>
        <v>85</v>
      </c>
      <c r="G214" s="8" t="str">
        <f t="shared" si="16"/>
        <v>4</v>
      </c>
      <c r="H214" s="9"/>
    </row>
    <row r="215" spans="1:8" ht="21" customHeight="1">
      <c r="A215" s="55">
        <v>17</v>
      </c>
      <c r="B215" s="44" t="s">
        <v>83</v>
      </c>
      <c r="C215" s="56">
        <v>54</v>
      </c>
      <c r="D215" s="54">
        <v>14</v>
      </c>
      <c r="E215" s="54">
        <v>16</v>
      </c>
      <c r="F215" s="8">
        <f t="shared" si="15"/>
        <v>84</v>
      </c>
      <c r="G215" s="8" t="str">
        <f t="shared" si="16"/>
        <v>4</v>
      </c>
      <c r="H215" s="9"/>
    </row>
    <row r="216" spans="1:8" ht="23.25">
      <c r="A216" s="58"/>
      <c r="B216" s="57" t="s">
        <v>5</v>
      </c>
      <c r="C216" s="71">
        <f>SUM(C199:C215)</f>
        <v>916</v>
      </c>
      <c r="D216" s="71">
        <f>SUM(D199:D215)</f>
        <v>251</v>
      </c>
      <c r="E216" s="71">
        <f>SUM(E199:E215)</f>
        <v>285</v>
      </c>
      <c r="F216" s="30">
        <f>SUM(F199:F215)</f>
        <v>1452</v>
      </c>
      <c r="G216" s="30"/>
      <c r="H216" s="31"/>
    </row>
    <row r="217" spans="1:8" ht="23.25">
      <c r="A217" s="59"/>
      <c r="B217" s="48" t="s">
        <v>12</v>
      </c>
      <c r="C217" s="72">
        <f>C216/17</f>
        <v>53.882352941176471</v>
      </c>
      <c r="D217" s="72">
        <f t="shared" ref="D217:F217" si="17">D216/17</f>
        <v>14.764705882352942</v>
      </c>
      <c r="E217" s="72">
        <f t="shared" si="17"/>
        <v>16.764705882352942</v>
      </c>
      <c r="F217" s="72">
        <f t="shared" si="17"/>
        <v>85.411764705882348</v>
      </c>
      <c r="G217" s="11"/>
      <c r="H217" s="11"/>
    </row>
    <row r="218" spans="1:8" ht="23.25">
      <c r="A218" s="1"/>
      <c r="B218" s="1"/>
      <c r="C218" s="1" t="s">
        <v>13</v>
      </c>
      <c r="D218" s="1"/>
      <c r="E218" s="1"/>
      <c r="F218" s="1"/>
      <c r="G218" s="1"/>
      <c r="H218" s="1"/>
    </row>
    <row r="219" spans="1:8" ht="23.25">
      <c r="A219" s="1"/>
      <c r="B219" s="1"/>
      <c r="C219" s="1" t="s">
        <v>14</v>
      </c>
      <c r="D219" s="1"/>
      <c r="E219" s="1"/>
      <c r="F219" s="1"/>
      <c r="G219" s="1"/>
      <c r="H219" s="1"/>
    </row>
    <row r="220" spans="1:8" ht="23.25">
      <c r="A220" s="1"/>
      <c r="B220" s="1"/>
      <c r="C220" s="1" t="s">
        <v>15</v>
      </c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6" t="s">
        <v>141</v>
      </c>
      <c r="C235" s="86"/>
      <c r="D235" s="86"/>
      <c r="E235" s="86"/>
      <c r="F235" s="86"/>
      <c r="G235" s="86"/>
      <c r="H235" s="86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>
      <c r="A237" s="5"/>
      <c r="B237" s="17"/>
      <c r="C237" s="5" t="s">
        <v>8</v>
      </c>
      <c r="D237" s="5" t="s">
        <v>9</v>
      </c>
      <c r="E237" s="5" t="s">
        <v>10</v>
      </c>
      <c r="F237" s="5" t="s">
        <v>11</v>
      </c>
      <c r="G237" s="26"/>
      <c r="H237" s="26"/>
    </row>
    <row r="238" spans="1:8" ht="23.25">
      <c r="A238" s="51">
        <v>1</v>
      </c>
      <c r="B238" s="36" t="s">
        <v>67</v>
      </c>
      <c r="C238" s="52">
        <v>45</v>
      </c>
      <c r="D238" s="53">
        <v>13</v>
      </c>
      <c r="E238" s="53">
        <v>14</v>
      </c>
      <c r="F238" s="7">
        <f t="shared" ref="F238:F254" si="18">SUM(C238:E238)</f>
        <v>72</v>
      </c>
      <c r="G238" s="8" t="str">
        <f t="shared" ref="G238:G254" si="19">IF(F238&gt;79,"4",IF(F238&gt;74,"3.5",IF(F238&gt;69,"3",IF(F238&gt;64,"2.5",IF(F238&gt;59,"2",IF(F238&gt;54,"1.5",IF(F238&gt;49,"1","0")))))))</f>
        <v>3</v>
      </c>
      <c r="H238" s="27"/>
    </row>
    <row r="239" spans="1:8" ht="23.25">
      <c r="A239" s="55">
        <v>2</v>
      </c>
      <c r="B239" s="33" t="s">
        <v>68</v>
      </c>
      <c r="C239" s="56">
        <v>54</v>
      </c>
      <c r="D239" s="54">
        <v>16</v>
      </c>
      <c r="E239" s="54">
        <v>15</v>
      </c>
      <c r="F239" s="8">
        <f t="shared" si="18"/>
        <v>85</v>
      </c>
      <c r="G239" s="8" t="str">
        <f t="shared" si="19"/>
        <v>4</v>
      </c>
      <c r="H239" s="9"/>
    </row>
    <row r="240" spans="1:8" ht="23.25">
      <c r="A240" s="55">
        <v>3</v>
      </c>
      <c r="B240" s="33" t="s">
        <v>69</v>
      </c>
      <c r="C240" s="56">
        <v>47</v>
      </c>
      <c r="D240" s="54">
        <v>14</v>
      </c>
      <c r="E240" s="54">
        <v>15</v>
      </c>
      <c r="F240" s="8">
        <f t="shared" si="18"/>
        <v>76</v>
      </c>
      <c r="G240" s="8" t="str">
        <f t="shared" si="19"/>
        <v>3.5</v>
      </c>
      <c r="H240" s="9"/>
    </row>
    <row r="241" spans="1:8" ht="23.25">
      <c r="A241" s="55">
        <v>4</v>
      </c>
      <c r="B241" s="33" t="s">
        <v>70</v>
      </c>
      <c r="C241" s="56">
        <v>48</v>
      </c>
      <c r="D241" s="54">
        <v>14</v>
      </c>
      <c r="E241" s="54">
        <v>16</v>
      </c>
      <c r="F241" s="8">
        <f t="shared" si="18"/>
        <v>78</v>
      </c>
      <c r="G241" s="8" t="str">
        <f t="shared" si="19"/>
        <v>3.5</v>
      </c>
      <c r="H241" s="9"/>
    </row>
    <row r="242" spans="1:8" ht="23.25">
      <c r="A242" s="55">
        <v>5</v>
      </c>
      <c r="B242" s="35" t="s">
        <v>71</v>
      </c>
      <c r="C242" s="56">
        <v>52</v>
      </c>
      <c r="D242" s="54">
        <v>14</v>
      </c>
      <c r="E242" s="54">
        <v>15</v>
      </c>
      <c r="F242" s="8">
        <f t="shared" si="18"/>
        <v>81</v>
      </c>
      <c r="G242" s="8" t="str">
        <f t="shared" si="19"/>
        <v>4</v>
      </c>
      <c r="H242" s="9"/>
    </row>
    <row r="243" spans="1:8" ht="23.25">
      <c r="A243" s="55">
        <v>6</v>
      </c>
      <c r="B243" s="33" t="s">
        <v>72</v>
      </c>
      <c r="C243" s="56">
        <v>47</v>
      </c>
      <c r="D243" s="54">
        <v>13</v>
      </c>
      <c r="E243" s="54">
        <v>16</v>
      </c>
      <c r="F243" s="8">
        <f t="shared" si="18"/>
        <v>76</v>
      </c>
      <c r="G243" s="8" t="str">
        <f t="shared" si="19"/>
        <v>3.5</v>
      </c>
      <c r="H243" s="9"/>
    </row>
    <row r="244" spans="1:8" ht="23.25">
      <c r="A244" s="55">
        <v>7</v>
      </c>
      <c r="B244" s="35" t="s">
        <v>73</v>
      </c>
      <c r="C244" s="56">
        <v>47</v>
      </c>
      <c r="D244" s="54">
        <v>13</v>
      </c>
      <c r="E244" s="54">
        <v>16</v>
      </c>
      <c r="F244" s="8">
        <f t="shared" si="18"/>
        <v>76</v>
      </c>
      <c r="G244" s="8" t="str">
        <f t="shared" si="19"/>
        <v>3.5</v>
      </c>
      <c r="H244" s="9"/>
    </row>
    <row r="245" spans="1:8" ht="23.25">
      <c r="A245" s="55">
        <v>8</v>
      </c>
      <c r="B245" s="33" t="s">
        <v>74</v>
      </c>
      <c r="C245" s="56">
        <v>53</v>
      </c>
      <c r="D245" s="54">
        <v>18</v>
      </c>
      <c r="E245" s="54">
        <v>15</v>
      </c>
      <c r="F245" s="8">
        <f t="shared" si="18"/>
        <v>86</v>
      </c>
      <c r="G245" s="8" t="str">
        <f t="shared" si="19"/>
        <v>4</v>
      </c>
      <c r="H245" s="9"/>
    </row>
    <row r="246" spans="1:8" ht="23.25">
      <c r="A246" s="55">
        <v>9</v>
      </c>
      <c r="B246" s="35" t="s">
        <v>75</v>
      </c>
      <c r="C246" s="56">
        <v>54</v>
      </c>
      <c r="D246" s="54">
        <v>17</v>
      </c>
      <c r="E246" s="54">
        <v>16</v>
      </c>
      <c r="F246" s="8">
        <f t="shared" si="18"/>
        <v>87</v>
      </c>
      <c r="G246" s="8" t="str">
        <f t="shared" si="19"/>
        <v>4</v>
      </c>
      <c r="H246" s="9"/>
    </row>
    <row r="247" spans="1:8" ht="23.25">
      <c r="A247" s="55">
        <v>10</v>
      </c>
      <c r="B247" s="33" t="s">
        <v>76</v>
      </c>
      <c r="C247" s="56">
        <v>48</v>
      </c>
      <c r="D247" s="54">
        <v>15</v>
      </c>
      <c r="E247" s="54">
        <v>15</v>
      </c>
      <c r="F247" s="8">
        <f t="shared" si="18"/>
        <v>78</v>
      </c>
      <c r="G247" s="8" t="str">
        <f t="shared" si="19"/>
        <v>3.5</v>
      </c>
      <c r="H247" s="9"/>
    </row>
    <row r="248" spans="1:8" ht="23.25">
      <c r="A248" s="55">
        <v>11</v>
      </c>
      <c r="B248" s="33" t="s">
        <v>77</v>
      </c>
      <c r="C248" s="56">
        <v>47</v>
      </c>
      <c r="D248" s="54">
        <v>15</v>
      </c>
      <c r="E248" s="54">
        <v>15</v>
      </c>
      <c r="F248" s="8">
        <f t="shared" si="18"/>
        <v>77</v>
      </c>
      <c r="G248" s="8" t="str">
        <f t="shared" si="19"/>
        <v>3.5</v>
      </c>
      <c r="H248" s="9"/>
    </row>
    <row r="249" spans="1:8" ht="23.25">
      <c r="A249" s="55">
        <v>12</v>
      </c>
      <c r="B249" s="35" t="s">
        <v>78</v>
      </c>
      <c r="C249" s="56">
        <v>46</v>
      </c>
      <c r="D249" s="54">
        <v>14</v>
      </c>
      <c r="E249" s="54">
        <v>15</v>
      </c>
      <c r="F249" s="8">
        <f t="shared" si="18"/>
        <v>75</v>
      </c>
      <c r="G249" s="8" t="str">
        <f t="shared" si="19"/>
        <v>3.5</v>
      </c>
      <c r="H249" s="9"/>
    </row>
    <row r="250" spans="1:8" ht="23.25">
      <c r="A250" s="55">
        <v>13</v>
      </c>
      <c r="B250" s="44" t="s">
        <v>79</v>
      </c>
      <c r="C250" s="56">
        <v>57</v>
      </c>
      <c r="D250" s="54">
        <v>17</v>
      </c>
      <c r="E250" s="54">
        <v>16</v>
      </c>
      <c r="F250" s="8">
        <f t="shared" si="18"/>
        <v>90</v>
      </c>
      <c r="G250" s="8" t="str">
        <f t="shared" si="19"/>
        <v>4</v>
      </c>
      <c r="H250" s="9"/>
    </row>
    <row r="251" spans="1:8" ht="23.25">
      <c r="A251" s="55">
        <v>14</v>
      </c>
      <c r="B251" s="44" t="s">
        <v>80</v>
      </c>
      <c r="C251" s="56">
        <v>49</v>
      </c>
      <c r="D251" s="54">
        <v>14</v>
      </c>
      <c r="E251" s="54">
        <v>15</v>
      </c>
      <c r="F251" s="8">
        <f t="shared" si="18"/>
        <v>78</v>
      </c>
      <c r="G251" s="8" t="str">
        <f t="shared" si="19"/>
        <v>3.5</v>
      </c>
      <c r="H251" s="9"/>
    </row>
    <row r="252" spans="1:8" ht="23.25">
      <c r="A252" s="55">
        <v>15</v>
      </c>
      <c r="B252" s="45" t="s">
        <v>81</v>
      </c>
      <c r="C252" s="56">
        <v>54</v>
      </c>
      <c r="D252" s="54">
        <v>18</v>
      </c>
      <c r="E252" s="54">
        <v>14</v>
      </c>
      <c r="F252" s="8">
        <f t="shared" si="18"/>
        <v>86</v>
      </c>
      <c r="G252" s="8" t="str">
        <f t="shared" si="19"/>
        <v>4</v>
      </c>
      <c r="H252" s="9"/>
    </row>
    <row r="253" spans="1:8" ht="23.25">
      <c r="A253" s="55">
        <v>16</v>
      </c>
      <c r="B253" s="35" t="s">
        <v>82</v>
      </c>
      <c r="C253" s="56">
        <v>48</v>
      </c>
      <c r="D253" s="54">
        <v>16</v>
      </c>
      <c r="E253" s="54">
        <v>15</v>
      </c>
      <c r="F253" s="8">
        <f t="shared" si="18"/>
        <v>79</v>
      </c>
      <c r="G253" s="8" t="str">
        <f t="shared" si="19"/>
        <v>3.5</v>
      </c>
      <c r="H253" s="9"/>
    </row>
    <row r="254" spans="1:8" ht="23.25" customHeight="1">
      <c r="A254" s="55">
        <v>17</v>
      </c>
      <c r="B254" s="33" t="s">
        <v>83</v>
      </c>
      <c r="C254" s="56">
        <v>50</v>
      </c>
      <c r="D254" s="54">
        <v>15</v>
      </c>
      <c r="E254" s="54">
        <v>16</v>
      </c>
      <c r="F254" s="8">
        <f t="shared" si="18"/>
        <v>81</v>
      </c>
      <c r="G254" s="8" t="str">
        <f t="shared" si="19"/>
        <v>4</v>
      </c>
      <c r="H254" s="9"/>
    </row>
    <row r="255" spans="1:8" ht="23.25">
      <c r="A255" s="58"/>
      <c r="B255" s="68" t="s">
        <v>5</v>
      </c>
      <c r="C255" s="71">
        <f>SUM(C238:C254)</f>
        <v>846</v>
      </c>
      <c r="D255" s="71">
        <f>SUM(D238:D254)</f>
        <v>256</v>
      </c>
      <c r="E255" s="71">
        <f>SUM(E238:E254)</f>
        <v>259</v>
      </c>
      <c r="F255" s="30">
        <f>SUM(F238:F254)</f>
        <v>1361</v>
      </c>
      <c r="G255" s="30"/>
      <c r="H255" s="31"/>
    </row>
    <row r="256" spans="1:8" ht="23.25">
      <c r="A256" s="59"/>
      <c r="B256" s="48" t="s">
        <v>12</v>
      </c>
      <c r="C256" s="72">
        <f>C255/17</f>
        <v>49.764705882352942</v>
      </c>
      <c r="D256" s="72">
        <f t="shared" ref="D256:F256" si="20">D255/17</f>
        <v>15.058823529411764</v>
      </c>
      <c r="E256" s="72">
        <f t="shared" si="20"/>
        <v>15.235294117647058</v>
      </c>
      <c r="F256" s="72">
        <f t="shared" si="20"/>
        <v>80.058823529411768</v>
      </c>
      <c r="G256" s="11"/>
      <c r="H256" s="11"/>
    </row>
    <row r="257" spans="1:8" ht="23.25">
      <c r="A257" s="1"/>
      <c r="B257" s="1"/>
      <c r="C257" s="1" t="s">
        <v>13</v>
      </c>
      <c r="D257" s="1"/>
      <c r="E257" s="1"/>
      <c r="F257" s="1"/>
      <c r="G257" s="1"/>
      <c r="H257" s="1"/>
    </row>
    <row r="258" spans="1:8" ht="23.25">
      <c r="A258" s="1"/>
      <c r="B258" s="1"/>
      <c r="C258" s="1" t="s">
        <v>14</v>
      </c>
      <c r="D258" s="1"/>
      <c r="E258" s="1"/>
      <c r="F258" s="1"/>
      <c r="G258" s="1"/>
      <c r="H258" s="1"/>
    </row>
    <row r="259" spans="1:8" ht="23.25">
      <c r="A259" s="1"/>
      <c r="B259" s="1"/>
      <c r="C259" s="1" t="s">
        <v>15</v>
      </c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142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>
      <c r="A276" s="5"/>
      <c r="B276" s="17"/>
      <c r="C276" s="5" t="s">
        <v>8</v>
      </c>
      <c r="D276" s="5" t="s">
        <v>9</v>
      </c>
      <c r="E276" s="5" t="s">
        <v>10</v>
      </c>
      <c r="F276" s="5" t="s">
        <v>11</v>
      </c>
      <c r="G276" s="26"/>
      <c r="H276" s="26"/>
    </row>
    <row r="277" spans="1:8" ht="23.25">
      <c r="A277" s="51">
        <v>1</v>
      </c>
      <c r="B277" s="36" t="s">
        <v>67</v>
      </c>
      <c r="C277" s="52">
        <v>42</v>
      </c>
      <c r="D277" s="53">
        <v>17</v>
      </c>
      <c r="E277" s="53">
        <v>17</v>
      </c>
      <c r="F277" s="7">
        <f t="shared" ref="F277:F293" si="21">SUM(C277:E277)</f>
        <v>76</v>
      </c>
      <c r="G277" s="8" t="str">
        <f t="shared" ref="G277:G293" si="22">IF(F277&gt;79,"4",IF(F277&gt;74,"3.5",IF(F277&gt;69,"3",IF(F277&gt;64,"2.5",IF(F277&gt;59,"2",IF(F277&gt;54,"1.5",IF(F277&gt;49,"1","0")))))))</f>
        <v>3.5</v>
      </c>
      <c r="H277" s="27"/>
    </row>
    <row r="278" spans="1:8" ht="23.25">
      <c r="A278" s="55">
        <v>2</v>
      </c>
      <c r="B278" s="33" t="s">
        <v>68</v>
      </c>
      <c r="C278" s="56">
        <v>55</v>
      </c>
      <c r="D278" s="54">
        <v>19</v>
      </c>
      <c r="E278" s="54">
        <v>20</v>
      </c>
      <c r="F278" s="8">
        <f t="shared" si="21"/>
        <v>94</v>
      </c>
      <c r="G278" s="8" t="str">
        <f t="shared" si="22"/>
        <v>4</v>
      </c>
      <c r="H278" s="9"/>
    </row>
    <row r="279" spans="1:8" ht="23.25">
      <c r="A279" s="55">
        <v>3</v>
      </c>
      <c r="B279" s="33" t="s">
        <v>69</v>
      </c>
      <c r="C279" s="56">
        <v>52</v>
      </c>
      <c r="D279" s="54">
        <v>19</v>
      </c>
      <c r="E279" s="54">
        <v>20</v>
      </c>
      <c r="F279" s="8">
        <f t="shared" si="21"/>
        <v>91</v>
      </c>
      <c r="G279" s="8" t="str">
        <f t="shared" si="22"/>
        <v>4</v>
      </c>
      <c r="H279" s="9"/>
    </row>
    <row r="280" spans="1:8" ht="23.25">
      <c r="A280" s="55">
        <v>4</v>
      </c>
      <c r="B280" s="33" t="s">
        <v>70</v>
      </c>
      <c r="C280" s="56">
        <v>51</v>
      </c>
      <c r="D280" s="54">
        <v>18</v>
      </c>
      <c r="E280" s="54">
        <v>19</v>
      </c>
      <c r="F280" s="8">
        <f t="shared" si="21"/>
        <v>88</v>
      </c>
      <c r="G280" s="8" t="str">
        <f t="shared" si="22"/>
        <v>4</v>
      </c>
      <c r="H280" s="9"/>
    </row>
    <row r="281" spans="1:8" ht="23.25">
      <c r="A281" s="55">
        <v>5</v>
      </c>
      <c r="B281" s="35" t="s">
        <v>71</v>
      </c>
      <c r="C281" s="56">
        <v>56</v>
      </c>
      <c r="D281" s="54">
        <v>20</v>
      </c>
      <c r="E281" s="54">
        <v>19</v>
      </c>
      <c r="F281" s="8">
        <f t="shared" si="21"/>
        <v>95</v>
      </c>
      <c r="G281" s="8" t="str">
        <f t="shared" si="22"/>
        <v>4</v>
      </c>
      <c r="H281" s="9"/>
    </row>
    <row r="282" spans="1:8" ht="23.25">
      <c r="A282" s="55">
        <v>6</v>
      </c>
      <c r="B282" s="33" t="s">
        <v>72</v>
      </c>
      <c r="C282" s="56">
        <v>49</v>
      </c>
      <c r="D282" s="54">
        <v>17</v>
      </c>
      <c r="E282" s="54">
        <v>18</v>
      </c>
      <c r="F282" s="8">
        <f t="shared" si="21"/>
        <v>84</v>
      </c>
      <c r="G282" s="8" t="str">
        <f t="shared" si="22"/>
        <v>4</v>
      </c>
      <c r="H282" s="9"/>
    </row>
    <row r="283" spans="1:8" ht="23.25">
      <c r="A283" s="55">
        <v>7</v>
      </c>
      <c r="B283" s="35" t="s">
        <v>73</v>
      </c>
      <c r="C283" s="56">
        <v>46</v>
      </c>
      <c r="D283" s="54">
        <v>17</v>
      </c>
      <c r="E283" s="54">
        <v>17</v>
      </c>
      <c r="F283" s="8">
        <f t="shared" si="21"/>
        <v>80</v>
      </c>
      <c r="G283" s="8" t="str">
        <f t="shared" si="22"/>
        <v>4</v>
      </c>
      <c r="H283" s="9"/>
    </row>
    <row r="284" spans="1:8" ht="23.25">
      <c r="A284" s="55">
        <v>8</v>
      </c>
      <c r="B284" s="33" t="s">
        <v>74</v>
      </c>
      <c r="C284" s="56">
        <v>52</v>
      </c>
      <c r="D284" s="54">
        <v>18</v>
      </c>
      <c r="E284" s="54">
        <v>18</v>
      </c>
      <c r="F284" s="8">
        <f t="shared" si="21"/>
        <v>88</v>
      </c>
      <c r="G284" s="8" t="str">
        <f t="shared" si="22"/>
        <v>4</v>
      </c>
      <c r="H284" s="9"/>
    </row>
    <row r="285" spans="1:8" ht="23.25">
      <c r="A285" s="55">
        <v>9</v>
      </c>
      <c r="B285" s="35" t="s">
        <v>75</v>
      </c>
      <c r="C285" s="56">
        <v>55</v>
      </c>
      <c r="D285" s="54">
        <v>18</v>
      </c>
      <c r="E285" s="54">
        <v>19</v>
      </c>
      <c r="F285" s="8">
        <f t="shared" si="21"/>
        <v>92</v>
      </c>
      <c r="G285" s="8" t="str">
        <f t="shared" si="22"/>
        <v>4</v>
      </c>
      <c r="H285" s="9"/>
    </row>
    <row r="286" spans="1:8" ht="23.25">
      <c r="A286" s="55">
        <v>10</v>
      </c>
      <c r="B286" s="33" t="s">
        <v>76</v>
      </c>
      <c r="C286" s="56">
        <v>50</v>
      </c>
      <c r="D286" s="54">
        <v>18</v>
      </c>
      <c r="E286" s="54">
        <v>18</v>
      </c>
      <c r="F286" s="8">
        <f t="shared" si="21"/>
        <v>86</v>
      </c>
      <c r="G286" s="8" t="str">
        <f t="shared" si="22"/>
        <v>4</v>
      </c>
      <c r="H286" s="9"/>
    </row>
    <row r="287" spans="1:8" ht="23.25">
      <c r="A287" s="55">
        <v>11</v>
      </c>
      <c r="B287" s="33" t="s">
        <v>77</v>
      </c>
      <c r="C287" s="56">
        <v>52</v>
      </c>
      <c r="D287" s="54">
        <v>18</v>
      </c>
      <c r="E287" s="54">
        <v>19</v>
      </c>
      <c r="F287" s="8">
        <f t="shared" si="21"/>
        <v>89</v>
      </c>
      <c r="G287" s="8" t="str">
        <f t="shared" si="22"/>
        <v>4</v>
      </c>
      <c r="H287" s="9"/>
    </row>
    <row r="288" spans="1:8" ht="23.25">
      <c r="A288" s="55">
        <v>12</v>
      </c>
      <c r="B288" s="35" t="s">
        <v>78</v>
      </c>
      <c r="C288" s="56">
        <v>45</v>
      </c>
      <c r="D288" s="54">
        <v>18</v>
      </c>
      <c r="E288" s="54">
        <v>17</v>
      </c>
      <c r="F288" s="8">
        <f t="shared" si="21"/>
        <v>80</v>
      </c>
      <c r="G288" s="8" t="str">
        <f t="shared" si="22"/>
        <v>4</v>
      </c>
      <c r="H288" s="9"/>
    </row>
    <row r="289" spans="1:8" ht="23.25">
      <c r="A289" s="55">
        <v>13</v>
      </c>
      <c r="B289" s="44" t="s">
        <v>79</v>
      </c>
      <c r="C289" s="56">
        <v>57</v>
      </c>
      <c r="D289" s="54">
        <v>18</v>
      </c>
      <c r="E289" s="54">
        <v>19</v>
      </c>
      <c r="F289" s="8">
        <f t="shared" si="21"/>
        <v>94</v>
      </c>
      <c r="G289" s="8" t="str">
        <f t="shared" si="22"/>
        <v>4</v>
      </c>
      <c r="H289" s="9"/>
    </row>
    <row r="290" spans="1:8" ht="23.25">
      <c r="A290" s="55">
        <v>14</v>
      </c>
      <c r="B290" s="44" t="s">
        <v>80</v>
      </c>
      <c r="C290" s="56">
        <v>53</v>
      </c>
      <c r="D290" s="54">
        <v>17</v>
      </c>
      <c r="E290" s="54">
        <v>18</v>
      </c>
      <c r="F290" s="8">
        <f t="shared" si="21"/>
        <v>88</v>
      </c>
      <c r="G290" s="8" t="str">
        <f t="shared" si="22"/>
        <v>4</v>
      </c>
      <c r="H290" s="9"/>
    </row>
    <row r="291" spans="1:8" ht="23.25">
      <c r="A291" s="55">
        <v>15</v>
      </c>
      <c r="B291" s="45" t="s">
        <v>81</v>
      </c>
      <c r="C291" s="56">
        <v>57</v>
      </c>
      <c r="D291" s="54">
        <v>19</v>
      </c>
      <c r="E291" s="54">
        <v>20</v>
      </c>
      <c r="F291" s="8">
        <f t="shared" si="21"/>
        <v>96</v>
      </c>
      <c r="G291" s="8" t="str">
        <f t="shared" si="22"/>
        <v>4</v>
      </c>
      <c r="H291" s="9"/>
    </row>
    <row r="292" spans="1:8" ht="23.25">
      <c r="A292" s="55">
        <v>16</v>
      </c>
      <c r="B292" s="35" t="s">
        <v>82</v>
      </c>
      <c r="C292" s="56">
        <v>52</v>
      </c>
      <c r="D292" s="54">
        <v>18</v>
      </c>
      <c r="E292" s="54">
        <v>19</v>
      </c>
      <c r="F292" s="8">
        <f t="shared" si="21"/>
        <v>89</v>
      </c>
      <c r="G292" s="8" t="str">
        <f t="shared" si="22"/>
        <v>4</v>
      </c>
      <c r="H292" s="9"/>
    </row>
    <row r="293" spans="1:8" ht="21.75" customHeight="1">
      <c r="A293" s="55">
        <v>17</v>
      </c>
      <c r="B293" s="33" t="s">
        <v>83</v>
      </c>
      <c r="C293" s="56">
        <v>51</v>
      </c>
      <c r="D293" s="54">
        <v>17</v>
      </c>
      <c r="E293" s="54">
        <v>18</v>
      </c>
      <c r="F293" s="8">
        <f t="shared" si="21"/>
        <v>86</v>
      </c>
      <c r="G293" s="8" t="str">
        <f t="shared" si="22"/>
        <v>4</v>
      </c>
      <c r="H293" s="9"/>
    </row>
    <row r="294" spans="1:8" ht="23.25">
      <c r="A294" s="58"/>
      <c r="B294" s="68" t="s">
        <v>5</v>
      </c>
      <c r="C294" s="71">
        <f>SUM(C277:C293)</f>
        <v>875</v>
      </c>
      <c r="D294" s="71">
        <f>SUM(D277:D293)</f>
        <v>306</v>
      </c>
      <c r="E294" s="71">
        <f>SUM(E277:E293)</f>
        <v>315</v>
      </c>
      <c r="F294" s="30">
        <f>SUM(F277:F293)</f>
        <v>1496</v>
      </c>
      <c r="G294" s="30"/>
      <c r="H294" s="31"/>
    </row>
    <row r="295" spans="1:8" ht="23.25">
      <c r="A295" s="59"/>
      <c r="B295" s="48" t="s">
        <v>12</v>
      </c>
      <c r="C295" s="72">
        <f>C294/17</f>
        <v>51.470588235294116</v>
      </c>
      <c r="D295" s="72">
        <f t="shared" ref="D295:F295" si="23">D294/17</f>
        <v>18</v>
      </c>
      <c r="E295" s="72">
        <f t="shared" si="23"/>
        <v>18.529411764705884</v>
      </c>
      <c r="F295" s="72">
        <f t="shared" si="23"/>
        <v>88</v>
      </c>
      <c r="G295" s="11"/>
      <c r="H295" s="11"/>
    </row>
    <row r="296" spans="1:8" ht="23.25">
      <c r="A296" s="1"/>
      <c r="B296" s="1"/>
      <c r="C296" s="1" t="s">
        <v>13</v>
      </c>
      <c r="D296" s="1"/>
      <c r="E296" s="1"/>
      <c r="F296" s="1"/>
      <c r="G296" s="1"/>
      <c r="H296" s="1"/>
    </row>
    <row r="297" spans="1:8" ht="23.25">
      <c r="A297" s="1"/>
      <c r="B297" s="1"/>
      <c r="C297" s="1" t="s">
        <v>14</v>
      </c>
      <c r="D297" s="1"/>
      <c r="E297" s="1"/>
      <c r="F297" s="1"/>
      <c r="G297" s="1"/>
      <c r="H297" s="1"/>
    </row>
    <row r="298" spans="1:8" ht="23.25">
      <c r="A298" s="1"/>
      <c r="B298" s="1"/>
      <c r="C298" s="1" t="s">
        <v>15</v>
      </c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6" t="s">
        <v>143</v>
      </c>
      <c r="C313" s="86"/>
      <c r="D313" s="86"/>
      <c r="E313" s="86"/>
      <c r="F313" s="86"/>
      <c r="G313" s="86"/>
      <c r="H313" s="86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>
      <c r="A315" s="5"/>
      <c r="B315" s="17"/>
      <c r="C315" s="5" t="s">
        <v>8</v>
      </c>
      <c r="D315" s="5" t="s">
        <v>9</v>
      </c>
      <c r="E315" s="5" t="s">
        <v>10</v>
      </c>
      <c r="F315" s="5" t="s">
        <v>11</v>
      </c>
      <c r="G315" s="26"/>
      <c r="H315" s="26"/>
    </row>
    <row r="316" spans="1:8" ht="23.25">
      <c r="A316" s="51">
        <v>1</v>
      </c>
      <c r="B316" s="36" t="s">
        <v>67</v>
      </c>
      <c r="C316" s="52">
        <v>28</v>
      </c>
      <c r="D316" s="53">
        <v>12</v>
      </c>
      <c r="E316" s="53">
        <v>11</v>
      </c>
      <c r="F316" s="7">
        <f t="shared" ref="F316:F332" si="24">SUM(C316:E316)</f>
        <v>51</v>
      </c>
      <c r="G316" s="8" t="str">
        <f t="shared" ref="G316:G332" si="25">IF(F316&gt;79,"4",IF(F316&gt;74,"3.5",IF(F316&gt;69,"3",IF(F316&gt;64,"2.5",IF(F316&gt;59,"2",IF(F316&gt;54,"1.5",IF(F316&gt;49,"1","0")))))))</f>
        <v>1</v>
      </c>
      <c r="H316" s="27"/>
    </row>
    <row r="317" spans="1:8" ht="23.25">
      <c r="A317" s="55">
        <v>2</v>
      </c>
      <c r="B317" s="33" t="s">
        <v>68</v>
      </c>
      <c r="C317" s="56">
        <v>47</v>
      </c>
      <c r="D317" s="54">
        <v>15</v>
      </c>
      <c r="E317" s="54">
        <v>14</v>
      </c>
      <c r="F317" s="8">
        <f t="shared" si="24"/>
        <v>76</v>
      </c>
      <c r="G317" s="8" t="str">
        <f t="shared" si="25"/>
        <v>3.5</v>
      </c>
      <c r="H317" s="9"/>
    </row>
    <row r="318" spans="1:8" ht="23.25">
      <c r="A318" s="55">
        <v>3</v>
      </c>
      <c r="B318" s="33" t="s">
        <v>69</v>
      </c>
      <c r="C318" s="56">
        <v>45</v>
      </c>
      <c r="D318" s="54">
        <v>14</v>
      </c>
      <c r="E318" s="54">
        <v>14</v>
      </c>
      <c r="F318" s="8">
        <f t="shared" si="24"/>
        <v>73</v>
      </c>
      <c r="G318" s="8" t="str">
        <f t="shared" si="25"/>
        <v>3</v>
      </c>
      <c r="H318" s="9"/>
    </row>
    <row r="319" spans="1:8" ht="23.25">
      <c r="A319" s="55">
        <v>4</v>
      </c>
      <c r="B319" s="33" t="s">
        <v>70</v>
      </c>
      <c r="C319" s="56">
        <v>45</v>
      </c>
      <c r="D319" s="54">
        <v>12</v>
      </c>
      <c r="E319" s="54">
        <v>13</v>
      </c>
      <c r="F319" s="8">
        <f t="shared" si="24"/>
        <v>70</v>
      </c>
      <c r="G319" s="8" t="str">
        <f t="shared" si="25"/>
        <v>3</v>
      </c>
      <c r="H319" s="9"/>
    </row>
    <row r="320" spans="1:8" ht="23.25">
      <c r="A320" s="55">
        <v>5</v>
      </c>
      <c r="B320" s="35" t="s">
        <v>71</v>
      </c>
      <c r="C320" s="56">
        <v>54</v>
      </c>
      <c r="D320" s="54">
        <v>18</v>
      </c>
      <c r="E320" s="54">
        <v>20</v>
      </c>
      <c r="F320" s="8">
        <f t="shared" si="24"/>
        <v>92</v>
      </c>
      <c r="G320" s="8" t="str">
        <f t="shared" si="25"/>
        <v>4</v>
      </c>
      <c r="H320" s="9"/>
    </row>
    <row r="321" spans="1:8" ht="23.25">
      <c r="A321" s="55">
        <v>6</v>
      </c>
      <c r="B321" s="33" t="s">
        <v>72</v>
      </c>
      <c r="C321" s="56">
        <v>46</v>
      </c>
      <c r="D321" s="54">
        <v>12</v>
      </c>
      <c r="E321" s="54">
        <v>12</v>
      </c>
      <c r="F321" s="8">
        <f t="shared" si="24"/>
        <v>70</v>
      </c>
      <c r="G321" s="8" t="str">
        <f t="shared" si="25"/>
        <v>3</v>
      </c>
      <c r="H321" s="9"/>
    </row>
    <row r="322" spans="1:8" ht="23.25">
      <c r="A322" s="55">
        <v>7</v>
      </c>
      <c r="B322" s="35" t="s">
        <v>73</v>
      </c>
      <c r="C322" s="56">
        <v>47</v>
      </c>
      <c r="D322" s="54">
        <v>16</v>
      </c>
      <c r="E322" s="54">
        <v>14</v>
      </c>
      <c r="F322" s="8">
        <f t="shared" si="24"/>
        <v>77</v>
      </c>
      <c r="G322" s="8" t="str">
        <f t="shared" si="25"/>
        <v>3.5</v>
      </c>
      <c r="H322" s="9"/>
    </row>
    <row r="323" spans="1:8" ht="23.25">
      <c r="A323" s="55">
        <v>8</v>
      </c>
      <c r="B323" s="33" t="s">
        <v>74</v>
      </c>
      <c r="C323" s="56">
        <v>54</v>
      </c>
      <c r="D323" s="54">
        <v>12</v>
      </c>
      <c r="E323" s="54">
        <v>19</v>
      </c>
      <c r="F323" s="8">
        <f t="shared" si="24"/>
        <v>85</v>
      </c>
      <c r="G323" s="8" t="str">
        <f t="shared" si="25"/>
        <v>4</v>
      </c>
      <c r="H323" s="9"/>
    </row>
    <row r="324" spans="1:8" ht="23.25">
      <c r="A324" s="55">
        <v>9</v>
      </c>
      <c r="B324" s="35" t="s">
        <v>75</v>
      </c>
      <c r="C324" s="56">
        <v>52</v>
      </c>
      <c r="D324" s="54">
        <v>12</v>
      </c>
      <c r="E324" s="54">
        <v>14</v>
      </c>
      <c r="F324" s="8">
        <f t="shared" si="24"/>
        <v>78</v>
      </c>
      <c r="G324" s="8" t="str">
        <f t="shared" si="25"/>
        <v>3.5</v>
      </c>
      <c r="H324" s="9"/>
    </row>
    <row r="325" spans="1:8" ht="23.25">
      <c r="A325" s="55">
        <v>10</v>
      </c>
      <c r="B325" s="33" t="s">
        <v>76</v>
      </c>
      <c r="C325" s="56">
        <v>49</v>
      </c>
      <c r="D325" s="54">
        <v>13</v>
      </c>
      <c r="E325" s="54">
        <v>11</v>
      </c>
      <c r="F325" s="8">
        <f t="shared" si="24"/>
        <v>73</v>
      </c>
      <c r="G325" s="8" t="str">
        <f t="shared" si="25"/>
        <v>3</v>
      </c>
      <c r="H325" s="9"/>
    </row>
    <row r="326" spans="1:8" ht="23.25">
      <c r="A326" s="55">
        <v>11</v>
      </c>
      <c r="B326" s="33" t="s">
        <v>77</v>
      </c>
      <c r="C326" s="56">
        <v>49</v>
      </c>
      <c r="D326" s="54">
        <v>12</v>
      </c>
      <c r="E326" s="54">
        <v>16</v>
      </c>
      <c r="F326" s="8">
        <f t="shared" si="24"/>
        <v>77</v>
      </c>
      <c r="G326" s="8" t="str">
        <f t="shared" si="25"/>
        <v>3.5</v>
      </c>
      <c r="H326" s="9"/>
    </row>
    <row r="327" spans="1:8" ht="23.25">
      <c r="A327" s="55">
        <v>12</v>
      </c>
      <c r="B327" s="35" t="s">
        <v>78</v>
      </c>
      <c r="C327" s="56">
        <v>34</v>
      </c>
      <c r="D327" s="54">
        <v>13</v>
      </c>
      <c r="E327" s="54">
        <v>12</v>
      </c>
      <c r="F327" s="8">
        <f t="shared" si="24"/>
        <v>59</v>
      </c>
      <c r="G327" s="8" t="str">
        <f t="shared" si="25"/>
        <v>1.5</v>
      </c>
      <c r="H327" s="9"/>
    </row>
    <row r="328" spans="1:8" ht="23.25">
      <c r="A328" s="55">
        <v>13</v>
      </c>
      <c r="B328" s="44" t="s">
        <v>79</v>
      </c>
      <c r="C328" s="56">
        <v>58</v>
      </c>
      <c r="D328" s="54">
        <v>19</v>
      </c>
      <c r="E328" s="54">
        <v>20</v>
      </c>
      <c r="F328" s="8">
        <f t="shared" si="24"/>
        <v>97</v>
      </c>
      <c r="G328" s="8" t="str">
        <f t="shared" si="25"/>
        <v>4</v>
      </c>
      <c r="H328" s="9"/>
    </row>
    <row r="329" spans="1:8" ht="23.25">
      <c r="A329" s="55">
        <v>14</v>
      </c>
      <c r="B329" s="44" t="s">
        <v>80</v>
      </c>
      <c r="C329" s="56">
        <v>49</v>
      </c>
      <c r="D329" s="54">
        <v>15</v>
      </c>
      <c r="E329" s="54">
        <v>11</v>
      </c>
      <c r="F329" s="8">
        <f t="shared" si="24"/>
        <v>75</v>
      </c>
      <c r="G329" s="8" t="str">
        <f t="shared" si="25"/>
        <v>3.5</v>
      </c>
      <c r="H329" s="9"/>
    </row>
    <row r="330" spans="1:8" ht="23.25">
      <c r="A330" s="55">
        <v>15</v>
      </c>
      <c r="B330" s="45" t="s">
        <v>81</v>
      </c>
      <c r="C330" s="56">
        <v>57</v>
      </c>
      <c r="D330" s="54">
        <v>18</v>
      </c>
      <c r="E330" s="54">
        <v>20</v>
      </c>
      <c r="F330" s="8">
        <f t="shared" si="24"/>
        <v>95</v>
      </c>
      <c r="G330" s="8" t="str">
        <f t="shared" si="25"/>
        <v>4</v>
      </c>
      <c r="H330" s="9"/>
    </row>
    <row r="331" spans="1:8" ht="23.25">
      <c r="A331" s="55">
        <v>16</v>
      </c>
      <c r="B331" s="35" t="s">
        <v>82</v>
      </c>
      <c r="C331" s="56">
        <v>53</v>
      </c>
      <c r="D331" s="54">
        <v>13</v>
      </c>
      <c r="E331" s="54">
        <v>18</v>
      </c>
      <c r="F331" s="8">
        <f t="shared" si="24"/>
        <v>84</v>
      </c>
      <c r="G331" s="8" t="str">
        <f t="shared" si="25"/>
        <v>4</v>
      </c>
      <c r="H331" s="9"/>
    </row>
    <row r="332" spans="1:8" ht="21" customHeight="1">
      <c r="A332" s="55">
        <v>17</v>
      </c>
      <c r="B332" s="33" t="s">
        <v>83</v>
      </c>
      <c r="C332" s="56">
        <v>51</v>
      </c>
      <c r="D332" s="54">
        <v>13</v>
      </c>
      <c r="E332" s="54">
        <v>16</v>
      </c>
      <c r="F332" s="8">
        <f t="shared" si="24"/>
        <v>80</v>
      </c>
      <c r="G332" s="8" t="str">
        <f t="shared" si="25"/>
        <v>4</v>
      </c>
      <c r="H332" s="9"/>
    </row>
    <row r="333" spans="1:8" ht="23.25">
      <c r="A333" s="58"/>
      <c r="B333" s="68" t="s">
        <v>5</v>
      </c>
      <c r="C333" s="71">
        <f>SUM(C316:C332)</f>
        <v>818</v>
      </c>
      <c r="D333" s="71">
        <f>SUM(D316:D332)</f>
        <v>239</v>
      </c>
      <c r="E333" s="71">
        <f>SUM(E316:E332)</f>
        <v>255</v>
      </c>
      <c r="F333" s="30">
        <f>SUM(F316:F332)</f>
        <v>1312</v>
      </c>
      <c r="G333" s="30"/>
      <c r="H333" s="31"/>
    </row>
    <row r="334" spans="1:8" ht="23.25">
      <c r="A334" s="59"/>
      <c r="B334" s="48" t="s">
        <v>12</v>
      </c>
      <c r="C334" s="72">
        <f>C333/17</f>
        <v>48.117647058823529</v>
      </c>
      <c r="D334" s="72">
        <f t="shared" ref="D334:F334" si="26">D333/17</f>
        <v>14.058823529411764</v>
      </c>
      <c r="E334" s="72">
        <f t="shared" si="26"/>
        <v>15</v>
      </c>
      <c r="F334" s="72">
        <f t="shared" si="26"/>
        <v>77.17647058823529</v>
      </c>
      <c r="G334" s="11"/>
      <c r="H334" s="11"/>
    </row>
    <row r="335" spans="1:8" ht="23.25">
      <c r="A335" s="1"/>
      <c r="B335" s="1"/>
      <c r="C335" s="1" t="s">
        <v>13</v>
      </c>
      <c r="D335" s="1"/>
      <c r="E335" s="1"/>
      <c r="F335" s="1"/>
      <c r="G335" s="1"/>
      <c r="H335" s="1"/>
    </row>
    <row r="336" spans="1:8" ht="23.25">
      <c r="A336" s="1"/>
      <c r="B336" s="1"/>
      <c r="C336" s="1" t="s">
        <v>14</v>
      </c>
      <c r="D336" s="1"/>
      <c r="E336" s="1"/>
      <c r="F336" s="1"/>
      <c r="G336" s="1"/>
      <c r="H336" s="1"/>
    </row>
    <row r="337" spans="1:8" ht="23.25">
      <c r="A337" s="1"/>
      <c r="B337" s="1"/>
      <c r="C337" s="1" t="s">
        <v>15</v>
      </c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86" t="s">
        <v>144</v>
      </c>
      <c r="C352" s="86"/>
      <c r="D352" s="86"/>
      <c r="E352" s="86"/>
      <c r="F352" s="86"/>
      <c r="G352" s="86"/>
      <c r="H352" s="86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>
      <c r="A354" s="5"/>
      <c r="B354" s="17"/>
      <c r="C354" s="5" t="s">
        <v>8</v>
      </c>
      <c r="D354" s="5" t="s">
        <v>9</v>
      </c>
      <c r="E354" s="5" t="s">
        <v>10</v>
      </c>
      <c r="F354" s="5" t="s">
        <v>11</v>
      </c>
      <c r="G354" s="26"/>
      <c r="H354" s="26"/>
    </row>
    <row r="355" spans="1:8" ht="23.25">
      <c r="A355" s="51">
        <v>1</v>
      </c>
      <c r="B355" s="36" t="s">
        <v>67</v>
      </c>
      <c r="C355" s="52">
        <v>50</v>
      </c>
      <c r="D355" s="53">
        <v>10</v>
      </c>
      <c r="E355" s="53">
        <v>10</v>
      </c>
      <c r="F355" s="7">
        <f t="shared" ref="F355:F371" si="27">SUM(C355:E355)</f>
        <v>70</v>
      </c>
      <c r="G355" s="8" t="str">
        <f t="shared" ref="G355:G371" si="28">IF(F355&gt;79,"4",IF(F355&gt;74,"3.5",IF(F355&gt;69,"3",IF(F355&gt;64,"2.5",IF(F355&gt;59,"2",IF(F355&gt;54,"1.5",IF(F355&gt;49,"1","0")))))))</f>
        <v>3</v>
      </c>
      <c r="H355" s="27"/>
    </row>
    <row r="356" spans="1:8" ht="23.25">
      <c r="A356" s="55">
        <v>2</v>
      </c>
      <c r="B356" s="33" t="s">
        <v>68</v>
      </c>
      <c r="C356" s="56">
        <v>57</v>
      </c>
      <c r="D356" s="54">
        <v>18</v>
      </c>
      <c r="E356" s="54">
        <v>18</v>
      </c>
      <c r="F356" s="8">
        <f t="shared" si="27"/>
        <v>93</v>
      </c>
      <c r="G356" s="8" t="str">
        <f t="shared" si="28"/>
        <v>4</v>
      </c>
      <c r="H356" s="9"/>
    </row>
    <row r="357" spans="1:8" ht="23.25">
      <c r="A357" s="55">
        <v>3</v>
      </c>
      <c r="B357" s="33" t="s">
        <v>69</v>
      </c>
      <c r="C357" s="56">
        <v>57</v>
      </c>
      <c r="D357" s="54">
        <v>17</v>
      </c>
      <c r="E357" s="54">
        <v>18</v>
      </c>
      <c r="F357" s="8">
        <f t="shared" si="27"/>
        <v>92</v>
      </c>
      <c r="G357" s="8" t="str">
        <f t="shared" si="28"/>
        <v>4</v>
      </c>
      <c r="H357" s="9"/>
    </row>
    <row r="358" spans="1:8" ht="23.25">
      <c r="A358" s="55">
        <v>4</v>
      </c>
      <c r="B358" s="33" t="s">
        <v>70</v>
      </c>
      <c r="C358" s="56">
        <v>55</v>
      </c>
      <c r="D358" s="54">
        <v>15</v>
      </c>
      <c r="E358" s="54">
        <v>15</v>
      </c>
      <c r="F358" s="8">
        <f t="shared" si="27"/>
        <v>85</v>
      </c>
      <c r="G358" s="8" t="str">
        <f t="shared" si="28"/>
        <v>4</v>
      </c>
      <c r="H358" s="9"/>
    </row>
    <row r="359" spans="1:8" ht="23.25">
      <c r="A359" s="55">
        <v>5</v>
      </c>
      <c r="B359" s="35" t="s">
        <v>71</v>
      </c>
      <c r="C359" s="56">
        <v>59</v>
      </c>
      <c r="D359" s="54">
        <v>19</v>
      </c>
      <c r="E359" s="54">
        <v>18</v>
      </c>
      <c r="F359" s="8">
        <f t="shared" si="27"/>
        <v>96</v>
      </c>
      <c r="G359" s="8" t="str">
        <f t="shared" si="28"/>
        <v>4</v>
      </c>
      <c r="H359" s="9"/>
    </row>
    <row r="360" spans="1:8" ht="23.25">
      <c r="A360" s="55">
        <v>6</v>
      </c>
      <c r="B360" s="33" t="s">
        <v>72</v>
      </c>
      <c r="C360" s="56">
        <v>56</v>
      </c>
      <c r="D360" s="54">
        <v>15</v>
      </c>
      <c r="E360" s="54">
        <v>15</v>
      </c>
      <c r="F360" s="8">
        <f t="shared" si="27"/>
        <v>86</v>
      </c>
      <c r="G360" s="8" t="str">
        <f t="shared" si="28"/>
        <v>4</v>
      </c>
      <c r="H360" s="9"/>
    </row>
    <row r="361" spans="1:8" ht="23.25">
      <c r="A361" s="55">
        <v>7</v>
      </c>
      <c r="B361" s="35" t="s">
        <v>73</v>
      </c>
      <c r="C361" s="56">
        <v>50</v>
      </c>
      <c r="D361" s="54">
        <v>16</v>
      </c>
      <c r="E361" s="54">
        <v>16</v>
      </c>
      <c r="F361" s="8">
        <f t="shared" si="27"/>
        <v>82</v>
      </c>
      <c r="G361" s="8" t="str">
        <f t="shared" si="28"/>
        <v>4</v>
      </c>
      <c r="H361" s="9"/>
    </row>
    <row r="362" spans="1:8" ht="23.25">
      <c r="A362" s="55">
        <v>8</v>
      </c>
      <c r="B362" s="33" t="s">
        <v>74</v>
      </c>
      <c r="C362" s="56">
        <v>54</v>
      </c>
      <c r="D362" s="54">
        <v>17</v>
      </c>
      <c r="E362" s="54">
        <v>17</v>
      </c>
      <c r="F362" s="8">
        <f t="shared" si="27"/>
        <v>88</v>
      </c>
      <c r="G362" s="8" t="str">
        <f t="shared" si="28"/>
        <v>4</v>
      </c>
      <c r="H362" s="9"/>
    </row>
    <row r="363" spans="1:8" ht="23.25">
      <c r="A363" s="55">
        <v>9</v>
      </c>
      <c r="B363" s="35" t="s">
        <v>75</v>
      </c>
      <c r="C363" s="56">
        <v>58</v>
      </c>
      <c r="D363" s="54">
        <v>16</v>
      </c>
      <c r="E363" s="54">
        <v>16</v>
      </c>
      <c r="F363" s="8">
        <f t="shared" si="27"/>
        <v>90</v>
      </c>
      <c r="G363" s="8" t="str">
        <f t="shared" si="28"/>
        <v>4</v>
      </c>
      <c r="H363" s="9"/>
    </row>
    <row r="364" spans="1:8" ht="23.25">
      <c r="A364" s="55">
        <v>10</v>
      </c>
      <c r="B364" s="33" t="s">
        <v>76</v>
      </c>
      <c r="C364" s="56">
        <v>54</v>
      </c>
      <c r="D364" s="54">
        <v>16</v>
      </c>
      <c r="E364" s="54">
        <v>17</v>
      </c>
      <c r="F364" s="8">
        <f t="shared" si="27"/>
        <v>87</v>
      </c>
      <c r="G364" s="8" t="str">
        <f t="shared" si="28"/>
        <v>4</v>
      </c>
      <c r="H364" s="9"/>
    </row>
    <row r="365" spans="1:8" ht="23.25">
      <c r="A365" s="55">
        <v>11</v>
      </c>
      <c r="B365" s="33" t="s">
        <v>77</v>
      </c>
      <c r="C365" s="56">
        <v>55</v>
      </c>
      <c r="D365" s="54">
        <v>14</v>
      </c>
      <c r="E365" s="54">
        <v>15</v>
      </c>
      <c r="F365" s="8">
        <f t="shared" si="27"/>
        <v>84</v>
      </c>
      <c r="G365" s="8" t="str">
        <f t="shared" si="28"/>
        <v>4</v>
      </c>
      <c r="H365" s="9"/>
    </row>
    <row r="366" spans="1:8" ht="23.25">
      <c r="A366" s="55">
        <v>12</v>
      </c>
      <c r="B366" s="35" t="s">
        <v>78</v>
      </c>
      <c r="C366" s="56">
        <v>52</v>
      </c>
      <c r="D366" s="54">
        <v>14</v>
      </c>
      <c r="E366" s="54">
        <v>14</v>
      </c>
      <c r="F366" s="8">
        <f t="shared" si="27"/>
        <v>80</v>
      </c>
      <c r="G366" s="8" t="str">
        <f t="shared" si="28"/>
        <v>4</v>
      </c>
      <c r="H366" s="9"/>
    </row>
    <row r="367" spans="1:8" ht="23.25">
      <c r="A367" s="55">
        <v>13</v>
      </c>
      <c r="B367" s="44" t="s">
        <v>79</v>
      </c>
      <c r="C367" s="56">
        <v>59</v>
      </c>
      <c r="D367" s="54">
        <v>18</v>
      </c>
      <c r="E367" s="54">
        <v>19</v>
      </c>
      <c r="F367" s="8">
        <f t="shared" si="27"/>
        <v>96</v>
      </c>
      <c r="G367" s="8" t="str">
        <f t="shared" si="28"/>
        <v>4</v>
      </c>
      <c r="H367" s="9"/>
    </row>
    <row r="368" spans="1:8" ht="23.25">
      <c r="A368" s="55">
        <v>14</v>
      </c>
      <c r="B368" s="44" t="s">
        <v>80</v>
      </c>
      <c r="C368" s="56">
        <v>54</v>
      </c>
      <c r="D368" s="54">
        <v>15</v>
      </c>
      <c r="E368" s="54">
        <v>15</v>
      </c>
      <c r="F368" s="8">
        <f t="shared" si="27"/>
        <v>84</v>
      </c>
      <c r="G368" s="8" t="str">
        <f t="shared" si="28"/>
        <v>4</v>
      </c>
      <c r="H368" s="9"/>
    </row>
    <row r="369" spans="1:8" ht="23.25">
      <c r="A369" s="55">
        <v>15</v>
      </c>
      <c r="B369" s="45" t="s">
        <v>81</v>
      </c>
      <c r="C369" s="56">
        <v>59</v>
      </c>
      <c r="D369" s="54">
        <v>18</v>
      </c>
      <c r="E369" s="54">
        <v>18</v>
      </c>
      <c r="F369" s="8">
        <f t="shared" si="27"/>
        <v>95</v>
      </c>
      <c r="G369" s="8" t="str">
        <f t="shared" si="28"/>
        <v>4</v>
      </c>
      <c r="H369" s="9"/>
    </row>
    <row r="370" spans="1:8" ht="23.25">
      <c r="A370" s="55">
        <v>16</v>
      </c>
      <c r="B370" s="35" t="s">
        <v>82</v>
      </c>
      <c r="C370" s="56">
        <v>55</v>
      </c>
      <c r="D370" s="54">
        <v>14</v>
      </c>
      <c r="E370" s="54">
        <v>15</v>
      </c>
      <c r="F370" s="8">
        <f t="shared" si="27"/>
        <v>84</v>
      </c>
      <c r="G370" s="8" t="str">
        <f t="shared" si="28"/>
        <v>4</v>
      </c>
      <c r="H370" s="9"/>
    </row>
    <row r="371" spans="1:8" ht="22.5" customHeight="1">
      <c r="A371" s="55">
        <v>17</v>
      </c>
      <c r="B371" s="44" t="s">
        <v>83</v>
      </c>
      <c r="C371" s="56">
        <v>54</v>
      </c>
      <c r="D371" s="54">
        <v>15</v>
      </c>
      <c r="E371" s="54">
        <v>15</v>
      </c>
      <c r="F371" s="8">
        <f t="shared" si="27"/>
        <v>84</v>
      </c>
      <c r="G371" s="8" t="str">
        <f t="shared" si="28"/>
        <v>4</v>
      </c>
      <c r="H371" s="9"/>
    </row>
    <row r="372" spans="1:8" ht="23.25">
      <c r="A372" s="58"/>
      <c r="B372" s="57" t="s">
        <v>5</v>
      </c>
      <c r="C372" s="71">
        <f>SUM(C355:C371)</f>
        <v>938</v>
      </c>
      <c r="D372" s="71">
        <f>SUM(D355:D371)</f>
        <v>267</v>
      </c>
      <c r="E372" s="71">
        <f>SUM(E355:E371)</f>
        <v>271</v>
      </c>
      <c r="F372" s="30">
        <f>SUM(F355:F371)</f>
        <v>1476</v>
      </c>
      <c r="G372" s="30"/>
      <c r="H372" s="31"/>
    </row>
    <row r="373" spans="1:8" ht="23.25">
      <c r="A373" s="59"/>
      <c r="B373" s="48" t="s">
        <v>12</v>
      </c>
      <c r="C373" s="72">
        <f>C372/17</f>
        <v>55.176470588235297</v>
      </c>
      <c r="D373" s="72">
        <f t="shared" ref="D373:F373" si="29">D372/17</f>
        <v>15.705882352941176</v>
      </c>
      <c r="E373" s="72">
        <f t="shared" si="29"/>
        <v>15.941176470588236</v>
      </c>
      <c r="F373" s="72">
        <f t="shared" si="29"/>
        <v>86.82352941176471</v>
      </c>
      <c r="G373" s="11"/>
      <c r="H373" s="11"/>
    </row>
    <row r="374" spans="1:8" ht="23.25">
      <c r="A374" s="1"/>
      <c r="B374" s="1"/>
      <c r="C374" s="1" t="s">
        <v>13</v>
      </c>
      <c r="D374" s="1"/>
      <c r="E374" s="1"/>
      <c r="F374" s="1"/>
      <c r="G374" s="1"/>
      <c r="H374" s="1"/>
    </row>
    <row r="375" spans="1:8" ht="23.25">
      <c r="A375" s="1"/>
      <c r="B375" s="1"/>
      <c r="C375" s="1" t="s">
        <v>14</v>
      </c>
      <c r="D375" s="1"/>
      <c r="E375" s="1"/>
      <c r="F375" s="1"/>
      <c r="G375" s="1"/>
      <c r="H375" s="1"/>
    </row>
    <row r="376" spans="1:8" ht="23.25">
      <c r="A376" s="1"/>
      <c r="B376" s="1"/>
      <c r="C376" s="1" t="s">
        <v>15</v>
      </c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16"/>
  <sheetViews>
    <sheetView view="pageBreakPreview" zoomScaleSheetLayoutView="100" workbookViewId="0">
      <selection activeCell="D8" sqref="D8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6" t="s">
        <v>124</v>
      </c>
      <c r="C1" s="86"/>
      <c r="D1" s="86"/>
      <c r="E1" s="86"/>
      <c r="F1" s="86"/>
      <c r="G1" s="86"/>
      <c r="H1" s="86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6"/>
      <c r="H3" s="26"/>
    </row>
    <row r="4" spans="1:8" ht="23.25">
      <c r="A4" s="24">
        <v>1</v>
      </c>
      <c r="B4" s="32" t="s">
        <v>34</v>
      </c>
      <c r="C4" s="15">
        <v>48</v>
      </c>
      <c r="D4" s="7">
        <v>14</v>
      </c>
      <c r="E4" s="7">
        <v>15</v>
      </c>
      <c r="F4" s="7">
        <f t="shared" ref="F4:F21" si="0">SUM(C4:E4)</f>
        <v>77</v>
      </c>
      <c r="G4" s="8" t="str">
        <f t="shared" ref="G4:G21" si="1">IF(F4&gt;79,"4",IF(F4&gt;74,"3.5",IF(F4&gt;69,"3",IF(F4&gt;64,"2.5",IF(F4&gt;59,"2",IF(F4&gt;54,"1.5",IF(F4&gt;49,"1","0")))))))</f>
        <v>3.5</v>
      </c>
      <c r="H4" s="27" t="s">
        <v>102</v>
      </c>
    </row>
    <row r="5" spans="1:8" ht="23.25">
      <c r="A5" s="6">
        <v>2</v>
      </c>
      <c r="B5" s="33" t="s">
        <v>38</v>
      </c>
      <c r="C5" s="16">
        <v>48</v>
      </c>
      <c r="D5" s="8">
        <v>13</v>
      </c>
      <c r="E5" s="8">
        <v>13</v>
      </c>
      <c r="F5" s="8">
        <f t="shared" si="0"/>
        <v>74</v>
      </c>
      <c r="G5" s="8" t="str">
        <f t="shared" si="1"/>
        <v>3</v>
      </c>
      <c r="H5" s="9" t="s">
        <v>102</v>
      </c>
    </row>
    <row r="6" spans="1:8" ht="23.25">
      <c r="A6" s="6">
        <v>3</v>
      </c>
      <c r="B6" s="33" t="s">
        <v>50</v>
      </c>
      <c r="C6" s="16">
        <v>47</v>
      </c>
      <c r="D6" s="8">
        <v>13</v>
      </c>
      <c r="E6" s="8">
        <v>14</v>
      </c>
      <c r="F6" s="8">
        <f t="shared" si="0"/>
        <v>74</v>
      </c>
      <c r="G6" s="8" t="str">
        <f t="shared" si="1"/>
        <v>3</v>
      </c>
      <c r="H6" s="9"/>
    </row>
    <row r="7" spans="1:8" ht="23.25">
      <c r="A7" s="6">
        <v>4</v>
      </c>
      <c r="B7" s="33" t="s">
        <v>51</v>
      </c>
      <c r="C7" s="16">
        <v>54</v>
      </c>
      <c r="D7" s="8">
        <v>16</v>
      </c>
      <c r="E7" s="8">
        <v>17</v>
      </c>
      <c r="F7" s="8">
        <f t="shared" si="0"/>
        <v>87</v>
      </c>
      <c r="G7" s="8" t="str">
        <f t="shared" si="1"/>
        <v>4</v>
      </c>
      <c r="H7" s="9"/>
    </row>
    <row r="8" spans="1:8" ht="23.25">
      <c r="A8" s="6">
        <v>5</v>
      </c>
      <c r="B8" s="34" t="s">
        <v>52</v>
      </c>
      <c r="C8" s="16">
        <v>40</v>
      </c>
      <c r="D8" s="8">
        <v>14</v>
      </c>
      <c r="E8" s="8">
        <v>15</v>
      </c>
      <c r="F8" s="8">
        <f t="shared" si="0"/>
        <v>69</v>
      </c>
      <c r="G8" s="8" t="str">
        <f t="shared" si="1"/>
        <v>2.5</v>
      </c>
      <c r="H8" s="9"/>
    </row>
    <row r="9" spans="1:8" ht="23.25">
      <c r="A9" s="6">
        <v>6</v>
      </c>
      <c r="B9" s="35" t="s">
        <v>53</v>
      </c>
      <c r="C9" s="16">
        <v>50</v>
      </c>
      <c r="D9" s="8">
        <v>15</v>
      </c>
      <c r="E9" s="8">
        <v>17</v>
      </c>
      <c r="F9" s="8">
        <f t="shared" si="0"/>
        <v>82</v>
      </c>
      <c r="G9" s="8" t="str">
        <f t="shared" si="1"/>
        <v>4</v>
      </c>
      <c r="H9" s="9"/>
    </row>
    <row r="10" spans="1:8" ht="23.25">
      <c r="A10" s="6">
        <v>7</v>
      </c>
      <c r="B10" s="33" t="s">
        <v>54</v>
      </c>
      <c r="C10" s="16">
        <v>47</v>
      </c>
      <c r="D10" s="8">
        <v>13</v>
      </c>
      <c r="E10" s="8">
        <v>14</v>
      </c>
      <c r="F10" s="8">
        <f t="shared" si="0"/>
        <v>74</v>
      </c>
      <c r="G10" s="8" t="str">
        <f t="shared" si="1"/>
        <v>3</v>
      </c>
      <c r="H10" s="9"/>
    </row>
    <row r="11" spans="1:8" ht="23.25">
      <c r="A11" s="6">
        <v>8</v>
      </c>
      <c r="B11" s="33" t="s">
        <v>55</v>
      </c>
      <c r="C11" s="16">
        <v>49</v>
      </c>
      <c r="D11" s="8">
        <v>14</v>
      </c>
      <c r="E11" s="8">
        <v>15</v>
      </c>
      <c r="F11" s="8">
        <f t="shared" si="0"/>
        <v>78</v>
      </c>
      <c r="G11" s="8" t="str">
        <f t="shared" si="1"/>
        <v>3.5</v>
      </c>
      <c r="H11" s="9"/>
    </row>
    <row r="12" spans="1:8" ht="23.25">
      <c r="A12" s="6">
        <v>9</v>
      </c>
      <c r="B12" s="33" t="s">
        <v>56</v>
      </c>
      <c r="C12" s="16">
        <v>53</v>
      </c>
      <c r="D12" s="8">
        <v>17</v>
      </c>
      <c r="E12" s="8">
        <v>18</v>
      </c>
      <c r="F12" s="8">
        <f t="shared" si="0"/>
        <v>88</v>
      </c>
      <c r="G12" s="8" t="str">
        <f t="shared" si="1"/>
        <v>4</v>
      </c>
      <c r="H12" s="9"/>
    </row>
    <row r="13" spans="1:8" ht="23.25">
      <c r="A13" s="6">
        <v>10</v>
      </c>
      <c r="B13" s="33" t="s">
        <v>57</v>
      </c>
      <c r="C13" s="16">
        <v>52</v>
      </c>
      <c r="D13" s="8">
        <v>15</v>
      </c>
      <c r="E13" s="8">
        <v>16</v>
      </c>
      <c r="F13" s="8">
        <f t="shared" si="0"/>
        <v>83</v>
      </c>
      <c r="G13" s="8" t="str">
        <f t="shared" si="1"/>
        <v>4</v>
      </c>
      <c r="H13" s="9"/>
    </row>
    <row r="14" spans="1:8" ht="23.25">
      <c r="A14" s="6">
        <v>11</v>
      </c>
      <c r="B14" s="33" t="s">
        <v>58</v>
      </c>
      <c r="C14" s="16">
        <v>54</v>
      </c>
      <c r="D14" s="8">
        <v>17</v>
      </c>
      <c r="E14" s="8">
        <v>18</v>
      </c>
      <c r="F14" s="8">
        <f t="shared" si="0"/>
        <v>89</v>
      </c>
      <c r="G14" s="8" t="str">
        <f t="shared" si="1"/>
        <v>4</v>
      </c>
      <c r="H14" s="9"/>
    </row>
    <row r="15" spans="1:8" ht="23.25">
      <c r="A15" s="6">
        <v>12</v>
      </c>
      <c r="B15" s="33" t="s">
        <v>59</v>
      </c>
      <c r="C15" s="16">
        <v>56</v>
      </c>
      <c r="D15" s="8">
        <v>17</v>
      </c>
      <c r="E15" s="8">
        <v>18</v>
      </c>
      <c r="F15" s="8">
        <f t="shared" si="0"/>
        <v>91</v>
      </c>
      <c r="G15" s="8" t="str">
        <f t="shared" si="1"/>
        <v>4</v>
      </c>
      <c r="H15" s="9"/>
    </row>
    <row r="16" spans="1:8" ht="23.25">
      <c r="A16" s="6">
        <v>13</v>
      </c>
      <c r="B16" s="33" t="s">
        <v>60</v>
      </c>
      <c r="C16" s="16">
        <v>50</v>
      </c>
      <c r="D16" s="8">
        <v>14</v>
      </c>
      <c r="E16" s="8">
        <v>16</v>
      </c>
      <c r="F16" s="8">
        <f t="shared" si="0"/>
        <v>80</v>
      </c>
      <c r="G16" s="8" t="str">
        <f t="shared" si="1"/>
        <v>4</v>
      </c>
      <c r="H16" s="9"/>
    </row>
    <row r="17" spans="1:8" ht="23.25">
      <c r="A17" s="6">
        <v>14</v>
      </c>
      <c r="B17" s="33" t="s">
        <v>61</v>
      </c>
      <c r="C17" s="16">
        <v>51</v>
      </c>
      <c r="D17" s="8">
        <v>15</v>
      </c>
      <c r="E17" s="8">
        <v>17</v>
      </c>
      <c r="F17" s="8">
        <f t="shared" si="0"/>
        <v>83</v>
      </c>
      <c r="G17" s="8" t="str">
        <f t="shared" si="1"/>
        <v>4</v>
      </c>
      <c r="H17" s="9"/>
    </row>
    <row r="18" spans="1:8" ht="23.25">
      <c r="A18" s="6">
        <v>15</v>
      </c>
      <c r="B18" s="33" t="s">
        <v>62</v>
      </c>
      <c r="C18" s="16">
        <v>50</v>
      </c>
      <c r="D18" s="8">
        <v>14</v>
      </c>
      <c r="E18" s="8">
        <v>16</v>
      </c>
      <c r="F18" s="8">
        <f t="shared" si="0"/>
        <v>80</v>
      </c>
      <c r="G18" s="8" t="str">
        <f t="shared" si="1"/>
        <v>4</v>
      </c>
      <c r="H18" s="9"/>
    </row>
    <row r="19" spans="1:8" ht="23.25">
      <c r="A19" s="6">
        <v>16</v>
      </c>
      <c r="B19" s="33" t="s">
        <v>63</v>
      </c>
      <c r="C19" s="16">
        <v>53</v>
      </c>
      <c r="D19" s="8">
        <v>15</v>
      </c>
      <c r="E19" s="8">
        <v>16</v>
      </c>
      <c r="F19" s="8">
        <f t="shared" si="0"/>
        <v>84</v>
      </c>
      <c r="G19" s="8" t="str">
        <f t="shared" si="1"/>
        <v>4</v>
      </c>
      <c r="H19" s="9"/>
    </row>
    <row r="20" spans="1:8" ht="21.75" customHeight="1">
      <c r="A20" s="6">
        <v>17</v>
      </c>
      <c r="B20" s="33" t="s">
        <v>64</v>
      </c>
      <c r="C20" s="16">
        <v>52</v>
      </c>
      <c r="D20" s="8">
        <v>15</v>
      </c>
      <c r="E20" s="8">
        <v>16</v>
      </c>
      <c r="F20" s="8">
        <f t="shared" si="0"/>
        <v>83</v>
      </c>
      <c r="G20" s="8" t="str">
        <f t="shared" si="1"/>
        <v>4</v>
      </c>
      <c r="H20" s="9"/>
    </row>
    <row r="21" spans="1:8" ht="21.75" customHeight="1">
      <c r="A21" s="6">
        <v>18</v>
      </c>
      <c r="B21" s="34" t="s">
        <v>134</v>
      </c>
      <c r="C21" s="16">
        <v>52</v>
      </c>
      <c r="D21" s="8">
        <v>15</v>
      </c>
      <c r="E21" s="8">
        <v>16</v>
      </c>
      <c r="F21" s="8">
        <f t="shared" si="0"/>
        <v>83</v>
      </c>
      <c r="G21" s="8" t="str">
        <f t="shared" si="1"/>
        <v>4</v>
      </c>
      <c r="H21" s="31"/>
    </row>
    <row r="22" spans="1:8" ht="23.25">
      <c r="A22" s="9"/>
      <c r="B22" s="25" t="s">
        <v>5</v>
      </c>
      <c r="C22" s="30">
        <f>SUM(C4:C21)</f>
        <v>906</v>
      </c>
      <c r="D22" s="30">
        <f t="shared" ref="D22:F22" si="2">SUM(D4:D21)</f>
        <v>266</v>
      </c>
      <c r="E22" s="30">
        <f t="shared" si="2"/>
        <v>287</v>
      </c>
      <c r="F22" s="30">
        <f t="shared" si="2"/>
        <v>1459</v>
      </c>
      <c r="G22" s="30"/>
      <c r="H22" s="31"/>
    </row>
    <row r="23" spans="1:8" ht="23.25">
      <c r="A23" s="11"/>
      <c r="B23" s="5" t="s">
        <v>12</v>
      </c>
      <c r="C23" s="12">
        <f>C22/18</f>
        <v>50.333333333333336</v>
      </c>
      <c r="D23" s="12">
        <f t="shared" ref="D23:F23" si="3">D22/18</f>
        <v>14.777777777777779</v>
      </c>
      <c r="E23" s="12">
        <f t="shared" si="3"/>
        <v>15.944444444444445</v>
      </c>
      <c r="F23" s="12">
        <f t="shared" si="3"/>
        <v>81.055555555555557</v>
      </c>
      <c r="G23" s="11"/>
      <c r="H23" s="11"/>
    </row>
    <row r="24" spans="1:8" ht="23.25">
      <c r="A24" s="1"/>
      <c r="B24" s="1"/>
      <c r="C24" s="1" t="s">
        <v>13</v>
      </c>
      <c r="D24" s="1"/>
      <c r="E24" s="1"/>
      <c r="F24" s="1"/>
      <c r="G24" s="1"/>
      <c r="H24" s="1"/>
    </row>
    <row r="25" spans="1:8" ht="23.25">
      <c r="A25" s="1"/>
      <c r="B25" s="1"/>
      <c r="C25" s="1" t="s">
        <v>14</v>
      </c>
      <c r="D25" s="1"/>
      <c r="E25" s="1"/>
      <c r="F25" s="1"/>
      <c r="G25" s="1"/>
      <c r="H25" s="1"/>
    </row>
    <row r="26" spans="1:8" ht="23.25">
      <c r="A26" s="1"/>
      <c r="B26" s="1"/>
      <c r="C26" s="1" t="s">
        <v>15</v>
      </c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6" t="s">
        <v>125</v>
      </c>
      <c r="C40" s="86"/>
      <c r="D40" s="86"/>
      <c r="E40" s="86"/>
      <c r="F40" s="86"/>
      <c r="G40" s="86"/>
      <c r="H40" s="86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>
      <c r="A42" s="5"/>
      <c r="B42" s="17"/>
      <c r="C42" s="5" t="s">
        <v>8</v>
      </c>
      <c r="D42" s="5" t="s">
        <v>9</v>
      </c>
      <c r="E42" s="5" t="s">
        <v>10</v>
      </c>
      <c r="F42" s="5" t="s">
        <v>11</v>
      </c>
      <c r="G42" s="26"/>
      <c r="H42" s="26"/>
    </row>
    <row r="43" spans="1:8" ht="23.25">
      <c r="A43" s="24">
        <v>1</v>
      </c>
      <c r="B43" s="32" t="s">
        <v>34</v>
      </c>
      <c r="C43" s="15">
        <v>39</v>
      </c>
      <c r="D43" s="15">
        <v>15</v>
      </c>
      <c r="E43" s="7">
        <v>15</v>
      </c>
      <c r="F43" s="7">
        <f t="shared" ref="F43:F60" si="4">SUM(C43:E43)</f>
        <v>69</v>
      </c>
      <c r="G43" s="8" t="str">
        <f t="shared" ref="G43:G60" si="5">IF(F43&gt;79,"4",IF(F43&gt;74,"3.5",IF(F43&gt;69,"3",IF(F43&gt;64,"2.5",IF(F43&gt;59,"2",IF(F43&gt;54,"1.5",IF(F43&gt;49,"1","0")))))))</f>
        <v>2.5</v>
      </c>
      <c r="H43" s="27" t="s">
        <v>102</v>
      </c>
    </row>
    <row r="44" spans="1:8" ht="23.25">
      <c r="A44" s="6">
        <v>2</v>
      </c>
      <c r="B44" s="33" t="s">
        <v>38</v>
      </c>
      <c r="C44" s="16">
        <v>39</v>
      </c>
      <c r="D44" s="16">
        <v>15</v>
      </c>
      <c r="E44" s="8">
        <v>15</v>
      </c>
      <c r="F44" s="8">
        <f t="shared" si="4"/>
        <v>69</v>
      </c>
      <c r="G44" s="8" t="str">
        <f t="shared" si="5"/>
        <v>2.5</v>
      </c>
      <c r="H44" s="9" t="s">
        <v>102</v>
      </c>
    </row>
    <row r="45" spans="1:8" ht="23.25">
      <c r="A45" s="6">
        <v>3</v>
      </c>
      <c r="B45" s="33" t="s">
        <v>50</v>
      </c>
      <c r="C45" s="16">
        <v>39</v>
      </c>
      <c r="D45" s="16">
        <v>15</v>
      </c>
      <c r="E45" s="8">
        <v>16</v>
      </c>
      <c r="F45" s="8">
        <f t="shared" si="4"/>
        <v>70</v>
      </c>
      <c r="G45" s="8" t="str">
        <f t="shared" si="5"/>
        <v>3</v>
      </c>
      <c r="H45" s="9"/>
    </row>
    <row r="46" spans="1:8" ht="23.25">
      <c r="A46" s="6">
        <v>4</v>
      </c>
      <c r="B46" s="33" t="s">
        <v>51</v>
      </c>
      <c r="C46" s="16">
        <v>52</v>
      </c>
      <c r="D46" s="16">
        <v>16</v>
      </c>
      <c r="E46" s="8">
        <v>17</v>
      </c>
      <c r="F46" s="8">
        <f t="shared" si="4"/>
        <v>85</v>
      </c>
      <c r="G46" s="8" t="str">
        <f t="shared" si="5"/>
        <v>4</v>
      </c>
      <c r="H46" s="9"/>
    </row>
    <row r="47" spans="1:8" ht="23.25">
      <c r="A47" s="6">
        <v>5</v>
      </c>
      <c r="B47" s="34" t="s">
        <v>52</v>
      </c>
      <c r="C47" s="16">
        <v>25</v>
      </c>
      <c r="D47" s="16">
        <v>13</v>
      </c>
      <c r="E47" s="8">
        <v>14</v>
      </c>
      <c r="F47" s="8">
        <f t="shared" si="4"/>
        <v>52</v>
      </c>
      <c r="G47" s="8" t="str">
        <f t="shared" si="5"/>
        <v>1</v>
      </c>
      <c r="H47" s="9"/>
    </row>
    <row r="48" spans="1:8" ht="23.25">
      <c r="A48" s="6">
        <v>6</v>
      </c>
      <c r="B48" s="35" t="s">
        <v>53</v>
      </c>
      <c r="C48" s="16">
        <v>46</v>
      </c>
      <c r="D48" s="16">
        <v>16</v>
      </c>
      <c r="E48" s="8">
        <v>16</v>
      </c>
      <c r="F48" s="8">
        <f t="shared" si="4"/>
        <v>78</v>
      </c>
      <c r="G48" s="8" t="str">
        <f t="shared" si="5"/>
        <v>3.5</v>
      </c>
      <c r="H48" s="9"/>
    </row>
    <row r="49" spans="1:8" ht="23.25">
      <c r="A49" s="6">
        <v>7</v>
      </c>
      <c r="B49" s="33" t="s">
        <v>54</v>
      </c>
      <c r="C49" s="16">
        <v>53</v>
      </c>
      <c r="D49" s="16">
        <v>15</v>
      </c>
      <c r="E49" s="8">
        <v>15</v>
      </c>
      <c r="F49" s="8">
        <f t="shared" si="4"/>
        <v>83</v>
      </c>
      <c r="G49" s="8" t="str">
        <f t="shared" si="5"/>
        <v>4</v>
      </c>
      <c r="H49" s="9"/>
    </row>
    <row r="50" spans="1:8" ht="23.25">
      <c r="A50" s="6">
        <v>8</v>
      </c>
      <c r="B50" s="33" t="s">
        <v>55</v>
      </c>
      <c r="C50" s="16">
        <v>53</v>
      </c>
      <c r="D50" s="16">
        <v>17</v>
      </c>
      <c r="E50" s="8">
        <v>17</v>
      </c>
      <c r="F50" s="8">
        <f t="shared" si="4"/>
        <v>87</v>
      </c>
      <c r="G50" s="8" t="str">
        <f t="shared" si="5"/>
        <v>4</v>
      </c>
      <c r="H50" s="9"/>
    </row>
    <row r="51" spans="1:8" ht="23.25">
      <c r="A51" s="6">
        <v>9</v>
      </c>
      <c r="B51" s="33" t="s">
        <v>56</v>
      </c>
      <c r="C51" s="16">
        <v>54</v>
      </c>
      <c r="D51" s="16">
        <v>17</v>
      </c>
      <c r="E51" s="8">
        <v>18</v>
      </c>
      <c r="F51" s="8">
        <f t="shared" si="4"/>
        <v>89</v>
      </c>
      <c r="G51" s="8" t="str">
        <f t="shared" si="5"/>
        <v>4</v>
      </c>
      <c r="H51" s="9"/>
    </row>
    <row r="52" spans="1:8" ht="23.25">
      <c r="A52" s="6">
        <v>10</v>
      </c>
      <c r="B52" s="33" t="s">
        <v>57</v>
      </c>
      <c r="C52" s="16">
        <v>52</v>
      </c>
      <c r="D52" s="16">
        <v>17</v>
      </c>
      <c r="E52" s="8">
        <v>19</v>
      </c>
      <c r="F52" s="8">
        <f t="shared" si="4"/>
        <v>88</v>
      </c>
      <c r="G52" s="8" t="str">
        <f t="shared" si="5"/>
        <v>4</v>
      </c>
      <c r="H52" s="9"/>
    </row>
    <row r="53" spans="1:8" ht="23.25">
      <c r="A53" s="6">
        <v>11</v>
      </c>
      <c r="B53" s="33" t="s">
        <v>58</v>
      </c>
      <c r="C53" s="16">
        <v>58</v>
      </c>
      <c r="D53" s="16">
        <v>19</v>
      </c>
      <c r="E53" s="8">
        <v>19</v>
      </c>
      <c r="F53" s="8">
        <f t="shared" si="4"/>
        <v>96</v>
      </c>
      <c r="G53" s="8" t="str">
        <f t="shared" si="5"/>
        <v>4</v>
      </c>
      <c r="H53" s="9"/>
    </row>
    <row r="54" spans="1:8" ht="23.25">
      <c r="A54" s="6">
        <v>12</v>
      </c>
      <c r="B54" s="33" t="s">
        <v>59</v>
      </c>
      <c r="C54" s="16">
        <v>58</v>
      </c>
      <c r="D54" s="16">
        <v>19</v>
      </c>
      <c r="E54" s="8">
        <v>19</v>
      </c>
      <c r="F54" s="8">
        <f t="shared" si="4"/>
        <v>96</v>
      </c>
      <c r="G54" s="8" t="str">
        <f t="shared" si="5"/>
        <v>4</v>
      </c>
      <c r="H54" s="9"/>
    </row>
    <row r="55" spans="1:8" ht="23.25">
      <c r="A55" s="6">
        <v>13</v>
      </c>
      <c r="B55" s="33" t="s">
        <v>60</v>
      </c>
      <c r="C55" s="16">
        <v>53</v>
      </c>
      <c r="D55" s="16">
        <v>17</v>
      </c>
      <c r="E55" s="8">
        <v>19</v>
      </c>
      <c r="F55" s="8">
        <f t="shared" si="4"/>
        <v>89</v>
      </c>
      <c r="G55" s="8" t="str">
        <f t="shared" si="5"/>
        <v>4</v>
      </c>
      <c r="H55" s="9"/>
    </row>
    <row r="56" spans="1:8" ht="23.25">
      <c r="A56" s="6">
        <v>14</v>
      </c>
      <c r="B56" s="33" t="s">
        <v>61</v>
      </c>
      <c r="C56" s="16">
        <v>52</v>
      </c>
      <c r="D56" s="16">
        <v>19</v>
      </c>
      <c r="E56" s="8">
        <v>17</v>
      </c>
      <c r="F56" s="8">
        <f t="shared" si="4"/>
        <v>88</v>
      </c>
      <c r="G56" s="8" t="str">
        <f t="shared" si="5"/>
        <v>4</v>
      </c>
      <c r="H56" s="9"/>
    </row>
    <row r="57" spans="1:8" ht="23.25">
      <c r="A57" s="6">
        <v>15</v>
      </c>
      <c r="B57" s="33" t="s">
        <v>62</v>
      </c>
      <c r="C57" s="16">
        <v>51</v>
      </c>
      <c r="D57" s="16">
        <v>17</v>
      </c>
      <c r="E57" s="8">
        <v>18</v>
      </c>
      <c r="F57" s="8">
        <f t="shared" si="4"/>
        <v>86</v>
      </c>
      <c r="G57" s="8" t="str">
        <f t="shared" si="5"/>
        <v>4</v>
      </c>
      <c r="H57" s="9"/>
    </row>
    <row r="58" spans="1:8" ht="23.25">
      <c r="A58" s="6">
        <v>16</v>
      </c>
      <c r="B58" s="33" t="s">
        <v>63</v>
      </c>
      <c r="C58" s="16">
        <v>48</v>
      </c>
      <c r="D58" s="16">
        <v>18</v>
      </c>
      <c r="E58" s="8">
        <v>17</v>
      </c>
      <c r="F58" s="8">
        <f t="shared" si="4"/>
        <v>83</v>
      </c>
      <c r="G58" s="8" t="str">
        <f t="shared" si="5"/>
        <v>4</v>
      </c>
      <c r="H58" s="9"/>
    </row>
    <row r="59" spans="1:8" ht="21.75" customHeight="1">
      <c r="A59" s="6">
        <v>17</v>
      </c>
      <c r="B59" s="33" t="s">
        <v>64</v>
      </c>
      <c r="C59" s="16">
        <v>47</v>
      </c>
      <c r="D59" s="16">
        <v>17</v>
      </c>
      <c r="E59" s="8">
        <v>18</v>
      </c>
      <c r="F59" s="8">
        <f t="shared" si="4"/>
        <v>82</v>
      </c>
      <c r="G59" s="8" t="str">
        <f t="shared" si="5"/>
        <v>4</v>
      </c>
      <c r="H59" s="9"/>
    </row>
    <row r="60" spans="1:8" ht="23.25">
      <c r="A60" s="6">
        <v>18</v>
      </c>
      <c r="B60" s="34" t="s">
        <v>134</v>
      </c>
      <c r="C60" s="16">
        <v>36</v>
      </c>
      <c r="D60" s="16">
        <v>15</v>
      </c>
      <c r="E60" s="8">
        <v>13</v>
      </c>
      <c r="F60" s="8">
        <f t="shared" si="4"/>
        <v>64</v>
      </c>
      <c r="G60" s="8" t="str">
        <f t="shared" si="5"/>
        <v>2</v>
      </c>
      <c r="H60" s="31"/>
    </row>
    <row r="61" spans="1:8" ht="23.25">
      <c r="A61" s="9"/>
      <c r="B61" s="25" t="s">
        <v>5</v>
      </c>
      <c r="C61" s="30">
        <f>SUM(C43:C60)</f>
        <v>855</v>
      </c>
      <c r="D61" s="30">
        <f t="shared" ref="D61:F61" si="6">SUM(D43:D60)</f>
        <v>297</v>
      </c>
      <c r="E61" s="30">
        <f t="shared" si="6"/>
        <v>302</v>
      </c>
      <c r="F61" s="30">
        <f t="shared" si="6"/>
        <v>1454</v>
      </c>
      <c r="G61" s="30"/>
      <c r="H61" s="31"/>
    </row>
    <row r="62" spans="1:8" ht="23.25">
      <c r="A62" s="11"/>
      <c r="B62" s="5" t="s">
        <v>12</v>
      </c>
      <c r="C62" s="12">
        <f>C61/18</f>
        <v>47.5</v>
      </c>
      <c r="D62" s="12">
        <f t="shared" ref="D62:F62" si="7">D61/18</f>
        <v>16.5</v>
      </c>
      <c r="E62" s="12">
        <f t="shared" si="7"/>
        <v>16.777777777777779</v>
      </c>
      <c r="F62" s="12">
        <f t="shared" si="7"/>
        <v>80.777777777777771</v>
      </c>
      <c r="G62" s="11"/>
      <c r="H62" s="11"/>
    </row>
    <row r="63" spans="1:8" ht="23.25">
      <c r="A63" s="1"/>
      <c r="B63" s="1"/>
      <c r="C63" s="1" t="s">
        <v>13</v>
      </c>
      <c r="D63" s="1"/>
      <c r="E63" s="1"/>
      <c r="F63" s="1"/>
      <c r="G63" s="1"/>
      <c r="H63" s="1"/>
    </row>
    <row r="64" spans="1:8" ht="23.25">
      <c r="A64" s="1"/>
      <c r="B64" s="1"/>
      <c r="C64" s="1" t="s">
        <v>14</v>
      </c>
      <c r="D64" s="1"/>
      <c r="E64" s="1"/>
      <c r="F64" s="1"/>
      <c r="G64" s="1"/>
      <c r="H64" s="1"/>
    </row>
    <row r="65" spans="1:8" ht="23.25">
      <c r="A65" s="1"/>
      <c r="B65" s="1"/>
      <c r="C65" s="1" t="s">
        <v>15</v>
      </c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6" t="s">
        <v>126</v>
      </c>
      <c r="C79" s="86"/>
      <c r="D79" s="86"/>
      <c r="E79" s="86"/>
      <c r="F79" s="86"/>
      <c r="G79" s="86"/>
      <c r="H79" s="86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>
      <c r="A81" s="5"/>
      <c r="B81" s="17"/>
      <c r="C81" s="5" t="s">
        <v>8</v>
      </c>
      <c r="D81" s="5" t="s">
        <v>9</v>
      </c>
      <c r="E81" s="5" t="s">
        <v>10</v>
      </c>
      <c r="F81" s="5" t="s">
        <v>11</v>
      </c>
      <c r="G81" s="26"/>
      <c r="H81" s="26"/>
    </row>
    <row r="82" spans="1:8" ht="23.25">
      <c r="A82" s="24">
        <v>1</v>
      </c>
      <c r="B82" s="32" t="s">
        <v>34</v>
      </c>
      <c r="C82" s="15">
        <v>49</v>
      </c>
      <c r="D82" s="7">
        <v>11</v>
      </c>
      <c r="E82" s="7">
        <v>11</v>
      </c>
      <c r="F82" s="7">
        <f t="shared" ref="F82:F99" si="8">SUM(C82:E82)</f>
        <v>71</v>
      </c>
      <c r="G82" s="8" t="str">
        <f t="shared" ref="G82:G99" si="9">IF(F82&gt;79,"4",IF(F82&gt;74,"3.5",IF(F82&gt;69,"3",IF(F82&gt;64,"2.5",IF(F82&gt;59,"2",IF(F82&gt;54,"1.5",IF(F82&gt;49,"1","0")))))))</f>
        <v>3</v>
      </c>
      <c r="H82" s="27" t="s">
        <v>102</v>
      </c>
    </row>
    <row r="83" spans="1:8" ht="23.25">
      <c r="A83" s="6">
        <v>2</v>
      </c>
      <c r="B83" s="33" t="s">
        <v>38</v>
      </c>
      <c r="C83" s="16">
        <v>55</v>
      </c>
      <c r="D83" s="8">
        <v>15</v>
      </c>
      <c r="E83" s="8">
        <v>17</v>
      </c>
      <c r="F83" s="8">
        <f t="shared" si="8"/>
        <v>87</v>
      </c>
      <c r="G83" s="8" t="str">
        <f t="shared" si="9"/>
        <v>4</v>
      </c>
      <c r="H83" s="9" t="s">
        <v>102</v>
      </c>
    </row>
    <row r="84" spans="1:8" ht="23.25">
      <c r="A84" s="6">
        <v>3</v>
      </c>
      <c r="B84" s="33" t="s">
        <v>50</v>
      </c>
      <c r="C84" s="16">
        <v>51</v>
      </c>
      <c r="D84" s="8">
        <v>13</v>
      </c>
      <c r="E84" s="8">
        <v>16</v>
      </c>
      <c r="F84" s="8">
        <f t="shared" si="8"/>
        <v>80</v>
      </c>
      <c r="G84" s="8" t="str">
        <f t="shared" si="9"/>
        <v>4</v>
      </c>
      <c r="H84" s="9"/>
    </row>
    <row r="85" spans="1:8" ht="23.25">
      <c r="A85" s="6">
        <v>4</v>
      </c>
      <c r="B85" s="33" t="s">
        <v>51</v>
      </c>
      <c r="C85" s="16">
        <v>46</v>
      </c>
      <c r="D85" s="8">
        <v>16</v>
      </c>
      <c r="E85" s="8">
        <v>16</v>
      </c>
      <c r="F85" s="8">
        <f t="shared" si="8"/>
        <v>78</v>
      </c>
      <c r="G85" s="8" t="str">
        <f t="shared" si="9"/>
        <v>3.5</v>
      </c>
      <c r="H85" s="9"/>
    </row>
    <row r="86" spans="1:8" ht="23.25">
      <c r="A86" s="6">
        <v>5</v>
      </c>
      <c r="B86" s="34" t="s">
        <v>52</v>
      </c>
      <c r="C86" s="16">
        <v>33</v>
      </c>
      <c r="D86" s="8">
        <v>10</v>
      </c>
      <c r="E86" s="8">
        <v>10</v>
      </c>
      <c r="F86" s="8">
        <f t="shared" si="8"/>
        <v>53</v>
      </c>
      <c r="G86" s="8" t="str">
        <f t="shared" si="9"/>
        <v>1</v>
      </c>
      <c r="H86" s="9"/>
    </row>
    <row r="87" spans="1:8" ht="23.25">
      <c r="A87" s="6">
        <v>6</v>
      </c>
      <c r="B87" s="35" t="s">
        <v>53</v>
      </c>
      <c r="C87" s="16">
        <v>45</v>
      </c>
      <c r="D87" s="8">
        <v>17</v>
      </c>
      <c r="E87" s="8">
        <v>13</v>
      </c>
      <c r="F87" s="8">
        <f t="shared" si="8"/>
        <v>75</v>
      </c>
      <c r="G87" s="8" t="str">
        <f t="shared" si="9"/>
        <v>3.5</v>
      </c>
      <c r="H87" s="9"/>
    </row>
    <row r="88" spans="1:8" ht="23.25">
      <c r="A88" s="6">
        <v>7</v>
      </c>
      <c r="B88" s="33" t="s">
        <v>54</v>
      </c>
      <c r="C88" s="16">
        <v>42</v>
      </c>
      <c r="D88" s="8">
        <v>14</v>
      </c>
      <c r="E88" s="8">
        <v>9</v>
      </c>
      <c r="F88" s="8">
        <f t="shared" si="8"/>
        <v>65</v>
      </c>
      <c r="G88" s="8" t="str">
        <f t="shared" si="9"/>
        <v>2.5</v>
      </c>
      <c r="H88" s="9"/>
    </row>
    <row r="89" spans="1:8" ht="23.25">
      <c r="A89" s="6">
        <v>8</v>
      </c>
      <c r="B89" s="33" t="s">
        <v>55</v>
      </c>
      <c r="C89" s="16">
        <v>39</v>
      </c>
      <c r="D89" s="8">
        <v>12</v>
      </c>
      <c r="E89" s="8">
        <v>14</v>
      </c>
      <c r="F89" s="8">
        <f t="shared" si="8"/>
        <v>65</v>
      </c>
      <c r="G89" s="8" t="str">
        <f t="shared" si="9"/>
        <v>2.5</v>
      </c>
      <c r="H89" s="9"/>
    </row>
    <row r="90" spans="1:8" ht="23.25">
      <c r="A90" s="6">
        <v>9</v>
      </c>
      <c r="B90" s="33" t="s">
        <v>56</v>
      </c>
      <c r="C90" s="16">
        <v>55</v>
      </c>
      <c r="D90" s="8">
        <v>20</v>
      </c>
      <c r="E90" s="8">
        <v>15</v>
      </c>
      <c r="F90" s="8">
        <f t="shared" si="8"/>
        <v>90</v>
      </c>
      <c r="G90" s="8" t="str">
        <f t="shared" si="9"/>
        <v>4</v>
      </c>
      <c r="H90" s="9"/>
    </row>
    <row r="91" spans="1:8" ht="23.25">
      <c r="A91" s="6">
        <v>10</v>
      </c>
      <c r="B91" s="33" t="s">
        <v>57</v>
      </c>
      <c r="C91" s="16">
        <v>37</v>
      </c>
      <c r="D91" s="8">
        <v>16</v>
      </c>
      <c r="E91" s="8">
        <v>12</v>
      </c>
      <c r="F91" s="8">
        <f t="shared" si="8"/>
        <v>65</v>
      </c>
      <c r="G91" s="8" t="str">
        <f t="shared" si="9"/>
        <v>2.5</v>
      </c>
      <c r="H91" s="9"/>
    </row>
    <row r="92" spans="1:8" ht="23.25">
      <c r="A92" s="6">
        <v>11</v>
      </c>
      <c r="B92" s="33" t="s">
        <v>58</v>
      </c>
      <c r="C92" s="16">
        <v>50</v>
      </c>
      <c r="D92" s="8">
        <v>20</v>
      </c>
      <c r="E92" s="8">
        <v>17</v>
      </c>
      <c r="F92" s="8">
        <f t="shared" si="8"/>
        <v>87</v>
      </c>
      <c r="G92" s="8" t="str">
        <f t="shared" si="9"/>
        <v>4</v>
      </c>
      <c r="H92" s="9"/>
    </row>
    <row r="93" spans="1:8" ht="23.25">
      <c r="A93" s="6">
        <v>12</v>
      </c>
      <c r="B93" s="33" t="s">
        <v>59</v>
      </c>
      <c r="C93" s="16">
        <v>55</v>
      </c>
      <c r="D93" s="8">
        <v>18</v>
      </c>
      <c r="E93" s="8">
        <v>15</v>
      </c>
      <c r="F93" s="8">
        <f t="shared" si="8"/>
        <v>88</v>
      </c>
      <c r="G93" s="8" t="str">
        <f t="shared" si="9"/>
        <v>4</v>
      </c>
      <c r="H93" s="9"/>
    </row>
    <row r="94" spans="1:8" ht="23.25">
      <c r="A94" s="6">
        <v>13</v>
      </c>
      <c r="B94" s="33" t="s">
        <v>60</v>
      </c>
      <c r="C94" s="16">
        <v>49</v>
      </c>
      <c r="D94" s="8">
        <v>16</v>
      </c>
      <c r="E94" s="8">
        <v>15</v>
      </c>
      <c r="F94" s="8">
        <f t="shared" si="8"/>
        <v>80</v>
      </c>
      <c r="G94" s="8" t="str">
        <f t="shared" si="9"/>
        <v>4</v>
      </c>
      <c r="H94" s="9"/>
    </row>
    <row r="95" spans="1:8" ht="23.25">
      <c r="A95" s="6">
        <v>14</v>
      </c>
      <c r="B95" s="33" t="s">
        <v>61</v>
      </c>
      <c r="C95" s="16">
        <v>42</v>
      </c>
      <c r="D95" s="8">
        <v>16</v>
      </c>
      <c r="E95" s="8">
        <v>13</v>
      </c>
      <c r="F95" s="8">
        <f t="shared" si="8"/>
        <v>71</v>
      </c>
      <c r="G95" s="8" t="str">
        <f t="shared" si="9"/>
        <v>3</v>
      </c>
      <c r="H95" s="9"/>
    </row>
    <row r="96" spans="1:8" ht="23.25">
      <c r="A96" s="6">
        <v>15</v>
      </c>
      <c r="B96" s="33" t="s">
        <v>62</v>
      </c>
      <c r="C96" s="16">
        <v>42</v>
      </c>
      <c r="D96" s="8">
        <v>15</v>
      </c>
      <c r="E96" s="8">
        <v>13</v>
      </c>
      <c r="F96" s="8">
        <f t="shared" si="8"/>
        <v>70</v>
      </c>
      <c r="G96" s="8" t="str">
        <f t="shared" si="9"/>
        <v>3</v>
      </c>
      <c r="H96" s="9"/>
    </row>
    <row r="97" spans="1:8" ht="23.25">
      <c r="A97" s="6">
        <v>16</v>
      </c>
      <c r="B97" s="33" t="s">
        <v>63</v>
      </c>
      <c r="C97" s="16">
        <v>41</v>
      </c>
      <c r="D97" s="8">
        <v>19</v>
      </c>
      <c r="E97" s="8">
        <v>10</v>
      </c>
      <c r="F97" s="8">
        <f t="shared" si="8"/>
        <v>70</v>
      </c>
      <c r="G97" s="8" t="str">
        <f t="shared" si="9"/>
        <v>3</v>
      </c>
      <c r="H97" s="9"/>
    </row>
    <row r="98" spans="1:8" ht="23.25">
      <c r="A98" s="6">
        <v>17</v>
      </c>
      <c r="B98" s="33" t="s">
        <v>64</v>
      </c>
      <c r="C98" s="16">
        <v>34</v>
      </c>
      <c r="D98" s="8">
        <v>15</v>
      </c>
      <c r="E98" s="8">
        <v>11</v>
      </c>
      <c r="F98" s="8">
        <f t="shared" si="8"/>
        <v>60</v>
      </c>
      <c r="G98" s="8" t="str">
        <f t="shared" si="9"/>
        <v>2</v>
      </c>
      <c r="H98" s="9"/>
    </row>
    <row r="99" spans="1:8" ht="23.25">
      <c r="A99" s="6">
        <v>18</v>
      </c>
      <c r="B99" s="34" t="s">
        <v>134</v>
      </c>
      <c r="C99" s="16">
        <v>40</v>
      </c>
      <c r="D99" s="8">
        <v>13</v>
      </c>
      <c r="E99" s="8">
        <v>9</v>
      </c>
      <c r="F99" s="8">
        <f t="shared" si="8"/>
        <v>62</v>
      </c>
      <c r="G99" s="8" t="str">
        <f t="shared" si="9"/>
        <v>2</v>
      </c>
      <c r="H99" s="31"/>
    </row>
    <row r="100" spans="1:8" ht="23.25">
      <c r="A100" s="9"/>
      <c r="B100" s="25" t="s">
        <v>5</v>
      </c>
      <c r="C100" s="30">
        <f>SUM(C82:C99)</f>
        <v>805</v>
      </c>
      <c r="D100" s="30">
        <f t="shared" ref="D100" si="10">SUM(D82:D99)</f>
        <v>276</v>
      </c>
      <c r="E100" s="30">
        <f t="shared" ref="E100" si="11">SUM(E82:E99)</f>
        <v>236</v>
      </c>
      <c r="F100" s="30">
        <f t="shared" ref="F100" si="12">SUM(F82:F99)</f>
        <v>1317</v>
      </c>
      <c r="G100" s="30"/>
      <c r="H100" s="31"/>
    </row>
    <row r="101" spans="1:8" ht="23.25">
      <c r="A101" s="11"/>
      <c r="B101" s="5" t="s">
        <v>12</v>
      </c>
      <c r="C101" s="12">
        <f>C100/18</f>
        <v>44.722222222222221</v>
      </c>
      <c r="D101" s="12">
        <f t="shared" ref="D101" si="13">D100/18</f>
        <v>15.333333333333334</v>
      </c>
      <c r="E101" s="12">
        <f t="shared" ref="E101" si="14">E100/18</f>
        <v>13.111111111111111</v>
      </c>
      <c r="F101" s="12">
        <f t="shared" ref="F101" si="15">F100/18</f>
        <v>73.166666666666671</v>
      </c>
      <c r="G101" s="11"/>
      <c r="H101" s="11"/>
    </row>
    <row r="102" spans="1:8" ht="23.25">
      <c r="A102" s="1"/>
      <c r="B102" s="1"/>
      <c r="C102" s="1" t="s">
        <v>13</v>
      </c>
      <c r="D102" s="1"/>
      <c r="E102" s="1"/>
      <c r="F102" s="1"/>
      <c r="G102" s="1"/>
      <c r="H102" s="1"/>
    </row>
    <row r="103" spans="1:8" ht="23.25">
      <c r="A103" s="1"/>
      <c r="B103" s="1"/>
      <c r="C103" s="1" t="s">
        <v>14</v>
      </c>
      <c r="D103" s="1"/>
      <c r="E103" s="1"/>
      <c r="F103" s="1"/>
      <c r="G103" s="1"/>
      <c r="H103" s="1"/>
    </row>
    <row r="104" spans="1:8" ht="23.25">
      <c r="A104" s="1"/>
      <c r="B104" s="1"/>
      <c r="C104" s="1" t="s">
        <v>15</v>
      </c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s="19" customFormat="1" ht="23.25">
      <c r="A117" s="18"/>
      <c r="B117" s="28"/>
      <c r="C117" s="18"/>
      <c r="D117" s="18"/>
      <c r="E117" s="18"/>
      <c r="F117" s="18"/>
      <c r="G117" s="18"/>
      <c r="H117" s="13"/>
    </row>
    <row r="118" spans="1:8" ht="23.25">
      <c r="A118" s="1"/>
      <c r="B118" s="2" t="s">
        <v>127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>
      <c r="A120" s="5"/>
      <c r="B120" s="17"/>
      <c r="C120" s="5" t="s">
        <v>8</v>
      </c>
      <c r="D120" s="5" t="s">
        <v>9</v>
      </c>
      <c r="E120" s="5" t="s">
        <v>10</v>
      </c>
      <c r="F120" s="5" t="s">
        <v>11</v>
      </c>
      <c r="G120" s="26"/>
      <c r="H120" s="26"/>
    </row>
    <row r="121" spans="1:8" ht="23.25">
      <c r="A121" s="24">
        <v>1</v>
      </c>
      <c r="B121" s="32" t="s">
        <v>34</v>
      </c>
      <c r="C121" s="15">
        <v>50</v>
      </c>
      <c r="D121" s="7">
        <v>10</v>
      </c>
      <c r="E121" s="7">
        <v>13</v>
      </c>
      <c r="F121" s="7">
        <f t="shared" ref="F121:F138" si="16">SUM(C121:E121)</f>
        <v>73</v>
      </c>
      <c r="G121" s="8" t="str">
        <f t="shared" ref="G121:G138" si="17">IF(F121&gt;79,"4",IF(F121&gt;74,"3.5",IF(F121&gt;69,"3",IF(F121&gt;64,"2.5",IF(F121&gt;59,"2",IF(F121&gt;54,"1.5",IF(F121&gt;49,"1","0")))))))</f>
        <v>3</v>
      </c>
      <c r="H121" s="27" t="s">
        <v>102</v>
      </c>
    </row>
    <row r="122" spans="1:8" ht="23.25">
      <c r="A122" s="6">
        <v>2</v>
      </c>
      <c r="B122" s="33" t="s">
        <v>38</v>
      </c>
      <c r="C122" s="16">
        <v>52</v>
      </c>
      <c r="D122" s="8">
        <v>17</v>
      </c>
      <c r="E122" s="8">
        <v>17</v>
      </c>
      <c r="F122" s="8">
        <f t="shared" si="16"/>
        <v>86</v>
      </c>
      <c r="G122" s="8" t="str">
        <f t="shared" si="17"/>
        <v>4</v>
      </c>
      <c r="H122" s="9" t="s">
        <v>102</v>
      </c>
    </row>
    <row r="123" spans="1:8" ht="23.25">
      <c r="A123" s="6">
        <v>3</v>
      </c>
      <c r="B123" s="33" t="s">
        <v>50</v>
      </c>
      <c r="C123" s="16">
        <v>50</v>
      </c>
      <c r="D123" s="8">
        <v>11</v>
      </c>
      <c r="E123" s="8">
        <v>13</v>
      </c>
      <c r="F123" s="8">
        <f t="shared" si="16"/>
        <v>74</v>
      </c>
      <c r="G123" s="8" t="str">
        <f t="shared" si="17"/>
        <v>3</v>
      </c>
      <c r="H123" s="9"/>
    </row>
    <row r="124" spans="1:8" ht="23.25">
      <c r="A124" s="6">
        <v>4</v>
      </c>
      <c r="B124" s="33" t="s">
        <v>51</v>
      </c>
      <c r="C124" s="16">
        <v>55</v>
      </c>
      <c r="D124" s="8">
        <v>17</v>
      </c>
      <c r="E124" s="8">
        <v>18</v>
      </c>
      <c r="F124" s="8">
        <f t="shared" si="16"/>
        <v>90</v>
      </c>
      <c r="G124" s="8" t="str">
        <f t="shared" si="17"/>
        <v>4</v>
      </c>
      <c r="H124" s="9"/>
    </row>
    <row r="125" spans="1:8" ht="23.25">
      <c r="A125" s="6">
        <v>5</v>
      </c>
      <c r="B125" s="34" t="s">
        <v>52</v>
      </c>
      <c r="C125" s="16">
        <v>50</v>
      </c>
      <c r="D125" s="8">
        <v>10</v>
      </c>
      <c r="E125" s="8">
        <v>10</v>
      </c>
      <c r="F125" s="8">
        <f t="shared" si="16"/>
        <v>70</v>
      </c>
      <c r="G125" s="8" t="str">
        <f t="shared" si="17"/>
        <v>3</v>
      </c>
      <c r="H125" s="9"/>
    </row>
    <row r="126" spans="1:8" ht="23.25">
      <c r="A126" s="6">
        <v>6</v>
      </c>
      <c r="B126" s="35" t="s">
        <v>53</v>
      </c>
      <c r="C126" s="16">
        <v>50</v>
      </c>
      <c r="D126" s="8">
        <v>14</v>
      </c>
      <c r="E126" s="8">
        <v>13</v>
      </c>
      <c r="F126" s="8">
        <f t="shared" si="16"/>
        <v>77</v>
      </c>
      <c r="G126" s="8" t="str">
        <f t="shared" si="17"/>
        <v>3.5</v>
      </c>
      <c r="H126" s="9"/>
    </row>
    <row r="127" spans="1:8" ht="23.25">
      <c r="A127" s="6">
        <v>7</v>
      </c>
      <c r="B127" s="33" t="s">
        <v>54</v>
      </c>
      <c r="C127" s="16">
        <v>50</v>
      </c>
      <c r="D127" s="8">
        <v>11</v>
      </c>
      <c r="E127" s="8">
        <v>11</v>
      </c>
      <c r="F127" s="8">
        <f t="shared" si="16"/>
        <v>72</v>
      </c>
      <c r="G127" s="8" t="str">
        <f t="shared" si="17"/>
        <v>3</v>
      </c>
      <c r="H127" s="9"/>
    </row>
    <row r="128" spans="1:8" ht="23.25">
      <c r="A128" s="6">
        <v>8</v>
      </c>
      <c r="B128" s="33" t="s">
        <v>55</v>
      </c>
      <c r="C128" s="16">
        <v>51</v>
      </c>
      <c r="D128" s="8">
        <v>13</v>
      </c>
      <c r="E128" s="8">
        <v>14</v>
      </c>
      <c r="F128" s="8">
        <f t="shared" si="16"/>
        <v>78</v>
      </c>
      <c r="G128" s="8" t="str">
        <f t="shared" si="17"/>
        <v>3.5</v>
      </c>
      <c r="H128" s="9"/>
    </row>
    <row r="129" spans="1:8" ht="23.25">
      <c r="A129" s="6">
        <v>9</v>
      </c>
      <c r="B129" s="33" t="s">
        <v>56</v>
      </c>
      <c r="C129" s="16">
        <v>58</v>
      </c>
      <c r="D129" s="8">
        <v>20</v>
      </c>
      <c r="E129" s="8">
        <v>19</v>
      </c>
      <c r="F129" s="8">
        <f t="shared" si="16"/>
        <v>97</v>
      </c>
      <c r="G129" s="8" t="str">
        <f t="shared" si="17"/>
        <v>4</v>
      </c>
      <c r="H129" s="9"/>
    </row>
    <row r="130" spans="1:8" ht="23.25">
      <c r="A130" s="6">
        <v>10</v>
      </c>
      <c r="B130" s="33" t="s">
        <v>57</v>
      </c>
      <c r="C130" s="16">
        <v>54</v>
      </c>
      <c r="D130" s="8">
        <v>18</v>
      </c>
      <c r="E130" s="8">
        <v>18</v>
      </c>
      <c r="F130" s="8">
        <f t="shared" si="16"/>
        <v>90</v>
      </c>
      <c r="G130" s="8" t="str">
        <f t="shared" si="17"/>
        <v>4</v>
      </c>
      <c r="H130" s="9"/>
    </row>
    <row r="131" spans="1:8" ht="23.25">
      <c r="A131" s="6">
        <v>11</v>
      </c>
      <c r="B131" s="33" t="s">
        <v>58</v>
      </c>
      <c r="C131" s="16">
        <v>58</v>
      </c>
      <c r="D131" s="8">
        <v>20</v>
      </c>
      <c r="E131" s="8">
        <v>20</v>
      </c>
      <c r="F131" s="8">
        <f t="shared" si="16"/>
        <v>98</v>
      </c>
      <c r="G131" s="8" t="str">
        <f t="shared" si="17"/>
        <v>4</v>
      </c>
      <c r="H131" s="9"/>
    </row>
    <row r="132" spans="1:8" ht="23.25">
      <c r="A132" s="6">
        <v>12</v>
      </c>
      <c r="B132" s="33" t="s">
        <v>59</v>
      </c>
      <c r="C132" s="16">
        <v>58</v>
      </c>
      <c r="D132" s="8">
        <v>20</v>
      </c>
      <c r="E132" s="8">
        <v>19</v>
      </c>
      <c r="F132" s="8">
        <f t="shared" si="16"/>
        <v>97</v>
      </c>
      <c r="G132" s="8" t="str">
        <f t="shared" si="17"/>
        <v>4</v>
      </c>
      <c r="H132" s="9"/>
    </row>
    <row r="133" spans="1:8" ht="23.25">
      <c r="A133" s="6">
        <v>13</v>
      </c>
      <c r="B133" s="33" t="s">
        <v>60</v>
      </c>
      <c r="C133" s="16">
        <v>53</v>
      </c>
      <c r="D133" s="8">
        <v>18</v>
      </c>
      <c r="E133" s="8">
        <v>18</v>
      </c>
      <c r="F133" s="8">
        <f t="shared" si="16"/>
        <v>89</v>
      </c>
      <c r="G133" s="8" t="str">
        <f t="shared" si="17"/>
        <v>4</v>
      </c>
      <c r="H133" s="9"/>
    </row>
    <row r="134" spans="1:8" ht="23.25">
      <c r="A134" s="6">
        <v>14</v>
      </c>
      <c r="B134" s="33" t="s">
        <v>61</v>
      </c>
      <c r="C134" s="16">
        <v>56</v>
      </c>
      <c r="D134" s="8">
        <v>19</v>
      </c>
      <c r="E134" s="8">
        <v>17</v>
      </c>
      <c r="F134" s="8">
        <f t="shared" si="16"/>
        <v>92</v>
      </c>
      <c r="G134" s="8" t="str">
        <f t="shared" si="17"/>
        <v>4</v>
      </c>
      <c r="H134" s="9"/>
    </row>
    <row r="135" spans="1:8" ht="23.25">
      <c r="A135" s="6">
        <v>15</v>
      </c>
      <c r="B135" s="33" t="s">
        <v>62</v>
      </c>
      <c r="C135" s="16">
        <v>53</v>
      </c>
      <c r="D135" s="8">
        <v>19</v>
      </c>
      <c r="E135" s="8">
        <v>17</v>
      </c>
      <c r="F135" s="8">
        <f t="shared" si="16"/>
        <v>89</v>
      </c>
      <c r="G135" s="8" t="str">
        <f t="shared" si="17"/>
        <v>4</v>
      </c>
      <c r="H135" s="9"/>
    </row>
    <row r="136" spans="1:8" ht="23.25">
      <c r="A136" s="6">
        <v>16</v>
      </c>
      <c r="B136" s="33" t="s">
        <v>63</v>
      </c>
      <c r="C136" s="16">
        <v>54</v>
      </c>
      <c r="D136" s="8">
        <v>18</v>
      </c>
      <c r="E136" s="8">
        <v>18</v>
      </c>
      <c r="F136" s="8">
        <f t="shared" si="16"/>
        <v>90</v>
      </c>
      <c r="G136" s="8" t="str">
        <f t="shared" si="17"/>
        <v>4</v>
      </c>
      <c r="H136" s="9"/>
    </row>
    <row r="137" spans="1:8" ht="23.25">
      <c r="A137" s="6">
        <v>17</v>
      </c>
      <c r="B137" s="33" t="s">
        <v>64</v>
      </c>
      <c r="C137" s="16">
        <v>54</v>
      </c>
      <c r="D137" s="8">
        <v>18</v>
      </c>
      <c r="E137" s="8">
        <v>18</v>
      </c>
      <c r="F137" s="8">
        <f t="shared" si="16"/>
        <v>90</v>
      </c>
      <c r="G137" s="8" t="str">
        <f t="shared" si="17"/>
        <v>4</v>
      </c>
      <c r="H137" s="9"/>
    </row>
    <row r="138" spans="1:8" ht="23.25">
      <c r="A138" s="6">
        <v>18</v>
      </c>
      <c r="B138" s="34" t="s">
        <v>134</v>
      </c>
      <c r="C138" s="16">
        <v>51</v>
      </c>
      <c r="D138" s="8">
        <v>13</v>
      </c>
      <c r="E138" s="8">
        <v>13</v>
      </c>
      <c r="F138" s="8">
        <f t="shared" si="16"/>
        <v>77</v>
      </c>
      <c r="G138" s="8" t="str">
        <f t="shared" si="17"/>
        <v>3.5</v>
      </c>
      <c r="H138" s="31"/>
    </row>
    <row r="139" spans="1:8" ht="23.25">
      <c r="A139" s="9"/>
      <c r="B139" s="25" t="s">
        <v>5</v>
      </c>
      <c r="C139" s="30">
        <f>SUM(C121:C138)</f>
        <v>957</v>
      </c>
      <c r="D139" s="30">
        <f t="shared" ref="D139" si="18">SUM(D121:D138)</f>
        <v>286</v>
      </c>
      <c r="E139" s="30">
        <f t="shared" ref="E139" si="19">SUM(E121:E138)</f>
        <v>286</v>
      </c>
      <c r="F139" s="30">
        <f t="shared" ref="F139" si="20">SUM(F121:F138)</f>
        <v>1529</v>
      </c>
      <c r="G139" s="30"/>
      <c r="H139" s="31"/>
    </row>
    <row r="140" spans="1:8" ht="23.25">
      <c r="A140" s="11"/>
      <c r="B140" s="5" t="s">
        <v>12</v>
      </c>
      <c r="C140" s="12">
        <f>C139/18</f>
        <v>53.166666666666664</v>
      </c>
      <c r="D140" s="12">
        <f t="shared" ref="D140" si="21">D139/18</f>
        <v>15.888888888888889</v>
      </c>
      <c r="E140" s="12">
        <f t="shared" ref="E140" si="22">E139/18</f>
        <v>15.888888888888889</v>
      </c>
      <c r="F140" s="12">
        <f t="shared" ref="F140" si="23">F139/18</f>
        <v>84.944444444444443</v>
      </c>
      <c r="G140" s="11"/>
      <c r="H140" s="11"/>
    </row>
    <row r="141" spans="1:8" ht="23.25">
      <c r="A141" s="1"/>
      <c r="B141" s="1"/>
      <c r="C141" s="1" t="s">
        <v>13</v>
      </c>
      <c r="D141" s="1"/>
      <c r="E141" s="1"/>
      <c r="F141" s="1"/>
      <c r="G141" s="1"/>
      <c r="H141" s="1"/>
    </row>
    <row r="142" spans="1:8" ht="23.25">
      <c r="A142" s="1"/>
      <c r="B142" s="1"/>
      <c r="C142" s="1" t="s">
        <v>14</v>
      </c>
      <c r="D142" s="1"/>
      <c r="E142" s="1"/>
      <c r="F142" s="1"/>
      <c r="G142" s="1"/>
      <c r="H142" s="1"/>
    </row>
    <row r="143" spans="1:8" ht="23.25">
      <c r="A143" s="1"/>
      <c r="B143" s="1"/>
      <c r="C143" s="1" t="s">
        <v>15</v>
      </c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s="19" customFormat="1" ht="23.25">
      <c r="A156" s="18"/>
      <c r="B156" s="28"/>
      <c r="C156" s="18"/>
      <c r="D156" s="18"/>
      <c r="E156" s="18"/>
      <c r="F156" s="18"/>
      <c r="G156" s="18"/>
      <c r="H156" s="13"/>
    </row>
    <row r="157" spans="1:8" s="19" customFormat="1" ht="23.25">
      <c r="A157" s="1"/>
      <c r="B157" s="86" t="s">
        <v>128</v>
      </c>
      <c r="C157" s="86"/>
      <c r="D157" s="86"/>
      <c r="E157" s="86"/>
      <c r="F157" s="86"/>
      <c r="G157" s="86"/>
      <c r="H157" s="86"/>
    </row>
    <row r="158" spans="1:8" s="19" customFormat="1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9" customFormat="1" ht="23.25">
      <c r="A159" s="5"/>
      <c r="B159" s="17"/>
      <c r="C159" s="5" t="s">
        <v>8</v>
      </c>
      <c r="D159" s="5" t="s">
        <v>9</v>
      </c>
      <c r="E159" s="5" t="s">
        <v>10</v>
      </c>
      <c r="F159" s="5" t="s">
        <v>11</v>
      </c>
      <c r="G159" s="26"/>
      <c r="H159" s="26"/>
    </row>
    <row r="160" spans="1:8" s="19" customFormat="1" ht="23.25">
      <c r="A160" s="24">
        <v>1</v>
      </c>
      <c r="B160" s="32" t="s">
        <v>34</v>
      </c>
      <c r="C160" s="15">
        <v>48</v>
      </c>
      <c r="D160" s="7">
        <v>12</v>
      </c>
      <c r="E160" s="7">
        <v>12</v>
      </c>
      <c r="F160" s="7">
        <f t="shared" ref="F160:F177" si="24">SUM(C160:E160)</f>
        <v>72</v>
      </c>
      <c r="G160" s="8" t="str">
        <f t="shared" ref="G160:G177" si="25">IF(F160&gt;79,"4",IF(F160&gt;74,"3.5",IF(F160&gt;69,"3",IF(F160&gt;64,"2.5",IF(F160&gt;59,"2",IF(F160&gt;54,"1.5",IF(F160&gt;49,"1","0")))))))</f>
        <v>3</v>
      </c>
      <c r="H160" s="27" t="s">
        <v>102</v>
      </c>
    </row>
    <row r="161" spans="1:8" s="19" customFormat="1" ht="23.25">
      <c r="A161" s="6">
        <v>2</v>
      </c>
      <c r="B161" s="33" t="s">
        <v>38</v>
      </c>
      <c r="C161" s="16">
        <v>55</v>
      </c>
      <c r="D161" s="8">
        <v>14</v>
      </c>
      <c r="E161" s="8">
        <v>15</v>
      </c>
      <c r="F161" s="8">
        <f t="shared" si="24"/>
        <v>84</v>
      </c>
      <c r="G161" s="8" t="str">
        <f t="shared" si="25"/>
        <v>4</v>
      </c>
      <c r="H161" s="9" t="s">
        <v>102</v>
      </c>
    </row>
    <row r="162" spans="1:8" s="19" customFormat="1" ht="23.25">
      <c r="A162" s="6">
        <v>3</v>
      </c>
      <c r="B162" s="33" t="s">
        <v>50</v>
      </c>
      <c r="C162" s="16">
        <v>48</v>
      </c>
      <c r="D162" s="8">
        <v>13</v>
      </c>
      <c r="E162" s="8">
        <v>13</v>
      </c>
      <c r="F162" s="8">
        <f t="shared" si="24"/>
        <v>74</v>
      </c>
      <c r="G162" s="8" t="str">
        <f t="shared" si="25"/>
        <v>3</v>
      </c>
      <c r="H162" s="9"/>
    </row>
    <row r="163" spans="1:8" s="19" customFormat="1" ht="23.25">
      <c r="A163" s="6">
        <v>4</v>
      </c>
      <c r="B163" s="33" t="s">
        <v>51</v>
      </c>
      <c r="C163" s="16">
        <v>56</v>
      </c>
      <c r="D163" s="8">
        <v>16</v>
      </c>
      <c r="E163" s="8">
        <v>17</v>
      </c>
      <c r="F163" s="8">
        <f t="shared" si="24"/>
        <v>89</v>
      </c>
      <c r="G163" s="8" t="str">
        <f t="shared" si="25"/>
        <v>4</v>
      </c>
      <c r="H163" s="9"/>
    </row>
    <row r="164" spans="1:8" s="19" customFormat="1" ht="23.25">
      <c r="A164" s="6">
        <v>5</v>
      </c>
      <c r="B164" s="34" t="s">
        <v>52</v>
      </c>
      <c r="C164" s="16">
        <v>50</v>
      </c>
      <c r="D164" s="8">
        <v>10</v>
      </c>
      <c r="E164" s="8">
        <v>10</v>
      </c>
      <c r="F164" s="8">
        <f t="shared" si="24"/>
        <v>70</v>
      </c>
      <c r="G164" s="8" t="str">
        <f t="shared" si="25"/>
        <v>3</v>
      </c>
      <c r="H164" s="9"/>
    </row>
    <row r="165" spans="1:8" s="19" customFormat="1" ht="23.25">
      <c r="A165" s="6">
        <v>6</v>
      </c>
      <c r="B165" s="35" t="s">
        <v>53</v>
      </c>
      <c r="C165" s="16">
        <v>50</v>
      </c>
      <c r="D165" s="8">
        <v>14</v>
      </c>
      <c r="E165" s="8">
        <v>14</v>
      </c>
      <c r="F165" s="8">
        <f t="shared" si="24"/>
        <v>78</v>
      </c>
      <c r="G165" s="8" t="str">
        <f t="shared" si="25"/>
        <v>3.5</v>
      </c>
      <c r="H165" s="9"/>
    </row>
    <row r="166" spans="1:8" s="19" customFormat="1" ht="23.25">
      <c r="A166" s="6">
        <v>7</v>
      </c>
      <c r="B166" s="33" t="s">
        <v>54</v>
      </c>
      <c r="C166" s="16">
        <v>48</v>
      </c>
      <c r="D166" s="8">
        <v>13</v>
      </c>
      <c r="E166" s="8">
        <v>12</v>
      </c>
      <c r="F166" s="8">
        <f t="shared" si="24"/>
        <v>73</v>
      </c>
      <c r="G166" s="8" t="str">
        <f t="shared" si="25"/>
        <v>3</v>
      </c>
      <c r="H166" s="9"/>
    </row>
    <row r="167" spans="1:8" s="19" customFormat="1" ht="23.25">
      <c r="A167" s="6">
        <v>8</v>
      </c>
      <c r="B167" s="33" t="s">
        <v>55</v>
      </c>
      <c r="C167" s="16">
        <v>50</v>
      </c>
      <c r="D167" s="8">
        <v>15</v>
      </c>
      <c r="E167" s="8">
        <v>13</v>
      </c>
      <c r="F167" s="8">
        <f t="shared" si="24"/>
        <v>78</v>
      </c>
      <c r="G167" s="8" t="str">
        <f t="shared" si="25"/>
        <v>3.5</v>
      </c>
      <c r="H167" s="9"/>
    </row>
    <row r="168" spans="1:8" s="19" customFormat="1" ht="23.25">
      <c r="A168" s="6">
        <v>9</v>
      </c>
      <c r="B168" s="33" t="s">
        <v>56</v>
      </c>
      <c r="C168" s="16">
        <v>58</v>
      </c>
      <c r="D168" s="8">
        <v>19</v>
      </c>
      <c r="E168" s="8">
        <v>17</v>
      </c>
      <c r="F168" s="8">
        <f t="shared" si="24"/>
        <v>94</v>
      </c>
      <c r="G168" s="8" t="str">
        <f t="shared" si="25"/>
        <v>4</v>
      </c>
      <c r="H168" s="9"/>
    </row>
    <row r="169" spans="1:8" s="19" customFormat="1" ht="23.25">
      <c r="A169" s="6">
        <v>10</v>
      </c>
      <c r="B169" s="33" t="s">
        <v>57</v>
      </c>
      <c r="C169" s="16">
        <v>57</v>
      </c>
      <c r="D169" s="8">
        <v>17</v>
      </c>
      <c r="E169" s="8">
        <v>16</v>
      </c>
      <c r="F169" s="8">
        <f t="shared" si="24"/>
        <v>90</v>
      </c>
      <c r="G169" s="8" t="str">
        <f t="shared" si="25"/>
        <v>4</v>
      </c>
      <c r="H169" s="9"/>
    </row>
    <row r="170" spans="1:8" s="19" customFormat="1" ht="23.25">
      <c r="A170" s="6">
        <v>11</v>
      </c>
      <c r="B170" s="33" t="s">
        <v>58</v>
      </c>
      <c r="C170" s="16">
        <v>58</v>
      </c>
      <c r="D170" s="8">
        <v>18</v>
      </c>
      <c r="E170" s="8">
        <v>19</v>
      </c>
      <c r="F170" s="8">
        <f t="shared" si="24"/>
        <v>95</v>
      </c>
      <c r="G170" s="8" t="str">
        <f t="shared" si="25"/>
        <v>4</v>
      </c>
      <c r="H170" s="9"/>
    </row>
    <row r="171" spans="1:8" s="19" customFormat="1" ht="23.25">
      <c r="A171" s="6">
        <v>12</v>
      </c>
      <c r="B171" s="33" t="s">
        <v>59</v>
      </c>
      <c r="C171" s="16">
        <v>58</v>
      </c>
      <c r="D171" s="8">
        <v>18</v>
      </c>
      <c r="E171" s="8">
        <v>18</v>
      </c>
      <c r="F171" s="8">
        <f t="shared" si="24"/>
        <v>94</v>
      </c>
      <c r="G171" s="8" t="str">
        <f t="shared" si="25"/>
        <v>4</v>
      </c>
      <c r="H171" s="9"/>
    </row>
    <row r="172" spans="1:8" s="19" customFormat="1" ht="23.25">
      <c r="A172" s="6">
        <v>13</v>
      </c>
      <c r="B172" s="33" t="s">
        <v>60</v>
      </c>
      <c r="C172" s="16">
        <v>57</v>
      </c>
      <c r="D172" s="8">
        <v>17</v>
      </c>
      <c r="E172" s="8">
        <v>16</v>
      </c>
      <c r="F172" s="8">
        <f t="shared" si="24"/>
        <v>90</v>
      </c>
      <c r="G172" s="8" t="str">
        <f t="shared" si="25"/>
        <v>4</v>
      </c>
      <c r="H172" s="9"/>
    </row>
    <row r="173" spans="1:8" s="19" customFormat="1" ht="23.25">
      <c r="A173" s="6">
        <v>14</v>
      </c>
      <c r="B173" s="33" t="s">
        <v>61</v>
      </c>
      <c r="C173" s="16">
        <v>58</v>
      </c>
      <c r="D173" s="8">
        <v>16</v>
      </c>
      <c r="E173" s="8">
        <v>16</v>
      </c>
      <c r="F173" s="8">
        <f t="shared" si="24"/>
        <v>90</v>
      </c>
      <c r="G173" s="8" t="str">
        <f t="shared" si="25"/>
        <v>4</v>
      </c>
      <c r="H173" s="9"/>
    </row>
    <row r="174" spans="1:8" s="19" customFormat="1" ht="23.25">
      <c r="A174" s="6">
        <v>15</v>
      </c>
      <c r="B174" s="33" t="s">
        <v>62</v>
      </c>
      <c r="C174" s="16">
        <v>56</v>
      </c>
      <c r="D174" s="8">
        <v>17</v>
      </c>
      <c r="E174" s="8">
        <v>15</v>
      </c>
      <c r="F174" s="8">
        <f t="shared" si="24"/>
        <v>88</v>
      </c>
      <c r="G174" s="8" t="str">
        <f t="shared" si="25"/>
        <v>4</v>
      </c>
      <c r="H174" s="9"/>
    </row>
    <row r="175" spans="1:8" s="19" customFormat="1" ht="23.25">
      <c r="A175" s="6">
        <v>16</v>
      </c>
      <c r="B175" s="33" t="s">
        <v>63</v>
      </c>
      <c r="C175" s="16">
        <v>57</v>
      </c>
      <c r="D175" s="8">
        <v>16</v>
      </c>
      <c r="E175" s="8">
        <v>17</v>
      </c>
      <c r="F175" s="8">
        <f t="shared" si="24"/>
        <v>90</v>
      </c>
      <c r="G175" s="8" t="str">
        <f t="shared" si="25"/>
        <v>4</v>
      </c>
      <c r="H175" s="9"/>
    </row>
    <row r="176" spans="1:8" s="19" customFormat="1" ht="21" customHeight="1">
      <c r="A176" s="6">
        <v>17</v>
      </c>
      <c r="B176" s="33" t="s">
        <v>64</v>
      </c>
      <c r="C176" s="16">
        <v>56</v>
      </c>
      <c r="D176" s="8">
        <v>15</v>
      </c>
      <c r="E176" s="8">
        <v>16</v>
      </c>
      <c r="F176" s="8">
        <f t="shared" si="24"/>
        <v>87</v>
      </c>
      <c r="G176" s="8" t="str">
        <f t="shared" si="25"/>
        <v>4</v>
      </c>
      <c r="H176" s="9"/>
    </row>
    <row r="177" spans="1:8" s="19" customFormat="1" ht="23.25">
      <c r="A177" s="6">
        <v>18</v>
      </c>
      <c r="B177" s="34" t="s">
        <v>134</v>
      </c>
      <c r="C177" s="16">
        <v>50</v>
      </c>
      <c r="D177" s="8">
        <v>14</v>
      </c>
      <c r="E177" s="8">
        <v>12</v>
      </c>
      <c r="F177" s="8">
        <f t="shared" si="24"/>
        <v>76</v>
      </c>
      <c r="G177" s="8" t="str">
        <f t="shared" si="25"/>
        <v>3.5</v>
      </c>
      <c r="H177" s="31"/>
    </row>
    <row r="178" spans="1:8" s="19" customFormat="1" ht="23.25">
      <c r="A178" s="9"/>
      <c r="B178" s="25" t="s">
        <v>5</v>
      </c>
      <c r="C178" s="30">
        <f>SUM(C160:C177)</f>
        <v>970</v>
      </c>
      <c r="D178" s="30">
        <f t="shared" ref="D178" si="26">SUM(D160:D177)</f>
        <v>274</v>
      </c>
      <c r="E178" s="30">
        <f t="shared" ref="E178" si="27">SUM(E160:E177)</f>
        <v>268</v>
      </c>
      <c r="F178" s="30">
        <f t="shared" ref="F178" si="28">SUM(F160:F177)</f>
        <v>1512</v>
      </c>
      <c r="G178" s="30"/>
      <c r="H178" s="31"/>
    </row>
    <row r="179" spans="1:8" s="19" customFormat="1" ht="23.25">
      <c r="A179" s="11"/>
      <c r="B179" s="5" t="s">
        <v>12</v>
      </c>
      <c r="C179" s="12">
        <f>C178/18</f>
        <v>53.888888888888886</v>
      </c>
      <c r="D179" s="12">
        <f t="shared" ref="D179" si="29">D178/18</f>
        <v>15.222222222222221</v>
      </c>
      <c r="E179" s="12">
        <f t="shared" ref="E179" si="30">E178/18</f>
        <v>14.888888888888889</v>
      </c>
      <c r="F179" s="12">
        <f t="shared" ref="F179" si="31">F178/18</f>
        <v>84</v>
      </c>
      <c r="G179" s="11"/>
      <c r="H179" s="11"/>
    </row>
    <row r="180" spans="1:8" s="19" customFormat="1" ht="23.25">
      <c r="A180" s="1"/>
      <c r="B180" s="1"/>
      <c r="C180" s="1" t="s">
        <v>13</v>
      </c>
      <c r="D180" s="1"/>
      <c r="E180" s="1"/>
      <c r="F180" s="1"/>
      <c r="G180" s="1"/>
      <c r="H180" s="1"/>
    </row>
    <row r="181" spans="1:8" s="19" customFormat="1" ht="23.25">
      <c r="A181" s="1"/>
      <c r="B181" s="1"/>
      <c r="C181" s="1" t="s">
        <v>14</v>
      </c>
      <c r="D181" s="1"/>
      <c r="E181" s="1"/>
      <c r="F181" s="1"/>
      <c r="G181" s="1"/>
      <c r="H181" s="1"/>
    </row>
    <row r="182" spans="1:8" s="19" customFormat="1" ht="23.25">
      <c r="A182" s="1"/>
      <c r="B182" s="1"/>
      <c r="C182" s="1" t="s">
        <v>15</v>
      </c>
      <c r="D182" s="1"/>
      <c r="E182" s="1"/>
      <c r="F182" s="1"/>
      <c r="G182" s="1"/>
      <c r="H182" s="1"/>
    </row>
    <row r="183" spans="1:8" s="19" customFormat="1" ht="23.25">
      <c r="A183" s="18"/>
      <c r="B183" s="28"/>
      <c r="C183" s="18"/>
      <c r="D183" s="18"/>
      <c r="E183" s="18"/>
      <c r="F183" s="18"/>
      <c r="G183" s="18"/>
      <c r="H183" s="13"/>
    </row>
    <row r="184" spans="1:8" s="19" customFormat="1" ht="23.25">
      <c r="A184" s="18"/>
      <c r="B184" s="28"/>
      <c r="C184" s="18"/>
      <c r="D184" s="18"/>
      <c r="E184" s="18"/>
      <c r="F184" s="18"/>
      <c r="G184" s="18"/>
      <c r="H184" s="13"/>
    </row>
    <row r="185" spans="1:8" s="19" customFormat="1" ht="23.25">
      <c r="A185" s="18"/>
      <c r="B185" s="28"/>
      <c r="C185" s="18"/>
      <c r="D185" s="18"/>
      <c r="E185" s="18"/>
      <c r="F185" s="18"/>
      <c r="G185" s="18"/>
      <c r="H185" s="13"/>
    </row>
    <row r="186" spans="1:8" s="19" customFormat="1" ht="23.25">
      <c r="A186" s="18"/>
      <c r="B186" s="28"/>
      <c r="C186" s="18"/>
      <c r="D186" s="18"/>
      <c r="E186" s="18"/>
      <c r="F186" s="18"/>
      <c r="G186" s="18"/>
      <c r="H186" s="13"/>
    </row>
    <row r="187" spans="1:8" s="19" customFormat="1" ht="23.25">
      <c r="A187" s="18"/>
      <c r="B187" s="28"/>
      <c r="C187" s="18"/>
      <c r="D187" s="18"/>
      <c r="E187" s="18"/>
      <c r="F187" s="18"/>
      <c r="G187" s="18"/>
      <c r="H187" s="13"/>
    </row>
    <row r="188" spans="1:8" s="19" customFormat="1" ht="23.25">
      <c r="A188" s="18"/>
      <c r="B188" s="28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28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28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28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28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28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8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28"/>
      <c r="C195" s="18"/>
      <c r="D195" s="18"/>
      <c r="E195" s="18"/>
      <c r="F195" s="18"/>
      <c r="G195" s="18"/>
      <c r="H195" s="13"/>
    </row>
    <row r="196" spans="1:8" ht="23.25">
      <c r="A196" s="1"/>
      <c r="B196" s="2" t="s">
        <v>129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>
      <c r="A198" s="5"/>
      <c r="B198" s="17"/>
      <c r="C198" s="5" t="s">
        <v>8</v>
      </c>
      <c r="D198" s="5" t="s">
        <v>9</v>
      </c>
      <c r="E198" s="5" t="s">
        <v>10</v>
      </c>
      <c r="F198" s="5" t="s">
        <v>11</v>
      </c>
      <c r="G198" s="26"/>
      <c r="H198" s="26"/>
    </row>
    <row r="199" spans="1:8" ht="23.25">
      <c r="A199" s="24">
        <v>1</v>
      </c>
      <c r="B199" s="32" t="s">
        <v>34</v>
      </c>
      <c r="C199" s="15">
        <v>31</v>
      </c>
      <c r="D199" s="7">
        <v>11</v>
      </c>
      <c r="E199" s="7">
        <v>11</v>
      </c>
      <c r="F199" s="7">
        <f t="shared" ref="F199:F216" si="32">SUM(C199:E199)</f>
        <v>53</v>
      </c>
      <c r="G199" s="8" t="str">
        <f t="shared" ref="G199:G216" si="33">IF(F199&gt;79,"4",IF(F199&gt;74,"3.5",IF(F199&gt;69,"3",IF(F199&gt;64,"2.5",IF(F199&gt;59,"2",IF(F199&gt;54,"1.5",IF(F199&gt;49,"1","0")))))))</f>
        <v>1</v>
      </c>
      <c r="H199" s="27" t="s">
        <v>102</v>
      </c>
    </row>
    <row r="200" spans="1:8" ht="23.25">
      <c r="A200" s="6">
        <v>2</v>
      </c>
      <c r="B200" s="33" t="s">
        <v>38</v>
      </c>
      <c r="C200" s="16">
        <v>42</v>
      </c>
      <c r="D200" s="8">
        <v>12</v>
      </c>
      <c r="E200" s="8">
        <v>13</v>
      </c>
      <c r="F200" s="8">
        <f t="shared" si="32"/>
        <v>67</v>
      </c>
      <c r="G200" s="8" t="str">
        <f t="shared" si="33"/>
        <v>2.5</v>
      </c>
      <c r="H200" s="9" t="s">
        <v>102</v>
      </c>
    </row>
    <row r="201" spans="1:8" ht="23.25">
      <c r="A201" s="6">
        <v>3</v>
      </c>
      <c r="B201" s="33" t="s">
        <v>50</v>
      </c>
      <c r="C201" s="16">
        <v>37</v>
      </c>
      <c r="D201" s="8">
        <v>14</v>
      </c>
      <c r="E201" s="8">
        <v>9</v>
      </c>
      <c r="F201" s="8">
        <f t="shared" si="32"/>
        <v>60</v>
      </c>
      <c r="G201" s="8" t="str">
        <f t="shared" si="33"/>
        <v>2</v>
      </c>
      <c r="H201" s="9"/>
    </row>
    <row r="202" spans="1:8" ht="23.25">
      <c r="A202" s="6">
        <v>4</v>
      </c>
      <c r="B202" s="33" t="s">
        <v>51</v>
      </c>
      <c r="C202" s="16">
        <v>50</v>
      </c>
      <c r="D202" s="8">
        <v>15</v>
      </c>
      <c r="E202" s="8">
        <v>15</v>
      </c>
      <c r="F202" s="8">
        <f t="shared" si="32"/>
        <v>80</v>
      </c>
      <c r="G202" s="8" t="str">
        <f t="shared" si="33"/>
        <v>4</v>
      </c>
      <c r="H202" s="9"/>
    </row>
    <row r="203" spans="1:8" ht="23.25">
      <c r="A203" s="6">
        <v>5</v>
      </c>
      <c r="B203" s="34" t="s">
        <v>52</v>
      </c>
      <c r="C203" s="16">
        <v>30</v>
      </c>
      <c r="D203" s="8">
        <v>10</v>
      </c>
      <c r="E203" s="8">
        <v>10</v>
      </c>
      <c r="F203" s="8">
        <f t="shared" si="32"/>
        <v>50</v>
      </c>
      <c r="G203" s="8" t="str">
        <f t="shared" si="33"/>
        <v>1</v>
      </c>
      <c r="H203" s="9"/>
    </row>
    <row r="204" spans="1:8" ht="23.25">
      <c r="A204" s="6">
        <v>6</v>
      </c>
      <c r="B204" s="35" t="s">
        <v>53</v>
      </c>
      <c r="C204" s="16">
        <v>48</v>
      </c>
      <c r="D204" s="8">
        <v>17</v>
      </c>
      <c r="E204" s="8">
        <v>15</v>
      </c>
      <c r="F204" s="8">
        <f t="shared" si="32"/>
        <v>80</v>
      </c>
      <c r="G204" s="8" t="str">
        <f t="shared" si="33"/>
        <v>4</v>
      </c>
      <c r="H204" s="9"/>
    </row>
    <row r="205" spans="1:8" ht="23.25">
      <c r="A205" s="6">
        <v>7</v>
      </c>
      <c r="B205" s="33" t="s">
        <v>54</v>
      </c>
      <c r="C205" s="16">
        <v>44</v>
      </c>
      <c r="D205" s="8">
        <v>12</v>
      </c>
      <c r="E205" s="8">
        <v>6</v>
      </c>
      <c r="F205" s="8">
        <f t="shared" si="32"/>
        <v>62</v>
      </c>
      <c r="G205" s="8" t="str">
        <f t="shared" si="33"/>
        <v>2</v>
      </c>
      <c r="H205" s="9"/>
    </row>
    <row r="206" spans="1:8" ht="23.25">
      <c r="A206" s="6">
        <v>8</v>
      </c>
      <c r="B206" s="33" t="s">
        <v>55</v>
      </c>
      <c r="C206" s="16">
        <v>50</v>
      </c>
      <c r="D206" s="8">
        <v>17</v>
      </c>
      <c r="E206" s="8">
        <v>13</v>
      </c>
      <c r="F206" s="8">
        <f t="shared" si="32"/>
        <v>80</v>
      </c>
      <c r="G206" s="8" t="str">
        <f t="shared" si="33"/>
        <v>4</v>
      </c>
      <c r="H206" s="9"/>
    </row>
    <row r="207" spans="1:8" ht="23.25">
      <c r="A207" s="6">
        <v>9</v>
      </c>
      <c r="B207" s="33" t="s">
        <v>56</v>
      </c>
      <c r="C207" s="16">
        <v>53</v>
      </c>
      <c r="D207" s="8">
        <v>18</v>
      </c>
      <c r="E207" s="8">
        <v>16</v>
      </c>
      <c r="F207" s="8">
        <f t="shared" si="32"/>
        <v>87</v>
      </c>
      <c r="G207" s="8" t="str">
        <f t="shared" si="33"/>
        <v>4</v>
      </c>
      <c r="H207" s="9"/>
    </row>
    <row r="208" spans="1:8" ht="23.25">
      <c r="A208" s="6">
        <v>10</v>
      </c>
      <c r="B208" s="33" t="s">
        <v>57</v>
      </c>
      <c r="C208" s="16">
        <v>41</v>
      </c>
      <c r="D208" s="8">
        <v>17</v>
      </c>
      <c r="E208" s="8">
        <v>13</v>
      </c>
      <c r="F208" s="8">
        <f t="shared" si="32"/>
        <v>71</v>
      </c>
      <c r="G208" s="8" t="str">
        <f t="shared" si="33"/>
        <v>3</v>
      </c>
      <c r="H208" s="9"/>
    </row>
    <row r="209" spans="1:8" ht="23.25">
      <c r="A209" s="6">
        <v>11</v>
      </c>
      <c r="B209" s="33" t="s">
        <v>58</v>
      </c>
      <c r="C209" s="16">
        <v>57</v>
      </c>
      <c r="D209" s="8">
        <v>18</v>
      </c>
      <c r="E209" s="8">
        <v>15</v>
      </c>
      <c r="F209" s="8">
        <f t="shared" si="32"/>
        <v>90</v>
      </c>
      <c r="G209" s="8" t="str">
        <f t="shared" si="33"/>
        <v>4</v>
      </c>
      <c r="H209" s="9"/>
    </row>
    <row r="210" spans="1:8" ht="23.25">
      <c r="A210" s="6">
        <v>12</v>
      </c>
      <c r="B210" s="33" t="s">
        <v>59</v>
      </c>
      <c r="C210" s="16">
        <v>56</v>
      </c>
      <c r="D210" s="8">
        <v>20</v>
      </c>
      <c r="E210" s="8">
        <v>16</v>
      </c>
      <c r="F210" s="8">
        <f t="shared" si="32"/>
        <v>92</v>
      </c>
      <c r="G210" s="8" t="str">
        <f t="shared" si="33"/>
        <v>4</v>
      </c>
      <c r="H210" s="9"/>
    </row>
    <row r="211" spans="1:8" ht="23.25">
      <c r="A211" s="6">
        <v>13</v>
      </c>
      <c r="B211" s="33" t="s">
        <v>60</v>
      </c>
      <c r="C211" s="16">
        <v>53</v>
      </c>
      <c r="D211" s="8">
        <v>16</v>
      </c>
      <c r="E211" s="8">
        <v>16</v>
      </c>
      <c r="F211" s="8">
        <f t="shared" si="32"/>
        <v>85</v>
      </c>
      <c r="G211" s="8" t="str">
        <f t="shared" si="33"/>
        <v>4</v>
      </c>
      <c r="H211" s="9"/>
    </row>
    <row r="212" spans="1:8" ht="23.25">
      <c r="A212" s="6">
        <v>14</v>
      </c>
      <c r="B212" s="33" t="s">
        <v>61</v>
      </c>
      <c r="C212" s="16">
        <v>52</v>
      </c>
      <c r="D212" s="8">
        <v>17</v>
      </c>
      <c r="E212" s="8">
        <v>14</v>
      </c>
      <c r="F212" s="8">
        <f t="shared" si="32"/>
        <v>83</v>
      </c>
      <c r="G212" s="8" t="str">
        <f t="shared" si="33"/>
        <v>4</v>
      </c>
      <c r="H212" s="9"/>
    </row>
    <row r="213" spans="1:8" ht="23.25">
      <c r="A213" s="6">
        <v>15</v>
      </c>
      <c r="B213" s="33" t="s">
        <v>62</v>
      </c>
      <c r="C213" s="16">
        <v>55</v>
      </c>
      <c r="D213" s="8">
        <v>17</v>
      </c>
      <c r="E213" s="8">
        <v>15</v>
      </c>
      <c r="F213" s="8">
        <f t="shared" si="32"/>
        <v>87</v>
      </c>
      <c r="G213" s="8" t="str">
        <f t="shared" si="33"/>
        <v>4</v>
      </c>
      <c r="H213" s="9"/>
    </row>
    <row r="214" spans="1:8" ht="23.25">
      <c r="A214" s="6">
        <v>16</v>
      </c>
      <c r="B214" s="33" t="s">
        <v>63</v>
      </c>
      <c r="C214" s="16">
        <v>43</v>
      </c>
      <c r="D214" s="8">
        <v>14</v>
      </c>
      <c r="E214" s="8">
        <v>13</v>
      </c>
      <c r="F214" s="8">
        <f t="shared" si="32"/>
        <v>70</v>
      </c>
      <c r="G214" s="8" t="str">
        <f t="shared" si="33"/>
        <v>3</v>
      </c>
      <c r="H214" s="9"/>
    </row>
    <row r="215" spans="1:8" ht="21" customHeight="1">
      <c r="A215" s="6">
        <v>17</v>
      </c>
      <c r="B215" s="33" t="s">
        <v>64</v>
      </c>
      <c r="C215" s="16">
        <v>46</v>
      </c>
      <c r="D215" s="8">
        <v>16</v>
      </c>
      <c r="E215" s="8">
        <v>13</v>
      </c>
      <c r="F215" s="8">
        <f t="shared" si="32"/>
        <v>75</v>
      </c>
      <c r="G215" s="8" t="str">
        <f t="shared" si="33"/>
        <v>3.5</v>
      </c>
      <c r="H215" s="9"/>
    </row>
    <row r="216" spans="1:8" ht="23.25">
      <c r="A216" s="6">
        <v>18</v>
      </c>
      <c r="B216" s="34" t="s">
        <v>134</v>
      </c>
      <c r="C216" s="16">
        <v>42</v>
      </c>
      <c r="D216" s="8">
        <v>13</v>
      </c>
      <c r="E216" s="8">
        <v>20</v>
      </c>
      <c r="F216" s="8">
        <f t="shared" si="32"/>
        <v>75</v>
      </c>
      <c r="G216" s="8" t="str">
        <f t="shared" si="33"/>
        <v>3.5</v>
      </c>
      <c r="H216" s="31"/>
    </row>
    <row r="217" spans="1:8" ht="23.25">
      <c r="A217" s="9"/>
      <c r="B217" s="25" t="s">
        <v>5</v>
      </c>
      <c r="C217" s="30">
        <f>SUM(C199:C216)</f>
        <v>830</v>
      </c>
      <c r="D217" s="30">
        <f t="shared" ref="D217" si="34">SUM(D199:D216)</f>
        <v>274</v>
      </c>
      <c r="E217" s="30">
        <f t="shared" ref="E217" si="35">SUM(E199:E216)</f>
        <v>243</v>
      </c>
      <c r="F217" s="30">
        <f t="shared" ref="F217" si="36">SUM(F199:F216)</f>
        <v>1347</v>
      </c>
      <c r="G217" s="30"/>
      <c r="H217" s="31"/>
    </row>
    <row r="218" spans="1:8" ht="23.25">
      <c r="A218" s="11"/>
      <c r="B218" s="5" t="s">
        <v>12</v>
      </c>
      <c r="C218" s="12">
        <f>C217/18</f>
        <v>46.111111111111114</v>
      </c>
      <c r="D218" s="12">
        <f t="shared" ref="D218" si="37">D217/18</f>
        <v>15.222222222222221</v>
      </c>
      <c r="E218" s="12">
        <f t="shared" ref="E218" si="38">E217/18</f>
        <v>13.5</v>
      </c>
      <c r="F218" s="12">
        <f t="shared" ref="F218" si="39">F217/18</f>
        <v>74.833333333333329</v>
      </c>
      <c r="G218" s="11"/>
      <c r="H218" s="11"/>
    </row>
    <row r="219" spans="1:8" ht="23.25">
      <c r="A219" s="1"/>
      <c r="B219" s="1"/>
      <c r="C219" s="1" t="s">
        <v>13</v>
      </c>
      <c r="D219" s="1"/>
      <c r="E219" s="1"/>
      <c r="F219" s="1"/>
      <c r="G219" s="1"/>
      <c r="H219" s="1"/>
    </row>
    <row r="220" spans="1:8" ht="23.25">
      <c r="A220" s="1"/>
      <c r="B220" s="1"/>
      <c r="C220" s="1" t="s">
        <v>14</v>
      </c>
      <c r="D220" s="1"/>
      <c r="E220" s="1"/>
      <c r="F220" s="1"/>
      <c r="G220" s="1"/>
      <c r="H220" s="1"/>
    </row>
    <row r="221" spans="1:8" ht="23.25">
      <c r="A221" s="1"/>
      <c r="B221" s="1"/>
      <c r="C221" s="1" t="s">
        <v>15</v>
      </c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6" t="s">
        <v>130</v>
      </c>
      <c r="C235" s="86"/>
      <c r="D235" s="86"/>
      <c r="E235" s="86"/>
      <c r="F235" s="86"/>
      <c r="G235" s="86"/>
      <c r="H235" s="86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>
      <c r="A237" s="5"/>
      <c r="B237" s="17"/>
      <c r="C237" s="5" t="s">
        <v>8</v>
      </c>
      <c r="D237" s="5" t="s">
        <v>9</v>
      </c>
      <c r="E237" s="5" t="s">
        <v>10</v>
      </c>
      <c r="F237" s="5" t="s">
        <v>11</v>
      </c>
      <c r="G237" s="26"/>
      <c r="H237" s="26"/>
    </row>
    <row r="238" spans="1:8" ht="23.25">
      <c r="A238" s="24">
        <v>1</v>
      </c>
      <c r="B238" s="32" t="s">
        <v>34</v>
      </c>
      <c r="C238" s="15">
        <v>50</v>
      </c>
      <c r="D238" s="7">
        <v>10</v>
      </c>
      <c r="E238" s="7">
        <v>12</v>
      </c>
      <c r="F238" s="7">
        <f t="shared" ref="F238:F255" si="40">SUM(C238:E238)</f>
        <v>72</v>
      </c>
      <c r="G238" s="8" t="str">
        <f t="shared" ref="G238:G255" si="41">IF(F238&gt;79,"4",IF(F238&gt;74,"3.5",IF(F238&gt;69,"3",IF(F238&gt;64,"2.5",IF(F238&gt;59,"2",IF(F238&gt;54,"1.5",IF(F238&gt;49,"1","0")))))))</f>
        <v>3</v>
      </c>
      <c r="H238" s="27" t="s">
        <v>102</v>
      </c>
    </row>
    <row r="239" spans="1:8" ht="23.25">
      <c r="A239" s="6">
        <v>2</v>
      </c>
      <c r="B239" s="33" t="s">
        <v>38</v>
      </c>
      <c r="C239" s="16">
        <v>54</v>
      </c>
      <c r="D239" s="8">
        <v>15</v>
      </c>
      <c r="E239" s="8">
        <v>16</v>
      </c>
      <c r="F239" s="8">
        <f t="shared" si="40"/>
        <v>85</v>
      </c>
      <c r="G239" s="8" t="str">
        <f t="shared" si="41"/>
        <v>4</v>
      </c>
      <c r="H239" s="9" t="s">
        <v>102</v>
      </c>
    </row>
    <row r="240" spans="1:8" ht="23.25">
      <c r="A240" s="6">
        <v>3</v>
      </c>
      <c r="B240" s="33" t="s">
        <v>50</v>
      </c>
      <c r="C240" s="16">
        <v>52</v>
      </c>
      <c r="D240" s="8">
        <v>12</v>
      </c>
      <c r="E240" s="8">
        <v>12</v>
      </c>
      <c r="F240" s="8">
        <f t="shared" si="40"/>
        <v>76</v>
      </c>
      <c r="G240" s="8" t="str">
        <f t="shared" si="41"/>
        <v>3.5</v>
      </c>
      <c r="H240" s="9"/>
    </row>
    <row r="241" spans="1:8" ht="23.25">
      <c r="A241" s="6">
        <v>4</v>
      </c>
      <c r="B241" s="33" t="s">
        <v>51</v>
      </c>
      <c r="C241" s="16">
        <v>55</v>
      </c>
      <c r="D241" s="8">
        <v>15</v>
      </c>
      <c r="E241" s="8">
        <v>17</v>
      </c>
      <c r="F241" s="8">
        <f t="shared" si="40"/>
        <v>87</v>
      </c>
      <c r="G241" s="8" t="str">
        <f t="shared" si="41"/>
        <v>4</v>
      </c>
      <c r="H241" s="9"/>
    </row>
    <row r="242" spans="1:8" ht="23.25">
      <c r="A242" s="6">
        <v>5</v>
      </c>
      <c r="B242" s="34" t="s">
        <v>52</v>
      </c>
      <c r="C242" s="16">
        <v>50</v>
      </c>
      <c r="D242" s="8">
        <v>10</v>
      </c>
      <c r="E242" s="8">
        <v>10</v>
      </c>
      <c r="F242" s="8">
        <f t="shared" si="40"/>
        <v>70</v>
      </c>
      <c r="G242" s="8" t="str">
        <f t="shared" si="41"/>
        <v>3</v>
      </c>
      <c r="H242" s="9"/>
    </row>
    <row r="243" spans="1:8" ht="23.25">
      <c r="A243" s="6">
        <v>6</v>
      </c>
      <c r="B243" s="35" t="s">
        <v>53</v>
      </c>
      <c r="C243" s="16">
        <v>53</v>
      </c>
      <c r="D243" s="8">
        <v>11</v>
      </c>
      <c r="E243" s="8">
        <v>11</v>
      </c>
      <c r="F243" s="8">
        <f t="shared" si="40"/>
        <v>75</v>
      </c>
      <c r="G243" s="8" t="str">
        <f t="shared" si="41"/>
        <v>3.5</v>
      </c>
      <c r="H243" s="9"/>
    </row>
    <row r="244" spans="1:8" ht="23.25">
      <c r="A244" s="6">
        <v>7</v>
      </c>
      <c r="B244" s="33" t="s">
        <v>54</v>
      </c>
      <c r="C244" s="16">
        <v>50</v>
      </c>
      <c r="D244" s="8">
        <v>11</v>
      </c>
      <c r="E244" s="8">
        <v>13</v>
      </c>
      <c r="F244" s="8">
        <f t="shared" si="40"/>
        <v>74</v>
      </c>
      <c r="G244" s="8" t="str">
        <f t="shared" si="41"/>
        <v>3</v>
      </c>
      <c r="H244" s="9"/>
    </row>
    <row r="245" spans="1:8" ht="23.25">
      <c r="A245" s="6">
        <v>8</v>
      </c>
      <c r="B245" s="33" t="s">
        <v>55</v>
      </c>
      <c r="C245" s="16">
        <v>52</v>
      </c>
      <c r="D245" s="8">
        <v>11</v>
      </c>
      <c r="E245" s="8">
        <v>12</v>
      </c>
      <c r="F245" s="8">
        <f t="shared" si="40"/>
        <v>75</v>
      </c>
      <c r="G245" s="8" t="str">
        <f t="shared" si="41"/>
        <v>3.5</v>
      </c>
      <c r="H245" s="9"/>
    </row>
    <row r="246" spans="1:8" ht="23.25">
      <c r="A246" s="6">
        <v>9</v>
      </c>
      <c r="B246" s="33" t="s">
        <v>56</v>
      </c>
      <c r="C246" s="16">
        <v>57</v>
      </c>
      <c r="D246" s="8">
        <v>16</v>
      </c>
      <c r="E246" s="8">
        <v>17</v>
      </c>
      <c r="F246" s="8">
        <f t="shared" si="40"/>
        <v>90</v>
      </c>
      <c r="G246" s="8" t="str">
        <f t="shared" si="41"/>
        <v>4</v>
      </c>
      <c r="H246" s="9"/>
    </row>
    <row r="247" spans="1:8" ht="23.25">
      <c r="A247" s="6">
        <v>10</v>
      </c>
      <c r="B247" s="33" t="s">
        <v>57</v>
      </c>
      <c r="C247" s="16">
        <v>56</v>
      </c>
      <c r="D247" s="8">
        <v>17</v>
      </c>
      <c r="E247" s="8">
        <v>15</v>
      </c>
      <c r="F247" s="8">
        <f t="shared" si="40"/>
        <v>88</v>
      </c>
      <c r="G247" s="8" t="str">
        <f t="shared" si="41"/>
        <v>4</v>
      </c>
      <c r="H247" s="9"/>
    </row>
    <row r="248" spans="1:8" ht="23.25">
      <c r="A248" s="6">
        <v>11</v>
      </c>
      <c r="B248" s="33" t="s">
        <v>58</v>
      </c>
      <c r="C248" s="16">
        <v>57</v>
      </c>
      <c r="D248" s="8">
        <v>17</v>
      </c>
      <c r="E248" s="8">
        <v>16</v>
      </c>
      <c r="F248" s="8">
        <f t="shared" si="40"/>
        <v>90</v>
      </c>
      <c r="G248" s="8" t="str">
        <f t="shared" si="41"/>
        <v>4</v>
      </c>
      <c r="H248" s="9"/>
    </row>
    <row r="249" spans="1:8" ht="23.25">
      <c r="A249" s="6">
        <v>12</v>
      </c>
      <c r="B249" s="33" t="s">
        <v>59</v>
      </c>
      <c r="C249" s="16">
        <v>57</v>
      </c>
      <c r="D249" s="8">
        <v>16</v>
      </c>
      <c r="E249" s="8">
        <v>17</v>
      </c>
      <c r="F249" s="8">
        <f t="shared" si="40"/>
        <v>90</v>
      </c>
      <c r="G249" s="8" t="str">
        <f t="shared" si="41"/>
        <v>4</v>
      </c>
      <c r="H249" s="9"/>
    </row>
    <row r="250" spans="1:8" ht="23.25">
      <c r="A250" s="6">
        <v>13</v>
      </c>
      <c r="B250" s="33" t="s">
        <v>60</v>
      </c>
      <c r="C250" s="16">
        <v>56</v>
      </c>
      <c r="D250" s="8">
        <v>16</v>
      </c>
      <c r="E250" s="8">
        <v>16</v>
      </c>
      <c r="F250" s="8">
        <f t="shared" si="40"/>
        <v>88</v>
      </c>
      <c r="G250" s="8" t="str">
        <f t="shared" si="41"/>
        <v>4</v>
      </c>
      <c r="H250" s="9"/>
    </row>
    <row r="251" spans="1:8" ht="23.25">
      <c r="A251" s="6">
        <v>14</v>
      </c>
      <c r="B251" s="33" t="s">
        <v>61</v>
      </c>
      <c r="C251" s="16">
        <v>58</v>
      </c>
      <c r="D251" s="8">
        <v>17</v>
      </c>
      <c r="E251" s="8">
        <v>18</v>
      </c>
      <c r="F251" s="8">
        <f t="shared" si="40"/>
        <v>93</v>
      </c>
      <c r="G251" s="8" t="str">
        <f t="shared" si="41"/>
        <v>4</v>
      </c>
      <c r="H251" s="9"/>
    </row>
    <row r="252" spans="1:8" ht="23.25">
      <c r="A252" s="6">
        <v>15</v>
      </c>
      <c r="B252" s="33" t="s">
        <v>62</v>
      </c>
      <c r="C252" s="16">
        <v>53</v>
      </c>
      <c r="D252" s="8">
        <v>15</v>
      </c>
      <c r="E252" s="8">
        <v>16</v>
      </c>
      <c r="F252" s="8">
        <f t="shared" si="40"/>
        <v>84</v>
      </c>
      <c r="G252" s="8" t="str">
        <f t="shared" si="41"/>
        <v>4</v>
      </c>
      <c r="H252" s="9"/>
    </row>
    <row r="253" spans="1:8" ht="23.25">
      <c r="A253" s="6">
        <v>16</v>
      </c>
      <c r="B253" s="33" t="s">
        <v>63</v>
      </c>
      <c r="C253" s="16">
        <v>55</v>
      </c>
      <c r="D253" s="8">
        <v>16</v>
      </c>
      <c r="E253" s="8">
        <v>16</v>
      </c>
      <c r="F253" s="8">
        <f t="shared" si="40"/>
        <v>87</v>
      </c>
      <c r="G253" s="8" t="str">
        <f t="shared" si="41"/>
        <v>4</v>
      </c>
      <c r="H253" s="9"/>
    </row>
    <row r="254" spans="1:8" ht="23.25" customHeight="1">
      <c r="A254" s="6">
        <v>17</v>
      </c>
      <c r="B254" s="33" t="s">
        <v>64</v>
      </c>
      <c r="C254" s="16">
        <v>54</v>
      </c>
      <c r="D254" s="8">
        <v>15</v>
      </c>
      <c r="E254" s="8">
        <v>16</v>
      </c>
      <c r="F254" s="8">
        <f t="shared" si="40"/>
        <v>85</v>
      </c>
      <c r="G254" s="8" t="str">
        <f t="shared" si="41"/>
        <v>4</v>
      </c>
      <c r="H254" s="9"/>
    </row>
    <row r="255" spans="1:8" ht="23.25">
      <c r="A255" s="6">
        <v>18</v>
      </c>
      <c r="B255" s="34" t="s">
        <v>134</v>
      </c>
      <c r="C255" s="16">
        <v>51</v>
      </c>
      <c r="D255" s="8">
        <v>12</v>
      </c>
      <c r="E255" s="8">
        <v>12</v>
      </c>
      <c r="F255" s="8">
        <f t="shared" si="40"/>
        <v>75</v>
      </c>
      <c r="G255" s="8" t="str">
        <f t="shared" si="41"/>
        <v>3.5</v>
      </c>
      <c r="H255" s="31"/>
    </row>
    <row r="256" spans="1:8" ht="23.25">
      <c r="A256" s="9"/>
      <c r="B256" s="25" t="s">
        <v>5</v>
      </c>
      <c r="C256" s="30">
        <f>SUM(C238:C255)</f>
        <v>970</v>
      </c>
      <c r="D256" s="30">
        <f t="shared" ref="D256" si="42">SUM(D238:D255)</f>
        <v>252</v>
      </c>
      <c r="E256" s="30">
        <f t="shared" ref="E256" si="43">SUM(E238:E255)</f>
        <v>262</v>
      </c>
      <c r="F256" s="30">
        <f t="shared" ref="F256" si="44">SUM(F238:F255)</f>
        <v>1484</v>
      </c>
      <c r="G256" s="30"/>
      <c r="H256" s="31"/>
    </row>
    <row r="257" spans="1:8" ht="23.25">
      <c r="A257" s="11"/>
      <c r="B257" s="5" t="s">
        <v>12</v>
      </c>
      <c r="C257" s="12">
        <f>C256/18</f>
        <v>53.888888888888886</v>
      </c>
      <c r="D257" s="12">
        <f t="shared" ref="D257" si="45">D256/18</f>
        <v>14</v>
      </c>
      <c r="E257" s="12">
        <f t="shared" ref="E257" si="46">E256/18</f>
        <v>14.555555555555555</v>
      </c>
      <c r="F257" s="12">
        <f t="shared" ref="F257" si="47">F256/18</f>
        <v>82.444444444444443</v>
      </c>
      <c r="G257" s="11"/>
      <c r="H257" s="11"/>
    </row>
    <row r="258" spans="1:8" ht="23.25">
      <c r="A258" s="1"/>
      <c r="B258" s="1"/>
      <c r="C258" s="1" t="s">
        <v>13</v>
      </c>
      <c r="D258" s="1"/>
      <c r="E258" s="1"/>
      <c r="F258" s="1"/>
      <c r="G258" s="1"/>
      <c r="H258" s="1"/>
    </row>
    <row r="259" spans="1:8" ht="23.25">
      <c r="A259" s="1"/>
      <c r="B259" s="1"/>
      <c r="C259" s="1" t="s">
        <v>14</v>
      </c>
      <c r="D259" s="1"/>
      <c r="E259" s="1"/>
      <c r="F259" s="1"/>
      <c r="G259" s="1"/>
      <c r="H259" s="1"/>
    </row>
    <row r="260" spans="1:8" ht="23.25">
      <c r="A260" s="1"/>
      <c r="B260" s="1"/>
      <c r="C260" s="1" t="s">
        <v>15</v>
      </c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131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>
      <c r="A276" s="5"/>
      <c r="B276" s="17"/>
      <c r="C276" s="5" t="s">
        <v>8</v>
      </c>
      <c r="D276" s="5" t="s">
        <v>9</v>
      </c>
      <c r="E276" s="5" t="s">
        <v>10</v>
      </c>
      <c r="F276" s="5" t="s">
        <v>11</v>
      </c>
      <c r="G276" s="26"/>
      <c r="H276" s="26"/>
    </row>
    <row r="277" spans="1:8" ht="23.25">
      <c r="A277" s="24">
        <v>1</v>
      </c>
      <c r="B277" s="32" t="s">
        <v>34</v>
      </c>
      <c r="C277" s="15">
        <v>45</v>
      </c>
      <c r="D277" s="7">
        <v>18</v>
      </c>
      <c r="E277" s="7">
        <v>19</v>
      </c>
      <c r="F277" s="7">
        <f t="shared" ref="F277:F294" si="48">SUM(C277:E277)</f>
        <v>82</v>
      </c>
      <c r="G277" s="8" t="str">
        <f t="shared" ref="G277:G294" si="49">IF(F277&gt;79,"4",IF(F277&gt;74,"3.5",IF(F277&gt;69,"3",IF(F277&gt;64,"2.5",IF(F277&gt;59,"2",IF(F277&gt;54,"1.5",IF(F277&gt;49,"1","0")))))))</f>
        <v>4</v>
      </c>
      <c r="H277" s="27" t="s">
        <v>102</v>
      </c>
    </row>
    <row r="278" spans="1:8" ht="23.25">
      <c r="A278" s="6">
        <v>2</v>
      </c>
      <c r="B278" s="33" t="s">
        <v>38</v>
      </c>
      <c r="C278" s="16">
        <v>46</v>
      </c>
      <c r="D278" s="8">
        <v>18</v>
      </c>
      <c r="E278" s="8">
        <v>18</v>
      </c>
      <c r="F278" s="8">
        <f t="shared" si="48"/>
        <v>82</v>
      </c>
      <c r="G278" s="8" t="str">
        <f t="shared" si="49"/>
        <v>4</v>
      </c>
      <c r="H278" s="9" t="s">
        <v>102</v>
      </c>
    </row>
    <row r="279" spans="1:8" ht="23.25">
      <c r="A279" s="6">
        <v>3</v>
      </c>
      <c r="B279" s="33" t="s">
        <v>50</v>
      </c>
      <c r="C279" s="16">
        <v>47</v>
      </c>
      <c r="D279" s="8">
        <v>18</v>
      </c>
      <c r="E279" s="8">
        <v>18</v>
      </c>
      <c r="F279" s="8">
        <f t="shared" si="48"/>
        <v>83</v>
      </c>
      <c r="G279" s="8" t="str">
        <f t="shared" si="49"/>
        <v>4</v>
      </c>
      <c r="H279" s="9"/>
    </row>
    <row r="280" spans="1:8" ht="23.25">
      <c r="A280" s="6">
        <v>4</v>
      </c>
      <c r="B280" s="33" t="s">
        <v>51</v>
      </c>
      <c r="C280" s="16">
        <v>50</v>
      </c>
      <c r="D280" s="8">
        <v>19</v>
      </c>
      <c r="E280" s="8">
        <v>20</v>
      </c>
      <c r="F280" s="8">
        <f t="shared" si="48"/>
        <v>89</v>
      </c>
      <c r="G280" s="8" t="str">
        <f t="shared" si="49"/>
        <v>4</v>
      </c>
      <c r="H280" s="9"/>
    </row>
    <row r="281" spans="1:8" ht="23.25">
      <c r="A281" s="6">
        <v>5</v>
      </c>
      <c r="B281" s="34" t="s">
        <v>52</v>
      </c>
      <c r="C281" s="16">
        <v>44</v>
      </c>
      <c r="D281" s="8">
        <v>17</v>
      </c>
      <c r="E281" s="8">
        <v>17</v>
      </c>
      <c r="F281" s="8">
        <f t="shared" si="48"/>
        <v>78</v>
      </c>
      <c r="G281" s="8" t="str">
        <f t="shared" si="49"/>
        <v>3.5</v>
      </c>
      <c r="H281" s="9"/>
    </row>
    <row r="282" spans="1:8" ht="23.25">
      <c r="A282" s="6">
        <v>6</v>
      </c>
      <c r="B282" s="35" t="s">
        <v>53</v>
      </c>
      <c r="C282" s="16">
        <v>47</v>
      </c>
      <c r="D282" s="8">
        <v>19</v>
      </c>
      <c r="E282" s="8">
        <v>18</v>
      </c>
      <c r="F282" s="8">
        <f t="shared" si="48"/>
        <v>84</v>
      </c>
      <c r="G282" s="8" t="str">
        <f t="shared" si="49"/>
        <v>4</v>
      </c>
      <c r="H282" s="9"/>
    </row>
    <row r="283" spans="1:8" ht="23.25">
      <c r="A283" s="6">
        <v>7</v>
      </c>
      <c r="B283" s="33" t="s">
        <v>54</v>
      </c>
      <c r="C283" s="16">
        <v>46</v>
      </c>
      <c r="D283" s="8">
        <v>19</v>
      </c>
      <c r="E283" s="8">
        <v>18</v>
      </c>
      <c r="F283" s="8">
        <f t="shared" si="48"/>
        <v>83</v>
      </c>
      <c r="G283" s="8" t="str">
        <f t="shared" si="49"/>
        <v>4</v>
      </c>
      <c r="H283" s="9"/>
    </row>
    <row r="284" spans="1:8" ht="23.25">
      <c r="A284" s="6">
        <v>8</v>
      </c>
      <c r="B284" s="33" t="s">
        <v>55</v>
      </c>
      <c r="C284" s="16">
        <v>46</v>
      </c>
      <c r="D284" s="8">
        <v>18</v>
      </c>
      <c r="E284" s="8">
        <v>18</v>
      </c>
      <c r="F284" s="8">
        <f t="shared" si="48"/>
        <v>82</v>
      </c>
      <c r="G284" s="8" t="str">
        <f t="shared" si="49"/>
        <v>4</v>
      </c>
      <c r="H284" s="9"/>
    </row>
    <row r="285" spans="1:8" ht="23.25">
      <c r="A285" s="6">
        <v>9</v>
      </c>
      <c r="B285" s="33" t="s">
        <v>56</v>
      </c>
      <c r="C285" s="16">
        <v>51</v>
      </c>
      <c r="D285" s="8">
        <v>20</v>
      </c>
      <c r="E285" s="8">
        <v>18</v>
      </c>
      <c r="F285" s="8">
        <f t="shared" si="48"/>
        <v>89</v>
      </c>
      <c r="G285" s="8" t="str">
        <f t="shared" si="49"/>
        <v>4</v>
      </c>
      <c r="H285" s="9"/>
    </row>
    <row r="286" spans="1:8" ht="23.25">
      <c r="A286" s="6">
        <v>10</v>
      </c>
      <c r="B286" s="33" t="s">
        <v>57</v>
      </c>
      <c r="C286" s="16">
        <v>50</v>
      </c>
      <c r="D286" s="8">
        <v>19</v>
      </c>
      <c r="E286" s="8">
        <v>19</v>
      </c>
      <c r="F286" s="8">
        <f t="shared" si="48"/>
        <v>88</v>
      </c>
      <c r="G286" s="8" t="str">
        <f t="shared" si="49"/>
        <v>4</v>
      </c>
      <c r="H286" s="9"/>
    </row>
    <row r="287" spans="1:8" ht="23.25">
      <c r="A287" s="6">
        <v>11</v>
      </c>
      <c r="B287" s="33" t="s">
        <v>58</v>
      </c>
      <c r="C287" s="16">
        <v>51</v>
      </c>
      <c r="D287" s="8">
        <v>20</v>
      </c>
      <c r="E287" s="8">
        <v>19</v>
      </c>
      <c r="F287" s="8">
        <f t="shared" si="48"/>
        <v>90</v>
      </c>
      <c r="G287" s="8" t="str">
        <f t="shared" si="49"/>
        <v>4</v>
      </c>
      <c r="H287" s="9"/>
    </row>
    <row r="288" spans="1:8" ht="23.25">
      <c r="A288" s="6">
        <v>12</v>
      </c>
      <c r="B288" s="33" t="s">
        <v>59</v>
      </c>
      <c r="C288" s="16">
        <v>52</v>
      </c>
      <c r="D288" s="8">
        <v>20</v>
      </c>
      <c r="E288" s="8">
        <v>19</v>
      </c>
      <c r="F288" s="8">
        <f t="shared" si="48"/>
        <v>91</v>
      </c>
      <c r="G288" s="8" t="str">
        <f t="shared" si="49"/>
        <v>4</v>
      </c>
      <c r="H288" s="9"/>
    </row>
    <row r="289" spans="1:8" ht="23.25">
      <c r="A289" s="6">
        <v>13</v>
      </c>
      <c r="B289" s="33" t="s">
        <v>60</v>
      </c>
      <c r="C289" s="16">
        <v>52</v>
      </c>
      <c r="D289" s="8">
        <v>19</v>
      </c>
      <c r="E289" s="8">
        <v>18</v>
      </c>
      <c r="F289" s="8">
        <f t="shared" si="48"/>
        <v>89</v>
      </c>
      <c r="G289" s="8" t="str">
        <f t="shared" si="49"/>
        <v>4</v>
      </c>
      <c r="H289" s="9"/>
    </row>
    <row r="290" spans="1:8" ht="23.25">
      <c r="A290" s="6">
        <v>14</v>
      </c>
      <c r="B290" s="33" t="s">
        <v>61</v>
      </c>
      <c r="C290" s="16">
        <v>51</v>
      </c>
      <c r="D290" s="8">
        <v>20</v>
      </c>
      <c r="E290" s="8">
        <v>19</v>
      </c>
      <c r="F290" s="8">
        <f t="shared" si="48"/>
        <v>90</v>
      </c>
      <c r="G290" s="8" t="str">
        <f t="shared" si="49"/>
        <v>4</v>
      </c>
      <c r="H290" s="9"/>
    </row>
    <row r="291" spans="1:8" ht="23.25">
      <c r="A291" s="6">
        <v>15</v>
      </c>
      <c r="B291" s="33" t="s">
        <v>62</v>
      </c>
      <c r="C291" s="16">
        <v>51</v>
      </c>
      <c r="D291" s="8">
        <v>20</v>
      </c>
      <c r="E291" s="8">
        <v>20</v>
      </c>
      <c r="F291" s="8">
        <f t="shared" si="48"/>
        <v>91</v>
      </c>
      <c r="G291" s="8" t="str">
        <f t="shared" si="49"/>
        <v>4</v>
      </c>
      <c r="H291" s="9"/>
    </row>
    <row r="292" spans="1:8" ht="23.25">
      <c r="A292" s="6">
        <v>16</v>
      </c>
      <c r="B292" s="33" t="s">
        <v>63</v>
      </c>
      <c r="C292" s="16">
        <v>51</v>
      </c>
      <c r="D292" s="8">
        <v>19</v>
      </c>
      <c r="E292" s="8">
        <v>20</v>
      </c>
      <c r="F292" s="8">
        <f t="shared" si="48"/>
        <v>90</v>
      </c>
      <c r="G292" s="8" t="str">
        <f t="shared" si="49"/>
        <v>4</v>
      </c>
      <c r="H292" s="9"/>
    </row>
    <row r="293" spans="1:8" ht="21.75" customHeight="1">
      <c r="A293" s="6">
        <v>17</v>
      </c>
      <c r="B293" s="33" t="s">
        <v>64</v>
      </c>
      <c r="C293" s="16">
        <v>51</v>
      </c>
      <c r="D293" s="8">
        <v>20</v>
      </c>
      <c r="E293" s="8">
        <v>18</v>
      </c>
      <c r="F293" s="8">
        <f t="shared" si="48"/>
        <v>89</v>
      </c>
      <c r="G293" s="8" t="str">
        <f t="shared" si="49"/>
        <v>4</v>
      </c>
      <c r="H293" s="9"/>
    </row>
    <row r="294" spans="1:8" ht="23.25">
      <c r="A294" s="6">
        <v>18</v>
      </c>
      <c r="B294" s="34" t="s">
        <v>134</v>
      </c>
      <c r="C294" s="16">
        <v>51</v>
      </c>
      <c r="D294" s="8">
        <v>19</v>
      </c>
      <c r="E294" s="8">
        <v>18</v>
      </c>
      <c r="F294" s="8">
        <f t="shared" si="48"/>
        <v>88</v>
      </c>
      <c r="G294" s="8" t="str">
        <f t="shared" si="49"/>
        <v>4</v>
      </c>
      <c r="H294" s="31"/>
    </row>
    <row r="295" spans="1:8" ht="23.25">
      <c r="A295" s="9"/>
      <c r="B295" s="25" t="s">
        <v>5</v>
      </c>
      <c r="C295" s="30">
        <f>SUM(C277:C294)</f>
        <v>882</v>
      </c>
      <c r="D295" s="30">
        <f t="shared" ref="D295" si="50">SUM(D277:D294)</f>
        <v>342</v>
      </c>
      <c r="E295" s="30">
        <f t="shared" ref="E295" si="51">SUM(E277:E294)</f>
        <v>334</v>
      </c>
      <c r="F295" s="30">
        <f t="shared" ref="F295" si="52">SUM(F277:F294)</f>
        <v>1558</v>
      </c>
      <c r="G295" s="30"/>
      <c r="H295" s="31"/>
    </row>
    <row r="296" spans="1:8" ht="23.25">
      <c r="A296" s="11"/>
      <c r="B296" s="5" t="s">
        <v>12</v>
      </c>
      <c r="C296" s="12">
        <f>C295/18</f>
        <v>49</v>
      </c>
      <c r="D296" s="12">
        <f t="shared" ref="D296" si="53">D295/18</f>
        <v>19</v>
      </c>
      <c r="E296" s="12">
        <f t="shared" ref="E296" si="54">E295/18</f>
        <v>18.555555555555557</v>
      </c>
      <c r="F296" s="12">
        <f t="shared" ref="F296" si="55">F295/18</f>
        <v>86.555555555555557</v>
      </c>
      <c r="G296" s="11"/>
      <c r="H296" s="11"/>
    </row>
    <row r="297" spans="1:8" ht="23.25">
      <c r="A297" s="1"/>
      <c r="B297" s="1"/>
      <c r="C297" s="1" t="s">
        <v>13</v>
      </c>
      <c r="D297" s="1"/>
      <c r="E297" s="1"/>
      <c r="F297" s="1"/>
      <c r="G297" s="1"/>
      <c r="H297" s="1"/>
    </row>
    <row r="298" spans="1:8" ht="23.25">
      <c r="A298" s="1"/>
      <c r="B298" s="1"/>
      <c r="C298" s="1" t="s">
        <v>14</v>
      </c>
      <c r="D298" s="1"/>
      <c r="E298" s="1"/>
      <c r="F298" s="1"/>
      <c r="G298" s="1"/>
      <c r="H298" s="1"/>
    </row>
    <row r="299" spans="1:8" ht="23.25">
      <c r="A299" s="1"/>
      <c r="B299" s="1"/>
      <c r="C299" s="1" t="s">
        <v>15</v>
      </c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6" t="s">
        <v>132</v>
      </c>
      <c r="C313" s="86"/>
      <c r="D313" s="86"/>
      <c r="E313" s="86"/>
      <c r="F313" s="86"/>
      <c r="G313" s="86"/>
      <c r="H313" s="86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>
      <c r="A315" s="5"/>
      <c r="B315" s="17"/>
      <c r="C315" s="5" t="s">
        <v>8</v>
      </c>
      <c r="D315" s="5" t="s">
        <v>9</v>
      </c>
      <c r="E315" s="5" t="s">
        <v>10</v>
      </c>
      <c r="F315" s="5" t="s">
        <v>11</v>
      </c>
      <c r="G315" s="26"/>
      <c r="H315" s="26"/>
    </row>
    <row r="316" spans="1:8" ht="23.25">
      <c r="A316" s="24">
        <v>1</v>
      </c>
      <c r="B316" s="32" t="s">
        <v>34</v>
      </c>
      <c r="C316" s="15">
        <v>40</v>
      </c>
      <c r="D316" s="7">
        <v>16</v>
      </c>
      <c r="E316" s="7">
        <v>13</v>
      </c>
      <c r="F316" s="7">
        <f t="shared" ref="F316:F333" si="56">SUM(C316:E316)</f>
        <v>69</v>
      </c>
      <c r="G316" s="8" t="str">
        <f t="shared" ref="G316:G333" si="57">IF(F316&gt;79,"4",IF(F316&gt;74,"3.5",IF(F316&gt;69,"3",IF(F316&gt;64,"2.5",IF(F316&gt;59,"2",IF(F316&gt;54,"1.5",IF(F316&gt;49,"1","0")))))))</f>
        <v>2.5</v>
      </c>
      <c r="H316" s="27" t="s">
        <v>102</v>
      </c>
    </row>
    <row r="317" spans="1:8" ht="23.25">
      <c r="A317" s="6">
        <v>2</v>
      </c>
      <c r="B317" s="33" t="s">
        <v>38</v>
      </c>
      <c r="C317" s="16">
        <v>35</v>
      </c>
      <c r="D317" s="8">
        <v>16</v>
      </c>
      <c r="E317" s="8">
        <v>13</v>
      </c>
      <c r="F317" s="8">
        <f t="shared" si="56"/>
        <v>64</v>
      </c>
      <c r="G317" s="8" t="str">
        <f t="shared" si="57"/>
        <v>2</v>
      </c>
      <c r="H317" s="9" t="s">
        <v>102</v>
      </c>
    </row>
    <row r="318" spans="1:8" ht="23.25">
      <c r="A318" s="6">
        <v>3</v>
      </c>
      <c r="B318" s="33" t="s">
        <v>50</v>
      </c>
      <c r="C318" s="16">
        <v>39</v>
      </c>
      <c r="D318" s="8">
        <v>16</v>
      </c>
      <c r="E318" s="8">
        <v>13</v>
      </c>
      <c r="F318" s="8">
        <f t="shared" si="56"/>
        <v>68</v>
      </c>
      <c r="G318" s="8" t="str">
        <f t="shared" si="57"/>
        <v>2.5</v>
      </c>
      <c r="H318" s="9"/>
    </row>
    <row r="319" spans="1:8" ht="23.25">
      <c r="A319" s="6">
        <v>4</v>
      </c>
      <c r="B319" s="33" t="s">
        <v>51</v>
      </c>
      <c r="C319" s="16">
        <v>49</v>
      </c>
      <c r="D319" s="8">
        <v>16</v>
      </c>
      <c r="E319" s="8">
        <v>13</v>
      </c>
      <c r="F319" s="8">
        <f t="shared" si="56"/>
        <v>78</v>
      </c>
      <c r="G319" s="8" t="str">
        <f t="shared" si="57"/>
        <v>3.5</v>
      </c>
      <c r="H319" s="9"/>
    </row>
    <row r="320" spans="1:8" ht="23.25">
      <c r="A320" s="6">
        <v>5</v>
      </c>
      <c r="B320" s="34" t="s">
        <v>52</v>
      </c>
      <c r="C320" s="16">
        <v>35</v>
      </c>
      <c r="D320" s="8">
        <v>16</v>
      </c>
      <c r="E320" s="8">
        <v>13</v>
      </c>
      <c r="F320" s="8">
        <f t="shared" si="56"/>
        <v>64</v>
      </c>
      <c r="G320" s="8" t="str">
        <f t="shared" si="57"/>
        <v>2</v>
      </c>
      <c r="H320" s="9"/>
    </row>
    <row r="321" spans="1:8" ht="23.25">
      <c r="A321" s="6">
        <v>6</v>
      </c>
      <c r="B321" s="35" t="s">
        <v>53</v>
      </c>
      <c r="C321" s="16">
        <v>35</v>
      </c>
      <c r="D321" s="8">
        <v>16</v>
      </c>
      <c r="E321" s="8">
        <v>13</v>
      </c>
      <c r="F321" s="8">
        <f t="shared" si="56"/>
        <v>64</v>
      </c>
      <c r="G321" s="8" t="str">
        <f t="shared" si="57"/>
        <v>2</v>
      </c>
      <c r="H321" s="9"/>
    </row>
    <row r="322" spans="1:8" ht="23.25">
      <c r="A322" s="6">
        <v>7</v>
      </c>
      <c r="B322" s="33" t="s">
        <v>54</v>
      </c>
      <c r="C322" s="16">
        <v>35</v>
      </c>
      <c r="D322" s="8">
        <v>16</v>
      </c>
      <c r="E322" s="8">
        <v>13</v>
      </c>
      <c r="F322" s="8">
        <f t="shared" si="56"/>
        <v>64</v>
      </c>
      <c r="G322" s="8" t="str">
        <f t="shared" si="57"/>
        <v>2</v>
      </c>
      <c r="H322" s="9"/>
    </row>
    <row r="323" spans="1:8" ht="23.25">
      <c r="A323" s="6">
        <v>8</v>
      </c>
      <c r="B323" s="33" t="s">
        <v>55</v>
      </c>
      <c r="C323" s="16">
        <v>40</v>
      </c>
      <c r="D323" s="8">
        <v>16</v>
      </c>
      <c r="E323" s="8">
        <v>13</v>
      </c>
      <c r="F323" s="8">
        <f t="shared" si="56"/>
        <v>69</v>
      </c>
      <c r="G323" s="8" t="str">
        <f t="shared" si="57"/>
        <v>2.5</v>
      </c>
      <c r="H323" s="9"/>
    </row>
    <row r="324" spans="1:8" ht="23.25">
      <c r="A324" s="6">
        <v>9</v>
      </c>
      <c r="B324" s="33" t="s">
        <v>56</v>
      </c>
      <c r="C324" s="16">
        <v>58</v>
      </c>
      <c r="D324" s="8">
        <v>18</v>
      </c>
      <c r="E324" s="8">
        <v>19</v>
      </c>
      <c r="F324" s="8">
        <f t="shared" si="56"/>
        <v>95</v>
      </c>
      <c r="G324" s="8" t="str">
        <f t="shared" si="57"/>
        <v>4</v>
      </c>
      <c r="H324" s="9"/>
    </row>
    <row r="325" spans="1:8" ht="23.25">
      <c r="A325" s="6">
        <v>10</v>
      </c>
      <c r="B325" s="33" t="s">
        <v>57</v>
      </c>
      <c r="C325" s="16">
        <v>49</v>
      </c>
      <c r="D325" s="8">
        <v>16</v>
      </c>
      <c r="E325" s="8">
        <v>13</v>
      </c>
      <c r="F325" s="8">
        <f t="shared" si="56"/>
        <v>78</v>
      </c>
      <c r="G325" s="8" t="str">
        <f t="shared" si="57"/>
        <v>3.5</v>
      </c>
      <c r="H325" s="9"/>
    </row>
    <row r="326" spans="1:8" ht="23.25">
      <c r="A326" s="6">
        <v>11</v>
      </c>
      <c r="B326" s="33" t="s">
        <v>58</v>
      </c>
      <c r="C326" s="16">
        <v>59</v>
      </c>
      <c r="D326" s="8">
        <v>16</v>
      </c>
      <c r="E326" s="8">
        <v>17</v>
      </c>
      <c r="F326" s="8">
        <f t="shared" si="56"/>
        <v>92</v>
      </c>
      <c r="G326" s="8" t="str">
        <f t="shared" si="57"/>
        <v>4</v>
      </c>
      <c r="H326" s="9"/>
    </row>
    <row r="327" spans="1:8" ht="23.25">
      <c r="A327" s="6">
        <v>12</v>
      </c>
      <c r="B327" s="33" t="s">
        <v>59</v>
      </c>
      <c r="C327" s="16">
        <v>56</v>
      </c>
      <c r="D327" s="8">
        <v>19</v>
      </c>
      <c r="E327" s="8">
        <v>17</v>
      </c>
      <c r="F327" s="8">
        <f t="shared" si="56"/>
        <v>92</v>
      </c>
      <c r="G327" s="8" t="str">
        <f t="shared" si="57"/>
        <v>4</v>
      </c>
      <c r="H327" s="9"/>
    </row>
    <row r="328" spans="1:8" ht="23.25">
      <c r="A328" s="6">
        <v>13</v>
      </c>
      <c r="B328" s="33" t="s">
        <v>60</v>
      </c>
      <c r="C328" s="16">
        <v>49</v>
      </c>
      <c r="D328" s="8">
        <v>16</v>
      </c>
      <c r="E328" s="8">
        <v>13</v>
      </c>
      <c r="F328" s="8">
        <f t="shared" si="56"/>
        <v>78</v>
      </c>
      <c r="G328" s="8" t="str">
        <f t="shared" si="57"/>
        <v>3.5</v>
      </c>
      <c r="H328" s="9"/>
    </row>
    <row r="329" spans="1:8" ht="23.25">
      <c r="A329" s="6">
        <v>14</v>
      </c>
      <c r="B329" s="33" t="s">
        <v>61</v>
      </c>
      <c r="C329" s="16">
        <v>48</v>
      </c>
      <c r="D329" s="8">
        <v>16</v>
      </c>
      <c r="E329" s="8">
        <v>13</v>
      </c>
      <c r="F329" s="8">
        <f t="shared" si="56"/>
        <v>77</v>
      </c>
      <c r="G329" s="8" t="str">
        <f t="shared" si="57"/>
        <v>3.5</v>
      </c>
      <c r="H329" s="9"/>
    </row>
    <row r="330" spans="1:8" ht="23.25">
      <c r="A330" s="6">
        <v>15</v>
      </c>
      <c r="B330" s="33" t="s">
        <v>62</v>
      </c>
      <c r="C330" s="16">
        <v>47</v>
      </c>
      <c r="D330" s="8">
        <v>17</v>
      </c>
      <c r="E330" s="8">
        <v>14</v>
      </c>
      <c r="F330" s="8">
        <f t="shared" si="56"/>
        <v>78</v>
      </c>
      <c r="G330" s="8" t="str">
        <f t="shared" si="57"/>
        <v>3.5</v>
      </c>
      <c r="H330" s="9"/>
    </row>
    <row r="331" spans="1:8" ht="23.25">
      <c r="A331" s="6">
        <v>16</v>
      </c>
      <c r="B331" s="33" t="s">
        <v>63</v>
      </c>
      <c r="C331" s="16">
        <v>54</v>
      </c>
      <c r="D331" s="8">
        <v>17</v>
      </c>
      <c r="E331" s="8">
        <v>17</v>
      </c>
      <c r="F331" s="8">
        <f t="shared" si="56"/>
        <v>88</v>
      </c>
      <c r="G331" s="8" t="str">
        <f t="shared" si="57"/>
        <v>4</v>
      </c>
      <c r="H331" s="9"/>
    </row>
    <row r="332" spans="1:8" ht="21" customHeight="1">
      <c r="A332" s="6">
        <v>17</v>
      </c>
      <c r="B332" s="33" t="s">
        <v>64</v>
      </c>
      <c r="C332" s="16">
        <v>43</v>
      </c>
      <c r="D332" s="8">
        <v>16</v>
      </c>
      <c r="E332" s="8">
        <v>14</v>
      </c>
      <c r="F332" s="8">
        <f t="shared" si="56"/>
        <v>73</v>
      </c>
      <c r="G332" s="8" t="str">
        <f t="shared" si="57"/>
        <v>3</v>
      </c>
      <c r="H332" s="9"/>
    </row>
    <row r="333" spans="1:8" ht="23.25">
      <c r="A333" s="6">
        <v>18</v>
      </c>
      <c r="B333" s="34" t="s">
        <v>134</v>
      </c>
      <c r="C333" s="16">
        <v>41</v>
      </c>
      <c r="D333" s="8">
        <v>14</v>
      </c>
      <c r="E333" s="8">
        <v>13</v>
      </c>
      <c r="F333" s="8">
        <f t="shared" si="56"/>
        <v>68</v>
      </c>
      <c r="G333" s="8" t="str">
        <f t="shared" si="57"/>
        <v>2.5</v>
      </c>
      <c r="H333" s="31"/>
    </row>
    <row r="334" spans="1:8" ht="23.25">
      <c r="A334" s="9"/>
      <c r="B334" s="25" t="s">
        <v>5</v>
      </c>
      <c r="C334" s="30">
        <f>SUM(C316:C333)</f>
        <v>812</v>
      </c>
      <c r="D334" s="30">
        <f t="shared" ref="D334" si="58">SUM(D316:D333)</f>
        <v>293</v>
      </c>
      <c r="E334" s="30">
        <f t="shared" ref="E334" si="59">SUM(E316:E333)</f>
        <v>254</v>
      </c>
      <c r="F334" s="30">
        <f t="shared" ref="F334" si="60">SUM(F316:F333)</f>
        <v>1359</v>
      </c>
      <c r="G334" s="30"/>
      <c r="H334" s="31"/>
    </row>
    <row r="335" spans="1:8" ht="23.25">
      <c r="A335" s="11"/>
      <c r="B335" s="5" t="s">
        <v>12</v>
      </c>
      <c r="C335" s="12">
        <f>C334/18</f>
        <v>45.111111111111114</v>
      </c>
      <c r="D335" s="12">
        <f t="shared" ref="D335" si="61">D334/18</f>
        <v>16.277777777777779</v>
      </c>
      <c r="E335" s="12">
        <f t="shared" ref="E335" si="62">E334/18</f>
        <v>14.111111111111111</v>
      </c>
      <c r="F335" s="12">
        <f t="shared" ref="F335" si="63">F334/18</f>
        <v>75.5</v>
      </c>
      <c r="G335" s="11"/>
      <c r="H335" s="11"/>
    </row>
    <row r="336" spans="1:8" ht="23.25">
      <c r="A336" s="1"/>
      <c r="B336" s="1"/>
      <c r="C336" s="1" t="s">
        <v>13</v>
      </c>
      <c r="D336" s="1"/>
      <c r="E336" s="1"/>
      <c r="F336" s="1"/>
      <c r="G336" s="1"/>
      <c r="H336" s="1"/>
    </row>
    <row r="337" spans="1:8" ht="23.25">
      <c r="A337" s="1"/>
      <c r="B337" s="1"/>
      <c r="C337" s="1" t="s">
        <v>14</v>
      </c>
      <c r="D337" s="1"/>
      <c r="E337" s="1"/>
      <c r="F337" s="1"/>
      <c r="G337" s="1"/>
      <c r="H337" s="1"/>
    </row>
    <row r="338" spans="1:8" ht="23.25">
      <c r="A338" s="1"/>
      <c r="B338" s="1"/>
      <c r="C338" s="1" t="s">
        <v>15</v>
      </c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86" t="s">
        <v>180</v>
      </c>
      <c r="C352" s="86"/>
      <c r="D352" s="86"/>
      <c r="E352" s="86"/>
      <c r="F352" s="86"/>
      <c r="G352" s="86"/>
      <c r="H352" s="86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>
      <c r="A354" s="5"/>
      <c r="B354" s="17"/>
      <c r="C354" s="5" t="s">
        <v>8</v>
      </c>
      <c r="D354" s="5" t="s">
        <v>9</v>
      </c>
      <c r="E354" s="5" t="s">
        <v>10</v>
      </c>
      <c r="F354" s="5" t="s">
        <v>11</v>
      </c>
      <c r="G354" s="26"/>
      <c r="H354" s="26"/>
    </row>
    <row r="355" spans="1:8" ht="23.25">
      <c r="A355" s="24">
        <v>1</v>
      </c>
      <c r="B355" s="32" t="s">
        <v>34</v>
      </c>
      <c r="C355" s="15">
        <v>48</v>
      </c>
      <c r="D355" s="7">
        <v>13</v>
      </c>
      <c r="E355" s="7">
        <v>15</v>
      </c>
      <c r="F355" s="7">
        <f t="shared" ref="F355:F372" si="64">SUM(C355:E355)</f>
        <v>76</v>
      </c>
      <c r="G355" s="8" t="str">
        <f t="shared" ref="G355:G372" si="65">IF(F355&gt;79,"4",IF(F355&gt;74,"3.5",IF(F355&gt;69,"3",IF(F355&gt;64,"2.5",IF(F355&gt;59,"2",IF(F355&gt;54,"1.5",IF(F355&gt;49,"1","0")))))))</f>
        <v>3.5</v>
      </c>
      <c r="H355" s="27" t="s">
        <v>102</v>
      </c>
    </row>
    <row r="356" spans="1:8" ht="23.25">
      <c r="A356" s="6">
        <v>2</v>
      </c>
      <c r="B356" s="33" t="s">
        <v>38</v>
      </c>
      <c r="C356" s="16">
        <v>47</v>
      </c>
      <c r="D356" s="8">
        <v>13</v>
      </c>
      <c r="E356" s="8">
        <v>14</v>
      </c>
      <c r="F356" s="8">
        <f t="shared" si="64"/>
        <v>74</v>
      </c>
      <c r="G356" s="8" t="str">
        <f t="shared" si="65"/>
        <v>3</v>
      </c>
      <c r="H356" s="9" t="s">
        <v>102</v>
      </c>
    </row>
    <row r="357" spans="1:8" ht="23.25">
      <c r="A357" s="6">
        <v>3</v>
      </c>
      <c r="B357" s="33" t="s">
        <v>50</v>
      </c>
      <c r="C357" s="16">
        <v>46</v>
      </c>
      <c r="D357" s="8">
        <v>13</v>
      </c>
      <c r="E357" s="8">
        <v>14</v>
      </c>
      <c r="F357" s="8">
        <f t="shared" si="64"/>
        <v>73</v>
      </c>
      <c r="G357" s="8" t="str">
        <f t="shared" si="65"/>
        <v>3</v>
      </c>
      <c r="H357" s="9"/>
    </row>
    <row r="358" spans="1:8" ht="23.25">
      <c r="A358" s="6">
        <v>4</v>
      </c>
      <c r="B358" s="33" t="s">
        <v>51</v>
      </c>
      <c r="C358" s="16">
        <v>54</v>
      </c>
      <c r="D358" s="8">
        <v>17</v>
      </c>
      <c r="E358" s="8">
        <v>18</v>
      </c>
      <c r="F358" s="8">
        <f t="shared" si="64"/>
        <v>89</v>
      </c>
      <c r="G358" s="8" t="str">
        <f t="shared" si="65"/>
        <v>4</v>
      </c>
      <c r="H358" s="9"/>
    </row>
    <row r="359" spans="1:8" ht="23.25">
      <c r="A359" s="6">
        <v>5</v>
      </c>
      <c r="B359" s="34" t="s">
        <v>52</v>
      </c>
      <c r="C359" s="16">
        <v>40</v>
      </c>
      <c r="D359" s="8">
        <v>14</v>
      </c>
      <c r="E359" s="8">
        <v>14</v>
      </c>
      <c r="F359" s="8">
        <f t="shared" si="64"/>
        <v>68</v>
      </c>
      <c r="G359" s="8" t="str">
        <f t="shared" si="65"/>
        <v>2.5</v>
      </c>
      <c r="H359" s="9"/>
    </row>
    <row r="360" spans="1:8" ht="23.25">
      <c r="A360" s="6">
        <v>6</v>
      </c>
      <c r="B360" s="35" t="s">
        <v>53</v>
      </c>
      <c r="C360" s="16">
        <v>53</v>
      </c>
      <c r="D360" s="8">
        <v>15</v>
      </c>
      <c r="E360" s="8">
        <v>17</v>
      </c>
      <c r="F360" s="8">
        <f t="shared" si="64"/>
        <v>85</v>
      </c>
      <c r="G360" s="8" t="str">
        <f t="shared" si="65"/>
        <v>4</v>
      </c>
      <c r="H360" s="9"/>
    </row>
    <row r="361" spans="1:8" ht="23.25">
      <c r="A361" s="6">
        <v>7</v>
      </c>
      <c r="B361" s="33" t="s">
        <v>54</v>
      </c>
      <c r="C361" s="16">
        <v>46</v>
      </c>
      <c r="D361" s="8">
        <v>14</v>
      </c>
      <c r="E361" s="8">
        <v>14</v>
      </c>
      <c r="F361" s="8">
        <f t="shared" si="64"/>
        <v>74</v>
      </c>
      <c r="G361" s="8" t="str">
        <f t="shared" si="65"/>
        <v>3</v>
      </c>
      <c r="H361" s="9"/>
    </row>
    <row r="362" spans="1:8" ht="23.25">
      <c r="A362" s="6">
        <v>8</v>
      </c>
      <c r="B362" s="33" t="s">
        <v>55</v>
      </c>
      <c r="C362" s="16">
        <v>48</v>
      </c>
      <c r="D362" s="8">
        <v>14</v>
      </c>
      <c r="E362" s="8">
        <v>16</v>
      </c>
      <c r="F362" s="8">
        <f t="shared" si="64"/>
        <v>78</v>
      </c>
      <c r="G362" s="8" t="str">
        <f t="shared" si="65"/>
        <v>3.5</v>
      </c>
      <c r="H362" s="9"/>
    </row>
    <row r="363" spans="1:8" ht="23.25">
      <c r="A363" s="6">
        <v>9</v>
      </c>
      <c r="B363" s="33" t="s">
        <v>56</v>
      </c>
      <c r="C363" s="16">
        <v>56</v>
      </c>
      <c r="D363" s="8">
        <v>16</v>
      </c>
      <c r="E363" s="8">
        <v>17</v>
      </c>
      <c r="F363" s="8">
        <f t="shared" si="64"/>
        <v>89</v>
      </c>
      <c r="G363" s="8" t="str">
        <f t="shared" si="65"/>
        <v>4</v>
      </c>
      <c r="H363" s="9"/>
    </row>
    <row r="364" spans="1:8" ht="23.25">
      <c r="A364" s="6">
        <v>10</v>
      </c>
      <c r="B364" s="33" t="s">
        <v>57</v>
      </c>
      <c r="C364" s="16">
        <v>53</v>
      </c>
      <c r="D364" s="8">
        <v>15</v>
      </c>
      <c r="E364" s="8">
        <v>16</v>
      </c>
      <c r="F364" s="8">
        <f t="shared" si="64"/>
        <v>84</v>
      </c>
      <c r="G364" s="8" t="str">
        <f t="shared" si="65"/>
        <v>4</v>
      </c>
      <c r="H364" s="9"/>
    </row>
    <row r="365" spans="1:8" ht="23.25">
      <c r="A365" s="6">
        <v>11</v>
      </c>
      <c r="B365" s="33" t="s">
        <v>58</v>
      </c>
      <c r="C365" s="16">
        <v>56</v>
      </c>
      <c r="D365" s="8">
        <v>18</v>
      </c>
      <c r="E365" s="8">
        <v>19</v>
      </c>
      <c r="F365" s="8">
        <f t="shared" si="64"/>
        <v>93</v>
      </c>
      <c r="G365" s="8" t="str">
        <f t="shared" si="65"/>
        <v>4</v>
      </c>
      <c r="H365" s="9"/>
    </row>
    <row r="366" spans="1:8" ht="23.25">
      <c r="A366" s="6">
        <v>12</v>
      </c>
      <c r="B366" s="33" t="s">
        <v>59</v>
      </c>
      <c r="C366" s="16">
        <v>56</v>
      </c>
      <c r="D366" s="8">
        <v>17</v>
      </c>
      <c r="E366" s="8">
        <v>18</v>
      </c>
      <c r="F366" s="8">
        <f t="shared" si="64"/>
        <v>91</v>
      </c>
      <c r="G366" s="8" t="str">
        <f t="shared" si="65"/>
        <v>4</v>
      </c>
      <c r="H366" s="9"/>
    </row>
    <row r="367" spans="1:8" ht="23.25">
      <c r="A367" s="6">
        <v>13</v>
      </c>
      <c r="B367" s="33" t="s">
        <v>60</v>
      </c>
      <c r="C367" s="16">
        <v>48</v>
      </c>
      <c r="D367" s="8">
        <v>15</v>
      </c>
      <c r="E367" s="8">
        <v>16</v>
      </c>
      <c r="F367" s="8">
        <f t="shared" si="64"/>
        <v>79</v>
      </c>
      <c r="G367" s="8" t="str">
        <f t="shared" si="65"/>
        <v>3.5</v>
      </c>
      <c r="H367" s="9"/>
    </row>
    <row r="368" spans="1:8" ht="23.25">
      <c r="A368" s="6">
        <v>14</v>
      </c>
      <c r="B368" s="33" t="s">
        <v>61</v>
      </c>
      <c r="C368" s="16">
        <v>52</v>
      </c>
      <c r="D368" s="8">
        <v>14</v>
      </c>
      <c r="E368" s="8">
        <v>16</v>
      </c>
      <c r="F368" s="8">
        <f t="shared" si="64"/>
        <v>82</v>
      </c>
      <c r="G368" s="8" t="str">
        <f t="shared" si="65"/>
        <v>4</v>
      </c>
      <c r="H368" s="9"/>
    </row>
    <row r="369" spans="1:8" ht="23.25">
      <c r="A369" s="6">
        <v>15</v>
      </c>
      <c r="B369" s="33" t="s">
        <v>62</v>
      </c>
      <c r="C369" s="16">
        <v>51</v>
      </c>
      <c r="D369" s="8">
        <v>15</v>
      </c>
      <c r="E369" s="8">
        <v>15</v>
      </c>
      <c r="F369" s="8">
        <f t="shared" si="64"/>
        <v>81</v>
      </c>
      <c r="G369" s="8" t="str">
        <f t="shared" si="65"/>
        <v>4</v>
      </c>
      <c r="H369" s="9"/>
    </row>
    <row r="370" spans="1:8" ht="23.25">
      <c r="A370" s="6">
        <v>16</v>
      </c>
      <c r="B370" s="33" t="s">
        <v>63</v>
      </c>
      <c r="C370" s="16">
        <v>53</v>
      </c>
      <c r="D370" s="8">
        <v>15</v>
      </c>
      <c r="E370" s="8">
        <v>16</v>
      </c>
      <c r="F370" s="8">
        <f t="shared" si="64"/>
        <v>84</v>
      </c>
      <c r="G370" s="8" t="str">
        <f t="shared" si="65"/>
        <v>4</v>
      </c>
      <c r="H370" s="9"/>
    </row>
    <row r="371" spans="1:8" ht="22.5" customHeight="1">
      <c r="A371" s="6">
        <v>17</v>
      </c>
      <c r="B371" s="33" t="s">
        <v>64</v>
      </c>
      <c r="C371" s="16">
        <v>52</v>
      </c>
      <c r="D371" s="8">
        <v>15</v>
      </c>
      <c r="E371" s="8">
        <v>16</v>
      </c>
      <c r="F371" s="8">
        <f t="shared" si="64"/>
        <v>83</v>
      </c>
      <c r="G371" s="8" t="str">
        <f t="shared" si="65"/>
        <v>4</v>
      </c>
      <c r="H371" s="9"/>
    </row>
    <row r="372" spans="1:8" ht="23.25">
      <c r="A372" s="6">
        <v>18</v>
      </c>
      <c r="B372" s="34" t="s">
        <v>134</v>
      </c>
      <c r="C372" s="16">
        <v>50</v>
      </c>
      <c r="D372" s="8">
        <v>14</v>
      </c>
      <c r="E372" s="8">
        <v>15</v>
      </c>
      <c r="F372" s="8">
        <f t="shared" si="64"/>
        <v>79</v>
      </c>
      <c r="G372" s="8" t="str">
        <f t="shared" si="65"/>
        <v>3.5</v>
      </c>
      <c r="H372" s="31"/>
    </row>
    <row r="373" spans="1:8" ht="23.25">
      <c r="A373" s="9"/>
      <c r="B373" s="25" t="s">
        <v>5</v>
      </c>
      <c r="C373" s="30">
        <f>SUM(C355:C372)</f>
        <v>909</v>
      </c>
      <c r="D373" s="30">
        <f t="shared" ref="D373" si="66">SUM(D355:D372)</f>
        <v>267</v>
      </c>
      <c r="E373" s="30">
        <f t="shared" ref="E373" si="67">SUM(E355:E372)</f>
        <v>286</v>
      </c>
      <c r="F373" s="30">
        <f t="shared" ref="F373" si="68">SUM(F355:F372)</f>
        <v>1462</v>
      </c>
      <c r="G373" s="30"/>
      <c r="H373" s="31"/>
    </row>
    <row r="374" spans="1:8" ht="23.25">
      <c r="A374" s="11"/>
      <c r="B374" s="5" t="s">
        <v>12</v>
      </c>
      <c r="C374" s="12">
        <f>C373/18</f>
        <v>50.5</v>
      </c>
      <c r="D374" s="12">
        <f t="shared" ref="D374" si="69">D373/18</f>
        <v>14.833333333333334</v>
      </c>
      <c r="E374" s="12">
        <f t="shared" ref="E374" si="70">E373/18</f>
        <v>15.888888888888889</v>
      </c>
      <c r="F374" s="12">
        <f t="shared" ref="F374" si="71">F373/18</f>
        <v>81.222222222222229</v>
      </c>
      <c r="G374" s="11"/>
      <c r="H374" s="11"/>
    </row>
    <row r="375" spans="1:8" ht="23.25">
      <c r="A375" s="1"/>
      <c r="B375" s="1"/>
      <c r="C375" s="1" t="s">
        <v>13</v>
      </c>
      <c r="D375" s="1"/>
      <c r="E375" s="1"/>
      <c r="F375" s="1"/>
      <c r="G375" s="1"/>
      <c r="H375" s="1"/>
    </row>
    <row r="376" spans="1:8" ht="23.25">
      <c r="A376" s="1"/>
      <c r="B376" s="1"/>
      <c r="C376" s="1" t="s">
        <v>14</v>
      </c>
      <c r="D376" s="1"/>
      <c r="E376" s="1"/>
      <c r="F376" s="1"/>
      <c r="G376" s="1"/>
      <c r="H376" s="1"/>
    </row>
    <row r="377" spans="1:8" ht="23.25">
      <c r="A377" s="1"/>
      <c r="B377" s="1"/>
      <c r="C377" s="1" t="s">
        <v>15</v>
      </c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1"/>
      <c r="C379" s="1"/>
      <c r="D379" s="1"/>
      <c r="E379" s="1"/>
      <c r="F379" s="1"/>
      <c r="G379" s="1"/>
      <c r="H379" s="1"/>
    </row>
    <row r="380" spans="1:8" ht="23.25">
      <c r="A380" s="1"/>
      <c r="B380" s="1"/>
      <c r="C380" s="1"/>
      <c r="D380" s="1"/>
      <c r="E380" s="1"/>
      <c r="F380" s="1"/>
      <c r="G380" s="1"/>
      <c r="H380" s="1"/>
    </row>
    <row r="381" spans="1:8" ht="23.25">
      <c r="A381" s="1"/>
      <c r="B381" s="1"/>
      <c r="C381" s="1"/>
      <c r="D381" s="1"/>
      <c r="E381" s="1"/>
      <c r="F381" s="1"/>
      <c r="G381" s="1"/>
      <c r="H381" s="1"/>
    </row>
    <row r="382" spans="1:8" ht="23.25">
      <c r="A382" s="1"/>
      <c r="B382" s="1"/>
      <c r="C382" s="1"/>
      <c r="D382" s="1"/>
      <c r="E382" s="1"/>
      <c r="F382" s="1"/>
      <c r="G382" s="1"/>
      <c r="H382" s="1"/>
    </row>
    <row r="383" spans="1:8" ht="23.25">
      <c r="A383" s="1"/>
      <c r="B383" s="1"/>
      <c r="C383" s="1"/>
      <c r="D383" s="1"/>
      <c r="E383" s="1"/>
      <c r="F383" s="1"/>
      <c r="G383" s="1"/>
      <c r="H383" s="1"/>
    </row>
    <row r="384" spans="1:8" ht="23.25">
      <c r="A384" s="1"/>
      <c r="B384" s="1"/>
      <c r="C384" s="1"/>
      <c r="D384" s="1"/>
      <c r="E384" s="1"/>
      <c r="F384" s="1"/>
      <c r="G384" s="1"/>
      <c r="H384" s="1"/>
    </row>
    <row r="385" spans="1:8" ht="23.25">
      <c r="A385" s="1"/>
      <c r="B385" s="1"/>
      <c r="C385" s="1"/>
      <c r="D385" s="1"/>
      <c r="E385" s="1"/>
      <c r="F385" s="1"/>
      <c r="G385" s="1"/>
      <c r="H385" s="1"/>
    </row>
    <row r="386" spans="1:8" ht="23.25">
      <c r="A386" s="1"/>
      <c r="B386" s="1"/>
      <c r="C386" s="1"/>
      <c r="D386" s="1"/>
      <c r="E386" s="1"/>
      <c r="F386" s="1"/>
      <c r="G386" s="1"/>
      <c r="H386" s="1"/>
    </row>
    <row r="387" spans="1:8" ht="23.25">
      <c r="A387" s="1"/>
      <c r="B387" s="1"/>
      <c r="C387" s="1"/>
      <c r="D387" s="1"/>
      <c r="E387" s="1"/>
      <c r="F387" s="1"/>
      <c r="G387" s="1"/>
      <c r="H387" s="1"/>
    </row>
    <row r="388" spans="1:8" ht="23.25">
      <c r="A388" s="1"/>
      <c r="B388" s="1"/>
      <c r="C388" s="1"/>
      <c r="D388" s="1"/>
      <c r="E388" s="1"/>
      <c r="F388" s="1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86" t="s">
        <v>133</v>
      </c>
      <c r="C391" s="86"/>
      <c r="D391" s="86"/>
      <c r="E391" s="86"/>
      <c r="F391" s="86"/>
      <c r="G391" s="86"/>
      <c r="H391" s="86"/>
    </row>
    <row r="392" spans="1:8" ht="23.25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4" t="s">
        <v>6</v>
      </c>
      <c r="H392" s="4" t="s">
        <v>7</v>
      </c>
    </row>
    <row r="393" spans="1:8" ht="23.25">
      <c r="A393" s="5"/>
      <c r="B393" s="17"/>
      <c r="C393" s="5" t="s">
        <v>8</v>
      </c>
      <c r="D393" s="5" t="s">
        <v>9</v>
      </c>
      <c r="E393" s="5" t="s">
        <v>10</v>
      </c>
      <c r="F393" s="5" t="s">
        <v>11</v>
      </c>
      <c r="G393" s="26"/>
      <c r="H393" s="26"/>
    </row>
    <row r="394" spans="1:8" ht="23.25">
      <c r="A394" s="24">
        <v>1</v>
      </c>
      <c r="B394" s="32" t="s">
        <v>34</v>
      </c>
      <c r="C394" s="15">
        <v>50</v>
      </c>
      <c r="D394" s="7">
        <v>10</v>
      </c>
      <c r="E394" s="7">
        <v>10</v>
      </c>
      <c r="F394" s="7">
        <f t="shared" ref="F394:F411" si="72">SUM(C394:E394)</f>
        <v>70</v>
      </c>
      <c r="G394" s="8" t="str">
        <f t="shared" ref="G394:G411" si="73">IF(F394&gt;79,"4",IF(F394&gt;74,"3.5",IF(F394&gt;69,"3",IF(F394&gt;64,"2.5",IF(F394&gt;59,"2",IF(F394&gt;54,"1.5",IF(F394&gt;49,"1","0")))))))</f>
        <v>3</v>
      </c>
      <c r="H394" s="27" t="s">
        <v>102</v>
      </c>
    </row>
    <row r="395" spans="1:8" ht="23.25">
      <c r="A395" s="6">
        <v>2</v>
      </c>
      <c r="B395" s="33" t="s">
        <v>38</v>
      </c>
      <c r="C395" s="16">
        <v>55</v>
      </c>
      <c r="D395" s="8">
        <v>15</v>
      </c>
      <c r="E395" s="8">
        <v>15</v>
      </c>
      <c r="F395" s="8">
        <f t="shared" si="72"/>
        <v>85</v>
      </c>
      <c r="G395" s="8" t="str">
        <f t="shared" si="73"/>
        <v>4</v>
      </c>
      <c r="H395" s="9" t="s">
        <v>102</v>
      </c>
    </row>
    <row r="396" spans="1:8" ht="23.25">
      <c r="A396" s="6">
        <v>3</v>
      </c>
      <c r="B396" s="33" t="s">
        <v>50</v>
      </c>
      <c r="C396" s="16">
        <v>50</v>
      </c>
      <c r="D396" s="8">
        <v>13</v>
      </c>
      <c r="E396" s="8">
        <v>14</v>
      </c>
      <c r="F396" s="8">
        <f t="shared" si="72"/>
        <v>77</v>
      </c>
      <c r="G396" s="8" t="str">
        <f t="shared" si="73"/>
        <v>3.5</v>
      </c>
      <c r="H396" s="9"/>
    </row>
    <row r="397" spans="1:8" ht="23.25">
      <c r="A397" s="6">
        <v>4</v>
      </c>
      <c r="B397" s="33" t="s">
        <v>51</v>
      </c>
      <c r="C397" s="16">
        <v>57</v>
      </c>
      <c r="D397" s="8">
        <v>17</v>
      </c>
      <c r="E397" s="8">
        <v>18</v>
      </c>
      <c r="F397" s="8">
        <f t="shared" si="72"/>
        <v>92</v>
      </c>
      <c r="G397" s="8" t="str">
        <f t="shared" si="73"/>
        <v>4</v>
      </c>
      <c r="H397" s="9"/>
    </row>
    <row r="398" spans="1:8" ht="23.25">
      <c r="A398" s="6">
        <v>5</v>
      </c>
      <c r="B398" s="34" t="s">
        <v>52</v>
      </c>
      <c r="C398" s="16">
        <v>50</v>
      </c>
      <c r="D398" s="8">
        <v>10</v>
      </c>
      <c r="E398" s="8">
        <v>10</v>
      </c>
      <c r="F398" s="8">
        <f t="shared" si="72"/>
        <v>70</v>
      </c>
      <c r="G398" s="8" t="str">
        <f t="shared" si="73"/>
        <v>3</v>
      </c>
      <c r="H398" s="9"/>
    </row>
    <row r="399" spans="1:8" ht="23.25">
      <c r="A399" s="6">
        <v>6</v>
      </c>
      <c r="B399" s="35" t="s">
        <v>53</v>
      </c>
      <c r="C399" s="16">
        <v>50</v>
      </c>
      <c r="D399" s="8">
        <v>12</v>
      </c>
      <c r="E399" s="8">
        <v>13</v>
      </c>
      <c r="F399" s="8">
        <f t="shared" si="72"/>
        <v>75</v>
      </c>
      <c r="G399" s="8" t="str">
        <f t="shared" si="73"/>
        <v>3.5</v>
      </c>
      <c r="H399" s="9"/>
    </row>
    <row r="400" spans="1:8" ht="23.25">
      <c r="A400" s="6">
        <v>7</v>
      </c>
      <c r="B400" s="33" t="s">
        <v>54</v>
      </c>
      <c r="C400" s="16">
        <v>50</v>
      </c>
      <c r="D400" s="8">
        <v>10</v>
      </c>
      <c r="E400" s="8">
        <v>12</v>
      </c>
      <c r="F400" s="8">
        <f t="shared" si="72"/>
        <v>72</v>
      </c>
      <c r="G400" s="8" t="str">
        <f t="shared" si="73"/>
        <v>3</v>
      </c>
      <c r="H400" s="9"/>
    </row>
    <row r="401" spans="1:8" ht="23.25">
      <c r="A401" s="6">
        <v>8</v>
      </c>
      <c r="B401" s="33" t="s">
        <v>55</v>
      </c>
      <c r="C401" s="16">
        <v>50</v>
      </c>
      <c r="D401" s="8">
        <v>14</v>
      </c>
      <c r="E401" s="8">
        <v>16</v>
      </c>
      <c r="F401" s="8">
        <f t="shared" si="72"/>
        <v>80</v>
      </c>
      <c r="G401" s="8" t="str">
        <f t="shared" si="73"/>
        <v>4</v>
      </c>
      <c r="H401" s="9"/>
    </row>
    <row r="402" spans="1:8" ht="23.25">
      <c r="A402" s="6">
        <v>9</v>
      </c>
      <c r="B402" s="33" t="s">
        <v>56</v>
      </c>
      <c r="C402" s="16">
        <v>58</v>
      </c>
      <c r="D402" s="8">
        <v>19</v>
      </c>
      <c r="E402" s="8">
        <v>19</v>
      </c>
      <c r="F402" s="8">
        <f t="shared" si="72"/>
        <v>96</v>
      </c>
      <c r="G402" s="8" t="str">
        <f t="shared" si="73"/>
        <v>4</v>
      </c>
      <c r="H402" s="9"/>
    </row>
    <row r="403" spans="1:8" ht="23.25">
      <c r="A403" s="6">
        <v>10</v>
      </c>
      <c r="B403" s="33" t="s">
        <v>57</v>
      </c>
      <c r="C403" s="16">
        <v>57</v>
      </c>
      <c r="D403" s="8">
        <v>18</v>
      </c>
      <c r="E403" s="8">
        <v>18</v>
      </c>
      <c r="F403" s="8">
        <f t="shared" si="72"/>
        <v>93</v>
      </c>
      <c r="G403" s="8" t="str">
        <f t="shared" si="73"/>
        <v>4</v>
      </c>
      <c r="H403" s="9"/>
    </row>
    <row r="404" spans="1:8" ht="23.25">
      <c r="A404" s="6">
        <v>11</v>
      </c>
      <c r="B404" s="33" t="s">
        <v>58</v>
      </c>
      <c r="C404" s="16">
        <v>60</v>
      </c>
      <c r="D404" s="8">
        <v>19</v>
      </c>
      <c r="E404" s="8">
        <v>19</v>
      </c>
      <c r="F404" s="8">
        <f t="shared" si="72"/>
        <v>98</v>
      </c>
      <c r="G404" s="8" t="str">
        <f t="shared" si="73"/>
        <v>4</v>
      </c>
      <c r="H404" s="9"/>
    </row>
    <row r="405" spans="1:8" ht="23.25">
      <c r="A405" s="6">
        <v>12</v>
      </c>
      <c r="B405" s="33" t="s">
        <v>59</v>
      </c>
      <c r="C405" s="16">
        <v>59</v>
      </c>
      <c r="D405" s="8">
        <v>19</v>
      </c>
      <c r="E405" s="8">
        <v>19</v>
      </c>
      <c r="F405" s="8">
        <f t="shared" si="72"/>
        <v>97</v>
      </c>
      <c r="G405" s="8" t="str">
        <f t="shared" si="73"/>
        <v>4</v>
      </c>
      <c r="H405" s="9"/>
    </row>
    <row r="406" spans="1:8" ht="23.25">
      <c r="A406" s="6">
        <v>13</v>
      </c>
      <c r="B406" s="33" t="s">
        <v>60</v>
      </c>
      <c r="C406" s="16">
        <v>57</v>
      </c>
      <c r="D406" s="8">
        <v>15</v>
      </c>
      <c r="E406" s="8">
        <v>17</v>
      </c>
      <c r="F406" s="8">
        <f t="shared" si="72"/>
        <v>89</v>
      </c>
      <c r="G406" s="8" t="str">
        <f t="shared" si="73"/>
        <v>4</v>
      </c>
      <c r="H406" s="9"/>
    </row>
    <row r="407" spans="1:8" ht="23.25">
      <c r="A407" s="6">
        <v>14</v>
      </c>
      <c r="B407" s="33" t="s">
        <v>61</v>
      </c>
      <c r="C407" s="16">
        <v>57</v>
      </c>
      <c r="D407" s="8">
        <v>16</v>
      </c>
      <c r="E407" s="8">
        <v>17</v>
      </c>
      <c r="F407" s="8">
        <f t="shared" si="72"/>
        <v>90</v>
      </c>
      <c r="G407" s="8" t="str">
        <f t="shared" si="73"/>
        <v>4</v>
      </c>
      <c r="H407" s="9"/>
    </row>
    <row r="408" spans="1:8" ht="23.25">
      <c r="A408" s="6">
        <v>15</v>
      </c>
      <c r="B408" s="33" t="s">
        <v>62</v>
      </c>
      <c r="C408" s="16">
        <v>55</v>
      </c>
      <c r="D408" s="8">
        <v>15</v>
      </c>
      <c r="E408" s="8">
        <v>16</v>
      </c>
      <c r="F408" s="8">
        <f t="shared" si="72"/>
        <v>86</v>
      </c>
      <c r="G408" s="8" t="str">
        <f t="shared" si="73"/>
        <v>4</v>
      </c>
      <c r="H408" s="9"/>
    </row>
    <row r="409" spans="1:8" ht="23.25">
      <c r="A409" s="6">
        <v>16</v>
      </c>
      <c r="B409" s="33" t="s">
        <v>63</v>
      </c>
      <c r="C409" s="16">
        <v>57</v>
      </c>
      <c r="D409" s="8">
        <v>16</v>
      </c>
      <c r="E409" s="8">
        <v>16</v>
      </c>
      <c r="F409" s="8">
        <f t="shared" si="72"/>
        <v>89</v>
      </c>
      <c r="G409" s="8" t="str">
        <f t="shared" si="73"/>
        <v>4</v>
      </c>
      <c r="H409" s="9"/>
    </row>
    <row r="410" spans="1:8" ht="23.25">
      <c r="A410" s="6">
        <v>17</v>
      </c>
      <c r="B410" s="33" t="s">
        <v>64</v>
      </c>
      <c r="C410" s="16">
        <v>57</v>
      </c>
      <c r="D410" s="8">
        <v>15</v>
      </c>
      <c r="E410" s="8">
        <v>16</v>
      </c>
      <c r="F410" s="8">
        <f t="shared" si="72"/>
        <v>88</v>
      </c>
      <c r="G410" s="8" t="str">
        <f t="shared" si="73"/>
        <v>4</v>
      </c>
      <c r="H410" s="9"/>
    </row>
    <row r="411" spans="1:8" ht="23.25">
      <c r="A411" s="6">
        <v>18</v>
      </c>
      <c r="B411" s="34" t="s">
        <v>134</v>
      </c>
      <c r="C411" s="16">
        <v>53</v>
      </c>
      <c r="D411" s="8">
        <v>15</v>
      </c>
      <c r="E411" s="8">
        <v>15</v>
      </c>
      <c r="F411" s="8">
        <f t="shared" si="72"/>
        <v>83</v>
      </c>
      <c r="G411" s="8" t="str">
        <f t="shared" si="73"/>
        <v>4</v>
      </c>
      <c r="H411" s="31"/>
    </row>
    <row r="412" spans="1:8" ht="23.25">
      <c r="A412" s="9"/>
      <c r="B412" s="25" t="s">
        <v>5</v>
      </c>
      <c r="C412" s="30">
        <f>SUM(C394:C411)</f>
        <v>982</v>
      </c>
      <c r="D412" s="30">
        <f t="shared" ref="D412:F412" si="74">SUM(D394:D411)</f>
        <v>268</v>
      </c>
      <c r="E412" s="30">
        <f t="shared" si="74"/>
        <v>280</v>
      </c>
      <c r="F412" s="30">
        <f t="shared" si="74"/>
        <v>1530</v>
      </c>
      <c r="G412" s="30"/>
      <c r="H412" s="31"/>
    </row>
    <row r="413" spans="1:8" ht="23.25">
      <c r="A413" s="11"/>
      <c r="B413" s="5" t="s">
        <v>12</v>
      </c>
      <c r="C413" s="12">
        <f>C412/18</f>
        <v>54.555555555555557</v>
      </c>
      <c r="D413" s="12">
        <f t="shared" ref="D413:F413" si="75">D412/18</f>
        <v>14.888888888888889</v>
      </c>
      <c r="E413" s="12">
        <f t="shared" si="75"/>
        <v>15.555555555555555</v>
      </c>
      <c r="F413" s="12">
        <f t="shared" si="75"/>
        <v>85</v>
      </c>
      <c r="G413" s="11"/>
      <c r="H413" s="11"/>
    </row>
    <row r="414" spans="1:8" ht="23.25">
      <c r="A414" s="1"/>
      <c r="B414" s="1"/>
      <c r="C414" s="1" t="s">
        <v>13</v>
      </c>
      <c r="D414" s="1"/>
      <c r="E414" s="1"/>
      <c r="F414" s="1"/>
      <c r="G414" s="1"/>
      <c r="H414" s="1"/>
    </row>
    <row r="415" spans="1:8" ht="23.25">
      <c r="A415" s="1"/>
      <c r="B415" s="1"/>
      <c r="C415" s="1" t="s">
        <v>14</v>
      </c>
      <c r="D415" s="1"/>
      <c r="E415" s="1"/>
      <c r="F415" s="1"/>
      <c r="G415" s="1"/>
      <c r="H415" s="1"/>
    </row>
    <row r="416" spans="1:8" ht="23.25">
      <c r="A416" s="1"/>
      <c r="B416" s="1"/>
      <c r="C416" s="1" t="s">
        <v>15</v>
      </c>
      <c r="D416" s="1"/>
      <c r="E416" s="1"/>
      <c r="F416" s="1"/>
      <c r="G416" s="1"/>
      <c r="H416" s="1"/>
    </row>
  </sheetData>
  <mergeCells count="8">
    <mergeCell ref="B391:H391"/>
    <mergeCell ref="B313:H313"/>
    <mergeCell ref="B352:H352"/>
    <mergeCell ref="B1:H1"/>
    <mergeCell ref="B40:H40"/>
    <mergeCell ref="B79:H79"/>
    <mergeCell ref="B157:H157"/>
    <mergeCell ref="B235:H235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13"/>
  <sheetViews>
    <sheetView view="pageBreakPreview" zoomScaleSheetLayoutView="100" workbookViewId="0">
      <selection activeCell="E12" sqref="E12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6" t="s">
        <v>104</v>
      </c>
      <c r="C1" s="86"/>
      <c r="D1" s="86"/>
      <c r="E1" s="86"/>
      <c r="F1" s="86"/>
      <c r="G1" s="86"/>
      <c r="H1" s="86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6"/>
      <c r="H3" s="26"/>
    </row>
    <row r="4" spans="1:8" ht="23.25">
      <c r="A4" s="7">
        <v>1</v>
      </c>
      <c r="B4" s="43" t="s">
        <v>16</v>
      </c>
      <c r="C4" s="38">
        <v>49</v>
      </c>
      <c r="D4" s="7">
        <v>14</v>
      </c>
      <c r="E4" s="7">
        <v>15</v>
      </c>
      <c r="F4" s="7">
        <f t="shared" ref="F4:F24" si="0">SUM(C4:E4)</f>
        <v>78</v>
      </c>
      <c r="G4" s="8" t="str">
        <f t="shared" ref="G4:G24" si="1">IF(F4&gt;79,"4",IF(F4&gt;74,"3.5",IF(F4&gt;69,"3",IF(F4&gt;64,"2.5",IF(F4&gt;59,"2",IF(F4&gt;54,"1.5",IF(F4&gt;49,"1","0")))))))</f>
        <v>3.5</v>
      </c>
      <c r="H4" s="37"/>
    </row>
    <row r="5" spans="1:8" ht="23.25">
      <c r="A5" s="8">
        <v>2</v>
      </c>
      <c r="B5" s="42" t="s">
        <v>17</v>
      </c>
      <c r="C5" s="39">
        <v>48</v>
      </c>
      <c r="D5" s="8">
        <v>14</v>
      </c>
      <c r="E5" s="8">
        <v>16</v>
      </c>
      <c r="F5" s="8">
        <f t="shared" si="0"/>
        <v>78</v>
      </c>
      <c r="G5" s="8" t="str">
        <f t="shared" si="1"/>
        <v>3.5</v>
      </c>
      <c r="H5" s="37"/>
    </row>
    <row r="6" spans="1:8" ht="23.25">
      <c r="A6" s="8">
        <v>3</v>
      </c>
      <c r="B6" s="42" t="s">
        <v>32</v>
      </c>
      <c r="C6" s="39">
        <v>49</v>
      </c>
      <c r="D6" s="8">
        <v>15</v>
      </c>
      <c r="E6" s="8">
        <v>15</v>
      </c>
      <c r="F6" s="8">
        <f t="shared" si="0"/>
        <v>79</v>
      </c>
      <c r="G6" s="8" t="str">
        <f t="shared" si="1"/>
        <v>3.5</v>
      </c>
      <c r="H6" s="37"/>
    </row>
    <row r="7" spans="1:8" ht="23.25">
      <c r="A7" s="8">
        <v>4</v>
      </c>
      <c r="B7" s="42" t="s">
        <v>33</v>
      </c>
      <c r="C7" s="39">
        <v>53</v>
      </c>
      <c r="D7" s="8">
        <v>15</v>
      </c>
      <c r="E7" s="8">
        <v>17</v>
      </c>
      <c r="F7" s="8">
        <f t="shared" si="0"/>
        <v>85</v>
      </c>
      <c r="G7" s="8" t="str">
        <f t="shared" si="1"/>
        <v>4</v>
      </c>
      <c r="H7" s="37"/>
    </row>
    <row r="8" spans="1:8" ht="23.25">
      <c r="A8" s="8">
        <v>5</v>
      </c>
      <c r="B8" s="42" t="s">
        <v>84</v>
      </c>
      <c r="C8" s="39">
        <v>48</v>
      </c>
      <c r="D8" s="8">
        <v>14</v>
      </c>
      <c r="E8" s="8">
        <v>16</v>
      </c>
      <c r="F8" s="8">
        <f>SUM(C8:E8)</f>
        <v>78</v>
      </c>
      <c r="G8" s="8" t="str">
        <f t="shared" si="1"/>
        <v>3.5</v>
      </c>
      <c r="H8" s="37"/>
    </row>
    <row r="9" spans="1:8" ht="23.25">
      <c r="A9" s="8">
        <v>6</v>
      </c>
      <c r="B9" s="42" t="s">
        <v>35</v>
      </c>
      <c r="C9" s="40">
        <v>49</v>
      </c>
      <c r="D9" s="8">
        <v>15</v>
      </c>
      <c r="E9" s="8">
        <v>17</v>
      </c>
      <c r="F9" s="8">
        <f t="shared" si="0"/>
        <v>81</v>
      </c>
      <c r="G9" s="8" t="str">
        <f t="shared" si="1"/>
        <v>4</v>
      </c>
      <c r="H9" s="37"/>
    </row>
    <row r="10" spans="1:8" ht="23.25">
      <c r="A10" s="8">
        <v>7</v>
      </c>
      <c r="B10" s="42" t="s">
        <v>36</v>
      </c>
      <c r="C10" s="41">
        <v>50</v>
      </c>
      <c r="D10" s="8">
        <v>16</v>
      </c>
      <c r="E10" s="8">
        <v>17</v>
      </c>
      <c r="F10" s="8">
        <f t="shared" si="0"/>
        <v>83</v>
      </c>
      <c r="G10" s="8" t="str">
        <f t="shared" si="1"/>
        <v>4</v>
      </c>
      <c r="H10" s="37"/>
    </row>
    <row r="11" spans="1:8" ht="23.25">
      <c r="A11" s="8">
        <v>8</v>
      </c>
      <c r="B11" s="42" t="s">
        <v>37</v>
      </c>
      <c r="C11" s="40">
        <v>51</v>
      </c>
      <c r="D11" s="8">
        <v>15</v>
      </c>
      <c r="E11" s="8">
        <v>17</v>
      </c>
      <c r="F11" s="8">
        <f t="shared" si="0"/>
        <v>83</v>
      </c>
      <c r="G11" s="8" t="str">
        <f t="shared" si="1"/>
        <v>4</v>
      </c>
      <c r="H11" s="37"/>
    </row>
    <row r="12" spans="1:8" ht="23.25">
      <c r="A12" s="8">
        <v>9</v>
      </c>
      <c r="B12" s="42" t="s">
        <v>29</v>
      </c>
      <c r="C12" s="40">
        <v>55</v>
      </c>
      <c r="D12" s="8">
        <v>16</v>
      </c>
      <c r="E12" s="8">
        <v>18</v>
      </c>
      <c r="F12" s="8">
        <f t="shared" si="0"/>
        <v>89</v>
      </c>
      <c r="G12" s="8" t="str">
        <f t="shared" si="1"/>
        <v>4</v>
      </c>
      <c r="H12" s="37"/>
    </row>
    <row r="13" spans="1:8" ht="24.75" customHeight="1">
      <c r="A13" s="8">
        <v>10</v>
      </c>
      <c r="B13" s="42" t="s">
        <v>30</v>
      </c>
      <c r="C13" s="41">
        <v>52</v>
      </c>
      <c r="D13" s="8">
        <v>15</v>
      </c>
      <c r="E13" s="8">
        <v>16</v>
      </c>
      <c r="F13" s="8">
        <f t="shared" si="0"/>
        <v>83</v>
      </c>
      <c r="G13" s="8" t="str">
        <f t="shared" si="1"/>
        <v>4</v>
      </c>
      <c r="H13" s="37"/>
    </row>
    <row r="14" spans="1:8" ht="23.25">
      <c r="A14" s="8">
        <v>11</v>
      </c>
      <c r="B14" s="42" t="s">
        <v>39</v>
      </c>
      <c r="C14" s="39">
        <v>52</v>
      </c>
      <c r="D14" s="8">
        <v>15</v>
      </c>
      <c r="E14" s="8">
        <v>16</v>
      </c>
      <c r="F14" s="8">
        <f t="shared" si="0"/>
        <v>83</v>
      </c>
      <c r="G14" s="8" t="str">
        <f t="shared" si="1"/>
        <v>4</v>
      </c>
      <c r="H14" s="37"/>
    </row>
    <row r="15" spans="1:8" ht="23.25">
      <c r="A15" s="8">
        <v>12</v>
      </c>
      <c r="B15" s="42" t="s">
        <v>40</v>
      </c>
      <c r="C15" s="39">
        <v>57</v>
      </c>
      <c r="D15" s="8">
        <v>17</v>
      </c>
      <c r="E15" s="8">
        <v>18</v>
      </c>
      <c r="F15" s="8">
        <f t="shared" si="0"/>
        <v>92</v>
      </c>
      <c r="G15" s="8" t="str">
        <f t="shared" si="1"/>
        <v>4</v>
      </c>
      <c r="H15" s="37"/>
    </row>
    <row r="16" spans="1:8" ht="23.25">
      <c r="A16" s="8">
        <v>13</v>
      </c>
      <c r="B16" s="42" t="s">
        <v>41</v>
      </c>
      <c r="C16" s="39">
        <v>49</v>
      </c>
      <c r="D16" s="8">
        <v>14</v>
      </c>
      <c r="E16" s="8">
        <v>15</v>
      </c>
      <c r="F16" s="8">
        <f t="shared" si="0"/>
        <v>78</v>
      </c>
      <c r="G16" s="8" t="str">
        <f t="shared" si="1"/>
        <v>3.5</v>
      </c>
      <c r="H16" s="37"/>
    </row>
    <row r="17" spans="1:8" ht="23.25">
      <c r="A17" s="8">
        <v>14</v>
      </c>
      <c r="B17" s="42" t="s">
        <v>49</v>
      </c>
      <c r="C17" s="39">
        <v>52</v>
      </c>
      <c r="D17" s="8">
        <v>15</v>
      </c>
      <c r="E17" s="8">
        <v>16</v>
      </c>
      <c r="F17" s="8">
        <f t="shared" si="0"/>
        <v>83</v>
      </c>
      <c r="G17" s="8" t="str">
        <f t="shared" si="1"/>
        <v>4</v>
      </c>
      <c r="H17" s="37"/>
    </row>
    <row r="18" spans="1:8" ht="23.25">
      <c r="A18" s="8">
        <v>15</v>
      </c>
      <c r="B18" s="42" t="s">
        <v>42</v>
      </c>
      <c r="C18" s="39">
        <v>56</v>
      </c>
      <c r="D18" s="8">
        <v>18</v>
      </c>
      <c r="E18" s="8">
        <v>19</v>
      </c>
      <c r="F18" s="8">
        <f t="shared" si="0"/>
        <v>93</v>
      </c>
      <c r="G18" s="8" t="str">
        <f t="shared" si="1"/>
        <v>4</v>
      </c>
      <c r="H18" s="37"/>
    </row>
    <row r="19" spans="1:8" ht="23.25">
      <c r="A19" s="8">
        <v>16</v>
      </c>
      <c r="B19" s="42" t="s">
        <v>43</v>
      </c>
      <c r="C19" s="39">
        <v>53</v>
      </c>
      <c r="D19" s="8">
        <v>15</v>
      </c>
      <c r="E19" s="8">
        <v>16</v>
      </c>
      <c r="F19" s="8">
        <f t="shared" si="0"/>
        <v>84</v>
      </c>
      <c r="G19" s="8" t="str">
        <f t="shared" si="1"/>
        <v>4</v>
      </c>
      <c r="H19" s="37"/>
    </row>
    <row r="20" spans="1:8" ht="23.25">
      <c r="A20" s="8">
        <v>17</v>
      </c>
      <c r="B20" s="42" t="s">
        <v>66</v>
      </c>
      <c r="C20" s="39">
        <v>50</v>
      </c>
      <c r="D20" s="8">
        <v>16</v>
      </c>
      <c r="E20" s="8">
        <v>17</v>
      </c>
      <c r="F20" s="8">
        <f t="shared" si="0"/>
        <v>83</v>
      </c>
      <c r="G20" s="8" t="str">
        <f t="shared" si="1"/>
        <v>4</v>
      </c>
      <c r="H20" s="37"/>
    </row>
    <row r="21" spans="1:8" ht="23.25">
      <c r="A21" s="8">
        <v>18</v>
      </c>
      <c r="B21" s="42" t="s">
        <v>44</v>
      </c>
      <c r="C21" s="39">
        <v>57</v>
      </c>
      <c r="D21" s="8">
        <v>18</v>
      </c>
      <c r="E21" s="8">
        <v>18</v>
      </c>
      <c r="F21" s="8">
        <f t="shared" si="0"/>
        <v>93</v>
      </c>
      <c r="G21" s="8" t="str">
        <f t="shared" si="1"/>
        <v>4</v>
      </c>
      <c r="H21" s="37"/>
    </row>
    <row r="22" spans="1:8" ht="23.25">
      <c r="A22" s="8">
        <v>19</v>
      </c>
      <c r="B22" s="42" t="s">
        <v>45</v>
      </c>
      <c r="C22" s="40">
        <v>49</v>
      </c>
      <c r="D22" s="8">
        <v>15</v>
      </c>
      <c r="E22" s="8">
        <v>16</v>
      </c>
      <c r="F22" s="8">
        <f t="shared" si="0"/>
        <v>80</v>
      </c>
      <c r="G22" s="8" t="str">
        <f t="shared" si="1"/>
        <v>4</v>
      </c>
      <c r="H22" s="37"/>
    </row>
    <row r="23" spans="1:8" ht="23.25">
      <c r="A23" s="8">
        <v>20</v>
      </c>
      <c r="B23" s="42" t="s">
        <v>28</v>
      </c>
      <c r="C23" s="41">
        <v>50</v>
      </c>
      <c r="D23" s="8">
        <v>16</v>
      </c>
      <c r="E23" s="8">
        <v>17</v>
      </c>
      <c r="F23" s="8">
        <f t="shared" si="0"/>
        <v>83</v>
      </c>
      <c r="G23" s="8" t="str">
        <f t="shared" si="1"/>
        <v>4</v>
      </c>
      <c r="H23" s="37"/>
    </row>
    <row r="24" spans="1:8" ht="23.25">
      <c r="A24" s="8">
        <v>21</v>
      </c>
      <c r="B24" s="42" t="s">
        <v>31</v>
      </c>
      <c r="C24" s="39">
        <v>53</v>
      </c>
      <c r="D24" s="8">
        <v>17</v>
      </c>
      <c r="E24" s="8">
        <v>18</v>
      </c>
      <c r="F24" s="8">
        <f t="shared" si="0"/>
        <v>88</v>
      </c>
      <c r="G24" s="8" t="str">
        <f t="shared" si="1"/>
        <v>4</v>
      </c>
      <c r="H24" s="37"/>
    </row>
    <row r="25" spans="1:8" ht="23.25">
      <c r="A25" s="21"/>
      <c r="B25" s="25" t="s">
        <v>5</v>
      </c>
      <c r="C25" s="10">
        <f>SUM(C4:C24)</f>
        <v>1082</v>
      </c>
      <c r="D25" s="30">
        <f>SUM(D4:D24)</f>
        <v>325</v>
      </c>
      <c r="E25" s="30">
        <f>SUM(E4:E24)</f>
        <v>350</v>
      </c>
      <c r="F25" s="30">
        <f>SUM(F4:F24)</f>
        <v>1757</v>
      </c>
      <c r="G25" s="30"/>
      <c r="H25" s="31"/>
    </row>
    <row r="26" spans="1:8" ht="23.25">
      <c r="A26" s="22"/>
      <c r="B26" s="5" t="s">
        <v>12</v>
      </c>
      <c r="C26" s="23">
        <f>C25/21</f>
        <v>51.523809523809526</v>
      </c>
      <c r="D26" s="23">
        <f t="shared" ref="D26:F26" si="2">D25/21</f>
        <v>15.476190476190476</v>
      </c>
      <c r="E26" s="23">
        <f t="shared" si="2"/>
        <v>16.666666666666668</v>
      </c>
      <c r="F26" s="23">
        <f t="shared" si="2"/>
        <v>83.666666666666671</v>
      </c>
      <c r="G26" s="11"/>
      <c r="H26" s="11"/>
    </row>
    <row r="27" spans="1:8" ht="23.25">
      <c r="A27" s="1"/>
      <c r="B27" s="1"/>
      <c r="C27" s="1" t="s">
        <v>13</v>
      </c>
      <c r="D27" s="1"/>
      <c r="E27" s="1"/>
      <c r="F27" s="1"/>
      <c r="G27" s="1"/>
      <c r="H27" s="1"/>
    </row>
    <row r="28" spans="1:8" ht="23.25">
      <c r="A28" s="1"/>
      <c r="B28" s="1"/>
      <c r="C28" s="1" t="s">
        <v>14</v>
      </c>
      <c r="D28" s="1"/>
      <c r="E28" s="1"/>
      <c r="F28" s="1"/>
      <c r="G28" s="1"/>
      <c r="H28" s="1"/>
    </row>
    <row r="29" spans="1:8" ht="23.25">
      <c r="A29" s="1"/>
      <c r="B29" s="1"/>
      <c r="C29" s="1" t="s">
        <v>15</v>
      </c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86" t="s">
        <v>105</v>
      </c>
      <c r="C39" s="86"/>
      <c r="D39" s="86"/>
      <c r="E39" s="86"/>
      <c r="F39" s="86"/>
      <c r="G39" s="86"/>
      <c r="H39" s="86"/>
    </row>
    <row r="40" spans="1:8" ht="23.25">
      <c r="A40" s="3" t="s">
        <v>0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4" t="s">
        <v>6</v>
      </c>
      <c r="H40" s="4" t="s">
        <v>7</v>
      </c>
    </row>
    <row r="41" spans="1:8" ht="23.25">
      <c r="A41" s="5"/>
      <c r="B41" s="5"/>
      <c r="C41" s="5" t="s">
        <v>8</v>
      </c>
      <c r="D41" s="5" t="s">
        <v>9</v>
      </c>
      <c r="E41" s="5" t="s">
        <v>10</v>
      </c>
      <c r="F41" s="5" t="s">
        <v>11</v>
      </c>
      <c r="G41" s="26"/>
      <c r="H41" s="26"/>
    </row>
    <row r="42" spans="1:8" ht="23.25">
      <c r="A42" s="7">
        <v>1</v>
      </c>
      <c r="B42" s="43" t="s">
        <v>16</v>
      </c>
      <c r="C42" s="38">
        <v>50</v>
      </c>
      <c r="D42" s="7">
        <v>13</v>
      </c>
      <c r="E42" s="7">
        <v>15</v>
      </c>
      <c r="F42" s="7">
        <f t="shared" ref="F42:F45" si="3">SUM(C42:E42)</f>
        <v>78</v>
      </c>
      <c r="G42" s="8" t="str">
        <f t="shared" ref="G42:G62" si="4">IF(F42&gt;79,"4",IF(F42&gt;74,"3.5",IF(F42&gt;69,"3",IF(F42&gt;64,"2.5",IF(F42&gt;59,"2",IF(F42&gt;54,"1.5",IF(F42&gt;49,"1","0")))))))</f>
        <v>3.5</v>
      </c>
      <c r="H42" s="37"/>
    </row>
    <row r="43" spans="1:8" ht="23.25">
      <c r="A43" s="8">
        <v>2</v>
      </c>
      <c r="B43" s="42" t="s">
        <v>17</v>
      </c>
      <c r="C43" s="39">
        <v>46</v>
      </c>
      <c r="D43" s="8">
        <v>18</v>
      </c>
      <c r="E43" s="8">
        <v>18</v>
      </c>
      <c r="F43" s="8">
        <f t="shared" si="3"/>
        <v>82</v>
      </c>
      <c r="G43" s="8" t="str">
        <f t="shared" si="4"/>
        <v>4</v>
      </c>
      <c r="H43" s="37"/>
    </row>
    <row r="44" spans="1:8" ht="23.25">
      <c r="A44" s="8">
        <v>3</v>
      </c>
      <c r="B44" s="42" t="s">
        <v>32</v>
      </c>
      <c r="C44" s="39">
        <v>45</v>
      </c>
      <c r="D44" s="8">
        <v>17</v>
      </c>
      <c r="E44" s="8">
        <v>16</v>
      </c>
      <c r="F44" s="8">
        <f t="shared" si="3"/>
        <v>78</v>
      </c>
      <c r="G44" s="8" t="str">
        <f t="shared" si="4"/>
        <v>3.5</v>
      </c>
      <c r="H44" s="37"/>
    </row>
    <row r="45" spans="1:8" ht="23.25">
      <c r="A45" s="8">
        <v>4</v>
      </c>
      <c r="B45" s="42" t="s">
        <v>33</v>
      </c>
      <c r="C45" s="39">
        <v>45</v>
      </c>
      <c r="D45" s="8">
        <v>17</v>
      </c>
      <c r="E45" s="8">
        <v>16</v>
      </c>
      <c r="F45" s="8">
        <f t="shared" si="3"/>
        <v>78</v>
      </c>
      <c r="G45" s="8" t="str">
        <f t="shared" si="4"/>
        <v>3.5</v>
      </c>
      <c r="H45" s="37"/>
    </row>
    <row r="46" spans="1:8" ht="23.25">
      <c r="A46" s="8">
        <v>5</v>
      </c>
      <c r="B46" s="42" t="s">
        <v>84</v>
      </c>
      <c r="C46" s="39">
        <v>52</v>
      </c>
      <c r="D46" s="8">
        <v>16</v>
      </c>
      <c r="E46" s="8">
        <v>14</v>
      </c>
      <c r="F46" s="8">
        <f>SUM(C46:E46)</f>
        <v>82</v>
      </c>
      <c r="G46" s="8" t="str">
        <f t="shared" si="4"/>
        <v>4</v>
      </c>
      <c r="H46" s="37"/>
    </row>
    <row r="47" spans="1:8" ht="23.25">
      <c r="A47" s="8">
        <v>6</v>
      </c>
      <c r="B47" s="42" t="s">
        <v>35</v>
      </c>
      <c r="C47" s="40">
        <v>50</v>
      </c>
      <c r="D47" s="8">
        <v>16</v>
      </c>
      <c r="E47" s="8">
        <v>15</v>
      </c>
      <c r="F47" s="8">
        <f t="shared" ref="F47:F62" si="5">SUM(C47:E47)</f>
        <v>81</v>
      </c>
      <c r="G47" s="8" t="str">
        <f t="shared" si="4"/>
        <v>4</v>
      </c>
      <c r="H47" s="37"/>
    </row>
    <row r="48" spans="1:8" ht="23.25">
      <c r="A48" s="8">
        <v>7</v>
      </c>
      <c r="B48" s="42" t="s">
        <v>36</v>
      </c>
      <c r="C48" s="41">
        <v>45</v>
      </c>
      <c r="D48" s="8">
        <v>16</v>
      </c>
      <c r="E48" s="8">
        <v>15</v>
      </c>
      <c r="F48" s="8">
        <f t="shared" si="5"/>
        <v>76</v>
      </c>
      <c r="G48" s="8" t="str">
        <f t="shared" si="4"/>
        <v>3.5</v>
      </c>
      <c r="H48" s="37"/>
    </row>
    <row r="49" spans="1:8" ht="23.25">
      <c r="A49" s="8">
        <v>8</v>
      </c>
      <c r="B49" s="42" t="s">
        <v>37</v>
      </c>
      <c r="C49" s="40">
        <v>50</v>
      </c>
      <c r="D49" s="8">
        <v>17</v>
      </c>
      <c r="E49" s="8">
        <v>16</v>
      </c>
      <c r="F49" s="8">
        <f t="shared" si="5"/>
        <v>83</v>
      </c>
      <c r="G49" s="8" t="str">
        <f t="shared" si="4"/>
        <v>4</v>
      </c>
      <c r="H49" s="37"/>
    </row>
    <row r="50" spans="1:8" ht="23.25">
      <c r="A50" s="8">
        <v>9</v>
      </c>
      <c r="B50" s="42" t="s">
        <v>29</v>
      </c>
      <c r="C50" s="40">
        <v>48</v>
      </c>
      <c r="D50" s="8">
        <v>18</v>
      </c>
      <c r="E50" s="8">
        <v>17</v>
      </c>
      <c r="F50" s="8">
        <f t="shared" si="5"/>
        <v>83</v>
      </c>
      <c r="G50" s="8" t="str">
        <f t="shared" si="4"/>
        <v>4</v>
      </c>
      <c r="H50" s="37"/>
    </row>
    <row r="51" spans="1:8" ht="24" customHeight="1">
      <c r="A51" s="8">
        <v>10</v>
      </c>
      <c r="B51" s="42" t="s">
        <v>30</v>
      </c>
      <c r="C51" s="41">
        <v>52</v>
      </c>
      <c r="D51" s="8">
        <v>17</v>
      </c>
      <c r="E51" s="8">
        <v>17</v>
      </c>
      <c r="F51" s="8">
        <f t="shared" si="5"/>
        <v>86</v>
      </c>
      <c r="G51" s="8" t="str">
        <f t="shared" si="4"/>
        <v>4</v>
      </c>
      <c r="H51" s="37"/>
    </row>
    <row r="52" spans="1:8" ht="23.25">
      <c r="A52" s="8">
        <v>11</v>
      </c>
      <c r="B52" s="42" t="s">
        <v>39</v>
      </c>
      <c r="C52" s="39">
        <v>47</v>
      </c>
      <c r="D52" s="8">
        <v>16</v>
      </c>
      <c r="E52" s="8">
        <v>15</v>
      </c>
      <c r="F52" s="8">
        <f t="shared" si="5"/>
        <v>78</v>
      </c>
      <c r="G52" s="8" t="str">
        <f t="shared" si="4"/>
        <v>3.5</v>
      </c>
      <c r="H52" s="37"/>
    </row>
    <row r="53" spans="1:8" ht="23.25">
      <c r="A53" s="8">
        <v>12</v>
      </c>
      <c r="B53" s="42" t="s">
        <v>40</v>
      </c>
      <c r="C53" s="39">
        <v>48</v>
      </c>
      <c r="D53" s="8">
        <v>17</v>
      </c>
      <c r="E53" s="8">
        <v>16</v>
      </c>
      <c r="F53" s="8">
        <f t="shared" si="5"/>
        <v>81</v>
      </c>
      <c r="G53" s="8" t="str">
        <f t="shared" si="4"/>
        <v>4</v>
      </c>
      <c r="H53" s="37"/>
    </row>
    <row r="54" spans="1:8" ht="23.25">
      <c r="A54" s="8">
        <v>13</v>
      </c>
      <c r="B54" s="42" t="s">
        <v>41</v>
      </c>
      <c r="C54" s="39">
        <v>50</v>
      </c>
      <c r="D54" s="8">
        <v>14</v>
      </c>
      <c r="E54" s="8">
        <v>14</v>
      </c>
      <c r="F54" s="8">
        <f t="shared" si="5"/>
        <v>78</v>
      </c>
      <c r="G54" s="8" t="str">
        <f t="shared" si="4"/>
        <v>3.5</v>
      </c>
      <c r="H54" s="37"/>
    </row>
    <row r="55" spans="1:8" ht="23.25">
      <c r="A55" s="8">
        <v>14</v>
      </c>
      <c r="B55" s="42" t="s">
        <v>49</v>
      </c>
      <c r="C55" s="39">
        <v>49</v>
      </c>
      <c r="D55" s="8">
        <v>18</v>
      </c>
      <c r="E55" s="8">
        <v>15</v>
      </c>
      <c r="F55" s="8">
        <f t="shared" si="5"/>
        <v>82</v>
      </c>
      <c r="G55" s="8" t="str">
        <f t="shared" si="4"/>
        <v>4</v>
      </c>
      <c r="H55" s="37"/>
    </row>
    <row r="56" spans="1:8" ht="23.25">
      <c r="A56" s="8">
        <v>15</v>
      </c>
      <c r="B56" s="42" t="s">
        <v>42</v>
      </c>
      <c r="C56" s="39">
        <v>46</v>
      </c>
      <c r="D56" s="8">
        <v>18</v>
      </c>
      <c r="E56" s="8">
        <v>18</v>
      </c>
      <c r="F56" s="8">
        <f t="shared" si="5"/>
        <v>82</v>
      </c>
      <c r="G56" s="8" t="str">
        <f t="shared" si="4"/>
        <v>4</v>
      </c>
      <c r="H56" s="37"/>
    </row>
    <row r="57" spans="1:8" ht="23.25">
      <c r="A57" s="8">
        <v>16</v>
      </c>
      <c r="B57" s="42" t="s">
        <v>43</v>
      </c>
      <c r="C57" s="39">
        <v>50</v>
      </c>
      <c r="D57" s="8">
        <v>17</v>
      </c>
      <c r="E57" s="8">
        <v>16</v>
      </c>
      <c r="F57" s="8">
        <f t="shared" si="5"/>
        <v>83</v>
      </c>
      <c r="G57" s="8" t="str">
        <f t="shared" si="4"/>
        <v>4</v>
      </c>
      <c r="H57" s="37"/>
    </row>
    <row r="58" spans="1:8" ht="23.25">
      <c r="A58" s="8">
        <v>17</v>
      </c>
      <c r="B58" s="42" t="s">
        <v>66</v>
      </c>
      <c r="C58" s="39">
        <v>48</v>
      </c>
      <c r="D58" s="8">
        <v>17</v>
      </c>
      <c r="E58" s="8">
        <v>16</v>
      </c>
      <c r="F58" s="8">
        <f t="shared" si="5"/>
        <v>81</v>
      </c>
      <c r="G58" s="8" t="str">
        <f t="shared" si="4"/>
        <v>4</v>
      </c>
      <c r="H58" s="37"/>
    </row>
    <row r="59" spans="1:8" ht="23.25">
      <c r="A59" s="8">
        <v>18</v>
      </c>
      <c r="B59" s="42" t="s">
        <v>44</v>
      </c>
      <c r="C59" s="39">
        <v>50</v>
      </c>
      <c r="D59" s="8">
        <v>18</v>
      </c>
      <c r="E59" s="8">
        <v>15</v>
      </c>
      <c r="F59" s="8">
        <f t="shared" si="5"/>
        <v>83</v>
      </c>
      <c r="G59" s="8" t="str">
        <f t="shared" si="4"/>
        <v>4</v>
      </c>
      <c r="H59" s="37"/>
    </row>
    <row r="60" spans="1:8" ht="23.25">
      <c r="A60" s="8">
        <v>19</v>
      </c>
      <c r="B60" s="42" t="s">
        <v>45</v>
      </c>
      <c r="C60" s="40">
        <v>47</v>
      </c>
      <c r="D60" s="8">
        <v>16</v>
      </c>
      <c r="E60" s="8">
        <v>14</v>
      </c>
      <c r="F60" s="8">
        <f t="shared" si="5"/>
        <v>77</v>
      </c>
      <c r="G60" s="8" t="str">
        <f t="shared" si="4"/>
        <v>3.5</v>
      </c>
      <c r="H60" s="37"/>
    </row>
    <row r="61" spans="1:8" ht="23.25">
      <c r="A61" s="8">
        <v>20</v>
      </c>
      <c r="B61" s="42" t="s">
        <v>28</v>
      </c>
      <c r="C61" s="41">
        <v>53</v>
      </c>
      <c r="D61" s="8">
        <v>17</v>
      </c>
      <c r="E61" s="8">
        <v>16</v>
      </c>
      <c r="F61" s="8">
        <f t="shared" si="5"/>
        <v>86</v>
      </c>
      <c r="G61" s="8" t="str">
        <f t="shared" si="4"/>
        <v>4</v>
      </c>
      <c r="H61" s="37"/>
    </row>
    <row r="62" spans="1:8" ht="23.25">
      <c r="A62" s="8">
        <v>21</v>
      </c>
      <c r="B62" s="42" t="s">
        <v>31</v>
      </c>
      <c r="C62" s="39">
        <v>53</v>
      </c>
      <c r="D62" s="8">
        <v>18</v>
      </c>
      <c r="E62" s="8">
        <v>16</v>
      </c>
      <c r="F62" s="8">
        <f t="shared" si="5"/>
        <v>87</v>
      </c>
      <c r="G62" s="8" t="str">
        <f t="shared" si="4"/>
        <v>4</v>
      </c>
      <c r="H62" s="37"/>
    </row>
    <row r="63" spans="1:8" ht="23.25">
      <c r="A63" s="21"/>
      <c r="B63" s="25" t="s">
        <v>5</v>
      </c>
      <c r="C63" s="10">
        <f>SUM(C42:C62)</f>
        <v>1024</v>
      </c>
      <c r="D63" s="30">
        <f>SUM(D42:D62)</f>
        <v>351</v>
      </c>
      <c r="E63" s="30">
        <f>SUM(E42:E62)</f>
        <v>330</v>
      </c>
      <c r="F63" s="30">
        <f>SUM(F42:F62)</f>
        <v>1705</v>
      </c>
      <c r="G63" s="30"/>
      <c r="H63" s="31"/>
    </row>
    <row r="64" spans="1:8" ht="23.25">
      <c r="A64" s="22"/>
      <c r="B64" s="5" t="s">
        <v>12</v>
      </c>
      <c r="C64" s="23">
        <f>C63/21</f>
        <v>48.761904761904759</v>
      </c>
      <c r="D64" s="23">
        <f t="shared" ref="D64" si="6">D63/21</f>
        <v>16.714285714285715</v>
      </c>
      <c r="E64" s="23">
        <f t="shared" ref="E64" si="7">E63/21</f>
        <v>15.714285714285714</v>
      </c>
      <c r="F64" s="23">
        <f t="shared" ref="F64" si="8">F63/21</f>
        <v>81.19047619047619</v>
      </c>
      <c r="G64" s="11"/>
      <c r="H64" s="11"/>
    </row>
    <row r="65" spans="1:8" ht="23.25">
      <c r="A65" s="1"/>
      <c r="B65" s="1"/>
      <c r="C65" s="1" t="s">
        <v>13</v>
      </c>
      <c r="D65" s="1"/>
      <c r="E65" s="1"/>
      <c r="F65" s="1"/>
      <c r="G65" s="1"/>
      <c r="H65" s="1"/>
    </row>
    <row r="66" spans="1:8" ht="23.25">
      <c r="A66" s="1"/>
      <c r="B66" s="1"/>
      <c r="C66" s="1" t="s">
        <v>14</v>
      </c>
      <c r="D66" s="1"/>
      <c r="E66" s="1"/>
      <c r="F66" s="1"/>
      <c r="G66" s="1"/>
      <c r="H66" s="1"/>
    </row>
    <row r="67" spans="1:8" ht="23.25">
      <c r="A67" s="1"/>
      <c r="B67" s="1"/>
      <c r="C67" s="1" t="s">
        <v>15</v>
      </c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s="19" customFormat="1" ht="23.25">
      <c r="A77" s="18"/>
      <c r="B77" s="28"/>
      <c r="C77" s="18"/>
      <c r="D77" s="18"/>
      <c r="E77" s="18"/>
      <c r="F77" s="18"/>
      <c r="G77" s="18"/>
      <c r="H77" s="13"/>
    </row>
    <row r="78" spans="1:8" ht="23.25">
      <c r="A78" s="1"/>
      <c r="B78" s="86" t="s">
        <v>116</v>
      </c>
      <c r="C78" s="86"/>
      <c r="D78" s="86"/>
      <c r="E78" s="86"/>
      <c r="F78" s="86"/>
      <c r="G78" s="86"/>
      <c r="H78" s="86"/>
    </row>
    <row r="79" spans="1:8" ht="23.25">
      <c r="A79" s="3" t="s">
        <v>0</v>
      </c>
      <c r="B79" s="3" t="s">
        <v>1</v>
      </c>
      <c r="C79" s="3" t="s">
        <v>2</v>
      </c>
      <c r="D79" s="3" t="s">
        <v>3</v>
      </c>
      <c r="E79" s="3" t="s">
        <v>4</v>
      </c>
      <c r="F79" s="3" t="s">
        <v>5</v>
      </c>
      <c r="G79" s="4" t="s">
        <v>6</v>
      </c>
      <c r="H79" s="4" t="s">
        <v>7</v>
      </c>
    </row>
    <row r="80" spans="1:8" ht="23.25">
      <c r="A80" s="5"/>
      <c r="B80" s="5"/>
      <c r="C80" s="5" t="s">
        <v>8</v>
      </c>
      <c r="D80" s="5" t="s">
        <v>9</v>
      </c>
      <c r="E80" s="5" t="s">
        <v>10</v>
      </c>
      <c r="F80" s="5" t="s">
        <v>11</v>
      </c>
      <c r="G80" s="26"/>
      <c r="H80" s="26"/>
    </row>
    <row r="81" spans="1:8" ht="23.25">
      <c r="A81" s="7">
        <v>1</v>
      </c>
      <c r="B81" s="43" t="s">
        <v>16</v>
      </c>
      <c r="C81" s="38">
        <v>45</v>
      </c>
      <c r="D81" s="7">
        <v>13</v>
      </c>
      <c r="E81" s="7">
        <v>15</v>
      </c>
      <c r="F81" s="7">
        <f t="shared" ref="F81:F84" si="9">SUM(C81:E81)</f>
        <v>73</v>
      </c>
      <c r="G81" s="8" t="str">
        <f t="shared" ref="G81:G101" si="10">IF(F81&gt;79,"4",IF(F81&gt;74,"3.5",IF(F81&gt;69,"3",IF(F81&gt;64,"2.5",IF(F81&gt;59,"2",IF(F81&gt;54,"1.5",IF(F81&gt;49,"1","0")))))))</f>
        <v>3</v>
      </c>
      <c r="H81" s="37"/>
    </row>
    <row r="82" spans="1:8" ht="23.25">
      <c r="A82" s="8">
        <v>2</v>
      </c>
      <c r="B82" s="42" t="s">
        <v>17</v>
      </c>
      <c r="C82" s="39">
        <v>45</v>
      </c>
      <c r="D82" s="8">
        <v>17</v>
      </c>
      <c r="E82" s="8">
        <v>16</v>
      </c>
      <c r="F82" s="8">
        <f t="shared" si="9"/>
        <v>78</v>
      </c>
      <c r="G82" s="8" t="str">
        <f t="shared" si="10"/>
        <v>3.5</v>
      </c>
      <c r="H82" s="37"/>
    </row>
    <row r="83" spans="1:8" ht="23.25">
      <c r="A83" s="8">
        <v>3</v>
      </c>
      <c r="B83" s="42" t="s">
        <v>32</v>
      </c>
      <c r="C83" s="39">
        <v>50</v>
      </c>
      <c r="D83" s="8">
        <v>16</v>
      </c>
      <c r="E83" s="8">
        <v>18</v>
      </c>
      <c r="F83" s="8">
        <f t="shared" si="9"/>
        <v>84</v>
      </c>
      <c r="G83" s="8" t="str">
        <f t="shared" si="10"/>
        <v>4</v>
      </c>
      <c r="H83" s="37"/>
    </row>
    <row r="84" spans="1:8" ht="23.25">
      <c r="A84" s="8">
        <v>4</v>
      </c>
      <c r="B84" s="42" t="s">
        <v>33</v>
      </c>
      <c r="C84" s="39">
        <v>40</v>
      </c>
      <c r="D84" s="8">
        <v>15</v>
      </c>
      <c r="E84" s="8">
        <v>11</v>
      </c>
      <c r="F84" s="8">
        <f t="shared" si="9"/>
        <v>66</v>
      </c>
      <c r="G84" s="8" t="str">
        <f t="shared" si="10"/>
        <v>2.5</v>
      </c>
      <c r="H84" s="37"/>
    </row>
    <row r="85" spans="1:8" ht="23.25">
      <c r="A85" s="8">
        <v>5</v>
      </c>
      <c r="B85" s="42" t="s">
        <v>84</v>
      </c>
      <c r="C85" s="39">
        <v>29</v>
      </c>
      <c r="D85" s="8">
        <v>14</v>
      </c>
      <c r="E85" s="8">
        <v>10</v>
      </c>
      <c r="F85" s="8">
        <f>SUM(C85:E85)</f>
        <v>53</v>
      </c>
      <c r="G85" s="8" t="str">
        <f t="shared" si="10"/>
        <v>1</v>
      </c>
      <c r="H85" s="37"/>
    </row>
    <row r="86" spans="1:8" ht="23.25">
      <c r="A86" s="8">
        <v>6</v>
      </c>
      <c r="B86" s="42" t="s">
        <v>35</v>
      </c>
      <c r="C86" s="40">
        <v>50</v>
      </c>
      <c r="D86" s="8">
        <v>12</v>
      </c>
      <c r="E86" s="8">
        <v>13</v>
      </c>
      <c r="F86" s="8">
        <f t="shared" ref="F86:F101" si="11">SUM(C86:E86)</f>
        <v>75</v>
      </c>
      <c r="G86" s="8" t="str">
        <f t="shared" si="10"/>
        <v>3.5</v>
      </c>
      <c r="H86" s="37"/>
    </row>
    <row r="87" spans="1:8" ht="23.25">
      <c r="A87" s="8">
        <v>7</v>
      </c>
      <c r="B87" s="42" t="s">
        <v>36</v>
      </c>
      <c r="C87" s="41">
        <v>46</v>
      </c>
      <c r="D87" s="8">
        <v>16</v>
      </c>
      <c r="E87" s="8">
        <v>14</v>
      </c>
      <c r="F87" s="8">
        <f t="shared" si="11"/>
        <v>76</v>
      </c>
      <c r="G87" s="8" t="str">
        <f t="shared" si="10"/>
        <v>3.5</v>
      </c>
      <c r="H87" s="37"/>
    </row>
    <row r="88" spans="1:8" ht="23.25">
      <c r="A88" s="8">
        <v>8</v>
      </c>
      <c r="B88" s="42" t="s">
        <v>37</v>
      </c>
      <c r="C88" s="40">
        <v>47</v>
      </c>
      <c r="D88" s="8">
        <v>15</v>
      </c>
      <c r="E88" s="8">
        <v>15</v>
      </c>
      <c r="F88" s="8">
        <f t="shared" si="11"/>
        <v>77</v>
      </c>
      <c r="G88" s="8" t="str">
        <f t="shared" si="10"/>
        <v>3.5</v>
      </c>
      <c r="H88" s="37"/>
    </row>
    <row r="89" spans="1:8" ht="23.25">
      <c r="A89" s="8">
        <v>9</v>
      </c>
      <c r="B89" s="42" t="s">
        <v>29</v>
      </c>
      <c r="C89" s="40">
        <v>50</v>
      </c>
      <c r="D89" s="8">
        <v>17</v>
      </c>
      <c r="E89" s="8">
        <v>14</v>
      </c>
      <c r="F89" s="8">
        <f t="shared" si="11"/>
        <v>81</v>
      </c>
      <c r="G89" s="8" t="str">
        <f t="shared" si="10"/>
        <v>4</v>
      </c>
      <c r="H89" s="37"/>
    </row>
    <row r="90" spans="1:8" ht="24" customHeight="1">
      <c r="A90" s="8">
        <v>10</v>
      </c>
      <c r="B90" s="42" t="s">
        <v>30</v>
      </c>
      <c r="C90" s="41">
        <v>50</v>
      </c>
      <c r="D90" s="8">
        <v>15</v>
      </c>
      <c r="E90" s="8">
        <v>15</v>
      </c>
      <c r="F90" s="8">
        <f t="shared" si="11"/>
        <v>80</v>
      </c>
      <c r="G90" s="8" t="str">
        <f t="shared" si="10"/>
        <v>4</v>
      </c>
      <c r="H90" s="37"/>
    </row>
    <row r="91" spans="1:8" ht="23.25">
      <c r="A91" s="8">
        <v>11</v>
      </c>
      <c r="B91" s="42" t="s">
        <v>39</v>
      </c>
      <c r="C91" s="39">
        <v>53</v>
      </c>
      <c r="D91" s="8">
        <v>16</v>
      </c>
      <c r="E91" s="8">
        <v>16</v>
      </c>
      <c r="F91" s="8">
        <f t="shared" si="11"/>
        <v>85</v>
      </c>
      <c r="G91" s="8" t="str">
        <f t="shared" si="10"/>
        <v>4</v>
      </c>
      <c r="H91" s="37"/>
    </row>
    <row r="92" spans="1:8" ht="23.25">
      <c r="A92" s="8">
        <v>12</v>
      </c>
      <c r="B92" s="42" t="s">
        <v>40</v>
      </c>
      <c r="C92" s="39">
        <v>56</v>
      </c>
      <c r="D92" s="8">
        <v>14</v>
      </c>
      <c r="E92" s="8">
        <v>18</v>
      </c>
      <c r="F92" s="8">
        <f t="shared" si="11"/>
        <v>88</v>
      </c>
      <c r="G92" s="8" t="str">
        <f t="shared" si="10"/>
        <v>4</v>
      </c>
      <c r="H92" s="37"/>
    </row>
    <row r="93" spans="1:8" ht="23.25">
      <c r="A93" s="8">
        <v>13</v>
      </c>
      <c r="B93" s="42" t="s">
        <v>41</v>
      </c>
      <c r="C93" s="39">
        <v>35</v>
      </c>
      <c r="D93" s="8">
        <v>14</v>
      </c>
      <c r="E93" s="8">
        <v>11</v>
      </c>
      <c r="F93" s="8">
        <f t="shared" si="11"/>
        <v>60</v>
      </c>
      <c r="G93" s="8" t="str">
        <f t="shared" si="10"/>
        <v>2</v>
      </c>
      <c r="H93" s="37"/>
    </row>
    <row r="94" spans="1:8" ht="23.25">
      <c r="A94" s="8">
        <v>14</v>
      </c>
      <c r="B94" s="42" t="s">
        <v>49</v>
      </c>
      <c r="C94" s="39">
        <v>49</v>
      </c>
      <c r="D94" s="8">
        <v>17</v>
      </c>
      <c r="E94" s="8">
        <v>14</v>
      </c>
      <c r="F94" s="8">
        <f t="shared" si="11"/>
        <v>80</v>
      </c>
      <c r="G94" s="8" t="str">
        <f t="shared" si="10"/>
        <v>4</v>
      </c>
      <c r="H94" s="37"/>
    </row>
    <row r="95" spans="1:8" ht="23.25">
      <c r="A95" s="8">
        <v>15</v>
      </c>
      <c r="B95" s="42" t="s">
        <v>42</v>
      </c>
      <c r="C95" s="39">
        <v>60</v>
      </c>
      <c r="D95" s="8">
        <v>20</v>
      </c>
      <c r="E95" s="8">
        <v>16</v>
      </c>
      <c r="F95" s="8">
        <f t="shared" si="11"/>
        <v>96</v>
      </c>
      <c r="G95" s="8" t="str">
        <f t="shared" si="10"/>
        <v>4</v>
      </c>
      <c r="H95" s="37"/>
    </row>
    <row r="96" spans="1:8" ht="23.25">
      <c r="A96" s="8">
        <v>16</v>
      </c>
      <c r="B96" s="42" t="s">
        <v>43</v>
      </c>
      <c r="C96" s="39">
        <v>56</v>
      </c>
      <c r="D96" s="8">
        <v>17</v>
      </c>
      <c r="E96" s="8">
        <v>19</v>
      </c>
      <c r="F96" s="8">
        <f t="shared" si="11"/>
        <v>92</v>
      </c>
      <c r="G96" s="8" t="str">
        <f t="shared" si="10"/>
        <v>4</v>
      </c>
      <c r="H96" s="37"/>
    </row>
    <row r="97" spans="1:8" ht="23.25">
      <c r="A97" s="8">
        <v>17</v>
      </c>
      <c r="B97" s="42" t="s">
        <v>66</v>
      </c>
      <c r="C97" s="39">
        <v>56</v>
      </c>
      <c r="D97" s="8">
        <v>16</v>
      </c>
      <c r="E97" s="8">
        <v>18</v>
      </c>
      <c r="F97" s="8">
        <f t="shared" si="11"/>
        <v>90</v>
      </c>
      <c r="G97" s="8" t="str">
        <f t="shared" si="10"/>
        <v>4</v>
      </c>
      <c r="H97" s="37"/>
    </row>
    <row r="98" spans="1:8" ht="23.25">
      <c r="A98" s="8">
        <v>18</v>
      </c>
      <c r="B98" s="42" t="s">
        <v>44</v>
      </c>
      <c r="C98" s="39">
        <v>55</v>
      </c>
      <c r="D98" s="8">
        <v>19</v>
      </c>
      <c r="E98" s="8">
        <v>19</v>
      </c>
      <c r="F98" s="8">
        <f t="shared" si="11"/>
        <v>93</v>
      </c>
      <c r="G98" s="8" t="str">
        <f t="shared" si="10"/>
        <v>4</v>
      </c>
      <c r="H98" s="37"/>
    </row>
    <row r="99" spans="1:8" ht="23.25">
      <c r="A99" s="8">
        <v>19</v>
      </c>
      <c r="B99" s="42" t="s">
        <v>45</v>
      </c>
      <c r="C99" s="40">
        <v>47</v>
      </c>
      <c r="D99" s="8">
        <v>15</v>
      </c>
      <c r="E99" s="8">
        <v>16</v>
      </c>
      <c r="F99" s="8">
        <f t="shared" si="11"/>
        <v>78</v>
      </c>
      <c r="G99" s="8" t="str">
        <f t="shared" si="10"/>
        <v>3.5</v>
      </c>
      <c r="H99" s="37"/>
    </row>
    <row r="100" spans="1:8" ht="23.25">
      <c r="A100" s="8">
        <v>20</v>
      </c>
      <c r="B100" s="42" t="s">
        <v>28</v>
      </c>
      <c r="C100" s="41">
        <v>48</v>
      </c>
      <c r="D100" s="8">
        <v>14</v>
      </c>
      <c r="E100" s="8">
        <v>16</v>
      </c>
      <c r="F100" s="8">
        <f t="shared" si="11"/>
        <v>78</v>
      </c>
      <c r="G100" s="8" t="str">
        <f t="shared" si="10"/>
        <v>3.5</v>
      </c>
      <c r="H100" s="37"/>
    </row>
    <row r="101" spans="1:8" ht="23.25">
      <c r="A101" s="8">
        <v>21</v>
      </c>
      <c r="B101" s="42" t="s">
        <v>31</v>
      </c>
      <c r="C101" s="39">
        <v>51</v>
      </c>
      <c r="D101" s="8">
        <v>16</v>
      </c>
      <c r="E101" s="8">
        <v>17</v>
      </c>
      <c r="F101" s="8">
        <f t="shared" si="11"/>
        <v>84</v>
      </c>
      <c r="G101" s="8" t="str">
        <f t="shared" si="10"/>
        <v>4</v>
      </c>
      <c r="H101" s="37"/>
    </row>
    <row r="102" spans="1:8" ht="23.25">
      <c r="A102" s="21"/>
      <c r="B102" s="25" t="s">
        <v>5</v>
      </c>
      <c r="C102" s="10">
        <f>SUM(C81:C101)</f>
        <v>1018</v>
      </c>
      <c r="D102" s="30">
        <f>SUM(D81:D101)</f>
        <v>328</v>
      </c>
      <c r="E102" s="30">
        <f>SUM(E81:E101)</f>
        <v>321</v>
      </c>
      <c r="F102" s="30">
        <f>SUM(F81:F101)</f>
        <v>1667</v>
      </c>
      <c r="G102" s="30"/>
      <c r="H102" s="31"/>
    </row>
    <row r="103" spans="1:8" ht="23.25">
      <c r="A103" s="22"/>
      <c r="B103" s="5" t="s">
        <v>12</v>
      </c>
      <c r="C103" s="23">
        <f>C102/21</f>
        <v>48.476190476190474</v>
      </c>
      <c r="D103" s="23">
        <f t="shared" ref="D103" si="12">D102/21</f>
        <v>15.619047619047619</v>
      </c>
      <c r="E103" s="23">
        <f t="shared" ref="E103" si="13">E102/21</f>
        <v>15.285714285714286</v>
      </c>
      <c r="F103" s="23">
        <f t="shared" ref="F103" si="14">F102/21</f>
        <v>79.38095238095238</v>
      </c>
      <c r="G103" s="11"/>
      <c r="H103" s="11"/>
    </row>
    <row r="104" spans="1:8" ht="23.25">
      <c r="A104" s="1"/>
      <c r="B104" s="1"/>
      <c r="C104" s="1" t="s">
        <v>13</v>
      </c>
      <c r="D104" s="1"/>
      <c r="E104" s="1"/>
      <c r="F104" s="1"/>
      <c r="G104" s="1"/>
      <c r="H104" s="1"/>
    </row>
    <row r="105" spans="1:8" ht="23.25">
      <c r="A105" s="1"/>
      <c r="B105" s="1"/>
      <c r="C105" s="1" t="s">
        <v>14</v>
      </c>
      <c r="D105" s="1"/>
      <c r="E105" s="1"/>
      <c r="F105" s="1"/>
      <c r="G105" s="1"/>
      <c r="H105" s="1"/>
    </row>
    <row r="106" spans="1:8" ht="23.25">
      <c r="A106" s="1"/>
      <c r="B106" s="1"/>
      <c r="C106" s="1" t="s">
        <v>15</v>
      </c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s="19" customFormat="1" ht="23.25">
      <c r="A116" s="18"/>
      <c r="B116" s="28"/>
      <c r="C116" s="18"/>
      <c r="D116" s="18"/>
      <c r="E116" s="18"/>
      <c r="F116" s="18"/>
      <c r="G116" s="18"/>
      <c r="H116" s="13"/>
    </row>
    <row r="117" spans="1:8" ht="23.25">
      <c r="A117" s="1"/>
      <c r="B117" s="2" t="s">
        <v>117</v>
      </c>
      <c r="C117" s="2"/>
      <c r="D117" s="2"/>
      <c r="E117" s="2"/>
      <c r="F117" s="2"/>
      <c r="G117" s="1"/>
      <c r="H117" s="1"/>
    </row>
    <row r="118" spans="1:8" ht="23.25">
      <c r="A118" s="3" t="s">
        <v>0</v>
      </c>
      <c r="B118" s="3" t="s">
        <v>1</v>
      </c>
      <c r="C118" s="3" t="s">
        <v>2</v>
      </c>
      <c r="D118" s="3" t="s">
        <v>3</v>
      </c>
      <c r="E118" s="3" t="s">
        <v>4</v>
      </c>
      <c r="F118" s="3" t="s">
        <v>5</v>
      </c>
      <c r="G118" s="4" t="s">
        <v>6</v>
      </c>
      <c r="H118" s="4" t="s">
        <v>7</v>
      </c>
    </row>
    <row r="119" spans="1:8" ht="23.25">
      <c r="A119" s="5"/>
      <c r="B119" s="5"/>
      <c r="C119" s="5" t="s">
        <v>8</v>
      </c>
      <c r="D119" s="5" t="s">
        <v>9</v>
      </c>
      <c r="E119" s="5" t="s">
        <v>10</v>
      </c>
      <c r="F119" s="5" t="s">
        <v>11</v>
      </c>
      <c r="G119" s="26"/>
      <c r="H119" s="26"/>
    </row>
    <row r="120" spans="1:8" ht="23.25">
      <c r="A120" s="7">
        <v>1</v>
      </c>
      <c r="B120" s="43" t="s">
        <v>16</v>
      </c>
      <c r="C120" s="38">
        <v>48</v>
      </c>
      <c r="D120" s="7">
        <v>12</v>
      </c>
      <c r="E120" s="7">
        <v>12</v>
      </c>
      <c r="F120" s="7">
        <f t="shared" ref="F120:F123" si="15">SUM(C120:E120)</f>
        <v>72</v>
      </c>
      <c r="G120" s="8" t="str">
        <f t="shared" ref="G120:G140" si="16">IF(F120&gt;79,"4",IF(F120&gt;74,"3.5",IF(F120&gt;69,"3",IF(F120&gt;64,"2.5",IF(F120&gt;59,"2",IF(F120&gt;54,"1.5",IF(F120&gt;49,"1","0")))))))</f>
        <v>3</v>
      </c>
      <c r="H120" s="37"/>
    </row>
    <row r="121" spans="1:8" ht="23.25">
      <c r="A121" s="8">
        <v>2</v>
      </c>
      <c r="B121" s="42" t="s">
        <v>17</v>
      </c>
      <c r="C121" s="39">
        <v>52</v>
      </c>
      <c r="D121" s="8">
        <v>16</v>
      </c>
      <c r="E121" s="8">
        <v>17</v>
      </c>
      <c r="F121" s="8">
        <f t="shared" si="15"/>
        <v>85</v>
      </c>
      <c r="G121" s="8" t="str">
        <f t="shared" si="16"/>
        <v>4</v>
      </c>
      <c r="H121" s="37"/>
    </row>
    <row r="122" spans="1:8" ht="23.25">
      <c r="A122" s="8">
        <v>3</v>
      </c>
      <c r="B122" s="42" t="s">
        <v>32</v>
      </c>
      <c r="C122" s="39">
        <v>51</v>
      </c>
      <c r="D122" s="8">
        <v>17</v>
      </c>
      <c r="E122" s="8">
        <v>17</v>
      </c>
      <c r="F122" s="8">
        <f t="shared" si="15"/>
        <v>85</v>
      </c>
      <c r="G122" s="8" t="str">
        <f t="shared" si="16"/>
        <v>4</v>
      </c>
      <c r="H122" s="37"/>
    </row>
    <row r="123" spans="1:8" ht="23.25">
      <c r="A123" s="8">
        <v>4</v>
      </c>
      <c r="B123" s="42" t="s">
        <v>33</v>
      </c>
      <c r="C123" s="39">
        <v>53</v>
      </c>
      <c r="D123" s="8">
        <v>18</v>
      </c>
      <c r="E123" s="8">
        <v>18</v>
      </c>
      <c r="F123" s="8">
        <f t="shared" si="15"/>
        <v>89</v>
      </c>
      <c r="G123" s="8" t="str">
        <f t="shared" si="16"/>
        <v>4</v>
      </c>
      <c r="H123" s="37"/>
    </row>
    <row r="124" spans="1:8" ht="23.25">
      <c r="A124" s="8">
        <v>5</v>
      </c>
      <c r="B124" s="42" t="s">
        <v>84</v>
      </c>
      <c r="C124" s="39">
        <v>48</v>
      </c>
      <c r="D124" s="8">
        <v>11</v>
      </c>
      <c r="E124" s="8">
        <v>11</v>
      </c>
      <c r="F124" s="8">
        <f>SUM(C124:E124)</f>
        <v>70</v>
      </c>
      <c r="G124" s="8" t="str">
        <f t="shared" si="16"/>
        <v>3</v>
      </c>
      <c r="H124" s="37"/>
    </row>
    <row r="125" spans="1:8" ht="23.25">
      <c r="A125" s="8">
        <v>6</v>
      </c>
      <c r="B125" s="42" t="s">
        <v>35</v>
      </c>
      <c r="C125" s="40">
        <v>50</v>
      </c>
      <c r="D125" s="8">
        <v>14</v>
      </c>
      <c r="E125" s="8">
        <v>14</v>
      </c>
      <c r="F125" s="8">
        <f t="shared" ref="F125:F140" si="17">SUM(C125:E125)</f>
        <v>78</v>
      </c>
      <c r="G125" s="8" t="str">
        <f t="shared" si="16"/>
        <v>3.5</v>
      </c>
      <c r="H125" s="37"/>
    </row>
    <row r="126" spans="1:8" ht="23.25">
      <c r="A126" s="8">
        <v>7</v>
      </c>
      <c r="B126" s="42" t="s">
        <v>36</v>
      </c>
      <c r="C126" s="41">
        <v>48</v>
      </c>
      <c r="D126" s="8">
        <v>13</v>
      </c>
      <c r="E126" s="8">
        <v>14</v>
      </c>
      <c r="F126" s="8">
        <f t="shared" si="17"/>
        <v>75</v>
      </c>
      <c r="G126" s="8" t="str">
        <f t="shared" si="16"/>
        <v>3.5</v>
      </c>
      <c r="H126" s="37"/>
    </row>
    <row r="127" spans="1:8" ht="23.25">
      <c r="A127" s="8">
        <v>8</v>
      </c>
      <c r="B127" s="42" t="s">
        <v>37</v>
      </c>
      <c r="C127" s="40">
        <v>52</v>
      </c>
      <c r="D127" s="8">
        <v>16</v>
      </c>
      <c r="E127" s="8">
        <v>18</v>
      </c>
      <c r="F127" s="8">
        <f t="shared" si="17"/>
        <v>86</v>
      </c>
      <c r="G127" s="8" t="str">
        <f t="shared" si="16"/>
        <v>4</v>
      </c>
      <c r="H127" s="37"/>
    </row>
    <row r="128" spans="1:8" ht="23.25">
      <c r="A128" s="8">
        <v>9</v>
      </c>
      <c r="B128" s="42" t="s">
        <v>29</v>
      </c>
      <c r="C128" s="40">
        <v>52</v>
      </c>
      <c r="D128" s="8">
        <v>18</v>
      </c>
      <c r="E128" s="8">
        <v>18</v>
      </c>
      <c r="F128" s="8">
        <f t="shared" si="17"/>
        <v>88</v>
      </c>
      <c r="G128" s="8" t="str">
        <f t="shared" si="16"/>
        <v>4</v>
      </c>
      <c r="H128" s="37"/>
    </row>
    <row r="129" spans="1:8" ht="23.25" customHeight="1">
      <c r="A129" s="8">
        <v>10</v>
      </c>
      <c r="B129" s="42" t="s">
        <v>30</v>
      </c>
      <c r="C129" s="41">
        <v>52</v>
      </c>
      <c r="D129" s="8">
        <v>17</v>
      </c>
      <c r="E129" s="8">
        <v>18</v>
      </c>
      <c r="F129" s="8">
        <f t="shared" si="17"/>
        <v>87</v>
      </c>
      <c r="G129" s="8" t="str">
        <f t="shared" si="16"/>
        <v>4</v>
      </c>
      <c r="H129" s="37"/>
    </row>
    <row r="130" spans="1:8" ht="23.25">
      <c r="A130" s="8">
        <v>11</v>
      </c>
      <c r="B130" s="42" t="s">
        <v>39</v>
      </c>
      <c r="C130" s="39">
        <v>50</v>
      </c>
      <c r="D130" s="8">
        <v>13</v>
      </c>
      <c r="E130" s="8">
        <v>15</v>
      </c>
      <c r="F130" s="8">
        <f t="shared" si="17"/>
        <v>78</v>
      </c>
      <c r="G130" s="8" t="str">
        <f t="shared" si="16"/>
        <v>3.5</v>
      </c>
      <c r="H130" s="37"/>
    </row>
    <row r="131" spans="1:8" ht="23.25">
      <c r="A131" s="8">
        <v>12</v>
      </c>
      <c r="B131" s="42" t="s">
        <v>40</v>
      </c>
      <c r="C131" s="39">
        <v>54</v>
      </c>
      <c r="D131" s="8">
        <v>18</v>
      </c>
      <c r="E131" s="8">
        <v>19</v>
      </c>
      <c r="F131" s="8">
        <f t="shared" si="17"/>
        <v>91</v>
      </c>
      <c r="G131" s="8" t="str">
        <f t="shared" si="16"/>
        <v>4</v>
      </c>
      <c r="H131" s="37"/>
    </row>
    <row r="132" spans="1:8" ht="23.25">
      <c r="A132" s="8">
        <v>13</v>
      </c>
      <c r="B132" s="42" t="s">
        <v>41</v>
      </c>
      <c r="C132" s="39">
        <v>51</v>
      </c>
      <c r="D132" s="8">
        <v>17</v>
      </c>
      <c r="E132" s="8">
        <v>18</v>
      </c>
      <c r="F132" s="8">
        <f t="shared" si="17"/>
        <v>86</v>
      </c>
      <c r="G132" s="8" t="str">
        <f t="shared" si="16"/>
        <v>4</v>
      </c>
      <c r="H132" s="37"/>
    </row>
    <row r="133" spans="1:8" ht="23.25">
      <c r="A133" s="8">
        <v>14</v>
      </c>
      <c r="B133" s="42" t="s">
        <v>49</v>
      </c>
      <c r="C133" s="39">
        <v>53</v>
      </c>
      <c r="D133" s="8">
        <v>18</v>
      </c>
      <c r="E133" s="8">
        <v>18</v>
      </c>
      <c r="F133" s="8">
        <f t="shared" si="17"/>
        <v>89</v>
      </c>
      <c r="G133" s="8" t="str">
        <f t="shared" si="16"/>
        <v>4</v>
      </c>
      <c r="H133" s="37"/>
    </row>
    <row r="134" spans="1:8" ht="23.25">
      <c r="A134" s="8">
        <v>15</v>
      </c>
      <c r="B134" s="42" t="s">
        <v>42</v>
      </c>
      <c r="C134" s="39">
        <v>55</v>
      </c>
      <c r="D134" s="8">
        <v>18</v>
      </c>
      <c r="E134" s="8">
        <v>19</v>
      </c>
      <c r="F134" s="8">
        <f t="shared" si="17"/>
        <v>92</v>
      </c>
      <c r="G134" s="8" t="str">
        <f t="shared" si="16"/>
        <v>4</v>
      </c>
      <c r="H134" s="37"/>
    </row>
    <row r="135" spans="1:8" ht="23.25">
      <c r="A135" s="8">
        <v>16</v>
      </c>
      <c r="B135" s="42" t="s">
        <v>43</v>
      </c>
      <c r="C135" s="39">
        <v>54</v>
      </c>
      <c r="D135" s="8">
        <v>17</v>
      </c>
      <c r="E135" s="8">
        <v>18</v>
      </c>
      <c r="F135" s="8">
        <f t="shared" si="17"/>
        <v>89</v>
      </c>
      <c r="G135" s="8" t="str">
        <f t="shared" si="16"/>
        <v>4</v>
      </c>
      <c r="H135" s="37"/>
    </row>
    <row r="136" spans="1:8" ht="23.25">
      <c r="A136" s="8">
        <v>17</v>
      </c>
      <c r="B136" s="42" t="s">
        <v>66</v>
      </c>
      <c r="C136" s="39">
        <v>54</v>
      </c>
      <c r="D136" s="8">
        <v>17</v>
      </c>
      <c r="E136" s="8">
        <v>18</v>
      </c>
      <c r="F136" s="8">
        <f t="shared" si="17"/>
        <v>89</v>
      </c>
      <c r="G136" s="8" t="str">
        <f t="shared" si="16"/>
        <v>4</v>
      </c>
      <c r="H136" s="37"/>
    </row>
    <row r="137" spans="1:8" ht="23.25">
      <c r="A137" s="8">
        <v>18</v>
      </c>
      <c r="B137" s="42" t="s">
        <v>44</v>
      </c>
      <c r="C137" s="39">
        <v>56</v>
      </c>
      <c r="D137" s="8">
        <v>19</v>
      </c>
      <c r="E137" s="8">
        <v>19</v>
      </c>
      <c r="F137" s="8">
        <f t="shared" si="17"/>
        <v>94</v>
      </c>
      <c r="G137" s="8" t="str">
        <f t="shared" si="16"/>
        <v>4</v>
      </c>
      <c r="H137" s="37"/>
    </row>
    <row r="138" spans="1:8" ht="23.25">
      <c r="A138" s="8">
        <v>19</v>
      </c>
      <c r="B138" s="42" t="s">
        <v>45</v>
      </c>
      <c r="C138" s="40">
        <v>48</v>
      </c>
      <c r="D138" s="8">
        <v>12</v>
      </c>
      <c r="E138" s="8">
        <v>14</v>
      </c>
      <c r="F138" s="8">
        <f t="shared" si="17"/>
        <v>74</v>
      </c>
      <c r="G138" s="8" t="str">
        <f t="shared" si="16"/>
        <v>3</v>
      </c>
      <c r="H138" s="37"/>
    </row>
    <row r="139" spans="1:8" ht="23.25">
      <c r="A139" s="8">
        <v>20</v>
      </c>
      <c r="B139" s="42" t="s">
        <v>28</v>
      </c>
      <c r="C139" s="41">
        <v>55</v>
      </c>
      <c r="D139" s="8">
        <v>17</v>
      </c>
      <c r="E139" s="8">
        <v>18</v>
      </c>
      <c r="F139" s="8">
        <f t="shared" si="17"/>
        <v>90</v>
      </c>
      <c r="G139" s="8" t="str">
        <f t="shared" si="16"/>
        <v>4</v>
      </c>
      <c r="H139" s="37"/>
    </row>
    <row r="140" spans="1:8" ht="23.25">
      <c r="A140" s="8">
        <v>21</v>
      </c>
      <c r="B140" s="42" t="s">
        <v>31</v>
      </c>
      <c r="C140" s="39">
        <v>54</v>
      </c>
      <c r="D140" s="8">
        <v>17</v>
      </c>
      <c r="E140" s="8">
        <v>18</v>
      </c>
      <c r="F140" s="8">
        <f t="shared" si="17"/>
        <v>89</v>
      </c>
      <c r="G140" s="8" t="str">
        <f t="shared" si="16"/>
        <v>4</v>
      </c>
      <c r="H140" s="37"/>
    </row>
    <row r="141" spans="1:8" ht="23.25">
      <c r="A141" s="21"/>
      <c r="B141" s="25" t="s">
        <v>5</v>
      </c>
      <c r="C141" s="10">
        <f>SUM(C120:C140)</f>
        <v>1090</v>
      </c>
      <c r="D141" s="30">
        <f>SUM(D120:D140)</f>
        <v>335</v>
      </c>
      <c r="E141" s="30">
        <f>SUM(E120:E140)</f>
        <v>351</v>
      </c>
      <c r="F141" s="30">
        <f>SUM(F120:F140)</f>
        <v>1776</v>
      </c>
      <c r="G141" s="30"/>
      <c r="H141" s="31"/>
    </row>
    <row r="142" spans="1:8" ht="23.25">
      <c r="A142" s="22"/>
      <c r="B142" s="5" t="s">
        <v>12</v>
      </c>
      <c r="C142" s="23">
        <f>C141/21</f>
        <v>51.904761904761905</v>
      </c>
      <c r="D142" s="23">
        <f t="shared" ref="D142" si="18">D141/21</f>
        <v>15.952380952380953</v>
      </c>
      <c r="E142" s="23">
        <f t="shared" ref="E142" si="19">E141/21</f>
        <v>16.714285714285715</v>
      </c>
      <c r="F142" s="23">
        <f t="shared" ref="F142" si="20">F141/21</f>
        <v>84.571428571428569</v>
      </c>
      <c r="G142" s="11"/>
      <c r="H142" s="11"/>
    </row>
    <row r="143" spans="1:8" ht="23.25">
      <c r="A143" s="1"/>
      <c r="B143" s="1"/>
      <c r="C143" s="1" t="s">
        <v>13</v>
      </c>
      <c r="D143" s="1"/>
      <c r="E143" s="1"/>
      <c r="F143" s="1"/>
      <c r="G143" s="1"/>
      <c r="H143" s="1"/>
    </row>
    <row r="144" spans="1:8" ht="23.25">
      <c r="A144" s="1"/>
      <c r="B144" s="1"/>
      <c r="C144" s="1" t="s">
        <v>14</v>
      </c>
      <c r="D144" s="1"/>
      <c r="E144" s="1"/>
      <c r="F144" s="1"/>
      <c r="G144" s="1"/>
      <c r="H144" s="1"/>
    </row>
    <row r="145" spans="1:8" ht="23.25">
      <c r="A145" s="1"/>
      <c r="B145" s="1"/>
      <c r="C145" s="1" t="s">
        <v>15</v>
      </c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s="19" customFormat="1" ht="23.25">
      <c r="A155" s="18"/>
      <c r="B155" s="28"/>
      <c r="C155" s="18"/>
      <c r="D155" s="18"/>
      <c r="E155" s="18"/>
      <c r="F155" s="18"/>
      <c r="G155" s="18"/>
      <c r="H155" s="13"/>
    </row>
    <row r="156" spans="1:8" s="19" customFormat="1" ht="23.25">
      <c r="A156" s="1"/>
      <c r="B156" s="86" t="s">
        <v>118</v>
      </c>
      <c r="C156" s="86"/>
      <c r="D156" s="86"/>
      <c r="E156" s="86"/>
      <c r="F156" s="86"/>
      <c r="G156" s="86"/>
      <c r="H156" s="86"/>
    </row>
    <row r="157" spans="1:8" s="19" customFormat="1" ht="23.25">
      <c r="A157" s="3" t="s">
        <v>0</v>
      </c>
      <c r="B157" s="3" t="s">
        <v>1</v>
      </c>
      <c r="C157" s="3" t="s">
        <v>2</v>
      </c>
      <c r="D157" s="3" t="s">
        <v>3</v>
      </c>
      <c r="E157" s="3" t="s">
        <v>4</v>
      </c>
      <c r="F157" s="3" t="s">
        <v>5</v>
      </c>
      <c r="G157" s="4" t="s">
        <v>6</v>
      </c>
      <c r="H157" s="4" t="s">
        <v>7</v>
      </c>
    </row>
    <row r="158" spans="1:8" s="19" customFormat="1" ht="23.25">
      <c r="A158" s="5"/>
      <c r="B158" s="5"/>
      <c r="C158" s="5" t="s">
        <v>8</v>
      </c>
      <c r="D158" s="5" t="s">
        <v>9</v>
      </c>
      <c r="E158" s="5" t="s">
        <v>10</v>
      </c>
      <c r="F158" s="5" t="s">
        <v>11</v>
      </c>
      <c r="G158" s="26"/>
      <c r="H158" s="26"/>
    </row>
    <row r="159" spans="1:8" s="19" customFormat="1" ht="23.25">
      <c r="A159" s="7">
        <v>1</v>
      </c>
      <c r="B159" s="43" t="s">
        <v>16</v>
      </c>
      <c r="C159" s="38">
        <v>50</v>
      </c>
      <c r="D159" s="7">
        <v>12</v>
      </c>
      <c r="E159" s="7">
        <v>12</v>
      </c>
      <c r="F159" s="7">
        <f t="shared" ref="F159:F162" si="21">SUM(C159:E159)</f>
        <v>74</v>
      </c>
      <c r="G159" s="8" t="str">
        <f t="shared" ref="G159:G179" si="22">IF(F159&gt;79,"4",IF(F159&gt;74,"3.5",IF(F159&gt;69,"3",IF(F159&gt;64,"2.5",IF(F159&gt;59,"2",IF(F159&gt;54,"1.5",IF(F159&gt;49,"1","0")))))))</f>
        <v>3</v>
      </c>
      <c r="H159" s="37"/>
    </row>
    <row r="160" spans="1:8" s="19" customFormat="1" ht="23.25">
      <c r="A160" s="8">
        <v>2</v>
      </c>
      <c r="B160" s="42" t="s">
        <v>17</v>
      </c>
      <c r="C160" s="39">
        <v>54</v>
      </c>
      <c r="D160" s="8">
        <v>15</v>
      </c>
      <c r="E160" s="8">
        <v>16</v>
      </c>
      <c r="F160" s="8">
        <f t="shared" si="21"/>
        <v>85</v>
      </c>
      <c r="G160" s="8" t="str">
        <f t="shared" si="22"/>
        <v>4</v>
      </c>
      <c r="H160" s="37"/>
    </row>
    <row r="161" spans="1:8" s="19" customFormat="1" ht="23.25">
      <c r="A161" s="8">
        <v>3</v>
      </c>
      <c r="B161" s="42" t="s">
        <v>32</v>
      </c>
      <c r="C161" s="39">
        <v>55</v>
      </c>
      <c r="D161" s="8">
        <v>15</v>
      </c>
      <c r="E161" s="8">
        <v>16</v>
      </c>
      <c r="F161" s="8">
        <f t="shared" si="21"/>
        <v>86</v>
      </c>
      <c r="G161" s="8" t="str">
        <f t="shared" si="22"/>
        <v>4</v>
      </c>
      <c r="H161" s="37"/>
    </row>
    <row r="162" spans="1:8" s="19" customFormat="1" ht="23.25">
      <c r="A162" s="8">
        <v>4</v>
      </c>
      <c r="B162" s="42" t="s">
        <v>33</v>
      </c>
      <c r="C162" s="39">
        <v>55</v>
      </c>
      <c r="D162" s="8">
        <v>16</v>
      </c>
      <c r="E162" s="8">
        <v>17</v>
      </c>
      <c r="F162" s="8">
        <f t="shared" si="21"/>
        <v>88</v>
      </c>
      <c r="G162" s="8" t="str">
        <f t="shared" si="22"/>
        <v>4</v>
      </c>
      <c r="H162" s="37"/>
    </row>
    <row r="163" spans="1:8" s="19" customFormat="1" ht="23.25">
      <c r="A163" s="8">
        <v>5</v>
      </c>
      <c r="B163" s="42" t="s">
        <v>84</v>
      </c>
      <c r="C163" s="39">
        <v>50</v>
      </c>
      <c r="D163" s="8">
        <v>10</v>
      </c>
      <c r="E163" s="8">
        <v>10</v>
      </c>
      <c r="F163" s="8">
        <f>SUM(C163:E163)</f>
        <v>70</v>
      </c>
      <c r="G163" s="8" t="str">
        <f t="shared" si="22"/>
        <v>3</v>
      </c>
      <c r="H163" s="37"/>
    </row>
    <row r="164" spans="1:8" s="19" customFormat="1" ht="23.25">
      <c r="A164" s="8">
        <v>6</v>
      </c>
      <c r="B164" s="42" t="s">
        <v>35</v>
      </c>
      <c r="C164" s="40">
        <v>50</v>
      </c>
      <c r="D164" s="8">
        <v>13</v>
      </c>
      <c r="E164" s="8">
        <v>15</v>
      </c>
      <c r="F164" s="8">
        <f t="shared" ref="F164:F179" si="23">SUM(C164:E164)</f>
        <v>78</v>
      </c>
      <c r="G164" s="8" t="str">
        <f t="shared" si="22"/>
        <v>3.5</v>
      </c>
      <c r="H164" s="37"/>
    </row>
    <row r="165" spans="1:8" s="19" customFormat="1" ht="23.25">
      <c r="A165" s="8">
        <v>7</v>
      </c>
      <c r="B165" s="42" t="s">
        <v>36</v>
      </c>
      <c r="C165" s="41">
        <v>50</v>
      </c>
      <c r="D165" s="8">
        <v>11</v>
      </c>
      <c r="E165" s="8">
        <v>13</v>
      </c>
      <c r="F165" s="8">
        <f t="shared" si="23"/>
        <v>74</v>
      </c>
      <c r="G165" s="8" t="str">
        <f t="shared" si="22"/>
        <v>3</v>
      </c>
      <c r="H165" s="37"/>
    </row>
    <row r="166" spans="1:8" s="19" customFormat="1" ht="23.25">
      <c r="A166" s="8">
        <v>8</v>
      </c>
      <c r="B166" s="42" t="s">
        <v>37</v>
      </c>
      <c r="C166" s="40">
        <v>54</v>
      </c>
      <c r="D166" s="8">
        <v>16</v>
      </c>
      <c r="E166" s="8">
        <v>15</v>
      </c>
      <c r="F166" s="8">
        <f t="shared" si="23"/>
        <v>85</v>
      </c>
      <c r="G166" s="8" t="str">
        <f t="shared" si="22"/>
        <v>4</v>
      </c>
      <c r="H166" s="37"/>
    </row>
    <row r="167" spans="1:8" s="19" customFormat="1" ht="23.25">
      <c r="A167" s="8">
        <v>9</v>
      </c>
      <c r="B167" s="42" t="s">
        <v>29</v>
      </c>
      <c r="C167" s="40">
        <v>55</v>
      </c>
      <c r="D167" s="8">
        <v>16</v>
      </c>
      <c r="E167" s="8">
        <v>16</v>
      </c>
      <c r="F167" s="8">
        <f t="shared" si="23"/>
        <v>87</v>
      </c>
      <c r="G167" s="8" t="str">
        <f t="shared" si="22"/>
        <v>4</v>
      </c>
      <c r="H167" s="37"/>
    </row>
    <row r="168" spans="1:8" s="19" customFormat="1" ht="24" customHeight="1">
      <c r="A168" s="8">
        <v>10</v>
      </c>
      <c r="B168" s="42" t="s">
        <v>30</v>
      </c>
      <c r="C168" s="41">
        <v>55</v>
      </c>
      <c r="D168" s="8">
        <v>15</v>
      </c>
      <c r="E168" s="8">
        <v>16</v>
      </c>
      <c r="F168" s="8">
        <f t="shared" si="23"/>
        <v>86</v>
      </c>
      <c r="G168" s="8" t="str">
        <f t="shared" si="22"/>
        <v>4</v>
      </c>
      <c r="H168" s="37"/>
    </row>
    <row r="169" spans="1:8" s="19" customFormat="1" ht="23.25">
      <c r="A169" s="8">
        <v>11</v>
      </c>
      <c r="B169" s="42" t="s">
        <v>39</v>
      </c>
      <c r="C169" s="39">
        <v>52</v>
      </c>
      <c r="D169" s="8">
        <v>15</v>
      </c>
      <c r="E169" s="8">
        <v>15</v>
      </c>
      <c r="F169" s="8">
        <f t="shared" si="23"/>
        <v>82</v>
      </c>
      <c r="G169" s="8" t="str">
        <f t="shared" si="22"/>
        <v>4</v>
      </c>
      <c r="H169" s="37"/>
    </row>
    <row r="170" spans="1:8" s="19" customFormat="1" ht="23.25">
      <c r="A170" s="8">
        <v>12</v>
      </c>
      <c r="B170" s="42" t="s">
        <v>40</v>
      </c>
      <c r="C170" s="39">
        <v>58</v>
      </c>
      <c r="D170" s="8">
        <v>19</v>
      </c>
      <c r="E170" s="8">
        <v>19</v>
      </c>
      <c r="F170" s="8">
        <f t="shared" si="23"/>
        <v>96</v>
      </c>
      <c r="G170" s="8" t="str">
        <f t="shared" si="22"/>
        <v>4</v>
      </c>
      <c r="H170" s="37"/>
    </row>
    <row r="171" spans="1:8" s="19" customFormat="1" ht="23.25">
      <c r="A171" s="8">
        <v>13</v>
      </c>
      <c r="B171" s="42" t="s">
        <v>41</v>
      </c>
      <c r="C171" s="39">
        <v>54</v>
      </c>
      <c r="D171" s="8">
        <v>15</v>
      </c>
      <c r="E171" s="8">
        <v>16</v>
      </c>
      <c r="F171" s="8">
        <f t="shared" si="23"/>
        <v>85</v>
      </c>
      <c r="G171" s="8" t="str">
        <f t="shared" si="22"/>
        <v>4</v>
      </c>
      <c r="H171" s="37"/>
    </row>
    <row r="172" spans="1:8" s="19" customFormat="1" ht="23.25">
      <c r="A172" s="8">
        <v>14</v>
      </c>
      <c r="B172" s="42" t="s">
        <v>49</v>
      </c>
      <c r="C172" s="39">
        <v>54</v>
      </c>
      <c r="D172" s="8">
        <v>18</v>
      </c>
      <c r="E172" s="8">
        <v>19</v>
      </c>
      <c r="F172" s="8">
        <f t="shared" si="23"/>
        <v>91</v>
      </c>
      <c r="G172" s="8" t="str">
        <f t="shared" si="22"/>
        <v>4</v>
      </c>
      <c r="H172" s="37"/>
    </row>
    <row r="173" spans="1:8" s="19" customFormat="1" ht="23.25">
      <c r="A173" s="8">
        <v>15</v>
      </c>
      <c r="B173" s="42" t="s">
        <v>42</v>
      </c>
      <c r="C173" s="39">
        <v>56</v>
      </c>
      <c r="D173" s="8">
        <v>19</v>
      </c>
      <c r="E173" s="8">
        <v>20</v>
      </c>
      <c r="F173" s="8">
        <f t="shared" si="23"/>
        <v>95</v>
      </c>
      <c r="G173" s="8" t="str">
        <f t="shared" si="22"/>
        <v>4</v>
      </c>
      <c r="H173" s="37"/>
    </row>
    <row r="174" spans="1:8" s="19" customFormat="1" ht="23.25">
      <c r="A174" s="8">
        <v>16</v>
      </c>
      <c r="B174" s="42" t="s">
        <v>43</v>
      </c>
      <c r="C174" s="39">
        <v>54</v>
      </c>
      <c r="D174" s="8">
        <v>18</v>
      </c>
      <c r="E174" s="8">
        <v>18</v>
      </c>
      <c r="F174" s="8">
        <f t="shared" si="23"/>
        <v>90</v>
      </c>
      <c r="G174" s="8" t="str">
        <f t="shared" si="22"/>
        <v>4</v>
      </c>
      <c r="H174" s="37"/>
    </row>
    <row r="175" spans="1:8" s="19" customFormat="1" ht="23.25">
      <c r="A175" s="8">
        <v>17</v>
      </c>
      <c r="B175" s="42" t="s">
        <v>66</v>
      </c>
      <c r="C175" s="39">
        <v>56</v>
      </c>
      <c r="D175" s="8">
        <v>16</v>
      </c>
      <c r="E175" s="8">
        <v>18</v>
      </c>
      <c r="F175" s="8">
        <f t="shared" si="23"/>
        <v>90</v>
      </c>
      <c r="G175" s="8" t="str">
        <f t="shared" si="22"/>
        <v>4</v>
      </c>
      <c r="H175" s="37"/>
    </row>
    <row r="176" spans="1:8" s="19" customFormat="1" ht="23.25">
      <c r="A176" s="8">
        <v>18</v>
      </c>
      <c r="B176" s="42" t="s">
        <v>44</v>
      </c>
      <c r="C176" s="39">
        <v>58</v>
      </c>
      <c r="D176" s="8">
        <v>19</v>
      </c>
      <c r="E176" s="8">
        <v>19</v>
      </c>
      <c r="F176" s="8">
        <f t="shared" si="23"/>
        <v>96</v>
      </c>
      <c r="G176" s="8" t="str">
        <f t="shared" si="22"/>
        <v>4</v>
      </c>
      <c r="H176" s="37"/>
    </row>
    <row r="177" spans="1:8" s="19" customFormat="1" ht="23.25">
      <c r="A177" s="8">
        <v>19</v>
      </c>
      <c r="B177" s="42" t="s">
        <v>45</v>
      </c>
      <c r="C177" s="40">
        <v>48</v>
      </c>
      <c r="D177" s="8">
        <v>14</v>
      </c>
      <c r="E177" s="8">
        <v>15</v>
      </c>
      <c r="F177" s="8">
        <f t="shared" si="23"/>
        <v>77</v>
      </c>
      <c r="G177" s="8" t="str">
        <f t="shared" si="22"/>
        <v>3.5</v>
      </c>
      <c r="H177" s="37"/>
    </row>
    <row r="178" spans="1:8" s="19" customFormat="1" ht="23.25">
      <c r="A178" s="8">
        <v>20</v>
      </c>
      <c r="B178" s="42" t="s">
        <v>28</v>
      </c>
      <c r="C178" s="41">
        <v>55</v>
      </c>
      <c r="D178" s="8">
        <v>17</v>
      </c>
      <c r="E178" s="8">
        <v>18</v>
      </c>
      <c r="F178" s="8">
        <f t="shared" si="23"/>
        <v>90</v>
      </c>
      <c r="G178" s="8" t="str">
        <f t="shared" si="22"/>
        <v>4</v>
      </c>
      <c r="H178" s="37"/>
    </row>
    <row r="179" spans="1:8" s="19" customFormat="1" ht="23.25">
      <c r="A179" s="8">
        <v>21</v>
      </c>
      <c r="B179" s="42" t="s">
        <v>31</v>
      </c>
      <c r="C179" s="39">
        <v>55</v>
      </c>
      <c r="D179" s="8">
        <v>18</v>
      </c>
      <c r="E179" s="8">
        <v>19</v>
      </c>
      <c r="F179" s="8">
        <f t="shared" si="23"/>
        <v>92</v>
      </c>
      <c r="G179" s="8" t="str">
        <f t="shared" si="22"/>
        <v>4</v>
      </c>
      <c r="H179" s="37"/>
    </row>
    <row r="180" spans="1:8" s="19" customFormat="1" ht="23.25">
      <c r="A180" s="21"/>
      <c r="B180" s="25" t="s">
        <v>5</v>
      </c>
      <c r="C180" s="10">
        <f>SUM(C159:C179)</f>
        <v>1128</v>
      </c>
      <c r="D180" s="30">
        <f>SUM(D159:D179)</f>
        <v>327</v>
      </c>
      <c r="E180" s="30">
        <f>SUM(E159:E179)</f>
        <v>342</v>
      </c>
      <c r="F180" s="30">
        <f>SUM(F159:F179)</f>
        <v>1797</v>
      </c>
      <c r="G180" s="30"/>
      <c r="H180" s="31"/>
    </row>
    <row r="181" spans="1:8" s="19" customFormat="1" ht="23.25">
      <c r="A181" s="22"/>
      <c r="B181" s="5" t="s">
        <v>12</v>
      </c>
      <c r="C181" s="23">
        <f>C180/21</f>
        <v>53.714285714285715</v>
      </c>
      <c r="D181" s="23">
        <f t="shared" ref="D181" si="24">D180/21</f>
        <v>15.571428571428571</v>
      </c>
      <c r="E181" s="23">
        <f t="shared" ref="E181" si="25">E180/21</f>
        <v>16.285714285714285</v>
      </c>
      <c r="F181" s="23">
        <f t="shared" ref="F181" si="26">F180/21</f>
        <v>85.571428571428569</v>
      </c>
      <c r="G181" s="11"/>
      <c r="H181" s="11"/>
    </row>
    <row r="182" spans="1:8" s="19" customFormat="1" ht="23.25">
      <c r="A182" s="1"/>
      <c r="B182" s="1"/>
      <c r="C182" s="1" t="s">
        <v>13</v>
      </c>
      <c r="D182" s="1"/>
      <c r="E182" s="1"/>
      <c r="F182" s="1"/>
      <c r="G182" s="1"/>
      <c r="H182" s="1"/>
    </row>
    <row r="183" spans="1:8" s="19" customFormat="1" ht="23.25">
      <c r="A183" s="1"/>
      <c r="B183" s="1"/>
      <c r="C183" s="1" t="s">
        <v>14</v>
      </c>
      <c r="D183" s="1"/>
      <c r="E183" s="1"/>
      <c r="F183" s="1"/>
      <c r="G183" s="1"/>
      <c r="H183" s="1"/>
    </row>
    <row r="184" spans="1:8" s="19" customFormat="1" ht="23.25">
      <c r="A184" s="1"/>
      <c r="B184" s="1"/>
      <c r="C184" s="1" t="s">
        <v>15</v>
      </c>
      <c r="D184" s="1"/>
      <c r="E184" s="1"/>
      <c r="F184" s="1"/>
      <c r="G184" s="1"/>
      <c r="H184" s="1"/>
    </row>
    <row r="185" spans="1:8" s="19" customFormat="1" ht="23.25">
      <c r="A185" s="1"/>
      <c r="B185" s="1"/>
      <c r="C185" s="1"/>
      <c r="D185" s="1"/>
      <c r="E185" s="1"/>
      <c r="F185" s="1"/>
      <c r="G185" s="1"/>
      <c r="H185" s="1"/>
    </row>
    <row r="186" spans="1:8" s="19" customFormat="1" ht="23.25">
      <c r="A186" s="1"/>
      <c r="B186" s="1"/>
      <c r="C186" s="1"/>
      <c r="D186" s="1"/>
      <c r="E186" s="1"/>
      <c r="F186" s="1"/>
      <c r="G186" s="1"/>
      <c r="H186" s="1"/>
    </row>
    <row r="187" spans="1:8" s="19" customFormat="1" ht="23.25">
      <c r="A187" s="1"/>
      <c r="B187" s="1"/>
      <c r="C187" s="1"/>
      <c r="D187" s="1"/>
      <c r="E187" s="1"/>
      <c r="F187" s="1"/>
      <c r="G187" s="1"/>
      <c r="H187" s="1"/>
    </row>
    <row r="188" spans="1:8" s="19" customFormat="1" ht="23.25">
      <c r="A188" s="18"/>
      <c r="B188" s="28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28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28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28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28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28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8"/>
      <c r="C194" s="18"/>
      <c r="D194" s="18"/>
      <c r="E194" s="18"/>
      <c r="F194" s="18"/>
      <c r="G194" s="18"/>
      <c r="H194" s="13"/>
    </row>
    <row r="195" spans="1:8" ht="23.25">
      <c r="A195" s="1"/>
      <c r="B195" s="2" t="s">
        <v>119</v>
      </c>
      <c r="C195" s="1"/>
      <c r="D195" s="1"/>
      <c r="E195" s="1"/>
      <c r="F195" s="1"/>
      <c r="G195" s="1"/>
      <c r="H195" s="1"/>
    </row>
    <row r="196" spans="1:8" ht="23.25">
      <c r="A196" s="3" t="s">
        <v>0</v>
      </c>
      <c r="B196" s="3" t="s">
        <v>1</v>
      </c>
      <c r="C196" s="3" t="s">
        <v>2</v>
      </c>
      <c r="D196" s="3" t="s">
        <v>3</v>
      </c>
      <c r="E196" s="3" t="s">
        <v>4</v>
      </c>
      <c r="F196" s="3" t="s">
        <v>5</v>
      </c>
      <c r="G196" s="4" t="s">
        <v>6</v>
      </c>
      <c r="H196" s="4" t="s">
        <v>7</v>
      </c>
    </row>
    <row r="197" spans="1:8" ht="23.25">
      <c r="A197" s="5"/>
      <c r="B197" s="5"/>
      <c r="C197" s="5" t="s">
        <v>8</v>
      </c>
      <c r="D197" s="5" t="s">
        <v>9</v>
      </c>
      <c r="E197" s="5" t="s">
        <v>10</v>
      </c>
      <c r="F197" s="5" t="s">
        <v>11</v>
      </c>
      <c r="G197" s="26"/>
      <c r="H197" s="26"/>
    </row>
    <row r="198" spans="1:8" ht="23.25">
      <c r="A198" s="7">
        <v>1</v>
      </c>
      <c r="B198" s="43" t="s">
        <v>16</v>
      </c>
      <c r="C198" s="38">
        <v>46</v>
      </c>
      <c r="D198" s="7">
        <v>13</v>
      </c>
      <c r="E198" s="7">
        <v>17</v>
      </c>
      <c r="F198" s="7">
        <f t="shared" ref="F198:F201" si="27">SUM(C198:E198)</f>
        <v>76</v>
      </c>
      <c r="G198" s="8" t="str">
        <f t="shared" ref="G198:G218" si="28">IF(F198&gt;79,"4",IF(F198&gt;74,"3.5",IF(F198&gt;69,"3",IF(F198&gt;64,"2.5",IF(F198&gt;59,"2",IF(F198&gt;54,"1.5",IF(F198&gt;49,"1","0")))))))</f>
        <v>3.5</v>
      </c>
      <c r="H198" s="37"/>
    </row>
    <row r="199" spans="1:8" ht="23.25">
      <c r="A199" s="8">
        <v>2</v>
      </c>
      <c r="B199" s="42" t="s">
        <v>17</v>
      </c>
      <c r="C199" s="39">
        <v>54</v>
      </c>
      <c r="D199" s="8">
        <v>17</v>
      </c>
      <c r="E199" s="8">
        <v>16</v>
      </c>
      <c r="F199" s="8">
        <f t="shared" si="27"/>
        <v>87</v>
      </c>
      <c r="G199" s="8" t="str">
        <f t="shared" si="28"/>
        <v>4</v>
      </c>
      <c r="H199" s="37"/>
    </row>
    <row r="200" spans="1:8" ht="23.25">
      <c r="A200" s="8">
        <v>3</v>
      </c>
      <c r="B200" s="42" t="s">
        <v>32</v>
      </c>
      <c r="C200" s="39">
        <v>50</v>
      </c>
      <c r="D200" s="8">
        <v>15</v>
      </c>
      <c r="E200" s="8">
        <v>15</v>
      </c>
      <c r="F200" s="8">
        <f t="shared" si="27"/>
        <v>80</v>
      </c>
      <c r="G200" s="8" t="str">
        <f t="shared" si="28"/>
        <v>4</v>
      </c>
      <c r="H200" s="37"/>
    </row>
    <row r="201" spans="1:8" ht="23.25">
      <c r="A201" s="8">
        <v>4</v>
      </c>
      <c r="B201" s="42" t="s">
        <v>33</v>
      </c>
      <c r="C201" s="39">
        <v>44</v>
      </c>
      <c r="D201" s="8">
        <v>16</v>
      </c>
      <c r="E201" s="8">
        <v>15</v>
      </c>
      <c r="F201" s="8">
        <f t="shared" si="27"/>
        <v>75</v>
      </c>
      <c r="G201" s="8" t="str">
        <f t="shared" si="28"/>
        <v>3.5</v>
      </c>
      <c r="H201" s="37"/>
    </row>
    <row r="202" spans="1:8" ht="23.25">
      <c r="A202" s="8">
        <v>5</v>
      </c>
      <c r="B202" s="42" t="s">
        <v>84</v>
      </c>
      <c r="C202" s="39">
        <v>42</v>
      </c>
      <c r="D202" s="8">
        <v>8</v>
      </c>
      <c r="E202" s="8">
        <v>10</v>
      </c>
      <c r="F202" s="8">
        <f>SUM(C202:E202)</f>
        <v>60</v>
      </c>
      <c r="G202" s="8" t="str">
        <f t="shared" si="28"/>
        <v>2</v>
      </c>
      <c r="H202" s="37"/>
    </row>
    <row r="203" spans="1:8" ht="23.25">
      <c r="A203" s="8">
        <v>6</v>
      </c>
      <c r="B203" s="42" t="s">
        <v>35</v>
      </c>
      <c r="C203" s="40">
        <v>43</v>
      </c>
      <c r="D203" s="8">
        <v>15</v>
      </c>
      <c r="E203" s="8">
        <v>14</v>
      </c>
      <c r="F203" s="8">
        <f t="shared" ref="F203:F218" si="29">SUM(C203:E203)</f>
        <v>72</v>
      </c>
      <c r="G203" s="8" t="str">
        <f t="shared" si="28"/>
        <v>3</v>
      </c>
      <c r="H203" s="37"/>
    </row>
    <row r="204" spans="1:8" ht="23.25">
      <c r="A204" s="8">
        <v>7</v>
      </c>
      <c r="B204" s="42" t="s">
        <v>36</v>
      </c>
      <c r="C204" s="41">
        <v>45</v>
      </c>
      <c r="D204" s="8">
        <v>17</v>
      </c>
      <c r="E204" s="8">
        <v>16</v>
      </c>
      <c r="F204" s="8">
        <f t="shared" si="29"/>
        <v>78</v>
      </c>
      <c r="G204" s="8" t="str">
        <f t="shared" si="28"/>
        <v>3.5</v>
      </c>
      <c r="H204" s="37"/>
    </row>
    <row r="205" spans="1:8" ht="23.25">
      <c r="A205" s="8">
        <v>8</v>
      </c>
      <c r="B205" s="42" t="s">
        <v>37</v>
      </c>
      <c r="C205" s="40">
        <v>48</v>
      </c>
      <c r="D205" s="8">
        <v>17</v>
      </c>
      <c r="E205" s="8">
        <v>16</v>
      </c>
      <c r="F205" s="8">
        <f t="shared" si="29"/>
        <v>81</v>
      </c>
      <c r="G205" s="8" t="str">
        <f t="shared" si="28"/>
        <v>4</v>
      </c>
      <c r="H205" s="37"/>
    </row>
    <row r="206" spans="1:8" ht="23.25">
      <c r="A206" s="8">
        <v>9</v>
      </c>
      <c r="B206" s="42" t="s">
        <v>29</v>
      </c>
      <c r="C206" s="40">
        <v>53</v>
      </c>
      <c r="D206" s="8">
        <v>17</v>
      </c>
      <c r="E206" s="8">
        <v>18</v>
      </c>
      <c r="F206" s="8">
        <f t="shared" si="29"/>
        <v>88</v>
      </c>
      <c r="G206" s="8" t="str">
        <f t="shared" si="28"/>
        <v>4</v>
      </c>
      <c r="H206" s="37"/>
    </row>
    <row r="207" spans="1:8" ht="24.75" customHeight="1">
      <c r="A207" s="8">
        <v>10</v>
      </c>
      <c r="B207" s="42" t="s">
        <v>30</v>
      </c>
      <c r="C207" s="41">
        <v>52</v>
      </c>
      <c r="D207" s="8">
        <v>16</v>
      </c>
      <c r="E207" s="8">
        <v>16</v>
      </c>
      <c r="F207" s="8">
        <f t="shared" si="29"/>
        <v>84</v>
      </c>
      <c r="G207" s="8" t="str">
        <f t="shared" si="28"/>
        <v>4</v>
      </c>
      <c r="H207" s="37"/>
    </row>
    <row r="208" spans="1:8" ht="23.25">
      <c r="A208" s="8">
        <v>11</v>
      </c>
      <c r="B208" s="42" t="s">
        <v>39</v>
      </c>
      <c r="C208" s="39">
        <v>48</v>
      </c>
      <c r="D208" s="8">
        <v>16</v>
      </c>
      <c r="E208" s="8">
        <v>14</v>
      </c>
      <c r="F208" s="8">
        <f t="shared" si="29"/>
        <v>78</v>
      </c>
      <c r="G208" s="8" t="str">
        <f t="shared" si="28"/>
        <v>3.5</v>
      </c>
      <c r="H208" s="37"/>
    </row>
    <row r="209" spans="1:8" ht="23.25">
      <c r="A209" s="8">
        <v>12</v>
      </c>
      <c r="B209" s="42" t="s">
        <v>40</v>
      </c>
      <c r="C209" s="39">
        <v>54</v>
      </c>
      <c r="D209" s="8">
        <v>17</v>
      </c>
      <c r="E209" s="8">
        <v>18</v>
      </c>
      <c r="F209" s="8">
        <f t="shared" si="29"/>
        <v>89</v>
      </c>
      <c r="G209" s="8" t="str">
        <f t="shared" si="28"/>
        <v>4</v>
      </c>
      <c r="H209" s="37"/>
    </row>
    <row r="210" spans="1:8" ht="23.25">
      <c r="A210" s="8">
        <v>13</v>
      </c>
      <c r="B210" s="42" t="s">
        <v>41</v>
      </c>
      <c r="C210" s="39">
        <v>43</v>
      </c>
      <c r="D210" s="8">
        <v>14</v>
      </c>
      <c r="E210" s="8">
        <v>15</v>
      </c>
      <c r="F210" s="8">
        <f t="shared" si="29"/>
        <v>72</v>
      </c>
      <c r="G210" s="8" t="str">
        <f t="shared" si="28"/>
        <v>3</v>
      </c>
      <c r="H210" s="37"/>
    </row>
    <row r="211" spans="1:8" ht="23.25">
      <c r="A211" s="8">
        <v>14</v>
      </c>
      <c r="B211" s="42" t="s">
        <v>49</v>
      </c>
      <c r="C211" s="39">
        <v>54</v>
      </c>
      <c r="D211" s="8">
        <v>17</v>
      </c>
      <c r="E211" s="8">
        <v>18</v>
      </c>
      <c r="F211" s="8">
        <f t="shared" si="29"/>
        <v>89</v>
      </c>
      <c r="G211" s="8" t="str">
        <f t="shared" si="28"/>
        <v>4</v>
      </c>
      <c r="H211" s="37"/>
    </row>
    <row r="212" spans="1:8" ht="23.25">
      <c r="A212" s="8">
        <v>15</v>
      </c>
      <c r="B212" s="42" t="s">
        <v>42</v>
      </c>
      <c r="C212" s="39">
        <v>55</v>
      </c>
      <c r="D212" s="8">
        <v>18</v>
      </c>
      <c r="E212" s="8">
        <v>16</v>
      </c>
      <c r="F212" s="8">
        <f t="shared" si="29"/>
        <v>89</v>
      </c>
      <c r="G212" s="8" t="str">
        <f t="shared" si="28"/>
        <v>4</v>
      </c>
      <c r="H212" s="37"/>
    </row>
    <row r="213" spans="1:8" ht="23.25">
      <c r="A213" s="8">
        <v>16</v>
      </c>
      <c r="B213" s="42" t="s">
        <v>43</v>
      </c>
      <c r="C213" s="39">
        <v>54</v>
      </c>
      <c r="D213" s="8">
        <v>18</v>
      </c>
      <c r="E213" s="8">
        <v>18</v>
      </c>
      <c r="F213" s="8">
        <f t="shared" si="29"/>
        <v>90</v>
      </c>
      <c r="G213" s="8" t="str">
        <f t="shared" si="28"/>
        <v>4</v>
      </c>
      <c r="H213" s="37"/>
    </row>
    <row r="214" spans="1:8" ht="23.25">
      <c r="A214" s="8">
        <v>17</v>
      </c>
      <c r="B214" s="42" t="s">
        <v>66</v>
      </c>
      <c r="C214" s="39">
        <v>53</v>
      </c>
      <c r="D214" s="8">
        <v>17</v>
      </c>
      <c r="E214" s="8">
        <v>19</v>
      </c>
      <c r="F214" s="8">
        <f t="shared" si="29"/>
        <v>89</v>
      </c>
      <c r="G214" s="8" t="str">
        <f t="shared" si="28"/>
        <v>4</v>
      </c>
      <c r="H214" s="37"/>
    </row>
    <row r="215" spans="1:8" ht="23.25">
      <c r="A215" s="8">
        <v>18</v>
      </c>
      <c r="B215" s="42" t="s">
        <v>44</v>
      </c>
      <c r="C215" s="39">
        <v>52</v>
      </c>
      <c r="D215" s="8">
        <v>18</v>
      </c>
      <c r="E215" s="8">
        <v>19</v>
      </c>
      <c r="F215" s="8">
        <f t="shared" si="29"/>
        <v>89</v>
      </c>
      <c r="G215" s="8" t="str">
        <f t="shared" si="28"/>
        <v>4</v>
      </c>
      <c r="H215" s="37"/>
    </row>
    <row r="216" spans="1:8" ht="23.25">
      <c r="A216" s="8">
        <v>19</v>
      </c>
      <c r="B216" s="42" t="s">
        <v>45</v>
      </c>
      <c r="C216" s="40">
        <v>40</v>
      </c>
      <c r="D216" s="8">
        <v>17</v>
      </c>
      <c r="E216" s="8">
        <v>16</v>
      </c>
      <c r="F216" s="8">
        <f t="shared" si="29"/>
        <v>73</v>
      </c>
      <c r="G216" s="8" t="str">
        <f t="shared" si="28"/>
        <v>3</v>
      </c>
      <c r="H216" s="37"/>
    </row>
    <row r="217" spans="1:8" ht="23.25">
      <c r="A217" s="8">
        <v>20</v>
      </c>
      <c r="B217" s="42" t="s">
        <v>28</v>
      </c>
      <c r="C217" s="41">
        <v>47</v>
      </c>
      <c r="D217" s="8">
        <v>16</v>
      </c>
      <c r="E217" s="8">
        <v>17</v>
      </c>
      <c r="F217" s="8">
        <f t="shared" si="29"/>
        <v>80</v>
      </c>
      <c r="G217" s="8" t="str">
        <f t="shared" si="28"/>
        <v>4</v>
      </c>
      <c r="H217" s="37"/>
    </row>
    <row r="218" spans="1:8" ht="23.25">
      <c r="A218" s="8">
        <v>21</v>
      </c>
      <c r="B218" s="42" t="s">
        <v>31</v>
      </c>
      <c r="C218" s="39">
        <v>51</v>
      </c>
      <c r="D218" s="8">
        <v>17</v>
      </c>
      <c r="E218" s="8">
        <v>20</v>
      </c>
      <c r="F218" s="8">
        <f t="shared" si="29"/>
        <v>88</v>
      </c>
      <c r="G218" s="8" t="str">
        <f t="shared" si="28"/>
        <v>4</v>
      </c>
      <c r="H218" s="37"/>
    </row>
    <row r="219" spans="1:8" ht="23.25">
      <c r="A219" s="21"/>
      <c r="B219" s="25" t="s">
        <v>5</v>
      </c>
      <c r="C219" s="10">
        <f>SUM(C198:C218)</f>
        <v>1028</v>
      </c>
      <c r="D219" s="30">
        <f>SUM(D198:D218)</f>
        <v>336</v>
      </c>
      <c r="E219" s="30">
        <f>SUM(E198:E218)</f>
        <v>343</v>
      </c>
      <c r="F219" s="30">
        <f>SUM(F198:F218)</f>
        <v>1707</v>
      </c>
      <c r="G219" s="30"/>
      <c r="H219" s="31"/>
    </row>
    <row r="220" spans="1:8" ht="23.25">
      <c r="A220" s="22"/>
      <c r="B220" s="5" t="s">
        <v>12</v>
      </c>
      <c r="C220" s="23">
        <f>C219/21</f>
        <v>48.952380952380949</v>
      </c>
      <c r="D220" s="23">
        <f t="shared" ref="D220" si="30">D219/21</f>
        <v>16</v>
      </c>
      <c r="E220" s="23">
        <f t="shared" ref="E220" si="31">E219/21</f>
        <v>16.333333333333332</v>
      </c>
      <c r="F220" s="23">
        <f t="shared" ref="F220" si="32">F219/21</f>
        <v>81.285714285714292</v>
      </c>
      <c r="G220" s="11"/>
      <c r="H220" s="11"/>
    </row>
    <row r="221" spans="1:8" ht="23.25">
      <c r="A221" s="1"/>
      <c r="B221" s="1"/>
      <c r="C221" s="1" t="s">
        <v>13</v>
      </c>
      <c r="D221" s="1"/>
      <c r="E221" s="1"/>
      <c r="F221" s="1"/>
      <c r="G221" s="1"/>
      <c r="H221" s="1"/>
    </row>
    <row r="222" spans="1:8" ht="23.25">
      <c r="A222" s="1"/>
      <c r="B222" s="1"/>
      <c r="C222" s="1" t="s">
        <v>14</v>
      </c>
      <c r="D222" s="1"/>
      <c r="E222" s="1"/>
      <c r="F222" s="1"/>
      <c r="G222" s="1"/>
      <c r="H222" s="1"/>
    </row>
    <row r="223" spans="1:8" ht="23.25">
      <c r="A223" s="1"/>
      <c r="B223" s="1"/>
      <c r="C223" s="1" t="s">
        <v>15</v>
      </c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86" t="s">
        <v>120</v>
      </c>
      <c r="C233" s="86"/>
      <c r="D233" s="86"/>
      <c r="E233" s="86"/>
      <c r="F233" s="86"/>
      <c r="G233" s="86"/>
      <c r="H233" s="86"/>
    </row>
    <row r="234" spans="1:8" ht="23.25">
      <c r="A234" s="3" t="s">
        <v>0</v>
      </c>
      <c r="B234" s="3" t="s">
        <v>1</v>
      </c>
      <c r="C234" s="3" t="s">
        <v>2</v>
      </c>
      <c r="D234" s="3" t="s">
        <v>3</v>
      </c>
      <c r="E234" s="3" t="s">
        <v>4</v>
      </c>
      <c r="F234" s="3" t="s">
        <v>5</v>
      </c>
      <c r="G234" s="4" t="s">
        <v>6</v>
      </c>
      <c r="H234" s="4" t="s">
        <v>7</v>
      </c>
    </row>
    <row r="235" spans="1:8" ht="23.25">
      <c r="A235" s="5"/>
      <c r="B235" s="5"/>
      <c r="C235" s="5" t="s">
        <v>8</v>
      </c>
      <c r="D235" s="5" t="s">
        <v>9</v>
      </c>
      <c r="E235" s="5" t="s">
        <v>10</v>
      </c>
      <c r="F235" s="5" t="s">
        <v>11</v>
      </c>
      <c r="G235" s="26"/>
      <c r="H235" s="26"/>
    </row>
    <row r="236" spans="1:8" ht="23.25">
      <c r="A236" s="7">
        <v>1</v>
      </c>
      <c r="B236" s="43" t="s">
        <v>16</v>
      </c>
      <c r="C236" s="38">
        <v>50</v>
      </c>
      <c r="D236" s="7">
        <v>12</v>
      </c>
      <c r="E236" s="7">
        <v>12</v>
      </c>
      <c r="F236" s="7">
        <f t="shared" ref="F236:F239" si="33">SUM(C236:E236)</f>
        <v>74</v>
      </c>
      <c r="G236" s="8" t="str">
        <f t="shared" ref="G236:G256" si="34">IF(F236&gt;79,"4",IF(F236&gt;74,"3.5",IF(F236&gt;69,"3",IF(F236&gt;64,"2.5",IF(F236&gt;59,"2",IF(F236&gt;54,"1.5",IF(F236&gt;49,"1","0")))))))</f>
        <v>3</v>
      </c>
      <c r="H236" s="37"/>
    </row>
    <row r="237" spans="1:8" ht="23.25">
      <c r="A237" s="8">
        <v>2</v>
      </c>
      <c r="B237" s="42" t="s">
        <v>17</v>
      </c>
      <c r="C237" s="39">
        <v>53</v>
      </c>
      <c r="D237" s="8">
        <v>17</v>
      </c>
      <c r="E237" s="8">
        <v>18</v>
      </c>
      <c r="F237" s="8">
        <f t="shared" si="33"/>
        <v>88</v>
      </c>
      <c r="G237" s="8" t="str">
        <f t="shared" si="34"/>
        <v>4</v>
      </c>
      <c r="H237" s="37"/>
    </row>
    <row r="238" spans="1:8" ht="23.25">
      <c r="A238" s="8">
        <v>3</v>
      </c>
      <c r="B238" s="42" t="s">
        <v>32</v>
      </c>
      <c r="C238" s="39">
        <v>53</v>
      </c>
      <c r="D238" s="8">
        <v>17</v>
      </c>
      <c r="E238" s="8">
        <v>17</v>
      </c>
      <c r="F238" s="8">
        <f t="shared" si="33"/>
        <v>87</v>
      </c>
      <c r="G238" s="8" t="str">
        <f t="shared" si="34"/>
        <v>4</v>
      </c>
      <c r="H238" s="37"/>
    </row>
    <row r="239" spans="1:8" ht="23.25">
      <c r="A239" s="8">
        <v>4</v>
      </c>
      <c r="B239" s="42" t="s">
        <v>33</v>
      </c>
      <c r="C239" s="39">
        <v>55</v>
      </c>
      <c r="D239" s="8">
        <v>18</v>
      </c>
      <c r="E239" s="8">
        <v>18</v>
      </c>
      <c r="F239" s="8">
        <f t="shared" si="33"/>
        <v>91</v>
      </c>
      <c r="G239" s="8" t="str">
        <f t="shared" si="34"/>
        <v>4</v>
      </c>
      <c r="H239" s="37"/>
    </row>
    <row r="240" spans="1:8" ht="23.25">
      <c r="A240" s="8">
        <v>5</v>
      </c>
      <c r="B240" s="42" t="s">
        <v>84</v>
      </c>
      <c r="C240" s="39">
        <v>50</v>
      </c>
      <c r="D240" s="8">
        <v>10</v>
      </c>
      <c r="E240" s="8">
        <v>10</v>
      </c>
      <c r="F240" s="8">
        <f>SUM(C240:E240)</f>
        <v>70</v>
      </c>
      <c r="G240" s="8" t="str">
        <f t="shared" si="34"/>
        <v>3</v>
      </c>
      <c r="H240" s="37"/>
    </row>
    <row r="241" spans="1:8" ht="23.25">
      <c r="A241" s="8">
        <v>6</v>
      </c>
      <c r="B241" s="42" t="s">
        <v>35</v>
      </c>
      <c r="C241" s="40">
        <v>50</v>
      </c>
      <c r="D241" s="8">
        <v>14</v>
      </c>
      <c r="E241" s="8">
        <v>14</v>
      </c>
      <c r="F241" s="8">
        <f t="shared" ref="F241:F256" si="35">SUM(C241:E241)</f>
        <v>78</v>
      </c>
      <c r="G241" s="8" t="str">
        <f t="shared" si="34"/>
        <v>3.5</v>
      </c>
      <c r="H241" s="37"/>
    </row>
    <row r="242" spans="1:8" ht="23.25">
      <c r="A242" s="8">
        <v>7</v>
      </c>
      <c r="B242" s="42" t="s">
        <v>36</v>
      </c>
      <c r="C242" s="41">
        <v>50</v>
      </c>
      <c r="D242" s="8">
        <v>12</v>
      </c>
      <c r="E242" s="8">
        <v>13</v>
      </c>
      <c r="F242" s="8">
        <f t="shared" si="35"/>
        <v>75</v>
      </c>
      <c r="G242" s="8" t="str">
        <f t="shared" si="34"/>
        <v>3.5</v>
      </c>
      <c r="H242" s="37"/>
    </row>
    <row r="243" spans="1:8" ht="23.25">
      <c r="A243" s="8">
        <v>8</v>
      </c>
      <c r="B243" s="42" t="s">
        <v>37</v>
      </c>
      <c r="C243" s="40">
        <v>53</v>
      </c>
      <c r="D243" s="8">
        <v>17</v>
      </c>
      <c r="E243" s="8">
        <v>18</v>
      </c>
      <c r="F243" s="8">
        <f t="shared" si="35"/>
        <v>88</v>
      </c>
      <c r="G243" s="8" t="str">
        <f t="shared" si="34"/>
        <v>4</v>
      </c>
      <c r="H243" s="37"/>
    </row>
    <row r="244" spans="1:8" ht="23.25">
      <c r="A244" s="8">
        <v>9</v>
      </c>
      <c r="B244" s="42" t="s">
        <v>29</v>
      </c>
      <c r="C244" s="40">
        <v>55</v>
      </c>
      <c r="D244" s="8">
        <v>19</v>
      </c>
      <c r="E244" s="8">
        <v>19</v>
      </c>
      <c r="F244" s="8">
        <f t="shared" si="35"/>
        <v>93</v>
      </c>
      <c r="G244" s="8" t="str">
        <f t="shared" si="34"/>
        <v>4</v>
      </c>
      <c r="H244" s="37"/>
    </row>
    <row r="245" spans="1:8" ht="24.75" customHeight="1">
      <c r="A245" s="8">
        <v>10</v>
      </c>
      <c r="B245" s="42" t="s">
        <v>30</v>
      </c>
      <c r="C245" s="41">
        <v>54</v>
      </c>
      <c r="D245" s="8">
        <v>18</v>
      </c>
      <c r="E245" s="8">
        <v>18</v>
      </c>
      <c r="F245" s="8">
        <f t="shared" si="35"/>
        <v>90</v>
      </c>
      <c r="G245" s="8" t="str">
        <f t="shared" si="34"/>
        <v>4</v>
      </c>
      <c r="H245" s="37"/>
    </row>
    <row r="246" spans="1:8" ht="23.25">
      <c r="A246" s="8">
        <v>11</v>
      </c>
      <c r="B246" s="42" t="s">
        <v>39</v>
      </c>
      <c r="C246" s="39">
        <v>52</v>
      </c>
      <c r="D246" s="8">
        <v>16</v>
      </c>
      <c r="E246" s="8">
        <v>16</v>
      </c>
      <c r="F246" s="8">
        <f t="shared" si="35"/>
        <v>84</v>
      </c>
      <c r="G246" s="8" t="str">
        <f t="shared" si="34"/>
        <v>4</v>
      </c>
      <c r="H246" s="37"/>
    </row>
    <row r="247" spans="1:8" ht="23.25">
      <c r="A247" s="8">
        <v>12</v>
      </c>
      <c r="B247" s="42" t="s">
        <v>40</v>
      </c>
      <c r="C247" s="39">
        <v>55</v>
      </c>
      <c r="D247" s="8">
        <v>18</v>
      </c>
      <c r="E247" s="8">
        <v>19</v>
      </c>
      <c r="F247" s="8">
        <f t="shared" si="35"/>
        <v>92</v>
      </c>
      <c r="G247" s="8" t="str">
        <f t="shared" si="34"/>
        <v>4</v>
      </c>
      <c r="H247" s="37"/>
    </row>
    <row r="248" spans="1:8" ht="23.25">
      <c r="A248" s="8">
        <v>13</v>
      </c>
      <c r="B248" s="42" t="s">
        <v>41</v>
      </c>
      <c r="C248" s="39">
        <v>53</v>
      </c>
      <c r="D248" s="8">
        <v>17</v>
      </c>
      <c r="E248" s="8">
        <v>18</v>
      </c>
      <c r="F248" s="8">
        <f t="shared" si="35"/>
        <v>88</v>
      </c>
      <c r="G248" s="8" t="str">
        <f t="shared" si="34"/>
        <v>4</v>
      </c>
      <c r="H248" s="37"/>
    </row>
    <row r="249" spans="1:8" ht="23.25">
      <c r="A249" s="8">
        <v>14</v>
      </c>
      <c r="B249" s="42" t="s">
        <v>49</v>
      </c>
      <c r="C249" s="39">
        <v>56</v>
      </c>
      <c r="D249" s="8">
        <v>19</v>
      </c>
      <c r="E249" s="8">
        <v>19</v>
      </c>
      <c r="F249" s="8">
        <f t="shared" si="35"/>
        <v>94</v>
      </c>
      <c r="G249" s="8" t="str">
        <f t="shared" si="34"/>
        <v>4</v>
      </c>
      <c r="H249" s="37"/>
    </row>
    <row r="250" spans="1:8" ht="23.25">
      <c r="A250" s="8">
        <v>15</v>
      </c>
      <c r="B250" s="42" t="s">
        <v>42</v>
      </c>
      <c r="C250" s="39">
        <v>55</v>
      </c>
      <c r="D250" s="8">
        <v>19</v>
      </c>
      <c r="E250" s="8">
        <v>19</v>
      </c>
      <c r="F250" s="8">
        <f t="shared" si="35"/>
        <v>93</v>
      </c>
      <c r="G250" s="8" t="str">
        <f t="shared" si="34"/>
        <v>4</v>
      </c>
      <c r="H250" s="37"/>
    </row>
    <row r="251" spans="1:8" ht="23.25">
      <c r="A251" s="8">
        <v>16</v>
      </c>
      <c r="B251" s="42" t="s">
        <v>43</v>
      </c>
      <c r="C251" s="39">
        <v>55</v>
      </c>
      <c r="D251" s="8">
        <v>17</v>
      </c>
      <c r="E251" s="8">
        <v>18</v>
      </c>
      <c r="F251" s="8">
        <f t="shared" si="35"/>
        <v>90</v>
      </c>
      <c r="G251" s="8" t="str">
        <f t="shared" si="34"/>
        <v>4</v>
      </c>
      <c r="H251" s="37"/>
    </row>
    <row r="252" spans="1:8" ht="23.25">
      <c r="A252" s="8">
        <v>17</v>
      </c>
      <c r="B252" s="42" t="s">
        <v>66</v>
      </c>
      <c r="C252" s="39">
        <v>54</v>
      </c>
      <c r="D252" s="8">
        <v>18</v>
      </c>
      <c r="E252" s="8">
        <v>18</v>
      </c>
      <c r="F252" s="8">
        <f t="shared" si="35"/>
        <v>90</v>
      </c>
      <c r="G252" s="8" t="str">
        <f t="shared" si="34"/>
        <v>4</v>
      </c>
      <c r="H252" s="37"/>
    </row>
    <row r="253" spans="1:8" ht="23.25">
      <c r="A253" s="8">
        <v>18</v>
      </c>
      <c r="B253" s="42" t="s">
        <v>44</v>
      </c>
      <c r="C253" s="39">
        <v>56</v>
      </c>
      <c r="D253" s="8">
        <v>18</v>
      </c>
      <c r="E253" s="8">
        <v>19</v>
      </c>
      <c r="F253" s="8">
        <f t="shared" si="35"/>
        <v>93</v>
      </c>
      <c r="G253" s="8" t="str">
        <f t="shared" si="34"/>
        <v>4</v>
      </c>
      <c r="H253" s="37"/>
    </row>
    <row r="254" spans="1:8" ht="23.25">
      <c r="A254" s="8">
        <v>19</v>
      </c>
      <c r="B254" s="42" t="s">
        <v>45</v>
      </c>
      <c r="C254" s="40">
        <v>50</v>
      </c>
      <c r="D254" s="8">
        <v>11</v>
      </c>
      <c r="E254" s="8">
        <v>14</v>
      </c>
      <c r="F254" s="8">
        <f t="shared" si="35"/>
        <v>75</v>
      </c>
      <c r="G254" s="8" t="str">
        <f t="shared" si="34"/>
        <v>3.5</v>
      </c>
      <c r="H254" s="37"/>
    </row>
    <row r="255" spans="1:8" ht="23.25">
      <c r="A255" s="8">
        <v>20</v>
      </c>
      <c r="B255" s="42" t="s">
        <v>28</v>
      </c>
      <c r="C255" s="41">
        <v>56</v>
      </c>
      <c r="D255" s="8">
        <v>18</v>
      </c>
      <c r="E255" s="8">
        <v>18</v>
      </c>
      <c r="F255" s="8">
        <f t="shared" si="35"/>
        <v>92</v>
      </c>
      <c r="G255" s="8" t="str">
        <f t="shared" si="34"/>
        <v>4</v>
      </c>
      <c r="H255" s="37"/>
    </row>
    <row r="256" spans="1:8" ht="23.25">
      <c r="A256" s="8">
        <v>21</v>
      </c>
      <c r="B256" s="42" t="s">
        <v>31</v>
      </c>
      <c r="C256" s="39">
        <v>56</v>
      </c>
      <c r="D256" s="8">
        <v>18</v>
      </c>
      <c r="E256" s="8">
        <v>19</v>
      </c>
      <c r="F256" s="8">
        <f t="shared" si="35"/>
        <v>93</v>
      </c>
      <c r="G256" s="8" t="str">
        <f t="shared" si="34"/>
        <v>4</v>
      </c>
      <c r="H256" s="37"/>
    </row>
    <row r="257" spans="1:8" ht="23.25">
      <c r="A257" s="21"/>
      <c r="B257" s="25" t="s">
        <v>5</v>
      </c>
      <c r="C257" s="10">
        <f>SUM(C236:C256)</f>
        <v>1121</v>
      </c>
      <c r="D257" s="30">
        <f>SUM(D236:D256)</f>
        <v>343</v>
      </c>
      <c r="E257" s="30">
        <f>SUM(E236:E256)</f>
        <v>354</v>
      </c>
      <c r="F257" s="30">
        <f>SUM(F236:F256)</f>
        <v>1818</v>
      </c>
      <c r="G257" s="30"/>
      <c r="H257" s="31"/>
    </row>
    <row r="258" spans="1:8" ht="23.25">
      <c r="A258" s="22"/>
      <c r="B258" s="5" t="s">
        <v>12</v>
      </c>
      <c r="C258" s="23">
        <f>C257/21</f>
        <v>53.38095238095238</v>
      </c>
      <c r="D258" s="23">
        <f t="shared" ref="D258" si="36">D257/21</f>
        <v>16.333333333333332</v>
      </c>
      <c r="E258" s="23">
        <f t="shared" ref="E258" si="37">E257/21</f>
        <v>16.857142857142858</v>
      </c>
      <c r="F258" s="23">
        <f t="shared" ref="F258" si="38">F257/21</f>
        <v>86.571428571428569</v>
      </c>
      <c r="G258" s="11"/>
      <c r="H258" s="11"/>
    </row>
    <row r="259" spans="1:8" ht="23.25">
      <c r="A259" s="1"/>
      <c r="B259" s="1"/>
      <c r="C259" s="1" t="s">
        <v>13</v>
      </c>
      <c r="D259" s="1"/>
      <c r="E259" s="1"/>
      <c r="F259" s="1"/>
      <c r="G259" s="1"/>
      <c r="H259" s="1"/>
    </row>
    <row r="260" spans="1:8" ht="23.25">
      <c r="A260" s="1"/>
      <c r="B260" s="1"/>
      <c r="C260" s="1" t="s">
        <v>14</v>
      </c>
      <c r="D260" s="1"/>
      <c r="E260" s="1"/>
      <c r="F260" s="1"/>
      <c r="G260" s="1"/>
      <c r="H260" s="1"/>
    </row>
    <row r="261" spans="1:8" ht="23.25">
      <c r="A261" s="1"/>
      <c r="B261" s="1"/>
      <c r="C261" s="1" t="s">
        <v>15</v>
      </c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2" t="s">
        <v>121</v>
      </c>
      <c r="C271" s="1"/>
      <c r="D271" s="1"/>
      <c r="E271" s="1"/>
      <c r="F271" s="1"/>
      <c r="G271" s="1"/>
      <c r="H271" s="1"/>
    </row>
    <row r="272" spans="1:8" ht="23.25">
      <c r="A272" s="3" t="s">
        <v>0</v>
      </c>
      <c r="B272" s="3" t="s">
        <v>1</v>
      </c>
      <c r="C272" s="3" t="s">
        <v>2</v>
      </c>
      <c r="D272" s="3" t="s">
        <v>3</v>
      </c>
      <c r="E272" s="3" t="s">
        <v>4</v>
      </c>
      <c r="F272" s="3" t="s">
        <v>5</v>
      </c>
      <c r="G272" s="4" t="s">
        <v>6</v>
      </c>
      <c r="H272" s="4" t="s">
        <v>7</v>
      </c>
    </row>
    <row r="273" spans="1:8" ht="23.25">
      <c r="A273" s="5"/>
      <c r="B273" s="5"/>
      <c r="C273" s="5" t="s">
        <v>8</v>
      </c>
      <c r="D273" s="5" t="s">
        <v>9</v>
      </c>
      <c r="E273" s="5" t="s">
        <v>10</v>
      </c>
      <c r="F273" s="5" t="s">
        <v>11</v>
      </c>
      <c r="G273" s="26"/>
      <c r="H273" s="26"/>
    </row>
    <row r="274" spans="1:8" ht="23.25">
      <c r="A274" s="7">
        <v>1</v>
      </c>
      <c r="B274" s="43" t="s">
        <v>16</v>
      </c>
      <c r="C274" s="38">
        <v>51</v>
      </c>
      <c r="D274" s="7">
        <v>18</v>
      </c>
      <c r="E274" s="7">
        <v>16</v>
      </c>
      <c r="F274" s="7">
        <f t="shared" ref="F274:F277" si="39">SUM(C274:E274)</f>
        <v>85</v>
      </c>
      <c r="G274" s="8" t="str">
        <f t="shared" ref="G274:G294" si="40">IF(F274&gt;79,"4",IF(F274&gt;74,"3.5",IF(F274&gt;69,"3",IF(F274&gt;64,"2.5",IF(F274&gt;59,"2",IF(F274&gt;54,"1.5",IF(F274&gt;49,"1","0")))))))</f>
        <v>4</v>
      </c>
      <c r="H274" s="37"/>
    </row>
    <row r="275" spans="1:8" ht="23.25">
      <c r="A275" s="8">
        <v>2</v>
      </c>
      <c r="B275" s="42" t="s">
        <v>17</v>
      </c>
      <c r="C275" s="39">
        <v>51</v>
      </c>
      <c r="D275" s="8">
        <v>17</v>
      </c>
      <c r="E275" s="8">
        <v>14</v>
      </c>
      <c r="F275" s="8">
        <f t="shared" si="39"/>
        <v>82</v>
      </c>
      <c r="G275" s="8" t="str">
        <f t="shared" si="40"/>
        <v>4</v>
      </c>
      <c r="H275" s="37"/>
    </row>
    <row r="276" spans="1:8" ht="23.25">
      <c r="A276" s="8">
        <v>3</v>
      </c>
      <c r="B276" s="42" t="s">
        <v>32</v>
      </c>
      <c r="C276" s="39">
        <v>51</v>
      </c>
      <c r="D276" s="8">
        <v>17</v>
      </c>
      <c r="E276" s="8">
        <v>14</v>
      </c>
      <c r="F276" s="8">
        <f t="shared" si="39"/>
        <v>82</v>
      </c>
      <c r="G276" s="8" t="str">
        <f t="shared" si="40"/>
        <v>4</v>
      </c>
      <c r="H276" s="37"/>
    </row>
    <row r="277" spans="1:8" ht="23.25">
      <c r="A277" s="8">
        <v>4</v>
      </c>
      <c r="B277" s="42" t="s">
        <v>33</v>
      </c>
      <c r="C277" s="39">
        <v>53</v>
      </c>
      <c r="D277" s="8">
        <v>18</v>
      </c>
      <c r="E277" s="8">
        <v>15</v>
      </c>
      <c r="F277" s="8">
        <f t="shared" si="39"/>
        <v>86</v>
      </c>
      <c r="G277" s="8" t="str">
        <f t="shared" si="40"/>
        <v>4</v>
      </c>
      <c r="H277" s="37"/>
    </row>
    <row r="278" spans="1:8" ht="23.25">
      <c r="A278" s="8">
        <v>5</v>
      </c>
      <c r="B278" s="42" t="s">
        <v>84</v>
      </c>
      <c r="C278" s="39">
        <v>50</v>
      </c>
      <c r="D278" s="8">
        <v>18</v>
      </c>
      <c r="E278" s="8">
        <v>17</v>
      </c>
      <c r="F278" s="8">
        <f>SUM(C278:E278)</f>
        <v>85</v>
      </c>
      <c r="G278" s="8" t="str">
        <f t="shared" si="40"/>
        <v>4</v>
      </c>
      <c r="H278" s="37"/>
    </row>
    <row r="279" spans="1:8" ht="23.25">
      <c r="A279" s="8">
        <v>6</v>
      </c>
      <c r="B279" s="42" t="s">
        <v>35</v>
      </c>
      <c r="C279" s="40">
        <v>51</v>
      </c>
      <c r="D279" s="8">
        <v>17</v>
      </c>
      <c r="E279" s="8">
        <v>15</v>
      </c>
      <c r="F279" s="8">
        <f t="shared" ref="F279:F294" si="41">SUM(C279:E279)</f>
        <v>83</v>
      </c>
      <c r="G279" s="8" t="str">
        <f t="shared" si="40"/>
        <v>4</v>
      </c>
      <c r="H279" s="37"/>
    </row>
    <row r="280" spans="1:8" ht="23.25">
      <c r="A280" s="8">
        <v>7</v>
      </c>
      <c r="B280" s="42" t="s">
        <v>36</v>
      </c>
      <c r="C280" s="41">
        <v>52</v>
      </c>
      <c r="D280" s="8">
        <v>17</v>
      </c>
      <c r="E280" s="8">
        <v>14</v>
      </c>
      <c r="F280" s="8">
        <f t="shared" si="41"/>
        <v>83</v>
      </c>
      <c r="G280" s="8" t="str">
        <f t="shared" si="40"/>
        <v>4</v>
      </c>
      <c r="H280" s="37"/>
    </row>
    <row r="281" spans="1:8" ht="23.25">
      <c r="A281" s="8">
        <v>8</v>
      </c>
      <c r="B281" s="42" t="s">
        <v>37</v>
      </c>
      <c r="C281" s="40">
        <v>52</v>
      </c>
      <c r="D281" s="8">
        <v>18</v>
      </c>
      <c r="E281" s="8">
        <v>16</v>
      </c>
      <c r="F281" s="8">
        <f t="shared" si="41"/>
        <v>86</v>
      </c>
      <c r="G281" s="8" t="str">
        <f t="shared" si="40"/>
        <v>4</v>
      </c>
      <c r="H281" s="37"/>
    </row>
    <row r="282" spans="1:8" ht="23.25">
      <c r="A282" s="8">
        <v>9</v>
      </c>
      <c r="B282" s="42" t="s">
        <v>29</v>
      </c>
      <c r="C282" s="40">
        <v>53</v>
      </c>
      <c r="D282" s="8">
        <v>17</v>
      </c>
      <c r="E282" s="8">
        <v>16</v>
      </c>
      <c r="F282" s="8">
        <f t="shared" si="41"/>
        <v>86</v>
      </c>
      <c r="G282" s="8" t="str">
        <f t="shared" si="40"/>
        <v>4</v>
      </c>
      <c r="H282" s="37"/>
    </row>
    <row r="283" spans="1:8" ht="26.25" customHeight="1">
      <c r="A283" s="8">
        <v>10</v>
      </c>
      <c r="B283" s="42" t="s">
        <v>30</v>
      </c>
      <c r="C283" s="41">
        <v>51</v>
      </c>
      <c r="D283" s="8">
        <v>18</v>
      </c>
      <c r="E283" s="8">
        <v>17</v>
      </c>
      <c r="F283" s="8">
        <f t="shared" si="41"/>
        <v>86</v>
      </c>
      <c r="G283" s="8" t="str">
        <f t="shared" si="40"/>
        <v>4</v>
      </c>
      <c r="H283" s="37"/>
    </row>
    <row r="284" spans="1:8" ht="23.25">
      <c r="A284" s="8">
        <v>11</v>
      </c>
      <c r="B284" s="42" t="s">
        <v>39</v>
      </c>
      <c r="C284" s="39">
        <v>52</v>
      </c>
      <c r="D284" s="8">
        <v>18</v>
      </c>
      <c r="E284" s="8">
        <v>16</v>
      </c>
      <c r="F284" s="8">
        <f t="shared" si="41"/>
        <v>86</v>
      </c>
      <c r="G284" s="8" t="str">
        <f t="shared" si="40"/>
        <v>4</v>
      </c>
      <c r="H284" s="37"/>
    </row>
    <row r="285" spans="1:8" ht="23.25">
      <c r="A285" s="8">
        <v>12</v>
      </c>
      <c r="B285" s="42" t="s">
        <v>40</v>
      </c>
      <c r="C285" s="39">
        <v>53</v>
      </c>
      <c r="D285" s="8">
        <v>18</v>
      </c>
      <c r="E285" s="8">
        <v>16</v>
      </c>
      <c r="F285" s="8">
        <f t="shared" si="41"/>
        <v>87</v>
      </c>
      <c r="G285" s="8" t="str">
        <f t="shared" si="40"/>
        <v>4</v>
      </c>
      <c r="H285" s="37"/>
    </row>
    <row r="286" spans="1:8" ht="23.25">
      <c r="A286" s="8">
        <v>13</v>
      </c>
      <c r="B286" s="42" t="s">
        <v>41</v>
      </c>
      <c r="C286" s="39">
        <v>51</v>
      </c>
      <c r="D286" s="8">
        <v>18</v>
      </c>
      <c r="E286" s="8">
        <v>17</v>
      </c>
      <c r="F286" s="8">
        <f t="shared" si="41"/>
        <v>86</v>
      </c>
      <c r="G286" s="8" t="str">
        <f t="shared" si="40"/>
        <v>4</v>
      </c>
      <c r="H286" s="37"/>
    </row>
    <row r="287" spans="1:8" ht="23.25">
      <c r="A287" s="8">
        <v>14</v>
      </c>
      <c r="B287" s="42" t="s">
        <v>49</v>
      </c>
      <c r="C287" s="39">
        <v>52</v>
      </c>
      <c r="D287" s="8">
        <v>17</v>
      </c>
      <c r="E287" s="8">
        <v>15</v>
      </c>
      <c r="F287" s="8">
        <f t="shared" si="41"/>
        <v>84</v>
      </c>
      <c r="G287" s="8" t="str">
        <f t="shared" si="40"/>
        <v>4</v>
      </c>
      <c r="H287" s="37"/>
    </row>
    <row r="288" spans="1:8" ht="23.25">
      <c r="A288" s="8">
        <v>15</v>
      </c>
      <c r="B288" s="42" t="s">
        <v>42</v>
      </c>
      <c r="C288" s="39">
        <v>53</v>
      </c>
      <c r="D288" s="8">
        <v>17</v>
      </c>
      <c r="E288" s="8">
        <v>14</v>
      </c>
      <c r="F288" s="8">
        <f t="shared" si="41"/>
        <v>84</v>
      </c>
      <c r="G288" s="8" t="str">
        <f t="shared" si="40"/>
        <v>4</v>
      </c>
      <c r="H288" s="37"/>
    </row>
    <row r="289" spans="1:8" ht="23.25">
      <c r="A289" s="8">
        <v>16</v>
      </c>
      <c r="B289" s="42" t="s">
        <v>43</v>
      </c>
      <c r="C289" s="39">
        <v>52</v>
      </c>
      <c r="D289" s="8">
        <v>18</v>
      </c>
      <c r="E289" s="8">
        <v>16</v>
      </c>
      <c r="F289" s="8">
        <f t="shared" si="41"/>
        <v>86</v>
      </c>
      <c r="G289" s="8" t="str">
        <f t="shared" si="40"/>
        <v>4</v>
      </c>
      <c r="H289" s="37"/>
    </row>
    <row r="290" spans="1:8" ht="23.25">
      <c r="A290" s="8">
        <v>17</v>
      </c>
      <c r="B290" s="42" t="s">
        <v>66</v>
      </c>
      <c r="C290" s="39">
        <v>52</v>
      </c>
      <c r="D290" s="8">
        <v>17</v>
      </c>
      <c r="E290" s="8">
        <v>14</v>
      </c>
      <c r="F290" s="8">
        <f t="shared" si="41"/>
        <v>83</v>
      </c>
      <c r="G290" s="8" t="str">
        <f t="shared" si="40"/>
        <v>4</v>
      </c>
      <c r="H290" s="37"/>
    </row>
    <row r="291" spans="1:8" ht="23.25">
      <c r="A291" s="8">
        <v>18</v>
      </c>
      <c r="B291" s="42" t="s">
        <v>44</v>
      </c>
      <c r="C291" s="39">
        <v>53</v>
      </c>
      <c r="D291" s="8">
        <v>18</v>
      </c>
      <c r="E291" s="8">
        <v>15</v>
      </c>
      <c r="F291" s="8">
        <f t="shared" si="41"/>
        <v>86</v>
      </c>
      <c r="G291" s="8" t="str">
        <f t="shared" si="40"/>
        <v>4</v>
      </c>
      <c r="H291" s="37"/>
    </row>
    <row r="292" spans="1:8" ht="23.25">
      <c r="A292" s="8">
        <v>19</v>
      </c>
      <c r="B292" s="42" t="s">
        <v>45</v>
      </c>
      <c r="C292" s="40">
        <v>50</v>
      </c>
      <c r="D292" s="8">
        <v>16</v>
      </c>
      <c r="E292" s="8">
        <v>12</v>
      </c>
      <c r="F292" s="8">
        <f t="shared" si="41"/>
        <v>78</v>
      </c>
      <c r="G292" s="8" t="str">
        <f t="shared" si="40"/>
        <v>3.5</v>
      </c>
      <c r="H292" s="37"/>
    </row>
    <row r="293" spans="1:8" ht="23.25">
      <c r="A293" s="8">
        <v>20</v>
      </c>
      <c r="B293" s="42" t="s">
        <v>28</v>
      </c>
      <c r="C293" s="41">
        <v>52</v>
      </c>
      <c r="D293" s="8">
        <v>19</v>
      </c>
      <c r="E293" s="8">
        <v>18</v>
      </c>
      <c r="F293" s="8">
        <f t="shared" si="41"/>
        <v>89</v>
      </c>
      <c r="G293" s="8" t="str">
        <f t="shared" si="40"/>
        <v>4</v>
      </c>
      <c r="H293" s="37"/>
    </row>
    <row r="294" spans="1:8" ht="23.25">
      <c r="A294" s="8">
        <v>21</v>
      </c>
      <c r="B294" s="42" t="s">
        <v>31</v>
      </c>
      <c r="C294" s="39">
        <v>52</v>
      </c>
      <c r="D294" s="8">
        <v>18</v>
      </c>
      <c r="E294" s="8">
        <v>17</v>
      </c>
      <c r="F294" s="8">
        <f t="shared" si="41"/>
        <v>87</v>
      </c>
      <c r="G294" s="8" t="str">
        <f t="shared" si="40"/>
        <v>4</v>
      </c>
      <c r="H294" s="37"/>
    </row>
    <row r="295" spans="1:8" ht="23.25">
      <c r="A295" s="21"/>
      <c r="B295" s="25" t="s">
        <v>5</v>
      </c>
      <c r="C295" s="10">
        <f>SUM(C274:C294)</f>
        <v>1087</v>
      </c>
      <c r="D295" s="30">
        <f>SUM(D274:D294)</f>
        <v>369</v>
      </c>
      <c r="E295" s="30">
        <f>SUM(E274:E294)</f>
        <v>324</v>
      </c>
      <c r="F295" s="30">
        <f>SUM(F274:F294)</f>
        <v>1780</v>
      </c>
      <c r="G295" s="30"/>
      <c r="H295" s="31"/>
    </row>
    <row r="296" spans="1:8" ht="23.25">
      <c r="A296" s="22"/>
      <c r="B296" s="5" t="s">
        <v>12</v>
      </c>
      <c r="C296" s="23">
        <f>C295/21</f>
        <v>51.761904761904759</v>
      </c>
      <c r="D296" s="23">
        <f t="shared" ref="D296" si="42">D295/21</f>
        <v>17.571428571428573</v>
      </c>
      <c r="E296" s="23">
        <f t="shared" ref="E296" si="43">E295/21</f>
        <v>15.428571428571429</v>
      </c>
      <c r="F296" s="23">
        <f t="shared" ref="F296" si="44">F295/21</f>
        <v>84.761904761904759</v>
      </c>
      <c r="G296" s="11"/>
      <c r="H296" s="11"/>
    </row>
    <row r="297" spans="1:8" ht="23.25">
      <c r="A297" s="1"/>
      <c r="B297" s="1"/>
      <c r="C297" s="1" t="s">
        <v>13</v>
      </c>
      <c r="D297" s="1"/>
      <c r="E297" s="1"/>
      <c r="F297" s="1"/>
      <c r="G297" s="1"/>
      <c r="H297" s="1"/>
    </row>
    <row r="298" spans="1:8" ht="23.25">
      <c r="A298" s="1"/>
      <c r="B298" s="1"/>
      <c r="C298" s="1" t="s">
        <v>14</v>
      </c>
      <c r="D298" s="1"/>
      <c r="E298" s="1"/>
      <c r="F298" s="1"/>
      <c r="G298" s="1"/>
      <c r="H298" s="1"/>
    </row>
    <row r="299" spans="1:8" ht="23.25">
      <c r="A299" s="1"/>
      <c r="B299" s="1"/>
      <c r="C299" s="1" t="s">
        <v>15</v>
      </c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86" t="s">
        <v>122</v>
      </c>
      <c r="C309" s="86"/>
      <c r="D309" s="86"/>
      <c r="E309" s="86"/>
      <c r="F309" s="86"/>
      <c r="G309" s="86"/>
      <c r="H309" s="86"/>
    </row>
    <row r="310" spans="1:8" ht="23.25">
      <c r="A310" s="3" t="s">
        <v>0</v>
      </c>
      <c r="B310" s="3" t="s">
        <v>1</v>
      </c>
      <c r="C310" s="3" t="s">
        <v>2</v>
      </c>
      <c r="D310" s="3" t="s">
        <v>3</v>
      </c>
      <c r="E310" s="3" t="s">
        <v>4</v>
      </c>
      <c r="F310" s="3" t="s">
        <v>5</v>
      </c>
      <c r="G310" s="4" t="s">
        <v>6</v>
      </c>
      <c r="H310" s="4" t="s">
        <v>7</v>
      </c>
    </row>
    <row r="311" spans="1:8" ht="23.25">
      <c r="A311" s="5"/>
      <c r="B311" s="5"/>
      <c r="C311" s="5" t="s">
        <v>8</v>
      </c>
      <c r="D311" s="5" t="s">
        <v>9</v>
      </c>
      <c r="E311" s="5" t="s">
        <v>10</v>
      </c>
      <c r="F311" s="5" t="s">
        <v>11</v>
      </c>
      <c r="G311" s="26"/>
      <c r="H311" s="26"/>
    </row>
    <row r="312" spans="1:8" ht="23.25">
      <c r="A312" s="7">
        <v>1</v>
      </c>
      <c r="B312" s="43" t="s">
        <v>16</v>
      </c>
      <c r="C312" s="38">
        <v>39</v>
      </c>
      <c r="D312" s="7">
        <v>15</v>
      </c>
      <c r="E312" s="7">
        <v>11</v>
      </c>
      <c r="F312" s="7">
        <f t="shared" ref="F312:F315" si="45">SUM(C312:E312)</f>
        <v>65</v>
      </c>
      <c r="G312" s="8" t="str">
        <f t="shared" ref="G312:G332" si="46">IF(F312&gt;79,"4",IF(F312&gt;74,"3.5",IF(F312&gt;69,"3",IF(F312&gt;64,"2.5",IF(F312&gt;59,"2",IF(F312&gt;54,"1.5",IF(F312&gt;49,"1","0")))))))</f>
        <v>2.5</v>
      </c>
      <c r="H312" s="37"/>
    </row>
    <row r="313" spans="1:8" ht="23.25">
      <c r="A313" s="8">
        <v>2</v>
      </c>
      <c r="B313" s="42" t="s">
        <v>17</v>
      </c>
      <c r="C313" s="39">
        <v>42</v>
      </c>
      <c r="D313" s="8">
        <v>15</v>
      </c>
      <c r="E313" s="8">
        <v>17</v>
      </c>
      <c r="F313" s="8">
        <f t="shared" si="45"/>
        <v>74</v>
      </c>
      <c r="G313" s="8" t="str">
        <f t="shared" si="46"/>
        <v>3</v>
      </c>
      <c r="H313" s="37"/>
    </row>
    <row r="314" spans="1:8" ht="23.25">
      <c r="A314" s="8">
        <v>3</v>
      </c>
      <c r="B314" s="42" t="s">
        <v>32</v>
      </c>
      <c r="C314" s="39">
        <v>49</v>
      </c>
      <c r="D314" s="8">
        <v>15</v>
      </c>
      <c r="E314" s="8">
        <v>18</v>
      </c>
      <c r="F314" s="8">
        <f t="shared" si="45"/>
        <v>82</v>
      </c>
      <c r="G314" s="8" t="str">
        <f t="shared" si="46"/>
        <v>4</v>
      </c>
      <c r="H314" s="37"/>
    </row>
    <row r="315" spans="1:8" ht="23.25">
      <c r="A315" s="8">
        <v>4</v>
      </c>
      <c r="B315" s="42" t="s">
        <v>33</v>
      </c>
      <c r="C315" s="39">
        <v>47</v>
      </c>
      <c r="D315" s="8">
        <v>15</v>
      </c>
      <c r="E315" s="8">
        <v>18</v>
      </c>
      <c r="F315" s="8">
        <f t="shared" si="45"/>
        <v>80</v>
      </c>
      <c r="G315" s="8" t="str">
        <f t="shared" si="46"/>
        <v>4</v>
      </c>
      <c r="H315" s="37"/>
    </row>
    <row r="316" spans="1:8" ht="23.25">
      <c r="A316" s="8">
        <v>5</v>
      </c>
      <c r="B316" s="42" t="s">
        <v>84</v>
      </c>
      <c r="C316" s="39">
        <v>38</v>
      </c>
      <c r="D316" s="8">
        <v>16</v>
      </c>
      <c r="E316" s="8">
        <v>16</v>
      </c>
      <c r="F316" s="8">
        <f>SUM(C316:E316)</f>
        <v>70</v>
      </c>
      <c r="G316" s="8" t="str">
        <f t="shared" si="46"/>
        <v>3</v>
      </c>
      <c r="H316" s="37"/>
    </row>
    <row r="317" spans="1:8" ht="23.25">
      <c r="A317" s="8">
        <v>6</v>
      </c>
      <c r="B317" s="42" t="s">
        <v>35</v>
      </c>
      <c r="C317" s="40">
        <v>44</v>
      </c>
      <c r="D317" s="8">
        <v>15</v>
      </c>
      <c r="E317" s="8">
        <v>18</v>
      </c>
      <c r="F317" s="8">
        <f t="shared" ref="F317:F332" si="47">SUM(C317:E317)</f>
        <v>77</v>
      </c>
      <c r="G317" s="8" t="str">
        <f t="shared" si="46"/>
        <v>3.5</v>
      </c>
      <c r="H317" s="37"/>
    </row>
    <row r="318" spans="1:8" ht="23.25">
      <c r="A318" s="8">
        <v>7</v>
      </c>
      <c r="B318" s="42" t="s">
        <v>36</v>
      </c>
      <c r="C318" s="41">
        <v>44</v>
      </c>
      <c r="D318" s="8">
        <v>15</v>
      </c>
      <c r="E318" s="8">
        <v>16</v>
      </c>
      <c r="F318" s="8">
        <f t="shared" si="47"/>
        <v>75</v>
      </c>
      <c r="G318" s="8" t="str">
        <f t="shared" si="46"/>
        <v>3.5</v>
      </c>
      <c r="H318" s="37"/>
    </row>
    <row r="319" spans="1:8" ht="23.25">
      <c r="A319" s="8">
        <v>8</v>
      </c>
      <c r="B319" s="42" t="s">
        <v>37</v>
      </c>
      <c r="C319" s="40">
        <v>48</v>
      </c>
      <c r="D319" s="8">
        <v>15</v>
      </c>
      <c r="E319" s="8">
        <v>18</v>
      </c>
      <c r="F319" s="8">
        <f t="shared" si="47"/>
        <v>81</v>
      </c>
      <c r="G319" s="8" t="str">
        <f t="shared" si="46"/>
        <v>4</v>
      </c>
      <c r="H319" s="37"/>
    </row>
    <row r="320" spans="1:8" ht="23.25">
      <c r="A320" s="8">
        <v>9</v>
      </c>
      <c r="B320" s="42" t="s">
        <v>29</v>
      </c>
      <c r="C320" s="40">
        <v>47</v>
      </c>
      <c r="D320" s="8">
        <v>15</v>
      </c>
      <c r="E320" s="8">
        <v>17</v>
      </c>
      <c r="F320" s="8">
        <f t="shared" si="47"/>
        <v>79</v>
      </c>
      <c r="G320" s="8" t="str">
        <f t="shared" si="46"/>
        <v>3.5</v>
      </c>
      <c r="H320" s="37"/>
    </row>
    <row r="321" spans="1:8" ht="25.5" customHeight="1">
      <c r="A321" s="8">
        <v>10</v>
      </c>
      <c r="B321" s="42" t="s">
        <v>30</v>
      </c>
      <c r="C321" s="41">
        <v>45</v>
      </c>
      <c r="D321" s="8">
        <v>16</v>
      </c>
      <c r="E321" s="8">
        <v>18</v>
      </c>
      <c r="F321" s="8">
        <f t="shared" si="47"/>
        <v>79</v>
      </c>
      <c r="G321" s="8" t="str">
        <f t="shared" si="46"/>
        <v>3.5</v>
      </c>
      <c r="H321" s="37"/>
    </row>
    <row r="322" spans="1:8" ht="23.25">
      <c r="A322" s="8">
        <v>11</v>
      </c>
      <c r="B322" s="42" t="s">
        <v>39</v>
      </c>
      <c r="C322" s="39">
        <v>47</v>
      </c>
      <c r="D322" s="8">
        <v>15</v>
      </c>
      <c r="E322" s="8">
        <v>19</v>
      </c>
      <c r="F322" s="8">
        <f t="shared" si="47"/>
        <v>81</v>
      </c>
      <c r="G322" s="8" t="str">
        <f t="shared" si="46"/>
        <v>4</v>
      </c>
      <c r="H322" s="37"/>
    </row>
    <row r="323" spans="1:8" ht="23.25">
      <c r="A323" s="8">
        <v>12</v>
      </c>
      <c r="B323" s="42" t="s">
        <v>40</v>
      </c>
      <c r="C323" s="39">
        <v>53</v>
      </c>
      <c r="D323" s="8">
        <v>19</v>
      </c>
      <c r="E323" s="8">
        <v>18</v>
      </c>
      <c r="F323" s="8">
        <f t="shared" si="47"/>
        <v>90</v>
      </c>
      <c r="G323" s="8" t="str">
        <f t="shared" si="46"/>
        <v>4</v>
      </c>
      <c r="H323" s="37"/>
    </row>
    <row r="324" spans="1:8" ht="23.25">
      <c r="A324" s="8">
        <v>13</v>
      </c>
      <c r="B324" s="42" t="s">
        <v>41</v>
      </c>
      <c r="C324" s="39">
        <v>44</v>
      </c>
      <c r="D324" s="8">
        <v>15</v>
      </c>
      <c r="E324" s="8">
        <v>17</v>
      </c>
      <c r="F324" s="8">
        <f t="shared" si="47"/>
        <v>76</v>
      </c>
      <c r="G324" s="8" t="str">
        <f t="shared" si="46"/>
        <v>3.5</v>
      </c>
      <c r="H324" s="37"/>
    </row>
    <row r="325" spans="1:8" ht="23.25">
      <c r="A325" s="8">
        <v>14</v>
      </c>
      <c r="B325" s="42" t="s">
        <v>49</v>
      </c>
      <c r="C325" s="39">
        <v>51</v>
      </c>
      <c r="D325" s="8">
        <v>19</v>
      </c>
      <c r="E325" s="8">
        <v>17</v>
      </c>
      <c r="F325" s="8">
        <f t="shared" si="47"/>
        <v>87</v>
      </c>
      <c r="G325" s="8" t="str">
        <f t="shared" si="46"/>
        <v>4</v>
      </c>
      <c r="H325" s="37"/>
    </row>
    <row r="326" spans="1:8" ht="23.25">
      <c r="A326" s="8">
        <v>15</v>
      </c>
      <c r="B326" s="42" t="s">
        <v>42</v>
      </c>
      <c r="C326" s="39">
        <v>57</v>
      </c>
      <c r="D326" s="8">
        <v>19</v>
      </c>
      <c r="E326" s="8">
        <v>20</v>
      </c>
      <c r="F326" s="8">
        <f t="shared" si="47"/>
        <v>96</v>
      </c>
      <c r="G326" s="8" t="str">
        <f t="shared" si="46"/>
        <v>4</v>
      </c>
      <c r="H326" s="37"/>
    </row>
    <row r="327" spans="1:8" ht="23.25">
      <c r="A327" s="8">
        <v>16</v>
      </c>
      <c r="B327" s="42" t="s">
        <v>43</v>
      </c>
      <c r="C327" s="39">
        <v>50</v>
      </c>
      <c r="D327" s="8">
        <v>18</v>
      </c>
      <c r="E327" s="8">
        <v>18</v>
      </c>
      <c r="F327" s="8">
        <f t="shared" si="47"/>
        <v>86</v>
      </c>
      <c r="G327" s="8" t="str">
        <f t="shared" si="46"/>
        <v>4</v>
      </c>
      <c r="H327" s="37"/>
    </row>
    <row r="328" spans="1:8" ht="23.25">
      <c r="A328" s="8">
        <v>17</v>
      </c>
      <c r="B328" s="42" t="s">
        <v>66</v>
      </c>
      <c r="C328" s="39">
        <v>49</v>
      </c>
      <c r="D328" s="8">
        <v>18</v>
      </c>
      <c r="E328" s="8">
        <v>20</v>
      </c>
      <c r="F328" s="8">
        <f t="shared" si="47"/>
        <v>87</v>
      </c>
      <c r="G328" s="8" t="str">
        <f t="shared" si="46"/>
        <v>4</v>
      </c>
      <c r="H328" s="37"/>
    </row>
    <row r="329" spans="1:8" ht="23.25">
      <c r="A329" s="8">
        <v>18</v>
      </c>
      <c r="B329" s="42" t="s">
        <v>44</v>
      </c>
      <c r="C329" s="39">
        <v>57</v>
      </c>
      <c r="D329" s="8">
        <v>20</v>
      </c>
      <c r="E329" s="8">
        <v>19</v>
      </c>
      <c r="F329" s="8">
        <f t="shared" si="47"/>
        <v>96</v>
      </c>
      <c r="G329" s="8" t="str">
        <f t="shared" si="46"/>
        <v>4</v>
      </c>
      <c r="H329" s="37"/>
    </row>
    <row r="330" spans="1:8" ht="23.25">
      <c r="A330" s="8">
        <v>19</v>
      </c>
      <c r="B330" s="42" t="s">
        <v>45</v>
      </c>
      <c r="C330" s="40">
        <v>45</v>
      </c>
      <c r="D330" s="8">
        <v>16</v>
      </c>
      <c r="E330" s="8">
        <v>17</v>
      </c>
      <c r="F330" s="8">
        <f t="shared" si="47"/>
        <v>78</v>
      </c>
      <c r="G330" s="8" t="str">
        <f t="shared" si="46"/>
        <v>3.5</v>
      </c>
      <c r="H330" s="37"/>
    </row>
    <row r="331" spans="1:8" ht="23.25">
      <c r="A331" s="8">
        <v>20</v>
      </c>
      <c r="B331" s="42" t="s">
        <v>28</v>
      </c>
      <c r="C331" s="41">
        <v>48</v>
      </c>
      <c r="D331" s="8">
        <v>17</v>
      </c>
      <c r="E331" s="8">
        <v>18</v>
      </c>
      <c r="F331" s="8">
        <f t="shared" si="47"/>
        <v>83</v>
      </c>
      <c r="G331" s="8" t="str">
        <f t="shared" si="46"/>
        <v>4</v>
      </c>
      <c r="H331" s="37"/>
    </row>
    <row r="332" spans="1:8" ht="23.25">
      <c r="A332" s="8">
        <v>21</v>
      </c>
      <c r="B332" s="42" t="s">
        <v>31</v>
      </c>
      <c r="C332" s="39">
        <v>54</v>
      </c>
      <c r="D332" s="8">
        <v>15</v>
      </c>
      <c r="E332" s="8">
        <v>20</v>
      </c>
      <c r="F332" s="8">
        <f t="shared" si="47"/>
        <v>89</v>
      </c>
      <c r="G332" s="8" t="str">
        <f t="shared" si="46"/>
        <v>4</v>
      </c>
      <c r="H332" s="37"/>
    </row>
    <row r="333" spans="1:8" ht="23.25">
      <c r="A333" s="21"/>
      <c r="B333" s="25" t="s">
        <v>5</v>
      </c>
      <c r="C333" s="10">
        <f>SUM(C312:C332)</f>
        <v>998</v>
      </c>
      <c r="D333" s="30">
        <f>SUM(D312:D332)</f>
        <v>343</v>
      </c>
      <c r="E333" s="30">
        <f>SUM(E312:E332)</f>
        <v>370</v>
      </c>
      <c r="F333" s="30">
        <f>SUM(F312:F332)</f>
        <v>1711</v>
      </c>
      <c r="G333" s="30"/>
      <c r="H333" s="31"/>
    </row>
    <row r="334" spans="1:8" ht="23.25">
      <c r="A334" s="22"/>
      <c r="B334" s="5" t="s">
        <v>12</v>
      </c>
      <c r="C334" s="23">
        <f>C333/21</f>
        <v>47.523809523809526</v>
      </c>
      <c r="D334" s="23">
        <f t="shared" ref="D334" si="48">D333/21</f>
        <v>16.333333333333332</v>
      </c>
      <c r="E334" s="23">
        <f t="shared" ref="E334" si="49">E333/21</f>
        <v>17.61904761904762</v>
      </c>
      <c r="F334" s="23">
        <f t="shared" ref="F334" si="50">F333/21</f>
        <v>81.476190476190482</v>
      </c>
      <c r="G334" s="11"/>
      <c r="H334" s="11"/>
    </row>
    <row r="335" spans="1:8" ht="23.25">
      <c r="A335" s="1"/>
      <c r="B335" s="1"/>
      <c r="C335" s="1" t="s">
        <v>13</v>
      </c>
      <c r="D335" s="1"/>
      <c r="E335" s="1"/>
      <c r="F335" s="1"/>
      <c r="G335" s="1"/>
      <c r="H335" s="1"/>
    </row>
    <row r="336" spans="1:8" ht="23.25">
      <c r="A336" s="1"/>
      <c r="B336" s="1"/>
      <c r="C336" s="1" t="s">
        <v>14</v>
      </c>
      <c r="D336" s="1"/>
      <c r="E336" s="1"/>
      <c r="F336" s="1"/>
      <c r="G336" s="1"/>
      <c r="H336" s="1"/>
    </row>
    <row r="337" spans="1:8" ht="23.25">
      <c r="A337" s="1"/>
      <c r="B337" s="1"/>
      <c r="C337" s="1" t="s">
        <v>15</v>
      </c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86" t="s">
        <v>181</v>
      </c>
      <c r="C347" s="86"/>
      <c r="D347" s="86"/>
      <c r="E347" s="86"/>
      <c r="F347" s="86"/>
      <c r="G347" s="86"/>
      <c r="H347" s="86"/>
    </row>
    <row r="348" spans="1:8" ht="23.25">
      <c r="A348" s="3" t="s">
        <v>0</v>
      </c>
      <c r="B348" s="3" t="s">
        <v>1</v>
      </c>
      <c r="C348" s="3" t="s">
        <v>2</v>
      </c>
      <c r="D348" s="3" t="s">
        <v>3</v>
      </c>
      <c r="E348" s="3" t="s">
        <v>4</v>
      </c>
      <c r="F348" s="3" t="s">
        <v>5</v>
      </c>
      <c r="G348" s="4" t="s">
        <v>6</v>
      </c>
      <c r="H348" s="4" t="s">
        <v>7</v>
      </c>
    </row>
    <row r="349" spans="1:8" ht="23.25">
      <c r="A349" s="5"/>
      <c r="B349" s="5"/>
      <c r="C349" s="5" t="s">
        <v>8</v>
      </c>
      <c r="D349" s="5" t="s">
        <v>9</v>
      </c>
      <c r="E349" s="5" t="s">
        <v>10</v>
      </c>
      <c r="F349" s="5" t="s">
        <v>11</v>
      </c>
      <c r="G349" s="26"/>
      <c r="H349" s="26"/>
    </row>
    <row r="350" spans="1:8" ht="23.25">
      <c r="A350" s="7">
        <v>1</v>
      </c>
      <c r="B350" s="43" t="s">
        <v>16</v>
      </c>
      <c r="C350" s="38">
        <v>48</v>
      </c>
      <c r="D350" s="7">
        <v>14</v>
      </c>
      <c r="E350" s="7">
        <v>15</v>
      </c>
      <c r="F350" s="7">
        <f t="shared" ref="F350:F353" si="51">SUM(C350:E350)</f>
        <v>77</v>
      </c>
      <c r="G350" s="8" t="str">
        <f t="shared" ref="G350:G370" si="52">IF(F350&gt;79,"4",IF(F350&gt;74,"3.5",IF(F350&gt;69,"3",IF(F350&gt;64,"2.5",IF(F350&gt;59,"2",IF(F350&gt;54,"1.5",IF(F350&gt;49,"1","0")))))))</f>
        <v>3.5</v>
      </c>
      <c r="H350" s="37"/>
    </row>
    <row r="351" spans="1:8" ht="23.25">
      <c r="A351" s="8">
        <v>2</v>
      </c>
      <c r="B351" s="42" t="s">
        <v>17</v>
      </c>
      <c r="C351" s="39">
        <v>49</v>
      </c>
      <c r="D351" s="8">
        <v>15</v>
      </c>
      <c r="E351" s="8">
        <v>15</v>
      </c>
      <c r="F351" s="8">
        <f t="shared" si="51"/>
        <v>79</v>
      </c>
      <c r="G351" s="8" t="str">
        <f t="shared" si="52"/>
        <v>3.5</v>
      </c>
      <c r="H351" s="37"/>
    </row>
    <row r="352" spans="1:8" ht="23.25">
      <c r="A352" s="8">
        <v>3</v>
      </c>
      <c r="B352" s="42" t="s">
        <v>32</v>
      </c>
      <c r="C352" s="39">
        <v>49</v>
      </c>
      <c r="D352" s="8">
        <v>16</v>
      </c>
      <c r="E352" s="8">
        <v>16</v>
      </c>
      <c r="F352" s="8">
        <f t="shared" si="51"/>
        <v>81</v>
      </c>
      <c r="G352" s="8" t="str">
        <f t="shared" si="52"/>
        <v>4</v>
      </c>
      <c r="H352" s="37"/>
    </row>
    <row r="353" spans="1:8" ht="23.25">
      <c r="A353" s="8">
        <v>4</v>
      </c>
      <c r="B353" s="42" t="s">
        <v>33</v>
      </c>
      <c r="C353" s="39">
        <v>54</v>
      </c>
      <c r="D353" s="8">
        <v>16</v>
      </c>
      <c r="E353" s="8">
        <v>17</v>
      </c>
      <c r="F353" s="8">
        <f t="shared" si="51"/>
        <v>87</v>
      </c>
      <c r="G353" s="8" t="str">
        <f t="shared" si="52"/>
        <v>4</v>
      </c>
      <c r="H353" s="37"/>
    </row>
    <row r="354" spans="1:8" ht="23.25">
      <c r="A354" s="8">
        <v>5</v>
      </c>
      <c r="B354" s="42" t="s">
        <v>84</v>
      </c>
      <c r="C354" s="39">
        <v>49</v>
      </c>
      <c r="D354" s="8">
        <v>14</v>
      </c>
      <c r="E354" s="8">
        <v>16</v>
      </c>
      <c r="F354" s="8">
        <f>SUM(C354:E354)</f>
        <v>79</v>
      </c>
      <c r="G354" s="8" t="str">
        <f t="shared" si="52"/>
        <v>3.5</v>
      </c>
      <c r="H354" s="37"/>
    </row>
    <row r="355" spans="1:8" ht="23.25">
      <c r="A355" s="8">
        <v>6</v>
      </c>
      <c r="B355" s="42" t="s">
        <v>35</v>
      </c>
      <c r="C355" s="39">
        <v>49</v>
      </c>
      <c r="D355" s="8">
        <v>15</v>
      </c>
      <c r="E355" s="8">
        <v>17</v>
      </c>
      <c r="F355" s="8">
        <f t="shared" ref="F355:F370" si="53">SUM(C355:E355)</f>
        <v>81</v>
      </c>
      <c r="G355" s="8" t="str">
        <f t="shared" si="52"/>
        <v>4</v>
      </c>
      <c r="H355" s="37"/>
    </row>
    <row r="356" spans="1:8" ht="23.25">
      <c r="A356" s="8">
        <v>7</v>
      </c>
      <c r="B356" s="42" t="s">
        <v>36</v>
      </c>
      <c r="C356" s="39">
        <v>49</v>
      </c>
      <c r="D356" s="8">
        <v>18</v>
      </c>
      <c r="E356" s="8">
        <v>18</v>
      </c>
      <c r="F356" s="8">
        <f t="shared" si="53"/>
        <v>85</v>
      </c>
      <c r="G356" s="8" t="str">
        <f t="shared" si="52"/>
        <v>4</v>
      </c>
      <c r="H356" s="37"/>
    </row>
    <row r="357" spans="1:8" ht="23.25">
      <c r="A357" s="8">
        <v>8</v>
      </c>
      <c r="B357" s="42" t="s">
        <v>37</v>
      </c>
      <c r="C357" s="40">
        <v>51</v>
      </c>
      <c r="D357" s="8">
        <v>15</v>
      </c>
      <c r="E357" s="8">
        <v>16</v>
      </c>
      <c r="F357" s="8">
        <f t="shared" si="53"/>
        <v>82</v>
      </c>
      <c r="G357" s="8" t="str">
        <f t="shared" si="52"/>
        <v>4</v>
      </c>
      <c r="H357" s="37"/>
    </row>
    <row r="358" spans="1:8" ht="23.25">
      <c r="A358" s="8">
        <v>9</v>
      </c>
      <c r="B358" s="42" t="s">
        <v>29</v>
      </c>
      <c r="C358" s="40">
        <v>53</v>
      </c>
      <c r="D358" s="8">
        <v>16</v>
      </c>
      <c r="E358" s="8">
        <v>17</v>
      </c>
      <c r="F358" s="8">
        <f t="shared" si="53"/>
        <v>86</v>
      </c>
      <c r="G358" s="8" t="str">
        <f t="shared" si="52"/>
        <v>4</v>
      </c>
      <c r="H358" s="37"/>
    </row>
    <row r="359" spans="1:8" ht="24.75" customHeight="1">
      <c r="A359" s="8">
        <v>10</v>
      </c>
      <c r="B359" s="42" t="s">
        <v>30</v>
      </c>
      <c r="C359" s="41">
        <v>52</v>
      </c>
      <c r="D359" s="8">
        <v>15</v>
      </c>
      <c r="E359" s="8">
        <v>16</v>
      </c>
      <c r="F359" s="8">
        <f t="shared" si="53"/>
        <v>83</v>
      </c>
      <c r="G359" s="8" t="str">
        <f t="shared" si="52"/>
        <v>4</v>
      </c>
      <c r="H359" s="37"/>
    </row>
    <row r="360" spans="1:8" ht="23.25">
      <c r="A360" s="8">
        <v>11</v>
      </c>
      <c r="B360" s="42" t="s">
        <v>39</v>
      </c>
      <c r="C360" s="39">
        <v>50</v>
      </c>
      <c r="D360" s="8">
        <v>16</v>
      </c>
      <c r="E360" s="8">
        <v>17</v>
      </c>
      <c r="F360" s="8">
        <f t="shared" si="53"/>
        <v>83</v>
      </c>
      <c r="G360" s="8" t="str">
        <f t="shared" si="52"/>
        <v>4</v>
      </c>
      <c r="H360" s="37"/>
    </row>
    <row r="361" spans="1:8" ht="23.25">
      <c r="A361" s="8">
        <v>12</v>
      </c>
      <c r="B361" s="42" t="s">
        <v>40</v>
      </c>
      <c r="C361" s="39">
        <v>56</v>
      </c>
      <c r="D361" s="8">
        <v>17</v>
      </c>
      <c r="E361" s="8">
        <v>18</v>
      </c>
      <c r="F361" s="8">
        <f t="shared" si="53"/>
        <v>91</v>
      </c>
      <c r="G361" s="8" t="str">
        <f t="shared" si="52"/>
        <v>4</v>
      </c>
      <c r="H361" s="37"/>
    </row>
    <row r="362" spans="1:8" ht="23.25">
      <c r="A362" s="8">
        <v>13</v>
      </c>
      <c r="B362" s="42" t="s">
        <v>41</v>
      </c>
      <c r="C362" s="39">
        <v>49</v>
      </c>
      <c r="D362" s="8">
        <v>14</v>
      </c>
      <c r="E362" s="8">
        <v>15</v>
      </c>
      <c r="F362" s="8">
        <f t="shared" si="53"/>
        <v>78</v>
      </c>
      <c r="G362" s="8" t="str">
        <f t="shared" si="52"/>
        <v>3.5</v>
      </c>
      <c r="H362" s="37"/>
    </row>
    <row r="363" spans="1:8" ht="23.25">
      <c r="A363" s="8">
        <v>14</v>
      </c>
      <c r="B363" s="42" t="s">
        <v>49</v>
      </c>
      <c r="C363" s="39">
        <v>50</v>
      </c>
      <c r="D363" s="8">
        <v>16</v>
      </c>
      <c r="E363" s="8">
        <v>17</v>
      </c>
      <c r="F363" s="8">
        <f t="shared" si="53"/>
        <v>83</v>
      </c>
      <c r="G363" s="8" t="str">
        <f t="shared" si="52"/>
        <v>4</v>
      </c>
      <c r="H363" s="37"/>
    </row>
    <row r="364" spans="1:8" ht="23.25">
      <c r="A364" s="8">
        <v>15</v>
      </c>
      <c r="B364" s="42" t="s">
        <v>42</v>
      </c>
      <c r="C364" s="39">
        <v>56</v>
      </c>
      <c r="D364" s="8">
        <v>18</v>
      </c>
      <c r="E364" s="8">
        <v>18</v>
      </c>
      <c r="F364" s="8">
        <f t="shared" si="53"/>
        <v>92</v>
      </c>
      <c r="G364" s="8" t="str">
        <f t="shared" si="52"/>
        <v>4</v>
      </c>
      <c r="H364" s="37"/>
    </row>
    <row r="365" spans="1:8" ht="23.25">
      <c r="A365" s="8">
        <v>16</v>
      </c>
      <c r="B365" s="42" t="s">
        <v>43</v>
      </c>
      <c r="C365" s="39">
        <v>54</v>
      </c>
      <c r="D365" s="8">
        <v>16</v>
      </c>
      <c r="E365" s="8">
        <v>17</v>
      </c>
      <c r="F365" s="8">
        <f t="shared" si="53"/>
        <v>87</v>
      </c>
      <c r="G365" s="8" t="str">
        <f t="shared" si="52"/>
        <v>4</v>
      </c>
      <c r="H365" s="37"/>
    </row>
    <row r="366" spans="1:8" ht="23.25">
      <c r="A366" s="8">
        <v>17</v>
      </c>
      <c r="B366" s="42" t="s">
        <v>66</v>
      </c>
      <c r="C366" s="39">
        <v>52</v>
      </c>
      <c r="D366" s="8">
        <v>16</v>
      </c>
      <c r="E366" s="8">
        <v>16</v>
      </c>
      <c r="F366" s="8">
        <f t="shared" si="53"/>
        <v>84</v>
      </c>
      <c r="G366" s="8" t="str">
        <f t="shared" si="52"/>
        <v>4</v>
      </c>
      <c r="H366" s="37"/>
    </row>
    <row r="367" spans="1:8" ht="23.25">
      <c r="A367" s="8">
        <v>18</v>
      </c>
      <c r="B367" s="42" t="s">
        <v>44</v>
      </c>
      <c r="C367" s="39">
        <v>58</v>
      </c>
      <c r="D367" s="8">
        <v>18</v>
      </c>
      <c r="E367" s="8">
        <v>18</v>
      </c>
      <c r="F367" s="8">
        <f t="shared" si="53"/>
        <v>94</v>
      </c>
      <c r="G367" s="8" t="str">
        <f t="shared" si="52"/>
        <v>4</v>
      </c>
      <c r="H367" s="37"/>
    </row>
    <row r="368" spans="1:8" ht="23.25">
      <c r="A368" s="8">
        <v>19</v>
      </c>
      <c r="B368" s="42" t="s">
        <v>45</v>
      </c>
      <c r="C368" s="40">
        <v>50</v>
      </c>
      <c r="D368" s="8">
        <v>15</v>
      </c>
      <c r="E368" s="8">
        <v>16</v>
      </c>
      <c r="F368" s="8">
        <f t="shared" si="53"/>
        <v>81</v>
      </c>
      <c r="G368" s="8" t="str">
        <f t="shared" si="52"/>
        <v>4</v>
      </c>
      <c r="H368" s="37"/>
    </row>
    <row r="369" spans="1:8" ht="23.25">
      <c r="A369" s="8">
        <v>20</v>
      </c>
      <c r="B369" s="42" t="s">
        <v>28</v>
      </c>
      <c r="C369" s="41">
        <v>50</v>
      </c>
      <c r="D369" s="8">
        <v>16</v>
      </c>
      <c r="E369" s="8">
        <v>16</v>
      </c>
      <c r="F369" s="8">
        <f t="shared" si="53"/>
        <v>82</v>
      </c>
      <c r="G369" s="8" t="str">
        <f t="shared" si="52"/>
        <v>4</v>
      </c>
      <c r="H369" s="37"/>
    </row>
    <row r="370" spans="1:8" ht="23.25">
      <c r="A370" s="8">
        <v>21</v>
      </c>
      <c r="B370" s="42" t="s">
        <v>31</v>
      </c>
      <c r="C370" s="39">
        <v>54</v>
      </c>
      <c r="D370" s="8">
        <v>17</v>
      </c>
      <c r="E370" s="8">
        <v>19</v>
      </c>
      <c r="F370" s="8">
        <f t="shared" si="53"/>
        <v>90</v>
      </c>
      <c r="G370" s="8" t="str">
        <f t="shared" si="52"/>
        <v>4</v>
      </c>
      <c r="H370" s="37"/>
    </row>
    <row r="371" spans="1:8" ht="23.25">
      <c r="A371" s="21"/>
      <c r="B371" s="25" t="s">
        <v>5</v>
      </c>
      <c r="C371" s="10">
        <f>SUM(C350:C370)</f>
        <v>1082</v>
      </c>
      <c r="D371" s="30">
        <f>SUM(D350:D370)</f>
        <v>333</v>
      </c>
      <c r="E371" s="30">
        <f>SUM(E350:E370)</f>
        <v>350</v>
      </c>
      <c r="F371" s="30">
        <f>SUM(F350:F370)</f>
        <v>1765</v>
      </c>
      <c r="G371" s="30"/>
      <c r="H371" s="31"/>
    </row>
    <row r="372" spans="1:8" ht="23.25">
      <c r="A372" s="22"/>
      <c r="B372" s="5" t="s">
        <v>12</v>
      </c>
      <c r="C372" s="23">
        <f>C371/21</f>
        <v>51.523809523809526</v>
      </c>
      <c r="D372" s="23">
        <f t="shared" ref="D372" si="54">D371/21</f>
        <v>15.857142857142858</v>
      </c>
      <c r="E372" s="23">
        <f t="shared" ref="E372" si="55">E371/21</f>
        <v>16.666666666666668</v>
      </c>
      <c r="F372" s="23">
        <f t="shared" ref="F372" si="56">F371/21</f>
        <v>84.047619047619051</v>
      </c>
      <c r="G372" s="11"/>
      <c r="H372" s="11"/>
    </row>
    <row r="373" spans="1:8" ht="23.25">
      <c r="A373" s="1"/>
      <c r="B373" s="1"/>
      <c r="C373" s="1" t="s">
        <v>13</v>
      </c>
      <c r="D373" s="1"/>
      <c r="E373" s="1"/>
      <c r="F373" s="1"/>
      <c r="G373" s="1"/>
      <c r="H373" s="1"/>
    </row>
    <row r="374" spans="1:8" ht="23.25">
      <c r="A374" s="1"/>
      <c r="B374" s="1"/>
      <c r="C374" s="1" t="s">
        <v>14</v>
      </c>
      <c r="D374" s="1"/>
      <c r="E374" s="1"/>
      <c r="F374" s="1"/>
      <c r="G374" s="1"/>
      <c r="H374" s="1"/>
    </row>
    <row r="375" spans="1:8" ht="23.25">
      <c r="A375" s="1"/>
      <c r="B375" s="1"/>
      <c r="C375" s="1" t="s">
        <v>15</v>
      </c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1"/>
      <c r="C379" s="1"/>
      <c r="D379" s="1"/>
      <c r="E379" s="1"/>
      <c r="F379" s="1"/>
      <c r="G379" s="1"/>
      <c r="H379" s="1"/>
    </row>
    <row r="380" spans="1:8" ht="23.25">
      <c r="A380" s="1"/>
      <c r="B380" s="1"/>
      <c r="C380" s="1"/>
      <c r="D380" s="1"/>
      <c r="E380" s="1"/>
      <c r="F380" s="1"/>
      <c r="G380" s="1"/>
      <c r="H380" s="1"/>
    </row>
    <row r="381" spans="1:8" ht="23.25">
      <c r="A381" s="1"/>
      <c r="B381" s="1"/>
      <c r="C381" s="1"/>
      <c r="D381" s="1"/>
      <c r="E381" s="1"/>
      <c r="F381" s="1"/>
      <c r="G381" s="1"/>
      <c r="H381" s="1"/>
    </row>
    <row r="382" spans="1:8" ht="23.25">
      <c r="A382" s="1"/>
      <c r="B382" s="1"/>
      <c r="C382" s="1"/>
      <c r="D382" s="1"/>
      <c r="E382" s="1"/>
      <c r="F382" s="1"/>
      <c r="G382" s="1"/>
      <c r="H382" s="1"/>
    </row>
    <row r="383" spans="1:8" ht="23.25">
      <c r="A383" s="1"/>
      <c r="B383" s="1"/>
      <c r="C383" s="1"/>
      <c r="D383" s="1"/>
      <c r="E383" s="1"/>
      <c r="F383" s="1"/>
      <c r="G383" s="1"/>
      <c r="H383" s="1"/>
    </row>
    <row r="384" spans="1:8" ht="23.25">
      <c r="A384" s="1"/>
      <c r="B384" s="1"/>
      <c r="C384" s="1"/>
      <c r="D384" s="1"/>
      <c r="E384" s="1"/>
      <c r="F384" s="1"/>
      <c r="G384" s="1"/>
      <c r="H384" s="1"/>
    </row>
    <row r="385" spans="1:8" ht="23.25">
      <c r="A385" s="1"/>
      <c r="B385" s="86" t="s">
        <v>123</v>
      </c>
      <c r="C385" s="86"/>
      <c r="D385" s="86"/>
      <c r="E385" s="86"/>
      <c r="F385" s="86"/>
      <c r="G385" s="86"/>
      <c r="H385" s="86"/>
    </row>
    <row r="386" spans="1:8" ht="23.25">
      <c r="A386" s="3" t="s">
        <v>0</v>
      </c>
      <c r="B386" s="3" t="s">
        <v>1</v>
      </c>
      <c r="C386" s="3" t="s">
        <v>2</v>
      </c>
      <c r="D386" s="3" t="s">
        <v>3</v>
      </c>
      <c r="E386" s="3" t="s">
        <v>4</v>
      </c>
      <c r="F386" s="3" t="s">
        <v>5</v>
      </c>
      <c r="G386" s="4" t="s">
        <v>6</v>
      </c>
      <c r="H386" s="4" t="s">
        <v>7</v>
      </c>
    </row>
    <row r="387" spans="1:8" ht="23.25">
      <c r="A387" s="5"/>
      <c r="B387" s="5"/>
      <c r="C387" s="5" t="s">
        <v>8</v>
      </c>
      <c r="D387" s="5" t="s">
        <v>9</v>
      </c>
      <c r="E387" s="5" t="s">
        <v>10</v>
      </c>
      <c r="F387" s="5" t="s">
        <v>11</v>
      </c>
      <c r="G387" s="26"/>
      <c r="H387" s="26"/>
    </row>
    <row r="388" spans="1:8" ht="23.25">
      <c r="A388" s="7">
        <v>1</v>
      </c>
      <c r="B388" s="43" t="s">
        <v>16</v>
      </c>
      <c r="C388" s="38">
        <v>50</v>
      </c>
      <c r="D388" s="7">
        <v>10</v>
      </c>
      <c r="E388" s="7">
        <v>12</v>
      </c>
      <c r="F388" s="7">
        <f t="shared" ref="F388:F391" si="57">SUM(C388:E388)</f>
        <v>72</v>
      </c>
      <c r="G388" s="8" t="str">
        <f t="shared" ref="G388:G408" si="58">IF(F388&gt;79,"4",IF(F388&gt;74,"3.5",IF(F388&gt;69,"3",IF(F388&gt;64,"2.5",IF(F388&gt;59,"2",IF(F388&gt;54,"1.5",IF(F388&gt;49,"1","0")))))))</f>
        <v>3</v>
      </c>
      <c r="H388" s="37"/>
    </row>
    <row r="389" spans="1:8" ht="23.25">
      <c r="A389" s="8">
        <v>2</v>
      </c>
      <c r="B389" s="42" t="s">
        <v>17</v>
      </c>
      <c r="C389" s="39">
        <v>56</v>
      </c>
      <c r="D389" s="8">
        <v>15</v>
      </c>
      <c r="E389" s="8">
        <v>16</v>
      </c>
      <c r="F389" s="8">
        <f t="shared" si="57"/>
        <v>87</v>
      </c>
      <c r="G389" s="8" t="str">
        <f t="shared" si="58"/>
        <v>4</v>
      </c>
      <c r="H389" s="37"/>
    </row>
    <row r="390" spans="1:8" ht="23.25">
      <c r="A390" s="8">
        <v>3</v>
      </c>
      <c r="B390" s="42" t="s">
        <v>32</v>
      </c>
      <c r="C390" s="39">
        <v>55</v>
      </c>
      <c r="D390" s="8">
        <v>14</v>
      </c>
      <c r="E390" s="8">
        <v>16</v>
      </c>
      <c r="F390" s="8">
        <f t="shared" si="57"/>
        <v>85</v>
      </c>
      <c r="G390" s="8" t="str">
        <f t="shared" si="58"/>
        <v>4</v>
      </c>
      <c r="H390" s="37"/>
    </row>
    <row r="391" spans="1:8" ht="23.25">
      <c r="A391" s="8">
        <v>4</v>
      </c>
      <c r="B391" s="42" t="s">
        <v>33</v>
      </c>
      <c r="C391" s="39">
        <v>56</v>
      </c>
      <c r="D391" s="8">
        <v>16</v>
      </c>
      <c r="E391" s="8">
        <v>18</v>
      </c>
      <c r="F391" s="8">
        <f t="shared" si="57"/>
        <v>90</v>
      </c>
      <c r="G391" s="8" t="str">
        <f t="shared" si="58"/>
        <v>4</v>
      </c>
      <c r="H391" s="37"/>
    </row>
    <row r="392" spans="1:8" ht="23.25">
      <c r="A392" s="8">
        <v>5</v>
      </c>
      <c r="B392" s="42" t="s">
        <v>84</v>
      </c>
      <c r="C392" s="39">
        <v>50</v>
      </c>
      <c r="D392" s="8">
        <v>10</v>
      </c>
      <c r="E392" s="8">
        <v>10</v>
      </c>
      <c r="F392" s="8">
        <f>SUM(C392:E392)</f>
        <v>70</v>
      </c>
      <c r="G392" s="8" t="str">
        <f t="shared" si="58"/>
        <v>3</v>
      </c>
      <c r="H392" s="37"/>
    </row>
    <row r="393" spans="1:8" ht="23.25">
      <c r="A393" s="8">
        <v>6</v>
      </c>
      <c r="B393" s="42" t="s">
        <v>35</v>
      </c>
      <c r="C393" s="40">
        <v>54</v>
      </c>
      <c r="D393" s="8">
        <v>14</v>
      </c>
      <c r="E393" s="8">
        <v>16</v>
      </c>
      <c r="F393" s="8">
        <f t="shared" ref="F393:F408" si="59">SUM(C393:E393)</f>
        <v>84</v>
      </c>
      <c r="G393" s="8" t="str">
        <f t="shared" si="58"/>
        <v>4</v>
      </c>
      <c r="H393" s="37"/>
    </row>
    <row r="394" spans="1:8" ht="23.25">
      <c r="A394" s="8">
        <v>7</v>
      </c>
      <c r="B394" s="42" t="s">
        <v>36</v>
      </c>
      <c r="C394" s="41">
        <v>50</v>
      </c>
      <c r="D394" s="8">
        <v>12</v>
      </c>
      <c r="E394" s="8">
        <v>13</v>
      </c>
      <c r="F394" s="8">
        <f t="shared" si="59"/>
        <v>75</v>
      </c>
      <c r="G394" s="8" t="str">
        <f t="shared" si="58"/>
        <v>3.5</v>
      </c>
      <c r="H394" s="37"/>
    </row>
    <row r="395" spans="1:8" ht="23.25">
      <c r="A395" s="8">
        <v>8</v>
      </c>
      <c r="B395" s="42" t="s">
        <v>37</v>
      </c>
      <c r="C395" s="40">
        <v>54</v>
      </c>
      <c r="D395" s="8">
        <v>16</v>
      </c>
      <c r="E395" s="8">
        <v>18</v>
      </c>
      <c r="F395" s="8">
        <f t="shared" si="59"/>
        <v>88</v>
      </c>
      <c r="G395" s="8" t="str">
        <f t="shared" si="58"/>
        <v>4</v>
      </c>
      <c r="H395" s="37"/>
    </row>
    <row r="396" spans="1:8" ht="23.25">
      <c r="A396" s="8">
        <v>9</v>
      </c>
      <c r="B396" s="42" t="s">
        <v>29</v>
      </c>
      <c r="C396" s="40">
        <v>55</v>
      </c>
      <c r="D396" s="8">
        <v>17</v>
      </c>
      <c r="E396" s="8">
        <v>17</v>
      </c>
      <c r="F396" s="8">
        <f t="shared" si="59"/>
        <v>89</v>
      </c>
      <c r="G396" s="8" t="str">
        <f t="shared" si="58"/>
        <v>4</v>
      </c>
      <c r="H396" s="37"/>
    </row>
    <row r="397" spans="1:8" ht="23.25">
      <c r="A397" s="8">
        <v>10</v>
      </c>
      <c r="B397" s="42" t="s">
        <v>30</v>
      </c>
      <c r="C397" s="41">
        <v>56</v>
      </c>
      <c r="D397" s="8">
        <v>15</v>
      </c>
      <c r="E397" s="8">
        <v>17</v>
      </c>
      <c r="F397" s="8">
        <f t="shared" si="59"/>
        <v>88</v>
      </c>
      <c r="G397" s="8" t="str">
        <f t="shared" si="58"/>
        <v>4</v>
      </c>
      <c r="H397" s="37"/>
    </row>
    <row r="398" spans="1:8" ht="23.25">
      <c r="A398" s="8">
        <v>11</v>
      </c>
      <c r="B398" s="42" t="s">
        <v>39</v>
      </c>
      <c r="C398" s="39">
        <v>53</v>
      </c>
      <c r="D398" s="8">
        <v>14</v>
      </c>
      <c r="E398" s="8">
        <v>15</v>
      </c>
      <c r="F398" s="8">
        <f t="shared" si="59"/>
        <v>82</v>
      </c>
      <c r="G398" s="8" t="str">
        <f t="shared" si="58"/>
        <v>4</v>
      </c>
      <c r="H398" s="37"/>
    </row>
    <row r="399" spans="1:8" ht="23.25">
      <c r="A399" s="8">
        <v>12</v>
      </c>
      <c r="B399" s="42" t="s">
        <v>40</v>
      </c>
      <c r="C399" s="39">
        <v>57</v>
      </c>
      <c r="D399" s="8">
        <v>19</v>
      </c>
      <c r="E399" s="8">
        <v>20</v>
      </c>
      <c r="F399" s="8">
        <f t="shared" si="59"/>
        <v>96</v>
      </c>
      <c r="G399" s="8" t="str">
        <f t="shared" si="58"/>
        <v>4</v>
      </c>
      <c r="H399" s="37"/>
    </row>
    <row r="400" spans="1:8" ht="23.25">
      <c r="A400" s="8">
        <v>13</v>
      </c>
      <c r="B400" s="42" t="s">
        <v>41</v>
      </c>
      <c r="C400" s="39">
        <v>53</v>
      </c>
      <c r="D400" s="8">
        <v>16</v>
      </c>
      <c r="E400" s="8">
        <v>18</v>
      </c>
      <c r="F400" s="8">
        <f t="shared" si="59"/>
        <v>87</v>
      </c>
      <c r="G400" s="8" t="str">
        <f t="shared" si="58"/>
        <v>4</v>
      </c>
      <c r="H400" s="37"/>
    </row>
    <row r="401" spans="1:8" ht="23.25">
      <c r="A401" s="8">
        <v>14</v>
      </c>
      <c r="B401" s="42" t="s">
        <v>49</v>
      </c>
      <c r="C401" s="39">
        <v>56</v>
      </c>
      <c r="D401" s="8">
        <v>19</v>
      </c>
      <c r="E401" s="8">
        <v>20</v>
      </c>
      <c r="F401" s="8">
        <f t="shared" si="59"/>
        <v>95</v>
      </c>
      <c r="G401" s="8" t="str">
        <f t="shared" si="58"/>
        <v>4</v>
      </c>
      <c r="H401" s="37"/>
    </row>
    <row r="402" spans="1:8" ht="23.25">
      <c r="A402" s="8">
        <v>15</v>
      </c>
      <c r="B402" s="42" t="s">
        <v>42</v>
      </c>
      <c r="C402" s="39">
        <v>56</v>
      </c>
      <c r="D402" s="8">
        <v>20</v>
      </c>
      <c r="E402" s="8">
        <v>20</v>
      </c>
      <c r="F402" s="8">
        <f t="shared" si="59"/>
        <v>96</v>
      </c>
      <c r="G402" s="8" t="str">
        <f t="shared" si="58"/>
        <v>4</v>
      </c>
      <c r="H402" s="37"/>
    </row>
    <row r="403" spans="1:8" ht="23.25">
      <c r="A403" s="8">
        <v>16</v>
      </c>
      <c r="B403" s="42" t="s">
        <v>43</v>
      </c>
      <c r="C403" s="39">
        <v>54</v>
      </c>
      <c r="D403" s="8">
        <v>20</v>
      </c>
      <c r="E403" s="8">
        <v>20</v>
      </c>
      <c r="F403" s="8">
        <f t="shared" si="59"/>
        <v>94</v>
      </c>
      <c r="G403" s="8" t="str">
        <f t="shared" si="58"/>
        <v>4</v>
      </c>
      <c r="H403" s="37"/>
    </row>
    <row r="404" spans="1:8" ht="23.25">
      <c r="A404" s="8">
        <v>17</v>
      </c>
      <c r="B404" s="42" t="s">
        <v>66</v>
      </c>
      <c r="C404" s="39">
        <v>56</v>
      </c>
      <c r="D404" s="8">
        <v>19</v>
      </c>
      <c r="E404" s="8">
        <v>20</v>
      </c>
      <c r="F404" s="8">
        <f t="shared" si="59"/>
        <v>95</v>
      </c>
      <c r="G404" s="8" t="str">
        <f t="shared" si="58"/>
        <v>4</v>
      </c>
      <c r="H404" s="37"/>
    </row>
    <row r="405" spans="1:8" ht="23.25">
      <c r="A405" s="8">
        <v>18</v>
      </c>
      <c r="B405" s="42" t="s">
        <v>44</v>
      </c>
      <c r="C405" s="39">
        <v>57</v>
      </c>
      <c r="D405" s="8">
        <v>20</v>
      </c>
      <c r="E405" s="8">
        <v>20</v>
      </c>
      <c r="F405" s="8">
        <f t="shared" si="59"/>
        <v>97</v>
      </c>
      <c r="G405" s="8" t="str">
        <f t="shared" si="58"/>
        <v>4</v>
      </c>
      <c r="H405" s="37"/>
    </row>
    <row r="406" spans="1:8" ht="23.25">
      <c r="A406" s="8">
        <v>19</v>
      </c>
      <c r="B406" s="42" t="s">
        <v>45</v>
      </c>
      <c r="C406" s="40">
        <v>53</v>
      </c>
      <c r="D406" s="8">
        <v>16</v>
      </c>
      <c r="E406" s="8">
        <v>18</v>
      </c>
      <c r="F406" s="8">
        <f t="shared" si="59"/>
        <v>87</v>
      </c>
      <c r="G406" s="8" t="str">
        <f t="shared" si="58"/>
        <v>4</v>
      </c>
      <c r="H406" s="37"/>
    </row>
    <row r="407" spans="1:8" ht="23.25">
      <c r="A407" s="8">
        <v>20</v>
      </c>
      <c r="B407" s="42" t="s">
        <v>28</v>
      </c>
      <c r="C407" s="41">
        <v>55</v>
      </c>
      <c r="D407" s="8">
        <v>18</v>
      </c>
      <c r="E407" s="8">
        <v>19</v>
      </c>
      <c r="F407" s="8">
        <f t="shared" si="59"/>
        <v>92</v>
      </c>
      <c r="G407" s="8" t="str">
        <f t="shared" si="58"/>
        <v>4</v>
      </c>
      <c r="H407" s="37"/>
    </row>
    <row r="408" spans="1:8" ht="23.25">
      <c r="A408" s="8">
        <v>21</v>
      </c>
      <c r="B408" s="42" t="s">
        <v>31</v>
      </c>
      <c r="C408" s="39">
        <v>56</v>
      </c>
      <c r="D408" s="8">
        <v>19</v>
      </c>
      <c r="E408" s="8">
        <v>20</v>
      </c>
      <c r="F408" s="8">
        <f t="shared" si="59"/>
        <v>95</v>
      </c>
      <c r="G408" s="8" t="str">
        <f t="shared" si="58"/>
        <v>4</v>
      </c>
      <c r="H408" s="37"/>
    </row>
    <row r="409" spans="1:8" ht="23.25">
      <c r="A409" s="21"/>
      <c r="B409" s="25" t="s">
        <v>5</v>
      </c>
      <c r="C409" s="10">
        <f>SUM(C388:C408)</f>
        <v>1142</v>
      </c>
      <c r="D409" s="30">
        <f>SUM(D388:D408)</f>
        <v>339</v>
      </c>
      <c r="E409" s="30">
        <f>SUM(E388:E408)</f>
        <v>363</v>
      </c>
      <c r="F409" s="30">
        <f>SUM(F388:F408)</f>
        <v>1844</v>
      </c>
      <c r="G409" s="30"/>
      <c r="H409" s="31"/>
    </row>
    <row r="410" spans="1:8" ht="23.25">
      <c r="A410" s="22"/>
      <c r="B410" s="5" t="s">
        <v>12</v>
      </c>
      <c r="C410" s="23">
        <f>C409/21</f>
        <v>54.38095238095238</v>
      </c>
      <c r="D410" s="23">
        <f t="shared" ref="D410:F410" si="60">D409/21</f>
        <v>16.142857142857142</v>
      </c>
      <c r="E410" s="23">
        <f t="shared" si="60"/>
        <v>17.285714285714285</v>
      </c>
      <c r="F410" s="23">
        <f t="shared" si="60"/>
        <v>87.80952380952381</v>
      </c>
      <c r="G410" s="11"/>
      <c r="H410" s="11"/>
    </row>
    <row r="411" spans="1:8" ht="23.25">
      <c r="A411" s="1"/>
      <c r="B411" s="1"/>
      <c r="C411" s="1" t="s">
        <v>13</v>
      </c>
      <c r="D411" s="1"/>
      <c r="E411" s="1"/>
      <c r="F411" s="1"/>
      <c r="G411" s="1"/>
      <c r="H411" s="1"/>
    </row>
    <row r="412" spans="1:8" ht="23.25">
      <c r="A412" s="1"/>
      <c r="B412" s="1"/>
      <c r="C412" s="1" t="s">
        <v>14</v>
      </c>
      <c r="D412" s="1"/>
      <c r="E412" s="1"/>
      <c r="F412" s="1"/>
      <c r="G412" s="1"/>
      <c r="H412" s="1"/>
    </row>
    <row r="413" spans="1:8" ht="23.25">
      <c r="A413" s="1"/>
      <c r="B413" s="1"/>
      <c r="C413" s="1" t="s">
        <v>15</v>
      </c>
      <c r="D413" s="1"/>
      <c r="E413" s="1"/>
      <c r="F413" s="1"/>
      <c r="G413" s="1"/>
      <c r="H413" s="1"/>
    </row>
  </sheetData>
  <mergeCells count="8">
    <mergeCell ref="B385:H385"/>
    <mergeCell ref="B347:H347"/>
    <mergeCell ref="B309:H309"/>
    <mergeCell ref="B1:H1"/>
    <mergeCell ref="B39:H39"/>
    <mergeCell ref="B78:H78"/>
    <mergeCell ref="B156:H156"/>
    <mergeCell ref="B233:H23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15"/>
  <sheetViews>
    <sheetView view="pageBreakPreview" zoomScaleSheetLayoutView="100" workbookViewId="0">
      <selection activeCell="C7" sqref="C7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86" t="s">
        <v>114</v>
      </c>
      <c r="C1" s="86"/>
      <c r="D1" s="86"/>
      <c r="E1" s="86"/>
      <c r="F1" s="86"/>
      <c r="G1" s="86"/>
      <c r="H1" s="86"/>
    </row>
    <row r="2" spans="1:8" ht="23.25">
      <c r="A2" s="46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46" t="s">
        <v>5</v>
      </c>
      <c r="G2" s="47" t="s">
        <v>6</v>
      </c>
      <c r="H2" s="47" t="s">
        <v>7</v>
      </c>
    </row>
    <row r="3" spans="1:8" ht="23.25">
      <c r="A3" s="48"/>
      <c r="B3" s="49"/>
      <c r="C3" s="48" t="s">
        <v>8</v>
      </c>
      <c r="D3" s="48" t="s">
        <v>9</v>
      </c>
      <c r="E3" s="48" t="s">
        <v>10</v>
      </c>
      <c r="F3" s="48" t="s">
        <v>11</v>
      </c>
      <c r="G3" s="50"/>
      <c r="H3" s="50"/>
    </row>
    <row r="4" spans="1:8" ht="23.25">
      <c r="A4" s="51">
        <v>1</v>
      </c>
      <c r="B4" s="32" t="s">
        <v>46</v>
      </c>
      <c r="C4" s="60">
        <v>49</v>
      </c>
      <c r="D4" s="53">
        <v>16</v>
      </c>
      <c r="E4" s="53">
        <v>16</v>
      </c>
      <c r="F4" s="61">
        <f>SUM(C4:E4)</f>
        <v>81</v>
      </c>
      <c r="G4" s="54" t="str">
        <f t="shared" ref="G4:G19" si="0">IF(F4&gt;79,"4",IF(F4&gt;74,"3.5",IF(F4&gt;69,"3",IF(F4&gt;64,"2.5",IF(F4&gt;59,"2",IF(F4&gt;54,"1.5",IF(F4&gt;49,"1","0")))))))</f>
        <v>4</v>
      </c>
      <c r="H4" s="62"/>
    </row>
    <row r="5" spans="1:8" ht="23.25">
      <c r="A5" s="63">
        <v>2</v>
      </c>
      <c r="B5" s="33" t="s">
        <v>18</v>
      </c>
      <c r="C5" s="64">
        <v>53</v>
      </c>
      <c r="D5" s="54">
        <v>17</v>
      </c>
      <c r="E5" s="54">
        <v>18</v>
      </c>
      <c r="F5" s="75">
        <f t="shared" ref="F5:F19" si="1">SUM(C5:E5)</f>
        <v>88</v>
      </c>
      <c r="G5" s="54" t="str">
        <f t="shared" si="0"/>
        <v>4</v>
      </c>
      <c r="H5" s="58"/>
    </row>
    <row r="6" spans="1:8" ht="23.25">
      <c r="A6" s="54">
        <v>3</v>
      </c>
      <c r="B6" s="33" t="s">
        <v>19</v>
      </c>
      <c r="C6" s="64">
        <v>51</v>
      </c>
      <c r="D6" s="54">
        <v>17</v>
      </c>
      <c r="E6" s="54">
        <v>18</v>
      </c>
      <c r="F6" s="75">
        <f t="shared" si="1"/>
        <v>86</v>
      </c>
      <c r="G6" s="54" t="str">
        <f t="shared" si="0"/>
        <v>4</v>
      </c>
      <c r="H6" s="58"/>
    </row>
    <row r="7" spans="1:8" ht="23.25">
      <c r="A7" s="63">
        <v>4</v>
      </c>
      <c r="B7" s="33" t="s">
        <v>47</v>
      </c>
      <c r="C7" s="64">
        <v>50</v>
      </c>
      <c r="D7" s="54">
        <v>16</v>
      </c>
      <c r="E7" s="54">
        <v>17</v>
      </c>
      <c r="F7" s="75">
        <f t="shared" si="1"/>
        <v>83</v>
      </c>
      <c r="G7" s="54" t="str">
        <f t="shared" si="0"/>
        <v>4</v>
      </c>
      <c r="H7" s="58"/>
    </row>
    <row r="8" spans="1:8" ht="23.25">
      <c r="A8" s="54">
        <v>5</v>
      </c>
      <c r="B8" s="33" t="s">
        <v>65</v>
      </c>
      <c r="C8" s="64">
        <v>48</v>
      </c>
      <c r="D8" s="54">
        <v>15</v>
      </c>
      <c r="E8" s="54">
        <v>16</v>
      </c>
      <c r="F8" s="75">
        <f t="shared" si="1"/>
        <v>79</v>
      </c>
      <c r="G8" s="54" t="str">
        <f t="shared" si="0"/>
        <v>3.5</v>
      </c>
      <c r="H8" s="58"/>
    </row>
    <row r="9" spans="1:8" ht="23.25">
      <c r="A9" s="54">
        <v>6</v>
      </c>
      <c r="B9" s="66" t="s">
        <v>101</v>
      </c>
      <c r="C9" s="64">
        <v>48</v>
      </c>
      <c r="D9" s="54">
        <v>15</v>
      </c>
      <c r="E9" s="54">
        <v>17</v>
      </c>
      <c r="F9" s="65">
        <f t="shared" si="1"/>
        <v>80</v>
      </c>
      <c r="G9" s="54" t="str">
        <f t="shared" si="0"/>
        <v>4</v>
      </c>
      <c r="H9" s="58"/>
    </row>
    <row r="10" spans="1:8" ht="23.25">
      <c r="A10" s="67">
        <v>7</v>
      </c>
      <c r="B10" s="35" t="s">
        <v>20</v>
      </c>
      <c r="C10" s="64">
        <v>52</v>
      </c>
      <c r="D10" s="54">
        <v>16</v>
      </c>
      <c r="E10" s="54">
        <v>17</v>
      </c>
      <c r="F10" s="76">
        <f t="shared" si="1"/>
        <v>85</v>
      </c>
      <c r="G10" s="54" t="str">
        <f t="shared" si="0"/>
        <v>4</v>
      </c>
      <c r="H10" s="58"/>
    </row>
    <row r="11" spans="1:8" ht="23.25">
      <c r="A11" s="63">
        <v>8</v>
      </c>
      <c r="B11" s="33" t="s">
        <v>21</v>
      </c>
      <c r="C11" s="64">
        <v>53</v>
      </c>
      <c r="D11" s="54">
        <v>18</v>
      </c>
      <c r="E11" s="54">
        <v>18</v>
      </c>
      <c r="F11" s="75">
        <f t="shared" si="1"/>
        <v>89</v>
      </c>
      <c r="G11" s="54" t="str">
        <f t="shared" si="0"/>
        <v>4</v>
      </c>
      <c r="H11" s="58"/>
    </row>
    <row r="12" spans="1:8" ht="23.25">
      <c r="A12" s="54">
        <v>9</v>
      </c>
      <c r="B12" s="33" t="s">
        <v>22</v>
      </c>
      <c r="C12" s="64">
        <v>53</v>
      </c>
      <c r="D12" s="54">
        <v>15</v>
      </c>
      <c r="E12" s="54">
        <v>16</v>
      </c>
      <c r="F12" s="65">
        <f t="shared" si="1"/>
        <v>84</v>
      </c>
      <c r="G12" s="54" t="str">
        <f t="shared" si="0"/>
        <v>4</v>
      </c>
      <c r="H12" s="58"/>
    </row>
    <row r="13" spans="1:8" ht="23.25">
      <c r="A13" s="54">
        <v>10</v>
      </c>
      <c r="B13" s="33" t="s">
        <v>48</v>
      </c>
      <c r="C13" s="64">
        <v>52</v>
      </c>
      <c r="D13" s="54">
        <v>15</v>
      </c>
      <c r="E13" s="54">
        <v>16</v>
      </c>
      <c r="F13" s="76">
        <f t="shared" si="1"/>
        <v>83</v>
      </c>
      <c r="G13" s="54" t="str">
        <f t="shared" si="0"/>
        <v>4</v>
      </c>
      <c r="H13" s="58"/>
    </row>
    <row r="14" spans="1:8" ht="23.25">
      <c r="A14" s="67">
        <v>11</v>
      </c>
      <c r="B14" s="35" t="s">
        <v>23</v>
      </c>
      <c r="C14" s="64">
        <v>53</v>
      </c>
      <c r="D14" s="54">
        <v>17</v>
      </c>
      <c r="E14" s="54">
        <v>18</v>
      </c>
      <c r="F14" s="65">
        <f t="shared" si="1"/>
        <v>88</v>
      </c>
      <c r="G14" s="54" t="str">
        <f t="shared" si="0"/>
        <v>4</v>
      </c>
      <c r="H14" s="58"/>
    </row>
    <row r="15" spans="1:8" ht="23.25">
      <c r="A15" s="63">
        <v>12</v>
      </c>
      <c r="B15" s="33" t="s">
        <v>24</v>
      </c>
      <c r="C15" s="64">
        <v>50</v>
      </c>
      <c r="D15" s="54">
        <v>17</v>
      </c>
      <c r="E15" s="54">
        <v>18</v>
      </c>
      <c r="F15" s="76">
        <f t="shared" si="1"/>
        <v>85</v>
      </c>
      <c r="G15" s="54" t="str">
        <f t="shared" si="0"/>
        <v>4</v>
      </c>
      <c r="H15" s="58"/>
    </row>
    <row r="16" spans="1:8" ht="23.25">
      <c r="A16" s="54">
        <v>13</v>
      </c>
      <c r="B16" s="33" t="s">
        <v>25</v>
      </c>
      <c r="C16" s="64">
        <v>50</v>
      </c>
      <c r="D16" s="54">
        <v>17</v>
      </c>
      <c r="E16" s="54">
        <v>17</v>
      </c>
      <c r="F16" s="75">
        <f t="shared" si="1"/>
        <v>84</v>
      </c>
      <c r="G16" s="54" t="str">
        <f t="shared" si="0"/>
        <v>4</v>
      </c>
      <c r="H16" s="58"/>
    </row>
    <row r="17" spans="1:8" ht="23.25">
      <c r="A17" s="63">
        <v>14</v>
      </c>
      <c r="B17" s="33" t="s">
        <v>26</v>
      </c>
      <c r="C17" s="64">
        <v>52</v>
      </c>
      <c r="D17" s="54">
        <v>15</v>
      </c>
      <c r="E17" s="54">
        <v>17</v>
      </c>
      <c r="F17" s="65">
        <f t="shared" si="1"/>
        <v>84</v>
      </c>
      <c r="G17" s="54" t="str">
        <f t="shared" si="0"/>
        <v>4</v>
      </c>
      <c r="H17" s="58"/>
    </row>
    <row r="18" spans="1:8" ht="23.25">
      <c r="A18" s="54">
        <v>15</v>
      </c>
      <c r="B18" s="33" t="s">
        <v>27</v>
      </c>
      <c r="C18" s="64">
        <v>49</v>
      </c>
      <c r="D18" s="54">
        <v>16</v>
      </c>
      <c r="E18" s="54">
        <v>18</v>
      </c>
      <c r="F18" s="76">
        <f t="shared" si="1"/>
        <v>83</v>
      </c>
      <c r="G18" s="54" t="str">
        <f t="shared" si="0"/>
        <v>4</v>
      </c>
      <c r="H18" s="58"/>
    </row>
    <row r="19" spans="1:8" ht="23.25">
      <c r="A19" s="54">
        <v>16</v>
      </c>
      <c r="B19" s="34" t="s">
        <v>103</v>
      </c>
      <c r="C19" s="64">
        <v>49</v>
      </c>
      <c r="D19" s="56">
        <v>14</v>
      </c>
      <c r="E19" s="56">
        <v>16</v>
      </c>
      <c r="F19" s="65">
        <f t="shared" si="1"/>
        <v>79</v>
      </c>
      <c r="G19" s="54" t="str">
        <f t="shared" si="0"/>
        <v>3.5</v>
      </c>
      <c r="H19" s="58"/>
    </row>
    <row r="20" spans="1:8" ht="23.25">
      <c r="A20" s="54"/>
      <c r="B20" s="68" t="s">
        <v>5</v>
      </c>
      <c r="C20" s="64">
        <f>SUM(C4:C19)</f>
        <v>812</v>
      </c>
      <c r="D20" s="64">
        <f t="shared" ref="D20:F20" si="2">SUM(D4:D19)</f>
        <v>256</v>
      </c>
      <c r="E20" s="64">
        <f t="shared" si="2"/>
        <v>273</v>
      </c>
      <c r="F20" s="64">
        <f t="shared" si="2"/>
        <v>1341</v>
      </c>
      <c r="G20" s="54"/>
      <c r="H20" s="58"/>
    </row>
    <row r="21" spans="1:8" ht="23.25">
      <c r="A21" s="69"/>
      <c r="B21" s="69" t="s">
        <v>12</v>
      </c>
      <c r="C21" s="70">
        <f>C20/16</f>
        <v>50.75</v>
      </c>
      <c r="D21" s="70">
        <f t="shared" ref="D21:F21" si="3">D20/16</f>
        <v>16</v>
      </c>
      <c r="E21" s="70">
        <f t="shared" si="3"/>
        <v>17.0625</v>
      </c>
      <c r="F21" s="70">
        <f t="shared" si="3"/>
        <v>83.8125</v>
      </c>
      <c r="G21" s="69"/>
      <c r="H21" s="59"/>
    </row>
    <row r="22" spans="1:8" ht="23.25">
      <c r="A22" s="18"/>
      <c r="B22" s="28"/>
      <c r="C22" s="18"/>
      <c r="D22" s="18"/>
      <c r="E22" s="18"/>
      <c r="F22" s="18"/>
      <c r="G22" s="18"/>
      <c r="H22" s="13"/>
    </row>
    <row r="23" spans="1:8" ht="23.25">
      <c r="A23" s="18"/>
      <c r="B23" s="28"/>
      <c r="C23" s="1" t="s">
        <v>13</v>
      </c>
      <c r="D23" s="18"/>
      <c r="E23" s="18"/>
      <c r="F23" s="18"/>
      <c r="G23" s="18"/>
      <c r="H23" s="13"/>
    </row>
    <row r="24" spans="1:8" ht="23.25">
      <c r="A24" s="18"/>
      <c r="B24" s="28"/>
      <c r="C24" s="1" t="s">
        <v>14</v>
      </c>
      <c r="D24" s="18"/>
      <c r="E24" s="18"/>
      <c r="F24" s="18"/>
      <c r="G24" s="18"/>
      <c r="H24" s="13"/>
    </row>
    <row r="25" spans="1:8" ht="23.25">
      <c r="A25" s="18"/>
      <c r="B25" s="28"/>
      <c r="C25" s="1" t="s">
        <v>15</v>
      </c>
      <c r="D25" s="18"/>
      <c r="E25" s="18"/>
      <c r="F25" s="18"/>
      <c r="G25" s="18"/>
      <c r="H25" s="13"/>
    </row>
    <row r="26" spans="1:8" ht="23.25">
      <c r="A26" s="18"/>
      <c r="B26" s="28"/>
      <c r="C26" s="18"/>
      <c r="D26" s="18"/>
      <c r="E26" s="18"/>
      <c r="F26" s="18"/>
      <c r="G26" s="18"/>
      <c r="H26" s="13"/>
    </row>
    <row r="27" spans="1:8" ht="23.25">
      <c r="A27" s="18"/>
      <c r="B27" s="28"/>
      <c r="C27" s="18"/>
      <c r="D27" s="18"/>
      <c r="E27" s="18"/>
      <c r="F27" s="18"/>
      <c r="G27" s="18"/>
      <c r="H27" s="13"/>
    </row>
    <row r="28" spans="1:8" ht="23.25">
      <c r="A28" s="18"/>
      <c r="B28" s="28"/>
      <c r="C28" s="18"/>
      <c r="D28" s="18"/>
      <c r="E28" s="18"/>
      <c r="F28" s="18"/>
      <c r="G28" s="18"/>
      <c r="H28" s="13"/>
    </row>
    <row r="29" spans="1:8" ht="23.25">
      <c r="A29" s="18"/>
      <c r="B29" s="28"/>
      <c r="C29" s="18"/>
      <c r="D29" s="18"/>
      <c r="E29" s="18"/>
      <c r="F29" s="18"/>
      <c r="G29" s="18"/>
      <c r="H29" s="13"/>
    </row>
    <row r="30" spans="1:8" ht="23.25">
      <c r="A30" s="13"/>
      <c r="B30" s="29"/>
      <c r="C30" s="20"/>
      <c r="D30" s="20"/>
      <c r="E30" s="20"/>
      <c r="F30" s="20"/>
      <c r="G30" s="13"/>
      <c r="H30" s="13"/>
    </row>
    <row r="31" spans="1:8" ht="23.25">
      <c r="A31" s="13"/>
      <c r="B31" s="18"/>
      <c r="C31" s="14"/>
      <c r="D31" s="14"/>
      <c r="E31" s="14"/>
      <c r="F31" s="14"/>
      <c r="G31" s="13"/>
      <c r="H31" s="13"/>
    </row>
    <row r="32" spans="1:8" ht="23.25">
      <c r="A32" s="13"/>
      <c r="B32" s="13"/>
      <c r="C32" s="14"/>
      <c r="D32" s="14"/>
      <c r="E32" s="14"/>
      <c r="F32" s="14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86" t="s">
        <v>115</v>
      </c>
      <c r="C40" s="86"/>
      <c r="D40" s="86"/>
      <c r="E40" s="86"/>
      <c r="F40" s="86"/>
      <c r="G40" s="86"/>
      <c r="H40" s="86"/>
    </row>
    <row r="41" spans="1:8" ht="23.25">
      <c r="A41" s="46" t="s">
        <v>0</v>
      </c>
      <c r="B41" s="46" t="s">
        <v>1</v>
      </c>
      <c r="C41" s="46" t="s">
        <v>2</v>
      </c>
      <c r="D41" s="46" t="s">
        <v>3</v>
      </c>
      <c r="E41" s="46" t="s">
        <v>4</v>
      </c>
      <c r="F41" s="46" t="s">
        <v>5</v>
      </c>
      <c r="G41" s="47" t="s">
        <v>6</v>
      </c>
      <c r="H41" s="47" t="s">
        <v>7</v>
      </c>
    </row>
    <row r="42" spans="1:8" ht="23.25">
      <c r="A42" s="48"/>
      <c r="B42" s="49"/>
      <c r="C42" s="48" t="s">
        <v>8</v>
      </c>
      <c r="D42" s="48" t="s">
        <v>9</v>
      </c>
      <c r="E42" s="48" t="s">
        <v>10</v>
      </c>
      <c r="F42" s="48" t="s">
        <v>11</v>
      </c>
      <c r="G42" s="50"/>
      <c r="H42" s="50"/>
    </row>
    <row r="43" spans="1:8" ht="23.25">
      <c r="A43" s="51">
        <v>1</v>
      </c>
      <c r="B43" s="32" t="s">
        <v>46</v>
      </c>
      <c r="C43" s="60">
        <v>46</v>
      </c>
      <c r="D43" s="53">
        <v>18</v>
      </c>
      <c r="E43" s="53">
        <v>18</v>
      </c>
      <c r="F43" s="61">
        <f>SUM(C43:E43)</f>
        <v>82</v>
      </c>
      <c r="G43" s="54" t="str">
        <f t="shared" ref="G43:G58" si="4">IF(F43&gt;79,"4",IF(F43&gt;74,"3.5",IF(F43&gt;69,"3",IF(F43&gt;64,"2.5",IF(F43&gt;59,"2",IF(F43&gt;54,"1.5",IF(F43&gt;49,"1","0")))))))</f>
        <v>4</v>
      </c>
      <c r="H43" s="62"/>
    </row>
    <row r="44" spans="1:8" ht="23.25">
      <c r="A44" s="63">
        <v>2</v>
      </c>
      <c r="B44" s="33" t="s">
        <v>18</v>
      </c>
      <c r="C44" s="64">
        <v>48</v>
      </c>
      <c r="D44" s="54">
        <v>16</v>
      </c>
      <c r="E44" s="54">
        <v>16</v>
      </c>
      <c r="F44" s="75">
        <f t="shared" ref="F44:F58" si="5">SUM(C44:E44)</f>
        <v>80</v>
      </c>
      <c r="G44" s="54" t="str">
        <f t="shared" si="4"/>
        <v>4</v>
      </c>
      <c r="H44" s="58"/>
    </row>
    <row r="45" spans="1:8" ht="23.25">
      <c r="A45" s="54">
        <v>3</v>
      </c>
      <c r="B45" s="33" t="s">
        <v>19</v>
      </c>
      <c r="C45" s="64">
        <v>45</v>
      </c>
      <c r="D45" s="54">
        <v>17</v>
      </c>
      <c r="E45" s="54">
        <v>18</v>
      </c>
      <c r="F45" s="75">
        <f t="shared" si="5"/>
        <v>80</v>
      </c>
      <c r="G45" s="54" t="str">
        <f t="shared" si="4"/>
        <v>4</v>
      </c>
      <c r="H45" s="58"/>
    </row>
    <row r="46" spans="1:8" ht="23.25">
      <c r="A46" s="63">
        <v>4</v>
      </c>
      <c r="B46" s="33" t="s">
        <v>47</v>
      </c>
      <c r="C46" s="64">
        <v>48</v>
      </c>
      <c r="D46" s="54">
        <v>17</v>
      </c>
      <c r="E46" s="54">
        <v>18</v>
      </c>
      <c r="F46" s="75">
        <f t="shared" si="5"/>
        <v>83</v>
      </c>
      <c r="G46" s="54" t="str">
        <f t="shared" si="4"/>
        <v>4</v>
      </c>
      <c r="H46" s="58"/>
    </row>
    <row r="47" spans="1:8" ht="23.25">
      <c r="A47" s="54">
        <v>5</v>
      </c>
      <c r="B47" s="33" t="s">
        <v>65</v>
      </c>
      <c r="C47" s="64">
        <v>43</v>
      </c>
      <c r="D47" s="54">
        <v>17</v>
      </c>
      <c r="E47" s="54">
        <v>18</v>
      </c>
      <c r="F47" s="75">
        <f t="shared" si="5"/>
        <v>78</v>
      </c>
      <c r="G47" s="54" t="str">
        <f t="shared" si="4"/>
        <v>3.5</v>
      </c>
      <c r="H47" s="58"/>
    </row>
    <row r="48" spans="1:8" ht="23.25">
      <c r="A48" s="54">
        <v>6</v>
      </c>
      <c r="B48" s="66" t="s">
        <v>101</v>
      </c>
      <c r="C48" s="64">
        <v>46</v>
      </c>
      <c r="D48" s="54">
        <v>15</v>
      </c>
      <c r="E48" s="54">
        <v>15</v>
      </c>
      <c r="F48" s="65">
        <f t="shared" si="5"/>
        <v>76</v>
      </c>
      <c r="G48" s="54" t="str">
        <f t="shared" si="4"/>
        <v>3.5</v>
      </c>
      <c r="H48" s="58"/>
    </row>
    <row r="49" spans="1:8" ht="23.25">
      <c r="A49" s="67">
        <v>7</v>
      </c>
      <c r="B49" s="35" t="s">
        <v>20</v>
      </c>
      <c r="C49" s="64">
        <v>51</v>
      </c>
      <c r="D49" s="54">
        <v>14</v>
      </c>
      <c r="E49" s="54">
        <v>16</v>
      </c>
      <c r="F49" s="76">
        <f t="shared" si="5"/>
        <v>81</v>
      </c>
      <c r="G49" s="54" t="str">
        <f t="shared" si="4"/>
        <v>4</v>
      </c>
      <c r="H49" s="58"/>
    </row>
    <row r="50" spans="1:8" ht="23.25">
      <c r="A50" s="63">
        <v>8</v>
      </c>
      <c r="B50" s="33" t="s">
        <v>21</v>
      </c>
      <c r="C50" s="64">
        <v>45</v>
      </c>
      <c r="D50" s="54">
        <v>17</v>
      </c>
      <c r="E50" s="54">
        <v>18</v>
      </c>
      <c r="F50" s="75">
        <f t="shared" si="5"/>
        <v>80</v>
      </c>
      <c r="G50" s="54" t="str">
        <f t="shared" si="4"/>
        <v>4</v>
      </c>
      <c r="H50" s="58"/>
    </row>
    <row r="51" spans="1:8" ht="23.25">
      <c r="A51" s="54">
        <v>9</v>
      </c>
      <c r="B51" s="33" t="s">
        <v>22</v>
      </c>
      <c r="C51" s="64">
        <v>45</v>
      </c>
      <c r="D51" s="54">
        <v>18</v>
      </c>
      <c r="E51" s="54">
        <v>18</v>
      </c>
      <c r="F51" s="65">
        <f t="shared" si="5"/>
        <v>81</v>
      </c>
      <c r="G51" s="54" t="str">
        <f t="shared" si="4"/>
        <v>4</v>
      </c>
      <c r="H51" s="58"/>
    </row>
    <row r="52" spans="1:8" ht="23.25">
      <c r="A52" s="54">
        <v>10</v>
      </c>
      <c r="B52" s="33" t="s">
        <v>48</v>
      </c>
      <c r="C52" s="64">
        <v>45</v>
      </c>
      <c r="D52" s="54">
        <v>18</v>
      </c>
      <c r="E52" s="54">
        <v>18</v>
      </c>
      <c r="F52" s="76">
        <f t="shared" si="5"/>
        <v>81</v>
      </c>
      <c r="G52" s="54" t="str">
        <f t="shared" si="4"/>
        <v>4</v>
      </c>
      <c r="H52" s="58"/>
    </row>
    <row r="53" spans="1:8" ht="23.25">
      <c r="A53" s="67">
        <v>11</v>
      </c>
      <c r="B53" s="35" t="s">
        <v>23</v>
      </c>
      <c r="C53" s="64">
        <v>45</v>
      </c>
      <c r="D53" s="54">
        <v>17</v>
      </c>
      <c r="E53" s="54">
        <v>18</v>
      </c>
      <c r="F53" s="65">
        <f t="shared" si="5"/>
        <v>80</v>
      </c>
      <c r="G53" s="54" t="str">
        <f t="shared" si="4"/>
        <v>4</v>
      </c>
      <c r="H53" s="58"/>
    </row>
    <row r="54" spans="1:8" ht="23.25">
      <c r="A54" s="63">
        <v>12</v>
      </c>
      <c r="B54" s="33" t="s">
        <v>24</v>
      </c>
      <c r="C54" s="64">
        <v>49</v>
      </c>
      <c r="D54" s="54">
        <v>16</v>
      </c>
      <c r="E54" s="54">
        <v>16</v>
      </c>
      <c r="F54" s="76">
        <f t="shared" si="5"/>
        <v>81</v>
      </c>
      <c r="G54" s="54" t="str">
        <f t="shared" si="4"/>
        <v>4</v>
      </c>
      <c r="H54" s="58"/>
    </row>
    <row r="55" spans="1:8" ht="23.25">
      <c r="A55" s="54">
        <v>13</v>
      </c>
      <c r="B55" s="33" t="s">
        <v>25</v>
      </c>
      <c r="C55" s="64">
        <v>48</v>
      </c>
      <c r="D55" s="54">
        <v>16</v>
      </c>
      <c r="E55" s="54">
        <v>16</v>
      </c>
      <c r="F55" s="75">
        <f t="shared" si="5"/>
        <v>80</v>
      </c>
      <c r="G55" s="54" t="str">
        <f t="shared" si="4"/>
        <v>4</v>
      </c>
      <c r="H55" s="58"/>
    </row>
    <row r="56" spans="1:8" ht="23.25">
      <c r="A56" s="63">
        <v>14</v>
      </c>
      <c r="B56" s="33" t="s">
        <v>26</v>
      </c>
      <c r="C56" s="64">
        <v>50</v>
      </c>
      <c r="D56" s="54">
        <v>17</v>
      </c>
      <c r="E56" s="54">
        <v>18</v>
      </c>
      <c r="F56" s="65">
        <f t="shared" si="5"/>
        <v>85</v>
      </c>
      <c r="G56" s="54" t="str">
        <f t="shared" si="4"/>
        <v>4</v>
      </c>
      <c r="H56" s="58"/>
    </row>
    <row r="57" spans="1:8" ht="23.25">
      <c r="A57" s="54">
        <v>15</v>
      </c>
      <c r="B57" s="33" t="s">
        <v>27</v>
      </c>
      <c r="C57" s="64">
        <v>45</v>
      </c>
      <c r="D57" s="54">
        <v>17</v>
      </c>
      <c r="E57" s="54">
        <v>18</v>
      </c>
      <c r="F57" s="76">
        <f t="shared" si="5"/>
        <v>80</v>
      </c>
      <c r="G57" s="54" t="str">
        <f t="shared" si="4"/>
        <v>4</v>
      </c>
      <c r="H57" s="58"/>
    </row>
    <row r="58" spans="1:8" ht="23.25">
      <c r="A58" s="54">
        <v>16</v>
      </c>
      <c r="B58" s="34" t="s">
        <v>103</v>
      </c>
      <c r="C58" s="64">
        <v>46</v>
      </c>
      <c r="D58" s="56">
        <v>14</v>
      </c>
      <c r="E58" s="56">
        <v>16</v>
      </c>
      <c r="F58" s="65">
        <f t="shared" si="5"/>
        <v>76</v>
      </c>
      <c r="G58" s="54" t="str">
        <f t="shared" si="4"/>
        <v>3.5</v>
      </c>
      <c r="H58" s="58"/>
    </row>
    <row r="59" spans="1:8" ht="23.25">
      <c r="A59" s="54"/>
      <c r="B59" s="68" t="s">
        <v>5</v>
      </c>
      <c r="C59" s="64">
        <f>SUM(C43:C58)</f>
        <v>745</v>
      </c>
      <c r="D59" s="64">
        <f t="shared" ref="D59:F59" si="6">SUM(D43:D58)</f>
        <v>264</v>
      </c>
      <c r="E59" s="64">
        <f t="shared" si="6"/>
        <v>275</v>
      </c>
      <c r="F59" s="64">
        <f t="shared" si="6"/>
        <v>1284</v>
      </c>
      <c r="G59" s="54"/>
      <c r="H59" s="58"/>
    </row>
    <row r="60" spans="1:8" ht="23.25">
      <c r="A60" s="69"/>
      <c r="B60" s="69" t="s">
        <v>12</v>
      </c>
      <c r="C60" s="70">
        <f>C59/16</f>
        <v>46.5625</v>
      </c>
      <c r="D60" s="70">
        <f t="shared" ref="D60:F60" si="7">D59/16</f>
        <v>16.5</v>
      </c>
      <c r="E60" s="70">
        <f t="shared" si="7"/>
        <v>17.1875</v>
      </c>
      <c r="F60" s="70">
        <f t="shared" si="7"/>
        <v>80.25</v>
      </c>
      <c r="G60" s="69"/>
      <c r="H60" s="59"/>
    </row>
    <row r="61" spans="1:8" ht="23.25">
      <c r="A61" s="18"/>
      <c r="B61" s="28"/>
      <c r="C61" s="18"/>
      <c r="D61" s="18"/>
      <c r="E61" s="18"/>
      <c r="F61" s="18"/>
      <c r="G61" s="18"/>
      <c r="H61" s="13"/>
    </row>
    <row r="62" spans="1:8" ht="23.25">
      <c r="A62" s="18"/>
      <c r="B62" s="28"/>
      <c r="C62" s="1" t="s">
        <v>13</v>
      </c>
      <c r="D62" s="18"/>
      <c r="E62" s="18"/>
      <c r="F62" s="18"/>
      <c r="G62" s="18"/>
      <c r="H62" s="13"/>
    </row>
    <row r="63" spans="1:8" ht="23.25">
      <c r="A63" s="18"/>
      <c r="B63" s="28"/>
      <c r="C63" s="1" t="s">
        <v>14</v>
      </c>
      <c r="D63" s="18"/>
      <c r="E63" s="18"/>
      <c r="F63" s="18"/>
      <c r="G63" s="18"/>
      <c r="H63" s="13"/>
    </row>
    <row r="64" spans="1:8" ht="23.25">
      <c r="A64" s="18"/>
      <c r="B64" s="28"/>
      <c r="C64" s="1" t="s">
        <v>15</v>
      </c>
      <c r="D64" s="18"/>
      <c r="E64" s="18"/>
      <c r="F64" s="18"/>
      <c r="G64" s="18"/>
      <c r="H64" s="13"/>
    </row>
    <row r="65" spans="1:8" ht="23.25">
      <c r="A65" s="13"/>
      <c r="B65" s="29"/>
      <c r="C65" s="20"/>
      <c r="D65" s="20"/>
      <c r="E65" s="20"/>
      <c r="F65" s="20"/>
      <c r="G65" s="13"/>
      <c r="H65" s="13"/>
    </row>
    <row r="66" spans="1:8" ht="23.25">
      <c r="A66" s="13"/>
      <c r="B66" s="18"/>
      <c r="C66" s="14"/>
      <c r="D66" s="14"/>
      <c r="E66" s="14"/>
      <c r="F66" s="14"/>
      <c r="G66" s="13"/>
      <c r="H66" s="13"/>
    </row>
    <row r="67" spans="1:8" ht="23.25">
      <c r="A67" s="13"/>
      <c r="B67" s="13"/>
      <c r="C67" s="14"/>
      <c r="D67" s="14"/>
      <c r="E67" s="14"/>
      <c r="F67" s="14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s="19" customFormat="1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86" t="s">
        <v>106</v>
      </c>
      <c r="C79" s="86"/>
      <c r="D79" s="86"/>
      <c r="E79" s="86"/>
      <c r="F79" s="86"/>
      <c r="G79" s="86"/>
      <c r="H79" s="86"/>
    </row>
    <row r="80" spans="1:8" ht="23.25">
      <c r="A80" s="46" t="s">
        <v>0</v>
      </c>
      <c r="B80" s="46" t="s">
        <v>1</v>
      </c>
      <c r="C80" s="46" t="s">
        <v>2</v>
      </c>
      <c r="D80" s="46" t="s">
        <v>3</v>
      </c>
      <c r="E80" s="46" t="s">
        <v>4</v>
      </c>
      <c r="F80" s="46" t="s">
        <v>5</v>
      </c>
      <c r="G80" s="47" t="s">
        <v>6</v>
      </c>
      <c r="H80" s="47" t="s">
        <v>7</v>
      </c>
    </row>
    <row r="81" spans="1:8" ht="23.25">
      <c r="A81" s="48"/>
      <c r="B81" s="49"/>
      <c r="C81" s="48" t="s">
        <v>8</v>
      </c>
      <c r="D81" s="48" t="s">
        <v>9</v>
      </c>
      <c r="E81" s="48" t="s">
        <v>10</v>
      </c>
      <c r="F81" s="48" t="s">
        <v>11</v>
      </c>
      <c r="G81" s="50"/>
      <c r="H81" s="50"/>
    </row>
    <row r="82" spans="1:8" ht="23.25">
      <c r="A82" s="51">
        <v>1</v>
      </c>
      <c r="B82" s="32" t="s">
        <v>46</v>
      </c>
      <c r="C82" s="60">
        <v>50</v>
      </c>
      <c r="D82" s="53">
        <v>17</v>
      </c>
      <c r="E82" s="53">
        <v>16</v>
      </c>
      <c r="F82" s="61">
        <f>SUM(C82:E82)</f>
        <v>83</v>
      </c>
      <c r="G82" s="54" t="str">
        <f t="shared" ref="G82:G97" si="8">IF(F82&gt;79,"4",IF(F82&gt;74,"3.5",IF(F82&gt;69,"3",IF(F82&gt;64,"2.5",IF(F82&gt;59,"2",IF(F82&gt;54,"1.5",IF(F82&gt;49,"1","0")))))))</f>
        <v>4</v>
      </c>
      <c r="H82" s="62"/>
    </row>
    <row r="83" spans="1:8" ht="23.25">
      <c r="A83" s="63">
        <v>2</v>
      </c>
      <c r="B83" s="33" t="s">
        <v>18</v>
      </c>
      <c r="C83" s="64">
        <v>50</v>
      </c>
      <c r="D83" s="54">
        <v>17</v>
      </c>
      <c r="E83" s="54">
        <v>17</v>
      </c>
      <c r="F83" s="75">
        <f t="shared" ref="F83:F97" si="9">SUM(C83:E83)</f>
        <v>84</v>
      </c>
      <c r="G83" s="54" t="str">
        <f t="shared" si="8"/>
        <v>4</v>
      </c>
      <c r="H83" s="58"/>
    </row>
    <row r="84" spans="1:8" ht="23.25">
      <c r="A84" s="54">
        <v>3</v>
      </c>
      <c r="B84" s="33" t="s">
        <v>19</v>
      </c>
      <c r="C84" s="64">
        <v>53</v>
      </c>
      <c r="D84" s="54">
        <v>17</v>
      </c>
      <c r="E84" s="54">
        <v>17</v>
      </c>
      <c r="F84" s="75">
        <f t="shared" si="9"/>
        <v>87</v>
      </c>
      <c r="G84" s="54" t="str">
        <f t="shared" si="8"/>
        <v>4</v>
      </c>
      <c r="H84" s="58"/>
    </row>
    <row r="85" spans="1:8" ht="23.25">
      <c r="A85" s="63">
        <v>4</v>
      </c>
      <c r="B85" s="33" t="s">
        <v>47</v>
      </c>
      <c r="C85" s="64">
        <v>52</v>
      </c>
      <c r="D85" s="54">
        <v>17</v>
      </c>
      <c r="E85" s="54">
        <v>17</v>
      </c>
      <c r="F85" s="75">
        <f t="shared" si="9"/>
        <v>86</v>
      </c>
      <c r="G85" s="54" t="str">
        <f t="shared" si="8"/>
        <v>4</v>
      </c>
      <c r="H85" s="58"/>
    </row>
    <row r="86" spans="1:8" ht="23.25">
      <c r="A86" s="54">
        <v>5</v>
      </c>
      <c r="B86" s="33" t="s">
        <v>65</v>
      </c>
      <c r="C86" s="64">
        <v>51</v>
      </c>
      <c r="D86" s="54">
        <v>14</v>
      </c>
      <c r="E86" s="54">
        <v>16</v>
      </c>
      <c r="F86" s="75">
        <f t="shared" si="9"/>
        <v>81</v>
      </c>
      <c r="G86" s="54" t="str">
        <f t="shared" si="8"/>
        <v>4</v>
      </c>
      <c r="H86" s="58"/>
    </row>
    <row r="87" spans="1:8" ht="23.25">
      <c r="A87" s="54">
        <v>6</v>
      </c>
      <c r="B87" s="66" t="s">
        <v>101</v>
      </c>
      <c r="C87" s="64">
        <v>54</v>
      </c>
      <c r="D87" s="54">
        <v>16</v>
      </c>
      <c r="E87" s="54">
        <v>16</v>
      </c>
      <c r="F87" s="65">
        <f t="shared" si="9"/>
        <v>86</v>
      </c>
      <c r="G87" s="54" t="str">
        <f t="shared" si="8"/>
        <v>4</v>
      </c>
      <c r="H87" s="58"/>
    </row>
    <row r="88" spans="1:8" ht="23.25">
      <c r="A88" s="67">
        <v>7</v>
      </c>
      <c r="B88" s="35" t="s">
        <v>20</v>
      </c>
      <c r="C88" s="64">
        <v>54</v>
      </c>
      <c r="D88" s="54">
        <v>16</v>
      </c>
      <c r="E88" s="54">
        <v>17</v>
      </c>
      <c r="F88" s="76">
        <f t="shared" si="9"/>
        <v>87</v>
      </c>
      <c r="G88" s="54" t="str">
        <f t="shared" si="8"/>
        <v>4</v>
      </c>
      <c r="H88" s="58"/>
    </row>
    <row r="89" spans="1:8" ht="23.25">
      <c r="A89" s="63">
        <v>8</v>
      </c>
      <c r="B89" s="33" t="s">
        <v>21</v>
      </c>
      <c r="C89" s="64">
        <v>53</v>
      </c>
      <c r="D89" s="54">
        <v>17</v>
      </c>
      <c r="E89" s="54">
        <v>17</v>
      </c>
      <c r="F89" s="75">
        <f t="shared" si="9"/>
        <v>87</v>
      </c>
      <c r="G89" s="54" t="str">
        <f t="shared" si="8"/>
        <v>4</v>
      </c>
      <c r="H89" s="58"/>
    </row>
    <row r="90" spans="1:8" ht="23.25">
      <c r="A90" s="54">
        <v>9</v>
      </c>
      <c r="B90" s="33" t="s">
        <v>22</v>
      </c>
      <c r="C90" s="64">
        <v>51</v>
      </c>
      <c r="D90" s="54">
        <v>16</v>
      </c>
      <c r="E90" s="54">
        <v>17</v>
      </c>
      <c r="F90" s="65">
        <f t="shared" si="9"/>
        <v>84</v>
      </c>
      <c r="G90" s="54" t="str">
        <f t="shared" si="8"/>
        <v>4</v>
      </c>
      <c r="H90" s="58"/>
    </row>
    <row r="91" spans="1:8" ht="23.25">
      <c r="A91" s="54">
        <v>10</v>
      </c>
      <c r="B91" s="33" t="s">
        <v>48</v>
      </c>
      <c r="C91" s="64">
        <v>52</v>
      </c>
      <c r="D91" s="54">
        <v>16</v>
      </c>
      <c r="E91" s="54">
        <v>17</v>
      </c>
      <c r="F91" s="76">
        <f t="shared" si="9"/>
        <v>85</v>
      </c>
      <c r="G91" s="54" t="str">
        <f t="shared" si="8"/>
        <v>4</v>
      </c>
      <c r="H91" s="58"/>
    </row>
    <row r="92" spans="1:8" ht="23.25">
      <c r="A92" s="67">
        <v>11</v>
      </c>
      <c r="B92" s="35" t="s">
        <v>23</v>
      </c>
      <c r="C92" s="64">
        <v>55</v>
      </c>
      <c r="D92" s="54">
        <v>16</v>
      </c>
      <c r="E92" s="54">
        <v>17</v>
      </c>
      <c r="F92" s="65">
        <f t="shared" si="9"/>
        <v>88</v>
      </c>
      <c r="G92" s="54" t="str">
        <f t="shared" si="8"/>
        <v>4</v>
      </c>
      <c r="H92" s="58"/>
    </row>
    <row r="93" spans="1:8" ht="23.25">
      <c r="A93" s="63">
        <v>12</v>
      </c>
      <c r="B93" s="33" t="s">
        <v>24</v>
      </c>
      <c r="C93" s="64">
        <v>54</v>
      </c>
      <c r="D93" s="54">
        <v>16</v>
      </c>
      <c r="E93" s="54">
        <v>17</v>
      </c>
      <c r="F93" s="76">
        <f t="shared" si="9"/>
        <v>87</v>
      </c>
      <c r="G93" s="54" t="str">
        <f t="shared" si="8"/>
        <v>4</v>
      </c>
      <c r="H93" s="58"/>
    </row>
    <row r="94" spans="1:8" ht="23.25">
      <c r="A94" s="54">
        <v>13</v>
      </c>
      <c r="B94" s="33" t="s">
        <v>25</v>
      </c>
      <c r="C94" s="64">
        <v>52</v>
      </c>
      <c r="D94" s="54">
        <v>17</v>
      </c>
      <c r="E94" s="54">
        <v>17</v>
      </c>
      <c r="F94" s="75">
        <f t="shared" si="9"/>
        <v>86</v>
      </c>
      <c r="G94" s="54" t="str">
        <f t="shared" si="8"/>
        <v>4</v>
      </c>
      <c r="H94" s="58"/>
    </row>
    <row r="95" spans="1:8" ht="23.25">
      <c r="A95" s="63">
        <v>14</v>
      </c>
      <c r="B95" s="33" t="s">
        <v>26</v>
      </c>
      <c r="C95" s="64">
        <v>53</v>
      </c>
      <c r="D95" s="54">
        <v>17</v>
      </c>
      <c r="E95" s="54">
        <v>16</v>
      </c>
      <c r="F95" s="65">
        <f t="shared" si="9"/>
        <v>86</v>
      </c>
      <c r="G95" s="54" t="str">
        <f t="shared" si="8"/>
        <v>4</v>
      </c>
      <c r="H95" s="58"/>
    </row>
    <row r="96" spans="1:8" ht="23.25">
      <c r="A96" s="54">
        <v>15</v>
      </c>
      <c r="B96" s="33" t="s">
        <v>27</v>
      </c>
      <c r="C96" s="64">
        <v>46</v>
      </c>
      <c r="D96" s="54">
        <v>16</v>
      </c>
      <c r="E96" s="54">
        <v>16</v>
      </c>
      <c r="F96" s="76">
        <f t="shared" si="9"/>
        <v>78</v>
      </c>
      <c r="G96" s="54" t="str">
        <f t="shared" si="8"/>
        <v>3.5</v>
      </c>
      <c r="H96" s="58"/>
    </row>
    <row r="97" spans="1:8" ht="23.25">
      <c r="A97" s="54">
        <v>16</v>
      </c>
      <c r="B97" s="34" t="s">
        <v>103</v>
      </c>
      <c r="C97" s="64">
        <v>39</v>
      </c>
      <c r="D97" s="54">
        <v>11</v>
      </c>
      <c r="E97" s="56">
        <v>13</v>
      </c>
      <c r="F97" s="65">
        <f t="shared" si="9"/>
        <v>63</v>
      </c>
      <c r="G97" s="54" t="str">
        <f t="shared" si="8"/>
        <v>2</v>
      </c>
      <c r="H97" s="58"/>
    </row>
    <row r="98" spans="1:8" ht="23.25">
      <c r="A98" s="54"/>
      <c r="B98" s="68" t="s">
        <v>5</v>
      </c>
      <c r="C98" s="64">
        <f>SUM(C82:C97)</f>
        <v>819</v>
      </c>
      <c r="D98" s="64">
        <f t="shared" ref="D98:F98" si="10">SUM(D82:D97)</f>
        <v>256</v>
      </c>
      <c r="E98" s="64">
        <f t="shared" si="10"/>
        <v>263</v>
      </c>
      <c r="F98" s="64">
        <f t="shared" si="10"/>
        <v>1338</v>
      </c>
      <c r="G98" s="54"/>
      <c r="H98" s="58"/>
    </row>
    <row r="99" spans="1:8" ht="23.25">
      <c r="A99" s="69"/>
      <c r="B99" s="69" t="s">
        <v>12</v>
      </c>
      <c r="C99" s="70">
        <f>C98/16</f>
        <v>51.1875</v>
      </c>
      <c r="D99" s="70">
        <f t="shared" ref="D99:F99" si="11">D98/16</f>
        <v>16</v>
      </c>
      <c r="E99" s="70">
        <f t="shared" si="11"/>
        <v>16.4375</v>
      </c>
      <c r="F99" s="70">
        <f t="shared" si="11"/>
        <v>83.625</v>
      </c>
      <c r="G99" s="69"/>
      <c r="H99" s="59"/>
    </row>
    <row r="100" spans="1:8" ht="23.25">
      <c r="A100" s="18"/>
      <c r="B100" s="28"/>
      <c r="C100" s="18"/>
      <c r="D100" s="18"/>
      <c r="E100" s="18"/>
      <c r="F100" s="18"/>
      <c r="G100" s="18"/>
      <c r="H100" s="13"/>
    </row>
    <row r="101" spans="1:8" ht="23.25">
      <c r="A101" s="18"/>
      <c r="B101" s="28"/>
      <c r="C101" s="1" t="s">
        <v>13</v>
      </c>
      <c r="D101" s="18"/>
      <c r="E101" s="18"/>
      <c r="F101" s="18"/>
      <c r="G101" s="18"/>
      <c r="H101" s="13"/>
    </row>
    <row r="102" spans="1:8" ht="23.25">
      <c r="A102" s="18"/>
      <c r="B102" s="28"/>
      <c r="C102" s="1" t="s">
        <v>14</v>
      </c>
      <c r="D102" s="18"/>
      <c r="E102" s="18"/>
      <c r="F102" s="18"/>
      <c r="G102" s="18"/>
      <c r="H102" s="13"/>
    </row>
    <row r="103" spans="1:8" ht="23.25">
      <c r="A103" s="18"/>
      <c r="B103" s="28"/>
      <c r="C103" s="1" t="s">
        <v>15</v>
      </c>
      <c r="D103" s="18"/>
      <c r="E103" s="18"/>
      <c r="F103" s="18"/>
      <c r="G103" s="18"/>
      <c r="H103" s="13"/>
    </row>
    <row r="104" spans="1:8" ht="23.25">
      <c r="A104" s="13"/>
      <c r="B104" s="29"/>
      <c r="C104" s="20"/>
      <c r="D104" s="20"/>
      <c r="E104" s="20"/>
      <c r="F104" s="20"/>
      <c r="G104" s="13"/>
      <c r="H104" s="13"/>
    </row>
    <row r="105" spans="1:8" ht="23.25">
      <c r="A105" s="13"/>
      <c r="B105" s="18"/>
      <c r="C105" s="14"/>
      <c r="D105" s="14"/>
      <c r="E105" s="14"/>
      <c r="F105" s="14"/>
      <c r="G105" s="13"/>
      <c r="H105" s="13"/>
    </row>
    <row r="106" spans="1:8" ht="23.25">
      <c r="A106" s="13"/>
      <c r="B106" s="13"/>
      <c r="C106" s="14"/>
      <c r="D106" s="14"/>
      <c r="E106" s="14"/>
      <c r="F106" s="14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s="19" customFormat="1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107</v>
      </c>
      <c r="C118" s="2"/>
      <c r="D118" s="2"/>
      <c r="E118" s="2"/>
      <c r="F118" s="2"/>
      <c r="G118" s="1"/>
      <c r="H118" s="1"/>
    </row>
    <row r="119" spans="1:8" ht="23.25">
      <c r="A119" s="46" t="s">
        <v>0</v>
      </c>
      <c r="B119" s="46" t="s">
        <v>1</v>
      </c>
      <c r="C119" s="46" t="s">
        <v>2</v>
      </c>
      <c r="D119" s="46" t="s">
        <v>3</v>
      </c>
      <c r="E119" s="46" t="s">
        <v>4</v>
      </c>
      <c r="F119" s="46" t="s">
        <v>5</v>
      </c>
      <c r="G119" s="47" t="s">
        <v>6</v>
      </c>
      <c r="H119" s="47" t="s">
        <v>7</v>
      </c>
    </row>
    <row r="120" spans="1:8" ht="23.25">
      <c r="A120" s="48"/>
      <c r="B120" s="49"/>
      <c r="C120" s="48" t="s">
        <v>8</v>
      </c>
      <c r="D120" s="48" t="s">
        <v>9</v>
      </c>
      <c r="E120" s="48" t="s">
        <v>10</v>
      </c>
      <c r="F120" s="48" t="s">
        <v>11</v>
      </c>
      <c r="G120" s="50"/>
      <c r="H120" s="50"/>
    </row>
    <row r="121" spans="1:8" ht="23.25">
      <c r="A121" s="51">
        <v>1</v>
      </c>
      <c r="B121" s="32" t="s">
        <v>46</v>
      </c>
      <c r="C121" s="60">
        <v>54</v>
      </c>
      <c r="D121" s="53">
        <v>15</v>
      </c>
      <c r="E121" s="53">
        <v>15</v>
      </c>
      <c r="F121" s="61">
        <f>SUM(C121:E121)</f>
        <v>84</v>
      </c>
      <c r="G121" s="54" t="str">
        <f t="shared" ref="G121:G136" si="12">IF(F121&gt;79,"4",IF(F121&gt;74,"3.5",IF(F121&gt;69,"3",IF(F121&gt;64,"2.5",IF(F121&gt;59,"2",IF(F121&gt;54,"1.5",IF(F121&gt;49,"1","0")))))))</f>
        <v>4</v>
      </c>
      <c r="H121" s="62"/>
    </row>
    <row r="122" spans="1:8" ht="23.25">
      <c r="A122" s="63">
        <v>2</v>
      </c>
      <c r="B122" s="33" t="s">
        <v>18</v>
      </c>
      <c r="C122" s="64">
        <v>56</v>
      </c>
      <c r="D122" s="54">
        <v>15</v>
      </c>
      <c r="E122" s="54">
        <v>16</v>
      </c>
      <c r="F122" s="75">
        <f t="shared" ref="F122:F136" si="13">SUM(C122:E122)</f>
        <v>87</v>
      </c>
      <c r="G122" s="54" t="str">
        <f t="shared" si="12"/>
        <v>4</v>
      </c>
      <c r="H122" s="58"/>
    </row>
    <row r="123" spans="1:8" ht="23.25">
      <c r="A123" s="54">
        <v>3</v>
      </c>
      <c r="B123" s="33" t="s">
        <v>19</v>
      </c>
      <c r="C123" s="64">
        <v>54</v>
      </c>
      <c r="D123" s="54">
        <v>16</v>
      </c>
      <c r="E123" s="54">
        <v>17</v>
      </c>
      <c r="F123" s="75">
        <f t="shared" si="13"/>
        <v>87</v>
      </c>
      <c r="G123" s="54" t="str">
        <f t="shared" si="12"/>
        <v>4</v>
      </c>
      <c r="H123" s="58"/>
    </row>
    <row r="124" spans="1:8" ht="23.25">
      <c r="A124" s="63">
        <v>4</v>
      </c>
      <c r="B124" s="33" t="s">
        <v>47</v>
      </c>
      <c r="C124" s="64">
        <v>56</v>
      </c>
      <c r="D124" s="54">
        <v>15</v>
      </c>
      <c r="E124" s="54">
        <v>16</v>
      </c>
      <c r="F124" s="75">
        <f t="shared" si="13"/>
        <v>87</v>
      </c>
      <c r="G124" s="54" t="str">
        <f t="shared" si="12"/>
        <v>4</v>
      </c>
      <c r="H124" s="58"/>
    </row>
    <row r="125" spans="1:8" ht="23.25">
      <c r="A125" s="54">
        <v>5</v>
      </c>
      <c r="B125" s="33" t="s">
        <v>65</v>
      </c>
      <c r="C125" s="64">
        <v>50</v>
      </c>
      <c r="D125" s="54">
        <v>15</v>
      </c>
      <c r="E125" s="54">
        <v>15</v>
      </c>
      <c r="F125" s="75">
        <f t="shared" si="13"/>
        <v>80</v>
      </c>
      <c r="G125" s="54" t="str">
        <f t="shared" si="12"/>
        <v>4</v>
      </c>
      <c r="H125" s="58"/>
    </row>
    <row r="126" spans="1:8" ht="23.25">
      <c r="A126" s="54">
        <v>6</v>
      </c>
      <c r="B126" s="66" t="s">
        <v>101</v>
      </c>
      <c r="C126" s="64">
        <v>44</v>
      </c>
      <c r="D126" s="54">
        <v>17</v>
      </c>
      <c r="E126" s="54">
        <v>16</v>
      </c>
      <c r="F126" s="65">
        <f t="shared" si="13"/>
        <v>77</v>
      </c>
      <c r="G126" s="54" t="str">
        <f t="shared" si="12"/>
        <v>3.5</v>
      </c>
      <c r="H126" s="58"/>
    </row>
    <row r="127" spans="1:8" ht="23.25">
      <c r="A127" s="67">
        <v>7</v>
      </c>
      <c r="B127" s="35" t="s">
        <v>20</v>
      </c>
      <c r="C127" s="64">
        <v>56</v>
      </c>
      <c r="D127" s="54">
        <v>16</v>
      </c>
      <c r="E127" s="54">
        <v>16</v>
      </c>
      <c r="F127" s="76">
        <f t="shared" si="13"/>
        <v>88</v>
      </c>
      <c r="G127" s="54" t="str">
        <f t="shared" si="12"/>
        <v>4</v>
      </c>
      <c r="H127" s="58"/>
    </row>
    <row r="128" spans="1:8" ht="23.25">
      <c r="A128" s="63">
        <v>8</v>
      </c>
      <c r="B128" s="33" t="s">
        <v>21</v>
      </c>
      <c r="C128" s="64">
        <v>57</v>
      </c>
      <c r="D128" s="54">
        <v>18</v>
      </c>
      <c r="E128" s="54">
        <v>18</v>
      </c>
      <c r="F128" s="75">
        <f t="shared" si="13"/>
        <v>93</v>
      </c>
      <c r="G128" s="54" t="str">
        <f t="shared" si="12"/>
        <v>4</v>
      </c>
      <c r="H128" s="58"/>
    </row>
    <row r="129" spans="1:8" ht="23.25">
      <c r="A129" s="54">
        <v>9</v>
      </c>
      <c r="B129" s="33" t="s">
        <v>22</v>
      </c>
      <c r="C129" s="64">
        <v>55</v>
      </c>
      <c r="D129" s="54">
        <v>16</v>
      </c>
      <c r="E129" s="54">
        <v>17</v>
      </c>
      <c r="F129" s="65">
        <f t="shared" si="13"/>
        <v>88</v>
      </c>
      <c r="G129" s="54" t="str">
        <f t="shared" si="12"/>
        <v>4</v>
      </c>
      <c r="H129" s="58"/>
    </row>
    <row r="130" spans="1:8" ht="23.25">
      <c r="A130" s="54">
        <v>10</v>
      </c>
      <c r="B130" s="33" t="s">
        <v>48</v>
      </c>
      <c r="C130" s="64">
        <v>57</v>
      </c>
      <c r="D130" s="54">
        <v>15</v>
      </c>
      <c r="E130" s="54">
        <v>17</v>
      </c>
      <c r="F130" s="76">
        <f t="shared" si="13"/>
        <v>89</v>
      </c>
      <c r="G130" s="54" t="str">
        <f t="shared" si="12"/>
        <v>4</v>
      </c>
      <c r="H130" s="58"/>
    </row>
    <row r="131" spans="1:8" ht="23.25">
      <c r="A131" s="67">
        <v>11</v>
      </c>
      <c r="B131" s="35" t="s">
        <v>23</v>
      </c>
      <c r="C131" s="64">
        <v>58</v>
      </c>
      <c r="D131" s="54">
        <v>16</v>
      </c>
      <c r="E131" s="54">
        <v>18</v>
      </c>
      <c r="F131" s="65">
        <f t="shared" si="13"/>
        <v>92</v>
      </c>
      <c r="G131" s="54" t="str">
        <f t="shared" si="12"/>
        <v>4</v>
      </c>
      <c r="H131" s="58"/>
    </row>
    <row r="132" spans="1:8" ht="23.25">
      <c r="A132" s="63">
        <v>12</v>
      </c>
      <c r="B132" s="33" t="s">
        <v>24</v>
      </c>
      <c r="C132" s="64">
        <v>56</v>
      </c>
      <c r="D132" s="54">
        <v>16</v>
      </c>
      <c r="E132" s="54">
        <v>16</v>
      </c>
      <c r="F132" s="76">
        <f t="shared" si="13"/>
        <v>88</v>
      </c>
      <c r="G132" s="54" t="str">
        <f t="shared" si="12"/>
        <v>4</v>
      </c>
      <c r="H132" s="58"/>
    </row>
    <row r="133" spans="1:8" ht="23.25">
      <c r="A133" s="54">
        <v>13</v>
      </c>
      <c r="B133" s="33" t="s">
        <v>25</v>
      </c>
      <c r="C133" s="64">
        <v>57</v>
      </c>
      <c r="D133" s="54">
        <v>17</v>
      </c>
      <c r="E133" s="54">
        <v>16</v>
      </c>
      <c r="F133" s="75">
        <f t="shared" si="13"/>
        <v>90</v>
      </c>
      <c r="G133" s="54" t="str">
        <f t="shared" si="12"/>
        <v>4</v>
      </c>
      <c r="H133" s="58"/>
    </row>
    <row r="134" spans="1:8" ht="23.25">
      <c r="A134" s="63">
        <v>14</v>
      </c>
      <c r="B134" s="33" t="s">
        <v>26</v>
      </c>
      <c r="C134" s="64">
        <v>52</v>
      </c>
      <c r="D134" s="54">
        <v>16</v>
      </c>
      <c r="E134" s="54">
        <v>14</v>
      </c>
      <c r="F134" s="65">
        <f t="shared" si="13"/>
        <v>82</v>
      </c>
      <c r="G134" s="54" t="str">
        <f t="shared" si="12"/>
        <v>4</v>
      </c>
      <c r="H134" s="58"/>
    </row>
    <row r="135" spans="1:8" ht="23.25">
      <c r="A135" s="54">
        <v>15</v>
      </c>
      <c r="B135" s="33" t="s">
        <v>27</v>
      </c>
      <c r="C135" s="64">
        <v>52</v>
      </c>
      <c r="D135" s="54">
        <v>16</v>
      </c>
      <c r="E135" s="54">
        <v>14</v>
      </c>
      <c r="F135" s="76">
        <f t="shared" si="13"/>
        <v>82</v>
      </c>
      <c r="G135" s="54" t="str">
        <f t="shared" si="12"/>
        <v>4</v>
      </c>
      <c r="H135" s="58"/>
    </row>
    <row r="136" spans="1:8" ht="23.25">
      <c r="A136" s="54">
        <v>16</v>
      </c>
      <c r="B136" s="34" t="s">
        <v>103</v>
      </c>
      <c r="C136" s="64">
        <v>48</v>
      </c>
      <c r="D136" s="56">
        <v>13</v>
      </c>
      <c r="E136" s="56">
        <v>14</v>
      </c>
      <c r="F136" s="65">
        <f t="shared" si="13"/>
        <v>75</v>
      </c>
      <c r="G136" s="54" t="str">
        <f t="shared" si="12"/>
        <v>3.5</v>
      </c>
      <c r="H136" s="58"/>
    </row>
    <row r="137" spans="1:8" ht="23.25">
      <c r="A137" s="54"/>
      <c r="B137" s="68" t="s">
        <v>5</v>
      </c>
      <c r="C137" s="64">
        <f>SUM(C121:C136)</f>
        <v>862</v>
      </c>
      <c r="D137" s="64">
        <f t="shared" ref="D137:F137" si="14">SUM(D121:D136)</f>
        <v>252</v>
      </c>
      <c r="E137" s="64">
        <f t="shared" si="14"/>
        <v>255</v>
      </c>
      <c r="F137" s="64">
        <f t="shared" si="14"/>
        <v>1369</v>
      </c>
      <c r="G137" s="54"/>
      <c r="H137" s="58"/>
    </row>
    <row r="138" spans="1:8" ht="23.25">
      <c r="A138" s="69"/>
      <c r="B138" s="69" t="s">
        <v>12</v>
      </c>
      <c r="C138" s="70">
        <f>C137/16</f>
        <v>53.875</v>
      </c>
      <c r="D138" s="70">
        <f t="shared" ref="D138:F138" si="15">D137/16</f>
        <v>15.75</v>
      </c>
      <c r="E138" s="70">
        <f t="shared" si="15"/>
        <v>15.9375</v>
      </c>
      <c r="F138" s="70">
        <f t="shared" si="15"/>
        <v>85.5625</v>
      </c>
      <c r="G138" s="69"/>
      <c r="H138" s="59"/>
    </row>
    <row r="139" spans="1:8" ht="23.25">
      <c r="A139" s="18"/>
      <c r="B139" s="28"/>
      <c r="C139" s="18"/>
      <c r="D139" s="18"/>
      <c r="E139" s="18"/>
      <c r="F139" s="18"/>
      <c r="G139" s="18"/>
      <c r="H139" s="13"/>
    </row>
    <row r="140" spans="1:8" ht="23.25">
      <c r="A140" s="18"/>
      <c r="B140" s="28"/>
      <c r="C140" s="1" t="s">
        <v>13</v>
      </c>
      <c r="D140" s="18"/>
      <c r="E140" s="18"/>
      <c r="F140" s="18"/>
      <c r="G140" s="18"/>
      <c r="H140" s="13"/>
    </row>
    <row r="141" spans="1:8" ht="23.25">
      <c r="A141" s="18"/>
      <c r="B141" s="28"/>
      <c r="C141" s="1" t="s">
        <v>14</v>
      </c>
      <c r="D141" s="18"/>
      <c r="E141" s="18"/>
      <c r="F141" s="18"/>
      <c r="G141" s="18"/>
      <c r="H141" s="13"/>
    </row>
    <row r="142" spans="1:8" ht="23.25">
      <c r="A142" s="18"/>
      <c r="B142" s="28"/>
      <c r="C142" s="1" t="s">
        <v>15</v>
      </c>
      <c r="D142" s="18"/>
      <c r="E142" s="18"/>
      <c r="F142" s="18"/>
      <c r="G142" s="18"/>
      <c r="H142" s="13"/>
    </row>
    <row r="143" spans="1:8" ht="23.25">
      <c r="A143" s="13"/>
      <c r="B143" s="29"/>
      <c r="C143" s="20"/>
      <c r="D143" s="20"/>
      <c r="E143" s="20"/>
      <c r="F143" s="20"/>
      <c r="G143" s="13"/>
      <c r="H143" s="13"/>
    </row>
    <row r="144" spans="1:8" ht="23.25">
      <c r="A144" s="13"/>
      <c r="B144" s="18"/>
      <c r="C144" s="14"/>
      <c r="D144" s="14"/>
      <c r="E144" s="14"/>
      <c r="F144" s="14"/>
      <c r="G144" s="13"/>
      <c r="H144" s="13"/>
    </row>
    <row r="145" spans="1:8" ht="23.25">
      <c r="A145" s="13"/>
      <c r="B145" s="13"/>
      <c r="C145" s="14"/>
      <c r="D145" s="14"/>
      <c r="E145" s="14"/>
      <c r="F145" s="14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s="19" customFormat="1" ht="23.25">
      <c r="A156" s="1"/>
      <c r="B156" s="1"/>
      <c r="C156" s="1"/>
      <c r="D156" s="1"/>
      <c r="E156" s="1"/>
      <c r="F156" s="1"/>
      <c r="G156" s="1"/>
      <c r="H156" s="1"/>
    </row>
    <row r="157" spans="1:8" s="19" customFormat="1" ht="23.25">
      <c r="A157" s="1"/>
      <c r="B157" s="86" t="s">
        <v>108</v>
      </c>
      <c r="C157" s="86"/>
      <c r="D157" s="86"/>
      <c r="E157" s="86"/>
      <c r="F157" s="86"/>
      <c r="G157" s="86"/>
      <c r="H157" s="86"/>
    </row>
    <row r="158" spans="1:8" s="19" customFormat="1" ht="23.25">
      <c r="A158" s="46" t="s">
        <v>0</v>
      </c>
      <c r="B158" s="46" t="s">
        <v>1</v>
      </c>
      <c r="C158" s="46" t="s">
        <v>2</v>
      </c>
      <c r="D158" s="46" t="s">
        <v>3</v>
      </c>
      <c r="E158" s="46" t="s">
        <v>4</v>
      </c>
      <c r="F158" s="46" t="s">
        <v>5</v>
      </c>
      <c r="G158" s="47" t="s">
        <v>6</v>
      </c>
      <c r="H158" s="47" t="s">
        <v>7</v>
      </c>
    </row>
    <row r="159" spans="1:8" s="19" customFormat="1" ht="23.25">
      <c r="A159" s="48"/>
      <c r="B159" s="49"/>
      <c r="C159" s="48" t="s">
        <v>8</v>
      </c>
      <c r="D159" s="48" t="s">
        <v>9</v>
      </c>
      <c r="E159" s="48" t="s">
        <v>10</v>
      </c>
      <c r="F159" s="48" t="s">
        <v>11</v>
      </c>
      <c r="G159" s="50"/>
      <c r="H159" s="50"/>
    </row>
    <row r="160" spans="1:8" s="19" customFormat="1" ht="23.25">
      <c r="A160" s="51">
        <v>1</v>
      </c>
      <c r="B160" s="32" t="s">
        <v>46</v>
      </c>
      <c r="C160" s="60">
        <v>54</v>
      </c>
      <c r="D160" s="53">
        <v>14</v>
      </c>
      <c r="E160" s="53">
        <v>15</v>
      </c>
      <c r="F160" s="61">
        <f>SUM(C160:E160)</f>
        <v>83</v>
      </c>
      <c r="G160" s="54" t="str">
        <f t="shared" ref="G160:G175" si="16">IF(F160&gt;79,"4",IF(F160&gt;74,"3.5",IF(F160&gt;69,"3",IF(F160&gt;64,"2.5",IF(F160&gt;59,"2",IF(F160&gt;54,"1.5",IF(F160&gt;49,"1","0")))))))</f>
        <v>4</v>
      </c>
      <c r="H160" s="62"/>
    </row>
    <row r="161" spans="1:8" s="19" customFormat="1" ht="23.25">
      <c r="A161" s="63">
        <v>2</v>
      </c>
      <c r="B161" s="33" t="s">
        <v>18</v>
      </c>
      <c r="C161" s="64">
        <v>54</v>
      </c>
      <c r="D161" s="54">
        <v>17</v>
      </c>
      <c r="E161" s="54">
        <v>17</v>
      </c>
      <c r="F161" s="75">
        <f t="shared" ref="F161:F175" si="17">SUM(C161:E161)</f>
        <v>88</v>
      </c>
      <c r="G161" s="54" t="str">
        <f t="shared" si="16"/>
        <v>4</v>
      </c>
      <c r="H161" s="58"/>
    </row>
    <row r="162" spans="1:8" s="19" customFormat="1" ht="23.25">
      <c r="A162" s="54">
        <v>3</v>
      </c>
      <c r="B162" s="33" t="s">
        <v>19</v>
      </c>
      <c r="C162" s="64">
        <v>54</v>
      </c>
      <c r="D162" s="54">
        <v>16</v>
      </c>
      <c r="E162" s="54">
        <v>17</v>
      </c>
      <c r="F162" s="75">
        <f t="shared" si="17"/>
        <v>87</v>
      </c>
      <c r="G162" s="54" t="str">
        <f t="shared" si="16"/>
        <v>4</v>
      </c>
      <c r="H162" s="58"/>
    </row>
    <row r="163" spans="1:8" s="19" customFormat="1" ht="23.25">
      <c r="A163" s="63">
        <v>4</v>
      </c>
      <c r="B163" s="33" t="s">
        <v>47</v>
      </c>
      <c r="C163" s="64">
        <v>55</v>
      </c>
      <c r="D163" s="54">
        <v>17</v>
      </c>
      <c r="E163" s="54">
        <v>17</v>
      </c>
      <c r="F163" s="75">
        <f t="shared" si="17"/>
        <v>89</v>
      </c>
      <c r="G163" s="54" t="str">
        <f t="shared" si="16"/>
        <v>4</v>
      </c>
      <c r="H163" s="58"/>
    </row>
    <row r="164" spans="1:8" s="19" customFormat="1" ht="23.25">
      <c r="A164" s="54">
        <v>5</v>
      </c>
      <c r="B164" s="33" t="s">
        <v>65</v>
      </c>
      <c r="C164" s="64">
        <v>52</v>
      </c>
      <c r="D164" s="54">
        <v>14</v>
      </c>
      <c r="E164" s="54">
        <v>14</v>
      </c>
      <c r="F164" s="75">
        <f t="shared" si="17"/>
        <v>80</v>
      </c>
      <c r="G164" s="54" t="str">
        <f t="shared" si="16"/>
        <v>4</v>
      </c>
      <c r="H164" s="58"/>
    </row>
    <row r="165" spans="1:8" s="19" customFormat="1" ht="23.25">
      <c r="A165" s="54">
        <v>6</v>
      </c>
      <c r="B165" s="66" t="s">
        <v>101</v>
      </c>
      <c r="C165" s="64">
        <v>50</v>
      </c>
      <c r="D165" s="54">
        <v>14</v>
      </c>
      <c r="E165" s="54">
        <v>14</v>
      </c>
      <c r="F165" s="65">
        <f t="shared" si="17"/>
        <v>78</v>
      </c>
      <c r="G165" s="54" t="str">
        <f t="shared" si="16"/>
        <v>3.5</v>
      </c>
      <c r="H165" s="58"/>
    </row>
    <row r="166" spans="1:8" s="19" customFormat="1" ht="23.25">
      <c r="A166" s="67">
        <v>7</v>
      </c>
      <c r="B166" s="35" t="s">
        <v>20</v>
      </c>
      <c r="C166" s="64">
        <v>56</v>
      </c>
      <c r="D166" s="54">
        <v>16</v>
      </c>
      <c r="E166" s="54">
        <v>16</v>
      </c>
      <c r="F166" s="76">
        <f t="shared" si="17"/>
        <v>88</v>
      </c>
      <c r="G166" s="54" t="str">
        <f t="shared" si="16"/>
        <v>4</v>
      </c>
      <c r="H166" s="58"/>
    </row>
    <row r="167" spans="1:8" s="19" customFormat="1" ht="23.25">
      <c r="A167" s="63">
        <v>8</v>
      </c>
      <c r="B167" s="33" t="s">
        <v>21</v>
      </c>
      <c r="C167" s="64">
        <v>56</v>
      </c>
      <c r="D167" s="54">
        <v>19</v>
      </c>
      <c r="E167" s="54">
        <v>19</v>
      </c>
      <c r="F167" s="75">
        <f t="shared" si="17"/>
        <v>94</v>
      </c>
      <c r="G167" s="54" t="str">
        <f t="shared" si="16"/>
        <v>4</v>
      </c>
      <c r="H167" s="58"/>
    </row>
    <row r="168" spans="1:8" s="19" customFormat="1" ht="23.25">
      <c r="A168" s="54">
        <v>9</v>
      </c>
      <c r="B168" s="33" t="s">
        <v>22</v>
      </c>
      <c r="C168" s="64">
        <v>54</v>
      </c>
      <c r="D168" s="54">
        <v>17</v>
      </c>
      <c r="E168" s="54">
        <v>18</v>
      </c>
      <c r="F168" s="65">
        <f t="shared" si="17"/>
        <v>89</v>
      </c>
      <c r="G168" s="54" t="str">
        <f t="shared" si="16"/>
        <v>4</v>
      </c>
      <c r="H168" s="58"/>
    </row>
    <row r="169" spans="1:8" s="19" customFormat="1" ht="23.25">
      <c r="A169" s="54">
        <v>10</v>
      </c>
      <c r="B169" s="33" t="s">
        <v>48</v>
      </c>
      <c r="C169" s="64">
        <v>54</v>
      </c>
      <c r="D169" s="54">
        <v>18</v>
      </c>
      <c r="E169" s="54">
        <v>17</v>
      </c>
      <c r="F169" s="76">
        <f t="shared" si="17"/>
        <v>89</v>
      </c>
      <c r="G169" s="54" t="str">
        <f t="shared" si="16"/>
        <v>4</v>
      </c>
      <c r="H169" s="58"/>
    </row>
    <row r="170" spans="1:8" s="19" customFormat="1" ht="23.25">
      <c r="A170" s="67">
        <v>11</v>
      </c>
      <c r="B170" s="35" t="s">
        <v>23</v>
      </c>
      <c r="C170" s="64">
        <v>57</v>
      </c>
      <c r="D170" s="54">
        <v>18</v>
      </c>
      <c r="E170" s="54">
        <v>18</v>
      </c>
      <c r="F170" s="65">
        <f t="shared" si="17"/>
        <v>93</v>
      </c>
      <c r="G170" s="54" t="str">
        <f t="shared" si="16"/>
        <v>4</v>
      </c>
      <c r="H170" s="58"/>
    </row>
    <row r="171" spans="1:8" s="19" customFormat="1" ht="23.25">
      <c r="A171" s="63">
        <v>12</v>
      </c>
      <c r="B171" s="33" t="s">
        <v>24</v>
      </c>
      <c r="C171" s="64">
        <v>52</v>
      </c>
      <c r="D171" s="54">
        <v>17</v>
      </c>
      <c r="E171" s="54">
        <v>18</v>
      </c>
      <c r="F171" s="76">
        <f t="shared" si="17"/>
        <v>87</v>
      </c>
      <c r="G171" s="54" t="str">
        <f t="shared" si="16"/>
        <v>4</v>
      </c>
      <c r="H171" s="58"/>
    </row>
    <row r="172" spans="1:8" s="19" customFormat="1" ht="23.25">
      <c r="A172" s="54">
        <v>13</v>
      </c>
      <c r="B172" s="33" t="s">
        <v>25</v>
      </c>
      <c r="C172" s="64">
        <v>56</v>
      </c>
      <c r="D172" s="54">
        <v>18</v>
      </c>
      <c r="E172" s="54">
        <v>16</v>
      </c>
      <c r="F172" s="75">
        <f t="shared" si="17"/>
        <v>90</v>
      </c>
      <c r="G172" s="54" t="str">
        <f t="shared" si="16"/>
        <v>4</v>
      </c>
      <c r="H172" s="58"/>
    </row>
    <row r="173" spans="1:8" s="19" customFormat="1" ht="23.25">
      <c r="A173" s="63">
        <v>14</v>
      </c>
      <c r="B173" s="33" t="s">
        <v>26</v>
      </c>
      <c r="C173" s="64">
        <v>50</v>
      </c>
      <c r="D173" s="54">
        <v>15</v>
      </c>
      <c r="E173" s="54">
        <v>16</v>
      </c>
      <c r="F173" s="65">
        <f t="shared" si="17"/>
        <v>81</v>
      </c>
      <c r="G173" s="54" t="str">
        <f t="shared" si="16"/>
        <v>4</v>
      </c>
      <c r="H173" s="58"/>
    </row>
    <row r="174" spans="1:8" s="19" customFormat="1" ht="23.25">
      <c r="A174" s="54">
        <v>15</v>
      </c>
      <c r="B174" s="33" t="s">
        <v>27</v>
      </c>
      <c r="C174" s="64">
        <v>50</v>
      </c>
      <c r="D174" s="54">
        <v>19</v>
      </c>
      <c r="E174" s="54">
        <v>16</v>
      </c>
      <c r="F174" s="76">
        <f t="shared" si="17"/>
        <v>85</v>
      </c>
      <c r="G174" s="54" t="str">
        <f t="shared" si="16"/>
        <v>4</v>
      </c>
      <c r="H174" s="58"/>
    </row>
    <row r="175" spans="1:8" s="19" customFormat="1" ht="23.25">
      <c r="A175" s="54">
        <v>16</v>
      </c>
      <c r="B175" s="34" t="s">
        <v>103</v>
      </c>
      <c r="C175" s="64">
        <v>48</v>
      </c>
      <c r="D175" s="56">
        <v>13</v>
      </c>
      <c r="E175" s="56">
        <v>14</v>
      </c>
      <c r="F175" s="65">
        <f t="shared" si="17"/>
        <v>75</v>
      </c>
      <c r="G175" s="54" t="str">
        <f t="shared" si="16"/>
        <v>3.5</v>
      </c>
      <c r="H175" s="58"/>
    </row>
    <row r="176" spans="1:8" s="19" customFormat="1" ht="23.25">
      <c r="A176" s="54"/>
      <c r="B176" s="68" t="s">
        <v>5</v>
      </c>
      <c r="C176" s="64">
        <f>SUM(C160:C175)</f>
        <v>852</v>
      </c>
      <c r="D176" s="64">
        <f t="shared" ref="D176:F176" si="18">SUM(D160:D175)</f>
        <v>262</v>
      </c>
      <c r="E176" s="64">
        <f t="shared" si="18"/>
        <v>262</v>
      </c>
      <c r="F176" s="64">
        <f t="shared" si="18"/>
        <v>1376</v>
      </c>
      <c r="G176" s="54"/>
      <c r="H176" s="58"/>
    </row>
    <row r="177" spans="1:8" s="19" customFormat="1" ht="23.25">
      <c r="A177" s="69"/>
      <c r="B177" s="69" t="s">
        <v>12</v>
      </c>
      <c r="C177" s="70">
        <f>C176/16</f>
        <v>53.25</v>
      </c>
      <c r="D177" s="70">
        <f t="shared" ref="D177:F177" si="19">D176/16</f>
        <v>16.375</v>
      </c>
      <c r="E177" s="70">
        <f t="shared" si="19"/>
        <v>16.375</v>
      </c>
      <c r="F177" s="70">
        <f t="shared" si="19"/>
        <v>86</v>
      </c>
      <c r="G177" s="69"/>
      <c r="H177" s="59"/>
    </row>
    <row r="178" spans="1:8" s="19" customFormat="1" ht="23.25">
      <c r="A178" s="18"/>
      <c r="B178" s="28"/>
      <c r="C178" s="18"/>
      <c r="D178" s="18"/>
      <c r="E178" s="18"/>
      <c r="F178" s="18"/>
      <c r="G178" s="18"/>
      <c r="H178" s="13"/>
    </row>
    <row r="179" spans="1:8" s="19" customFormat="1" ht="23.25">
      <c r="A179" s="18"/>
      <c r="B179" s="28"/>
      <c r="C179" s="1" t="s">
        <v>13</v>
      </c>
      <c r="D179" s="18"/>
      <c r="E179" s="18"/>
      <c r="F179" s="18"/>
      <c r="G179" s="18"/>
      <c r="H179" s="13"/>
    </row>
    <row r="180" spans="1:8" s="19" customFormat="1" ht="23.25">
      <c r="A180" s="18"/>
      <c r="B180" s="28"/>
      <c r="C180" s="1" t="s">
        <v>14</v>
      </c>
      <c r="D180" s="18"/>
      <c r="E180" s="18"/>
      <c r="F180" s="18"/>
      <c r="G180" s="18"/>
      <c r="H180" s="13"/>
    </row>
    <row r="181" spans="1:8" s="19" customFormat="1" ht="23.25">
      <c r="A181" s="18"/>
      <c r="B181" s="28"/>
      <c r="C181" s="1" t="s">
        <v>15</v>
      </c>
      <c r="D181" s="18"/>
      <c r="E181" s="18"/>
      <c r="F181" s="18"/>
      <c r="G181" s="18"/>
      <c r="H181" s="13"/>
    </row>
    <row r="182" spans="1:8" s="19" customFormat="1" ht="23.25">
      <c r="A182" s="13"/>
      <c r="B182" s="29"/>
      <c r="C182" s="20"/>
      <c r="D182" s="20"/>
      <c r="E182" s="20"/>
      <c r="F182" s="20"/>
      <c r="G182" s="13"/>
      <c r="H182" s="13"/>
    </row>
    <row r="183" spans="1:8" s="19" customFormat="1" ht="23.25">
      <c r="A183" s="13"/>
      <c r="B183" s="18"/>
      <c r="C183" s="14"/>
      <c r="D183" s="14"/>
      <c r="E183" s="14"/>
      <c r="F183" s="14"/>
      <c r="G183" s="13"/>
      <c r="H183" s="13"/>
    </row>
    <row r="184" spans="1:8" s="19" customFormat="1" ht="23.25">
      <c r="A184" s="13"/>
      <c r="B184" s="13"/>
      <c r="C184" s="14"/>
      <c r="D184" s="14"/>
      <c r="E184" s="14"/>
      <c r="F184" s="14"/>
      <c r="G184" s="1"/>
      <c r="H184" s="1"/>
    </row>
    <row r="185" spans="1:8" s="19" customFormat="1" ht="23.25">
      <c r="A185" s="1"/>
      <c r="B185" s="1"/>
      <c r="C185" s="1"/>
      <c r="D185" s="1"/>
      <c r="E185" s="1"/>
      <c r="F185" s="1"/>
      <c r="G185" s="1"/>
      <c r="H185" s="1"/>
    </row>
    <row r="186" spans="1:8" s="19" customFormat="1" ht="23.25">
      <c r="A186" s="1"/>
      <c r="B186" s="1"/>
      <c r="C186" s="1"/>
      <c r="D186" s="1"/>
      <c r="E186" s="1"/>
      <c r="F186" s="1"/>
      <c r="G186" s="1"/>
      <c r="H186" s="1"/>
    </row>
    <row r="187" spans="1:8" s="19" customFormat="1" ht="23.25">
      <c r="A187" s="1"/>
      <c r="B187" s="1"/>
      <c r="C187" s="1"/>
      <c r="D187" s="1"/>
      <c r="E187" s="1"/>
      <c r="F187" s="1"/>
      <c r="G187" s="1"/>
      <c r="H187" s="1"/>
    </row>
    <row r="188" spans="1:8" s="19" customFormat="1" ht="23.25">
      <c r="A188" s="1"/>
      <c r="B188" s="1"/>
      <c r="C188" s="1"/>
      <c r="D188" s="1"/>
      <c r="E188" s="1"/>
      <c r="F188" s="1"/>
      <c r="G188" s="1"/>
      <c r="H188" s="1"/>
    </row>
    <row r="189" spans="1:8" s="19" customFormat="1" ht="23.25">
      <c r="A189" s="1"/>
      <c r="B189" s="1"/>
      <c r="C189" s="1"/>
      <c r="D189" s="1"/>
      <c r="E189" s="1"/>
      <c r="F189" s="1"/>
      <c r="G189" s="1"/>
      <c r="H189" s="1"/>
    </row>
    <row r="190" spans="1:8" s="19" customFormat="1" ht="23.25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19" customFormat="1" ht="23.25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>
      <c r="A193" s="1"/>
      <c r="B193" s="1"/>
      <c r="C193" s="1"/>
      <c r="D193" s="1"/>
      <c r="E193" s="1"/>
      <c r="F193" s="1"/>
      <c r="G193" s="1"/>
      <c r="H193" s="1"/>
    </row>
    <row r="194" spans="1:8" s="19" customFormat="1" ht="23.25">
      <c r="A194" s="1"/>
      <c r="B194" s="1"/>
      <c r="C194" s="1"/>
      <c r="D194" s="1"/>
      <c r="E194" s="1"/>
      <c r="F194" s="1"/>
      <c r="G194" s="1"/>
      <c r="H194" s="1"/>
    </row>
    <row r="195" spans="1:8" s="19" customFormat="1" ht="23.25">
      <c r="A195" s="1"/>
      <c r="B195" s="1"/>
      <c r="C195" s="1"/>
      <c r="D195" s="1"/>
      <c r="E195" s="1"/>
      <c r="F195" s="1"/>
      <c r="G195" s="1"/>
      <c r="H195" s="1"/>
    </row>
    <row r="196" spans="1:8" ht="23.25">
      <c r="A196" s="1"/>
      <c r="B196" s="2" t="s">
        <v>109</v>
      </c>
      <c r="C196" s="1"/>
      <c r="D196" s="1"/>
      <c r="E196" s="1"/>
      <c r="F196" s="1"/>
      <c r="G196" s="1"/>
      <c r="H196" s="1"/>
    </row>
    <row r="197" spans="1:8" ht="23.25">
      <c r="A197" s="46" t="s">
        <v>0</v>
      </c>
      <c r="B197" s="46" t="s">
        <v>1</v>
      </c>
      <c r="C197" s="46" t="s">
        <v>2</v>
      </c>
      <c r="D197" s="46" t="s">
        <v>3</v>
      </c>
      <c r="E197" s="46" t="s">
        <v>4</v>
      </c>
      <c r="F197" s="46" t="s">
        <v>5</v>
      </c>
      <c r="G197" s="47" t="s">
        <v>6</v>
      </c>
      <c r="H197" s="47" t="s">
        <v>7</v>
      </c>
    </row>
    <row r="198" spans="1:8" ht="23.25">
      <c r="A198" s="48"/>
      <c r="B198" s="49"/>
      <c r="C198" s="48" t="s">
        <v>8</v>
      </c>
      <c r="D198" s="48" t="s">
        <v>9</v>
      </c>
      <c r="E198" s="48" t="s">
        <v>10</v>
      </c>
      <c r="F198" s="48" t="s">
        <v>11</v>
      </c>
      <c r="G198" s="50"/>
      <c r="H198" s="50"/>
    </row>
    <row r="199" spans="1:8" ht="23.25">
      <c r="A199" s="51">
        <v>1</v>
      </c>
      <c r="B199" s="32" t="s">
        <v>46</v>
      </c>
      <c r="C199" s="60">
        <v>44</v>
      </c>
      <c r="D199" s="53">
        <v>20</v>
      </c>
      <c r="E199" s="53">
        <v>17</v>
      </c>
      <c r="F199" s="61">
        <f>SUM(C199:E199)</f>
        <v>81</v>
      </c>
      <c r="G199" s="54" t="str">
        <f t="shared" ref="G199:G214" si="20">IF(F199&gt;79,"4",IF(F199&gt;74,"3.5",IF(F199&gt;69,"3",IF(F199&gt;64,"2.5",IF(F199&gt;59,"2",IF(F199&gt;54,"1.5",IF(F199&gt;49,"1","0")))))))</f>
        <v>4</v>
      </c>
      <c r="H199" s="62"/>
    </row>
    <row r="200" spans="1:8" ht="23.25">
      <c r="A200" s="63">
        <v>2</v>
      </c>
      <c r="B200" s="33" t="s">
        <v>18</v>
      </c>
      <c r="C200" s="64">
        <v>46</v>
      </c>
      <c r="D200" s="49">
        <v>20</v>
      </c>
      <c r="E200" s="54">
        <v>17</v>
      </c>
      <c r="F200" s="75">
        <f t="shared" ref="F200:F214" si="21">SUM(C200:E200)</f>
        <v>83</v>
      </c>
      <c r="G200" s="54" t="str">
        <f t="shared" si="20"/>
        <v>4</v>
      </c>
      <c r="H200" s="58"/>
    </row>
    <row r="201" spans="1:8" ht="23.25">
      <c r="A201" s="54">
        <v>3</v>
      </c>
      <c r="B201" s="33" t="s">
        <v>19</v>
      </c>
      <c r="C201" s="64">
        <v>47</v>
      </c>
      <c r="D201" s="54">
        <v>20</v>
      </c>
      <c r="E201" s="54">
        <v>18</v>
      </c>
      <c r="F201" s="75">
        <f t="shared" si="21"/>
        <v>85</v>
      </c>
      <c r="G201" s="54" t="str">
        <f t="shared" si="20"/>
        <v>4</v>
      </c>
      <c r="H201" s="58"/>
    </row>
    <row r="202" spans="1:8" ht="23.25">
      <c r="A202" s="63">
        <v>4</v>
      </c>
      <c r="B202" s="33" t="s">
        <v>47</v>
      </c>
      <c r="C202" s="64">
        <v>46</v>
      </c>
      <c r="D202" s="54">
        <v>20</v>
      </c>
      <c r="E202" s="54">
        <v>18</v>
      </c>
      <c r="F202" s="75">
        <f t="shared" si="21"/>
        <v>84</v>
      </c>
      <c r="G202" s="54" t="str">
        <f t="shared" si="20"/>
        <v>4</v>
      </c>
      <c r="H202" s="58"/>
    </row>
    <row r="203" spans="1:8" ht="23.25">
      <c r="A203" s="54">
        <v>5</v>
      </c>
      <c r="B203" s="33" t="s">
        <v>65</v>
      </c>
      <c r="C203" s="64">
        <v>49</v>
      </c>
      <c r="D203" s="82">
        <v>20</v>
      </c>
      <c r="E203" s="54">
        <v>17</v>
      </c>
      <c r="F203" s="75">
        <f t="shared" si="21"/>
        <v>86</v>
      </c>
      <c r="G203" s="54" t="str">
        <f t="shared" si="20"/>
        <v>4</v>
      </c>
      <c r="H203" s="58"/>
    </row>
    <row r="204" spans="1:8" ht="23.25">
      <c r="A204" s="54">
        <v>6</v>
      </c>
      <c r="B204" s="66" t="s">
        <v>101</v>
      </c>
      <c r="C204" s="64">
        <v>50</v>
      </c>
      <c r="D204" s="54">
        <v>19</v>
      </c>
      <c r="E204" s="54">
        <v>17</v>
      </c>
      <c r="F204" s="65">
        <f t="shared" si="21"/>
        <v>86</v>
      </c>
      <c r="G204" s="54" t="str">
        <f t="shared" si="20"/>
        <v>4</v>
      </c>
      <c r="H204" s="58"/>
    </row>
    <row r="205" spans="1:8" ht="23.25">
      <c r="A205" s="67">
        <v>7</v>
      </c>
      <c r="B205" s="35" t="s">
        <v>20</v>
      </c>
      <c r="C205" s="64">
        <v>55</v>
      </c>
      <c r="D205" s="54">
        <v>20</v>
      </c>
      <c r="E205" s="54">
        <v>18</v>
      </c>
      <c r="F205" s="76">
        <f t="shared" si="21"/>
        <v>93</v>
      </c>
      <c r="G205" s="54" t="str">
        <f t="shared" si="20"/>
        <v>4</v>
      </c>
      <c r="H205" s="58"/>
    </row>
    <row r="206" spans="1:8" ht="23.25">
      <c r="A206" s="63">
        <v>8</v>
      </c>
      <c r="B206" s="33" t="s">
        <v>21</v>
      </c>
      <c r="C206" s="64">
        <v>55</v>
      </c>
      <c r="D206" s="54">
        <v>20</v>
      </c>
      <c r="E206" s="54">
        <v>18</v>
      </c>
      <c r="F206" s="75">
        <f t="shared" si="21"/>
        <v>93</v>
      </c>
      <c r="G206" s="54" t="str">
        <f t="shared" si="20"/>
        <v>4</v>
      </c>
      <c r="H206" s="58"/>
    </row>
    <row r="207" spans="1:8" ht="23.25">
      <c r="A207" s="54">
        <v>9</v>
      </c>
      <c r="B207" s="33" t="s">
        <v>22</v>
      </c>
      <c r="C207" s="64">
        <v>53</v>
      </c>
      <c r="D207" s="54">
        <v>20</v>
      </c>
      <c r="E207" s="54">
        <v>18</v>
      </c>
      <c r="F207" s="65">
        <f t="shared" si="21"/>
        <v>91</v>
      </c>
      <c r="G207" s="54" t="str">
        <f t="shared" si="20"/>
        <v>4</v>
      </c>
      <c r="H207" s="58"/>
    </row>
    <row r="208" spans="1:8" ht="23.25">
      <c r="A208" s="54">
        <v>10</v>
      </c>
      <c r="B208" s="33" t="s">
        <v>48</v>
      </c>
      <c r="C208" s="64">
        <v>51</v>
      </c>
      <c r="D208" s="54">
        <v>20</v>
      </c>
      <c r="E208" s="54">
        <v>17</v>
      </c>
      <c r="F208" s="76">
        <f t="shared" si="21"/>
        <v>88</v>
      </c>
      <c r="G208" s="54" t="str">
        <f t="shared" si="20"/>
        <v>4</v>
      </c>
      <c r="H208" s="58"/>
    </row>
    <row r="209" spans="1:8" ht="23.25">
      <c r="A209" s="67">
        <v>11</v>
      </c>
      <c r="B209" s="35" t="s">
        <v>23</v>
      </c>
      <c r="C209" s="64">
        <v>54</v>
      </c>
      <c r="D209" s="54">
        <v>20</v>
      </c>
      <c r="E209" s="54">
        <v>18</v>
      </c>
      <c r="F209" s="65">
        <f t="shared" si="21"/>
        <v>92</v>
      </c>
      <c r="G209" s="54" t="str">
        <f t="shared" si="20"/>
        <v>4</v>
      </c>
      <c r="H209" s="58"/>
    </row>
    <row r="210" spans="1:8" ht="23.25">
      <c r="A210" s="63">
        <v>12</v>
      </c>
      <c r="B210" s="33" t="s">
        <v>24</v>
      </c>
      <c r="C210" s="64">
        <v>54</v>
      </c>
      <c r="D210" s="54">
        <v>20</v>
      </c>
      <c r="E210" s="54">
        <v>18</v>
      </c>
      <c r="F210" s="76">
        <f t="shared" si="21"/>
        <v>92</v>
      </c>
      <c r="G210" s="54" t="str">
        <f t="shared" si="20"/>
        <v>4</v>
      </c>
      <c r="H210" s="58"/>
    </row>
    <row r="211" spans="1:8" ht="23.25">
      <c r="A211" s="54">
        <v>13</v>
      </c>
      <c r="B211" s="33" t="s">
        <v>25</v>
      </c>
      <c r="C211" s="64">
        <v>49</v>
      </c>
      <c r="D211" s="54">
        <v>20</v>
      </c>
      <c r="E211" s="54">
        <v>18</v>
      </c>
      <c r="F211" s="75">
        <f t="shared" si="21"/>
        <v>87</v>
      </c>
      <c r="G211" s="54" t="str">
        <f t="shared" si="20"/>
        <v>4</v>
      </c>
      <c r="H211" s="58"/>
    </row>
    <row r="212" spans="1:8" ht="23.25">
      <c r="A212" s="63">
        <v>14</v>
      </c>
      <c r="B212" s="33" t="s">
        <v>26</v>
      </c>
      <c r="C212" s="64">
        <v>53</v>
      </c>
      <c r="D212" s="54">
        <v>19</v>
      </c>
      <c r="E212" s="54">
        <v>18</v>
      </c>
      <c r="F212" s="65">
        <f t="shared" si="21"/>
        <v>90</v>
      </c>
      <c r="G212" s="54" t="str">
        <f t="shared" si="20"/>
        <v>4</v>
      </c>
      <c r="H212" s="58"/>
    </row>
    <row r="213" spans="1:8" ht="23.25">
      <c r="A213" s="54">
        <v>15</v>
      </c>
      <c r="B213" s="33" t="s">
        <v>27</v>
      </c>
      <c r="C213" s="64">
        <v>45</v>
      </c>
      <c r="D213" s="54">
        <v>18</v>
      </c>
      <c r="E213" s="54">
        <v>17</v>
      </c>
      <c r="F213" s="76">
        <f t="shared" si="21"/>
        <v>80</v>
      </c>
      <c r="G213" s="54" t="str">
        <f t="shared" si="20"/>
        <v>4</v>
      </c>
      <c r="H213" s="58"/>
    </row>
    <row r="214" spans="1:8" ht="23.25">
      <c r="A214" s="54">
        <v>16</v>
      </c>
      <c r="B214" s="34" t="s">
        <v>103</v>
      </c>
      <c r="C214" s="64">
        <v>40</v>
      </c>
      <c r="D214" s="56">
        <v>17</v>
      </c>
      <c r="E214" s="56">
        <v>15</v>
      </c>
      <c r="F214" s="65">
        <f t="shared" si="21"/>
        <v>72</v>
      </c>
      <c r="G214" s="54" t="str">
        <f t="shared" si="20"/>
        <v>3</v>
      </c>
      <c r="H214" s="58"/>
    </row>
    <row r="215" spans="1:8" ht="23.25">
      <c r="A215" s="54"/>
      <c r="B215" s="68" t="s">
        <v>5</v>
      </c>
      <c r="C215" s="64">
        <f>SUM(C199:C214)</f>
        <v>791</v>
      </c>
      <c r="D215" s="64">
        <f t="shared" ref="D215:F215" si="22">SUM(D199:D214)</f>
        <v>313</v>
      </c>
      <c r="E215" s="64">
        <f t="shared" si="22"/>
        <v>279</v>
      </c>
      <c r="F215" s="64">
        <f t="shared" si="22"/>
        <v>1383</v>
      </c>
      <c r="G215" s="54"/>
      <c r="H215" s="58"/>
    </row>
    <row r="216" spans="1:8" ht="23.25">
      <c r="A216" s="69"/>
      <c r="B216" s="69" t="s">
        <v>12</v>
      </c>
      <c r="C216" s="70">
        <f>C215/16</f>
        <v>49.4375</v>
      </c>
      <c r="D216" s="70">
        <f t="shared" ref="D216:F216" si="23">D215/16</f>
        <v>19.5625</v>
      </c>
      <c r="E216" s="70">
        <f t="shared" si="23"/>
        <v>17.4375</v>
      </c>
      <c r="F216" s="70">
        <f t="shared" si="23"/>
        <v>86.4375</v>
      </c>
      <c r="G216" s="69"/>
      <c r="H216" s="59"/>
    </row>
    <row r="217" spans="1:8" ht="23.25">
      <c r="A217" s="18"/>
      <c r="B217" s="28"/>
      <c r="C217" s="18"/>
      <c r="D217" s="18"/>
      <c r="E217" s="18"/>
      <c r="F217" s="18"/>
      <c r="G217" s="18"/>
      <c r="H217" s="13"/>
    </row>
    <row r="218" spans="1:8" ht="23.25">
      <c r="A218" s="18"/>
      <c r="B218" s="28"/>
      <c r="C218" s="1" t="s">
        <v>13</v>
      </c>
      <c r="D218" s="18"/>
      <c r="E218" s="18"/>
      <c r="F218" s="18"/>
      <c r="G218" s="18"/>
      <c r="H218" s="13"/>
    </row>
    <row r="219" spans="1:8" ht="23.25">
      <c r="A219" s="18"/>
      <c r="B219" s="28"/>
      <c r="C219" s="1" t="s">
        <v>14</v>
      </c>
      <c r="D219" s="18"/>
      <c r="E219" s="18"/>
      <c r="F219" s="18"/>
      <c r="G219" s="18"/>
      <c r="H219" s="13"/>
    </row>
    <row r="220" spans="1:8" ht="23.25">
      <c r="A220" s="18"/>
      <c r="B220" s="28"/>
      <c r="C220" s="1" t="s">
        <v>15</v>
      </c>
      <c r="D220" s="18"/>
      <c r="E220" s="18"/>
      <c r="F220" s="18"/>
      <c r="G220" s="18"/>
      <c r="H220" s="13"/>
    </row>
    <row r="221" spans="1:8" ht="23.25">
      <c r="A221" s="13"/>
      <c r="B221" s="29"/>
      <c r="C221" s="20"/>
      <c r="D221" s="20"/>
      <c r="E221" s="20"/>
      <c r="F221" s="20"/>
      <c r="G221" s="13"/>
      <c r="H221" s="13"/>
    </row>
    <row r="222" spans="1:8" ht="23.25">
      <c r="A222" s="13"/>
      <c r="B222" s="18"/>
      <c r="C222" s="14"/>
      <c r="D222" s="14"/>
      <c r="E222" s="14"/>
      <c r="F222" s="14"/>
      <c r="G222" s="13"/>
      <c r="H222" s="13"/>
    </row>
    <row r="223" spans="1:8" ht="23.25">
      <c r="A223" s="13"/>
      <c r="B223" s="13"/>
      <c r="C223" s="14"/>
      <c r="D223" s="14"/>
      <c r="E223" s="14"/>
      <c r="F223" s="14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86" t="s">
        <v>110</v>
      </c>
      <c r="C235" s="86"/>
      <c r="D235" s="86"/>
      <c r="E235" s="86"/>
      <c r="F235" s="86"/>
      <c r="G235" s="86"/>
      <c r="H235" s="86"/>
    </row>
    <row r="236" spans="1:8" ht="23.25">
      <c r="A236" s="46" t="s">
        <v>0</v>
      </c>
      <c r="B236" s="46" t="s">
        <v>1</v>
      </c>
      <c r="C236" s="46" t="s">
        <v>2</v>
      </c>
      <c r="D236" s="46" t="s">
        <v>3</v>
      </c>
      <c r="E236" s="46" t="s">
        <v>4</v>
      </c>
      <c r="F236" s="46" t="s">
        <v>5</v>
      </c>
      <c r="G236" s="47" t="s">
        <v>6</v>
      </c>
      <c r="H236" s="47" t="s">
        <v>7</v>
      </c>
    </row>
    <row r="237" spans="1:8" ht="23.25">
      <c r="A237" s="48"/>
      <c r="B237" s="49"/>
      <c r="C237" s="48" t="s">
        <v>8</v>
      </c>
      <c r="D237" s="48" t="s">
        <v>9</v>
      </c>
      <c r="E237" s="48" t="s">
        <v>10</v>
      </c>
      <c r="F237" s="48" t="s">
        <v>11</v>
      </c>
      <c r="G237" s="50"/>
      <c r="H237" s="50"/>
    </row>
    <row r="238" spans="1:8" ht="23.25">
      <c r="A238" s="51">
        <v>1</v>
      </c>
      <c r="B238" s="32" t="s">
        <v>46</v>
      </c>
      <c r="C238" s="60">
        <v>56</v>
      </c>
      <c r="D238" s="53">
        <v>17</v>
      </c>
      <c r="E238" s="53">
        <v>17</v>
      </c>
      <c r="F238" s="61">
        <f>SUM(C238:E238)</f>
        <v>90</v>
      </c>
      <c r="G238" s="54" t="str">
        <f t="shared" ref="G238:G253" si="24">IF(F238&gt;79,"4",IF(F238&gt;74,"3.5",IF(F238&gt;69,"3",IF(F238&gt;64,"2.5",IF(F238&gt;59,"2",IF(F238&gt;54,"1.5",IF(F238&gt;49,"1","0")))))))</f>
        <v>4</v>
      </c>
      <c r="H238" s="62"/>
    </row>
    <row r="239" spans="1:8" ht="23.25">
      <c r="A239" s="63">
        <v>2</v>
      </c>
      <c r="B239" s="33" t="s">
        <v>18</v>
      </c>
      <c r="C239" s="64">
        <v>56</v>
      </c>
      <c r="D239" s="54">
        <v>20</v>
      </c>
      <c r="E239" s="54">
        <v>16</v>
      </c>
      <c r="F239" s="75">
        <f t="shared" ref="F239:F253" si="25">SUM(C239:E239)</f>
        <v>92</v>
      </c>
      <c r="G239" s="54" t="str">
        <f t="shared" si="24"/>
        <v>4</v>
      </c>
      <c r="H239" s="58"/>
    </row>
    <row r="240" spans="1:8" ht="23.25">
      <c r="A240" s="54">
        <v>3</v>
      </c>
      <c r="B240" s="33" t="s">
        <v>19</v>
      </c>
      <c r="C240" s="64">
        <v>59</v>
      </c>
      <c r="D240" s="54">
        <v>17</v>
      </c>
      <c r="E240" s="54">
        <v>18</v>
      </c>
      <c r="F240" s="75">
        <f t="shared" si="25"/>
        <v>94</v>
      </c>
      <c r="G240" s="54" t="str">
        <f t="shared" si="24"/>
        <v>4</v>
      </c>
      <c r="H240" s="58"/>
    </row>
    <row r="241" spans="1:8" ht="23.25">
      <c r="A241" s="63">
        <v>4</v>
      </c>
      <c r="B241" s="33" t="s">
        <v>47</v>
      </c>
      <c r="C241" s="64">
        <v>58</v>
      </c>
      <c r="D241" s="54">
        <v>15</v>
      </c>
      <c r="E241" s="54">
        <v>17</v>
      </c>
      <c r="F241" s="75">
        <f t="shared" si="25"/>
        <v>90</v>
      </c>
      <c r="G241" s="54" t="str">
        <f t="shared" si="24"/>
        <v>4</v>
      </c>
      <c r="H241" s="58"/>
    </row>
    <row r="242" spans="1:8" ht="23.25">
      <c r="A242" s="54">
        <v>5</v>
      </c>
      <c r="B242" s="33" t="s">
        <v>65</v>
      </c>
      <c r="C242" s="64">
        <v>48</v>
      </c>
      <c r="D242" s="54">
        <v>17</v>
      </c>
      <c r="E242" s="54">
        <v>15</v>
      </c>
      <c r="F242" s="75">
        <f t="shared" si="25"/>
        <v>80</v>
      </c>
      <c r="G242" s="54" t="str">
        <f t="shared" si="24"/>
        <v>4</v>
      </c>
      <c r="H242" s="58"/>
    </row>
    <row r="243" spans="1:8" ht="23.25">
      <c r="A243" s="54">
        <v>6</v>
      </c>
      <c r="B243" s="66" t="s">
        <v>101</v>
      </c>
      <c r="C243" s="64">
        <v>51</v>
      </c>
      <c r="D243" s="54">
        <v>14</v>
      </c>
      <c r="E243" s="54">
        <v>13</v>
      </c>
      <c r="F243" s="65">
        <f t="shared" si="25"/>
        <v>78</v>
      </c>
      <c r="G243" s="54" t="str">
        <f t="shared" si="24"/>
        <v>3.5</v>
      </c>
      <c r="H243" s="58"/>
    </row>
    <row r="244" spans="1:8" ht="23.25">
      <c r="A244" s="67">
        <v>7</v>
      </c>
      <c r="B244" s="35" t="s">
        <v>20</v>
      </c>
      <c r="C244" s="64">
        <v>58</v>
      </c>
      <c r="D244" s="54">
        <v>16</v>
      </c>
      <c r="E244" s="54">
        <v>16</v>
      </c>
      <c r="F244" s="76">
        <f t="shared" si="25"/>
        <v>90</v>
      </c>
      <c r="G244" s="54" t="str">
        <f t="shared" si="24"/>
        <v>4</v>
      </c>
      <c r="H244" s="58"/>
    </row>
    <row r="245" spans="1:8" ht="23.25">
      <c r="A245" s="63">
        <v>8</v>
      </c>
      <c r="B245" s="33" t="s">
        <v>21</v>
      </c>
      <c r="C245" s="64">
        <v>58</v>
      </c>
      <c r="D245" s="54">
        <v>19</v>
      </c>
      <c r="E245" s="54">
        <v>17</v>
      </c>
      <c r="F245" s="75">
        <f t="shared" si="25"/>
        <v>94</v>
      </c>
      <c r="G245" s="54" t="str">
        <f t="shared" si="24"/>
        <v>4</v>
      </c>
      <c r="H245" s="58"/>
    </row>
    <row r="246" spans="1:8" ht="23.25">
      <c r="A246" s="54">
        <v>9</v>
      </c>
      <c r="B246" s="33" t="s">
        <v>22</v>
      </c>
      <c r="C246" s="64">
        <v>58</v>
      </c>
      <c r="D246" s="54">
        <v>16</v>
      </c>
      <c r="E246" s="54">
        <v>16</v>
      </c>
      <c r="F246" s="65">
        <f t="shared" si="25"/>
        <v>90</v>
      </c>
      <c r="G246" s="54" t="str">
        <f t="shared" si="24"/>
        <v>4</v>
      </c>
      <c r="H246" s="58"/>
    </row>
    <row r="247" spans="1:8" ht="23.25">
      <c r="A247" s="54">
        <v>10</v>
      </c>
      <c r="B247" s="33" t="s">
        <v>48</v>
      </c>
      <c r="C247" s="64">
        <v>58</v>
      </c>
      <c r="D247" s="54">
        <v>16</v>
      </c>
      <c r="E247" s="54">
        <v>16</v>
      </c>
      <c r="F247" s="76">
        <f t="shared" si="25"/>
        <v>90</v>
      </c>
      <c r="G247" s="54" t="str">
        <f t="shared" si="24"/>
        <v>4</v>
      </c>
      <c r="H247" s="58"/>
    </row>
    <row r="248" spans="1:8" ht="23.25">
      <c r="A248" s="67">
        <v>11</v>
      </c>
      <c r="B248" s="35" t="s">
        <v>23</v>
      </c>
      <c r="C248" s="64">
        <v>58</v>
      </c>
      <c r="D248" s="54">
        <v>17</v>
      </c>
      <c r="E248" s="54">
        <v>17</v>
      </c>
      <c r="F248" s="65">
        <f t="shared" si="25"/>
        <v>92</v>
      </c>
      <c r="G248" s="54" t="str">
        <f t="shared" si="24"/>
        <v>4</v>
      </c>
      <c r="H248" s="58"/>
    </row>
    <row r="249" spans="1:8" ht="23.25">
      <c r="A249" s="63">
        <v>12</v>
      </c>
      <c r="B249" s="33" t="s">
        <v>24</v>
      </c>
      <c r="C249" s="64">
        <v>58</v>
      </c>
      <c r="D249" s="54">
        <v>16</v>
      </c>
      <c r="E249" s="54">
        <v>16</v>
      </c>
      <c r="F249" s="76">
        <f t="shared" si="25"/>
        <v>90</v>
      </c>
      <c r="G249" s="54" t="str">
        <f t="shared" si="24"/>
        <v>4</v>
      </c>
      <c r="H249" s="58"/>
    </row>
    <row r="250" spans="1:8" ht="23.25">
      <c r="A250" s="54">
        <v>13</v>
      </c>
      <c r="B250" s="33" t="s">
        <v>25</v>
      </c>
      <c r="C250" s="64">
        <v>58</v>
      </c>
      <c r="D250" s="54">
        <v>16</v>
      </c>
      <c r="E250" s="54">
        <v>16</v>
      </c>
      <c r="F250" s="75">
        <f t="shared" si="25"/>
        <v>90</v>
      </c>
      <c r="G250" s="54" t="str">
        <f t="shared" si="24"/>
        <v>4</v>
      </c>
      <c r="H250" s="58"/>
    </row>
    <row r="251" spans="1:8" ht="23.25">
      <c r="A251" s="63">
        <v>14</v>
      </c>
      <c r="B251" s="33" t="s">
        <v>26</v>
      </c>
      <c r="C251" s="64">
        <v>53</v>
      </c>
      <c r="D251" s="54">
        <v>15</v>
      </c>
      <c r="E251" s="54">
        <v>16</v>
      </c>
      <c r="F251" s="65">
        <f t="shared" si="25"/>
        <v>84</v>
      </c>
      <c r="G251" s="54" t="str">
        <f t="shared" si="24"/>
        <v>4</v>
      </c>
      <c r="H251" s="58"/>
    </row>
    <row r="252" spans="1:8" ht="23.25">
      <c r="A252" s="54">
        <v>15</v>
      </c>
      <c r="B252" s="33" t="s">
        <v>27</v>
      </c>
      <c r="C252" s="64">
        <v>53</v>
      </c>
      <c r="D252" s="54">
        <v>17</v>
      </c>
      <c r="E252" s="54">
        <v>14</v>
      </c>
      <c r="F252" s="76">
        <f t="shared" si="25"/>
        <v>84</v>
      </c>
      <c r="G252" s="54" t="str">
        <f t="shared" si="24"/>
        <v>4</v>
      </c>
      <c r="H252" s="58"/>
    </row>
    <row r="253" spans="1:8" ht="23.25">
      <c r="A253" s="54">
        <v>16</v>
      </c>
      <c r="B253" s="34" t="s">
        <v>103</v>
      </c>
      <c r="C253" s="64">
        <v>47</v>
      </c>
      <c r="D253" s="56">
        <v>14</v>
      </c>
      <c r="E253" s="56">
        <v>14</v>
      </c>
      <c r="F253" s="65">
        <f t="shared" si="25"/>
        <v>75</v>
      </c>
      <c r="G253" s="54" t="str">
        <f t="shared" si="24"/>
        <v>3.5</v>
      </c>
      <c r="H253" s="58"/>
    </row>
    <row r="254" spans="1:8" ht="23.25">
      <c r="A254" s="54"/>
      <c r="B254" s="68" t="s">
        <v>5</v>
      </c>
      <c r="C254" s="64">
        <f>SUM(C238:C253)</f>
        <v>887</v>
      </c>
      <c r="D254" s="64">
        <f t="shared" ref="D254:F254" si="26">SUM(D238:D253)</f>
        <v>262</v>
      </c>
      <c r="E254" s="64">
        <f t="shared" si="26"/>
        <v>254</v>
      </c>
      <c r="F254" s="64">
        <f t="shared" si="26"/>
        <v>1403</v>
      </c>
      <c r="G254" s="54"/>
      <c r="H254" s="58"/>
    </row>
    <row r="255" spans="1:8" ht="23.25">
      <c r="A255" s="69"/>
      <c r="B255" s="69" t="s">
        <v>12</v>
      </c>
      <c r="C255" s="70">
        <f>C254/16</f>
        <v>55.4375</v>
      </c>
      <c r="D255" s="70">
        <f t="shared" ref="D255:F255" si="27">D254/16</f>
        <v>16.375</v>
      </c>
      <c r="E255" s="70">
        <f t="shared" si="27"/>
        <v>15.875</v>
      </c>
      <c r="F255" s="70">
        <f t="shared" si="27"/>
        <v>87.6875</v>
      </c>
      <c r="G255" s="69"/>
      <c r="H255" s="59"/>
    </row>
    <row r="256" spans="1:8" ht="23.25">
      <c r="A256" s="18"/>
      <c r="B256" s="28"/>
      <c r="C256" s="18"/>
      <c r="D256" s="18"/>
      <c r="E256" s="18"/>
      <c r="F256" s="18"/>
      <c r="G256" s="18"/>
      <c r="H256" s="13"/>
    </row>
    <row r="257" spans="1:8" ht="23.25">
      <c r="A257" s="18"/>
      <c r="B257" s="28"/>
      <c r="C257" s="1" t="s">
        <v>13</v>
      </c>
      <c r="D257" s="18"/>
      <c r="E257" s="18"/>
      <c r="F257" s="18"/>
      <c r="G257" s="18"/>
      <c r="H257" s="13"/>
    </row>
    <row r="258" spans="1:8" ht="23.25">
      <c r="A258" s="18"/>
      <c r="B258" s="28"/>
      <c r="C258" s="1" t="s">
        <v>14</v>
      </c>
      <c r="D258" s="18"/>
      <c r="E258" s="18"/>
      <c r="F258" s="18"/>
      <c r="G258" s="18"/>
      <c r="H258" s="13"/>
    </row>
    <row r="259" spans="1:8" ht="23.25">
      <c r="A259" s="18"/>
      <c r="B259" s="28"/>
      <c r="C259" s="1" t="s">
        <v>15</v>
      </c>
      <c r="D259" s="18"/>
      <c r="E259" s="18"/>
      <c r="F259" s="18"/>
      <c r="G259" s="18"/>
      <c r="H259" s="13"/>
    </row>
    <row r="260" spans="1:8" ht="23.25">
      <c r="A260" s="13"/>
      <c r="B260" s="29"/>
      <c r="C260" s="20"/>
      <c r="D260" s="20"/>
      <c r="E260" s="20"/>
      <c r="F260" s="20"/>
      <c r="G260" s="13"/>
      <c r="H260" s="13"/>
    </row>
    <row r="261" spans="1:8" ht="23.25">
      <c r="A261" s="13"/>
      <c r="B261" s="18"/>
      <c r="C261" s="14"/>
      <c r="D261" s="14"/>
      <c r="E261" s="14"/>
      <c r="F261" s="14"/>
      <c r="G261" s="13"/>
      <c r="H261" s="13"/>
    </row>
    <row r="262" spans="1:8" ht="23.25">
      <c r="A262" s="13"/>
      <c r="B262" s="13"/>
      <c r="C262" s="14"/>
      <c r="D262" s="14"/>
      <c r="E262" s="14"/>
      <c r="F262" s="14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111</v>
      </c>
      <c r="C274" s="1"/>
      <c r="D274" s="1"/>
      <c r="E274" s="1"/>
      <c r="F274" s="1"/>
      <c r="G274" s="1"/>
      <c r="H274" s="1"/>
    </row>
    <row r="275" spans="1:8" ht="23.25">
      <c r="A275" s="46" t="s">
        <v>0</v>
      </c>
      <c r="B275" s="46" t="s">
        <v>1</v>
      </c>
      <c r="C275" s="46" t="s">
        <v>2</v>
      </c>
      <c r="D275" s="46" t="s">
        <v>3</v>
      </c>
      <c r="E275" s="46" t="s">
        <v>4</v>
      </c>
      <c r="F275" s="46" t="s">
        <v>5</v>
      </c>
      <c r="G275" s="47" t="s">
        <v>6</v>
      </c>
      <c r="H275" s="47" t="s">
        <v>7</v>
      </c>
    </row>
    <row r="276" spans="1:8" ht="23.25">
      <c r="A276" s="48"/>
      <c r="B276" s="49"/>
      <c r="C276" s="48" t="s">
        <v>8</v>
      </c>
      <c r="D276" s="48" t="s">
        <v>9</v>
      </c>
      <c r="E276" s="48" t="s">
        <v>10</v>
      </c>
      <c r="F276" s="48" t="s">
        <v>11</v>
      </c>
      <c r="G276" s="50"/>
      <c r="H276" s="50"/>
    </row>
    <row r="277" spans="1:8" ht="23.25">
      <c r="A277" s="51">
        <v>1</v>
      </c>
      <c r="B277" s="32" t="s">
        <v>46</v>
      </c>
      <c r="C277" s="60">
        <v>58</v>
      </c>
      <c r="D277" s="53">
        <v>16</v>
      </c>
      <c r="E277" s="53">
        <v>17</v>
      </c>
      <c r="F277" s="61">
        <f>SUM(C277:E277)</f>
        <v>91</v>
      </c>
      <c r="G277" s="54" t="str">
        <f t="shared" ref="G277:G292" si="28">IF(F277&gt;79,"4",IF(F277&gt;74,"3.5",IF(F277&gt;69,"3",IF(F277&gt;64,"2.5",IF(F277&gt;59,"2",IF(F277&gt;54,"1.5",IF(F277&gt;49,"1","0")))))))</f>
        <v>4</v>
      </c>
      <c r="H277" s="62"/>
    </row>
    <row r="278" spans="1:8" ht="23.25">
      <c r="A278" s="63">
        <v>2</v>
      </c>
      <c r="B278" s="33" t="s">
        <v>18</v>
      </c>
      <c r="C278" s="64">
        <v>54</v>
      </c>
      <c r="D278" s="54">
        <v>17</v>
      </c>
      <c r="E278" s="54">
        <v>16</v>
      </c>
      <c r="F278" s="75">
        <f t="shared" ref="F278:F292" si="29">SUM(C278:E278)</f>
        <v>87</v>
      </c>
      <c r="G278" s="54" t="str">
        <f t="shared" si="28"/>
        <v>4</v>
      </c>
      <c r="H278" s="58"/>
    </row>
    <row r="279" spans="1:8" ht="23.25">
      <c r="A279" s="54">
        <v>3</v>
      </c>
      <c r="B279" s="33" t="s">
        <v>19</v>
      </c>
      <c r="C279" s="64">
        <v>53</v>
      </c>
      <c r="D279" s="54">
        <v>18</v>
      </c>
      <c r="E279" s="54">
        <v>17</v>
      </c>
      <c r="F279" s="75">
        <f t="shared" si="29"/>
        <v>88</v>
      </c>
      <c r="G279" s="54" t="str">
        <f t="shared" si="28"/>
        <v>4</v>
      </c>
      <c r="H279" s="58"/>
    </row>
    <row r="280" spans="1:8" ht="23.25">
      <c r="A280" s="63">
        <v>4</v>
      </c>
      <c r="B280" s="33" t="s">
        <v>47</v>
      </c>
      <c r="C280" s="64">
        <v>53</v>
      </c>
      <c r="D280" s="54">
        <v>17</v>
      </c>
      <c r="E280" s="54">
        <v>16</v>
      </c>
      <c r="F280" s="75">
        <f t="shared" si="29"/>
        <v>86</v>
      </c>
      <c r="G280" s="54" t="str">
        <f t="shared" si="28"/>
        <v>4</v>
      </c>
      <c r="H280" s="58"/>
    </row>
    <row r="281" spans="1:8" ht="23.25">
      <c r="A281" s="54">
        <v>5</v>
      </c>
      <c r="B281" s="33" t="s">
        <v>65</v>
      </c>
      <c r="C281" s="64">
        <v>54</v>
      </c>
      <c r="D281" s="54">
        <v>17</v>
      </c>
      <c r="E281" s="54">
        <v>15</v>
      </c>
      <c r="F281" s="75">
        <f t="shared" si="29"/>
        <v>86</v>
      </c>
      <c r="G281" s="54" t="str">
        <f t="shared" si="28"/>
        <v>4</v>
      </c>
      <c r="H281" s="58"/>
    </row>
    <row r="282" spans="1:8" ht="23.25">
      <c r="A282" s="54">
        <v>6</v>
      </c>
      <c r="B282" s="66" t="s">
        <v>101</v>
      </c>
      <c r="C282" s="64">
        <v>53</v>
      </c>
      <c r="D282" s="54">
        <v>15</v>
      </c>
      <c r="E282" s="54">
        <v>14</v>
      </c>
      <c r="F282" s="65">
        <f t="shared" si="29"/>
        <v>82</v>
      </c>
      <c r="G282" s="54" t="str">
        <f t="shared" si="28"/>
        <v>4</v>
      </c>
      <c r="H282" s="58"/>
    </row>
    <row r="283" spans="1:8" ht="23.25">
      <c r="A283" s="67">
        <v>7</v>
      </c>
      <c r="B283" s="35" t="s">
        <v>20</v>
      </c>
      <c r="C283" s="64">
        <v>54</v>
      </c>
      <c r="D283" s="54">
        <v>15</v>
      </c>
      <c r="E283" s="54">
        <v>15</v>
      </c>
      <c r="F283" s="76">
        <f t="shared" si="29"/>
        <v>84</v>
      </c>
      <c r="G283" s="54" t="str">
        <f t="shared" si="28"/>
        <v>4</v>
      </c>
      <c r="H283" s="58"/>
    </row>
    <row r="284" spans="1:8" ht="23.25">
      <c r="A284" s="63">
        <v>8</v>
      </c>
      <c r="B284" s="33" t="s">
        <v>21</v>
      </c>
      <c r="C284" s="64">
        <v>53</v>
      </c>
      <c r="D284" s="54">
        <v>17</v>
      </c>
      <c r="E284" s="54">
        <v>17</v>
      </c>
      <c r="F284" s="75">
        <f t="shared" si="29"/>
        <v>87</v>
      </c>
      <c r="G284" s="54" t="str">
        <f t="shared" si="28"/>
        <v>4</v>
      </c>
      <c r="H284" s="58"/>
    </row>
    <row r="285" spans="1:8" ht="23.25">
      <c r="A285" s="54">
        <v>9</v>
      </c>
      <c r="B285" s="33" t="s">
        <v>22</v>
      </c>
      <c r="C285" s="64">
        <v>53</v>
      </c>
      <c r="D285" s="54">
        <v>17</v>
      </c>
      <c r="E285" s="54">
        <v>17</v>
      </c>
      <c r="F285" s="65">
        <f t="shared" si="29"/>
        <v>87</v>
      </c>
      <c r="G285" s="54" t="str">
        <f t="shared" si="28"/>
        <v>4</v>
      </c>
      <c r="H285" s="58"/>
    </row>
    <row r="286" spans="1:8" ht="23.25">
      <c r="A286" s="54">
        <v>10</v>
      </c>
      <c r="B286" s="33" t="s">
        <v>48</v>
      </c>
      <c r="C286" s="64">
        <v>54</v>
      </c>
      <c r="D286" s="54">
        <v>17</v>
      </c>
      <c r="E286" s="54">
        <v>18</v>
      </c>
      <c r="F286" s="76">
        <f t="shared" si="29"/>
        <v>89</v>
      </c>
      <c r="G286" s="54" t="str">
        <f t="shared" si="28"/>
        <v>4</v>
      </c>
      <c r="H286" s="58"/>
    </row>
    <row r="287" spans="1:8" ht="23.25">
      <c r="A287" s="67">
        <v>11</v>
      </c>
      <c r="B287" s="35" t="s">
        <v>23</v>
      </c>
      <c r="C287" s="64">
        <v>53</v>
      </c>
      <c r="D287" s="54">
        <v>17</v>
      </c>
      <c r="E287" s="54">
        <v>17</v>
      </c>
      <c r="F287" s="65">
        <f t="shared" si="29"/>
        <v>87</v>
      </c>
      <c r="G287" s="54" t="str">
        <f t="shared" si="28"/>
        <v>4</v>
      </c>
      <c r="H287" s="58"/>
    </row>
    <row r="288" spans="1:8" ht="23.25">
      <c r="A288" s="63">
        <v>12</v>
      </c>
      <c r="B288" s="33" t="s">
        <v>24</v>
      </c>
      <c r="C288" s="64">
        <v>54</v>
      </c>
      <c r="D288" s="54">
        <v>18</v>
      </c>
      <c r="E288" s="54">
        <v>16</v>
      </c>
      <c r="F288" s="76">
        <f t="shared" si="29"/>
        <v>88</v>
      </c>
      <c r="G288" s="54" t="str">
        <f t="shared" si="28"/>
        <v>4</v>
      </c>
      <c r="H288" s="58"/>
    </row>
    <row r="289" spans="1:8" ht="23.25">
      <c r="A289" s="54">
        <v>13</v>
      </c>
      <c r="B289" s="33" t="s">
        <v>25</v>
      </c>
      <c r="C289" s="64">
        <v>56</v>
      </c>
      <c r="D289" s="54">
        <v>18</v>
      </c>
      <c r="E289" s="54">
        <v>18</v>
      </c>
      <c r="F289" s="75">
        <f t="shared" si="29"/>
        <v>92</v>
      </c>
      <c r="G289" s="54" t="str">
        <f t="shared" si="28"/>
        <v>4</v>
      </c>
      <c r="H289" s="58"/>
    </row>
    <row r="290" spans="1:8" ht="23.25">
      <c r="A290" s="63">
        <v>14</v>
      </c>
      <c r="B290" s="33" t="s">
        <v>26</v>
      </c>
      <c r="C290" s="64">
        <v>57</v>
      </c>
      <c r="D290" s="54">
        <v>17</v>
      </c>
      <c r="E290" s="54">
        <v>16</v>
      </c>
      <c r="F290" s="65">
        <f t="shared" si="29"/>
        <v>90</v>
      </c>
      <c r="G290" s="54" t="str">
        <f t="shared" si="28"/>
        <v>4</v>
      </c>
      <c r="H290" s="58"/>
    </row>
    <row r="291" spans="1:8" ht="23.25">
      <c r="A291" s="54">
        <v>15</v>
      </c>
      <c r="B291" s="33" t="s">
        <v>27</v>
      </c>
      <c r="C291" s="64">
        <v>56</v>
      </c>
      <c r="D291" s="54">
        <v>17</v>
      </c>
      <c r="E291" s="54">
        <v>15</v>
      </c>
      <c r="F291" s="76">
        <f t="shared" si="29"/>
        <v>88</v>
      </c>
      <c r="G291" s="54" t="str">
        <f t="shared" si="28"/>
        <v>4</v>
      </c>
      <c r="H291" s="58"/>
    </row>
    <row r="292" spans="1:8" ht="23.25">
      <c r="A292" s="54">
        <v>16</v>
      </c>
      <c r="B292" s="34" t="s">
        <v>103</v>
      </c>
      <c r="C292" s="64">
        <v>55</v>
      </c>
      <c r="D292" s="56">
        <v>15</v>
      </c>
      <c r="E292" s="56">
        <v>14</v>
      </c>
      <c r="F292" s="65">
        <f t="shared" si="29"/>
        <v>84</v>
      </c>
      <c r="G292" s="54" t="str">
        <f t="shared" si="28"/>
        <v>4</v>
      </c>
      <c r="H292" s="58"/>
    </row>
    <row r="293" spans="1:8" ht="23.25">
      <c r="A293" s="54"/>
      <c r="B293" s="68" t="s">
        <v>5</v>
      </c>
      <c r="C293" s="64">
        <f>SUM(C277:C292)</f>
        <v>870</v>
      </c>
      <c r="D293" s="64">
        <f t="shared" ref="D293:F293" si="30">SUM(D277:D292)</f>
        <v>268</v>
      </c>
      <c r="E293" s="64">
        <f t="shared" si="30"/>
        <v>258</v>
      </c>
      <c r="F293" s="64">
        <f t="shared" si="30"/>
        <v>1396</v>
      </c>
      <c r="G293" s="54"/>
      <c r="H293" s="58"/>
    </row>
    <row r="294" spans="1:8" ht="23.25">
      <c r="A294" s="69"/>
      <c r="B294" s="69" t="s">
        <v>12</v>
      </c>
      <c r="C294" s="70">
        <f>C293/16</f>
        <v>54.375</v>
      </c>
      <c r="D294" s="70">
        <f t="shared" ref="D294:F294" si="31">D293/16</f>
        <v>16.75</v>
      </c>
      <c r="E294" s="70">
        <f t="shared" si="31"/>
        <v>16.125</v>
      </c>
      <c r="F294" s="70">
        <f t="shared" si="31"/>
        <v>87.25</v>
      </c>
      <c r="G294" s="69"/>
      <c r="H294" s="59"/>
    </row>
    <row r="295" spans="1:8" ht="23.25">
      <c r="A295" s="18"/>
      <c r="B295" s="28"/>
      <c r="C295" s="18"/>
      <c r="D295" s="18"/>
      <c r="E295" s="18"/>
      <c r="F295" s="18"/>
      <c r="G295" s="18"/>
      <c r="H295" s="13"/>
    </row>
    <row r="296" spans="1:8" ht="23.25">
      <c r="A296" s="18"/>
      <c r="B296" s="28"/>
      <c r="C296" s="1" t="s">
        <v>13</v>
      </c>
      <c r="D296" s="18"/>
      <c r="E296" s="18"/>
      <c r="F296" s="18"/>
      <c r="G296" s="18"/>
      <c r="H296" s="13"/>
    </row>
    <row r="297" spans="1:8" ht="23.25">
      <c r="A297" s="18"/>
      <c r="B297" s="28"/>
      <c r="C297" s="1" t="s">
        <v>14</v>
      </c>
      <c r="D297" s="18"/>
      <c r="E297" s="18"/>
      <c r="F297" s="18"/>
      <c r="G297" s="18"/>
      <c r="H297" s="13"/>
    </row>
    <row r="298" spans="1:8" ht="23.25">
      <c r="A298" s="18"/>
      <c r="B298" s="28"/>
      <c r="C298" s="1" t="s">
        <v>15</v>
      </c>
      <c r="D298" s="18"/>
      <c r="E298" s="18"/>
      <c r="F298" s="18"/>
      <c r="G298" s="18"/>
      <c r="H298" s="13"/>
    </row>
    <row r="299" spans="1:8" ht="23.25">
      <c r="A299" s="13"/>
      <c r="B299" s="29"/>
      <c r="C299" s="20"/>
      <c r="D299" s="20"/>
      <c r="E299" s="20"/>
      <c r="F299" s="20"/>
      <c r="G299" s="13"/>
      <c r="H299" s="13"/>
    </row>
    <row r="300" spans="1:8" ht="23.25">
      <c r="A300" s="13"/>
      <c r="B300" s="18"/>
      <c r="C300" s="14"/>
      <c r="D300" s="14"/>
      <c r="E300" s="14"/>
      <c r="F300" s="14"/>
      <c r="G300" s="13"/>
      <c r="H300" s="13"/>
    </row>
    <row r="301" spans="1:8" ht="23.25">
      <c r="A301" s="13"/>
      <c r="B301" s="13"/>
      <c r="C301" s="14"/>
      <c r="D301" s="14"/>
      <c r="E301" s="14"/>
      <c r="F301" s="14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86" t="s">
        <v>112</v>
      </c>
      <c r="C313" s="86"/>
      <c r="D313" s="86"/>
      <c r="E313" s="86"/>
      <c r="F313" s="86"/>
      <c r="G313" s="86"/>
      <c r="H313" s="86"/>
    </row>
    <row r="314" spans="1:8" ht="23.25">
      <c r="A314" s="46" t="s">
        <v>0</v>
      </c>
      <c r="B314" s="46" t="s">
        <v>1</v>
      </c>
      <c r="C314" s="46" t="s">
        <v>2</v>
      </c>
      <c r="D314" s="46" t="s">
        <v>3</v>
      </c>
      <c r="E314" s="46" t="s">
        <v>4</v>
      </c>
      <c r="F314" s="46" t="s">
        <v>5</v>
      </c>
      <c r="G314" s="47" t="s">
        <v>6</v>
      </c>
      <c r="H314" s="47" t="s">
        <v>7</v>
      </c>
    </row>
    <row r="315" spans="1:8" ht="23.25">
      <c r="A315" s="48"/>
      <c r="B315" s="49"/>
      <c r="C315" s="48" t="s">
        <v>8</v>
      </c>
      <c r="D315" s="48" t="s">
        <v>9</v>
      </c>
      <c r="E315" s="48" t="s">
        <v>10</v>
      </c>
      <c r="F315" s="48" t="s">
        <v>11</v>
      </c>
      <c r="G315" s="50"/>
      <c r="H315" s="50"/>
    </row>
    <row r="316" spans="1:8" ht="23.25">
      <c r="A316" s="51">
        <v>1</v>
      </c>
      <c r="B316" s="32" t="s">
        <v>46</v>
      </c>
      <c r="C316" s="60">
        <v>43</v>
      </c>
      <c r="D316" s="53">
        <v>13</v>
      </c>
      <c r="E316" s="53">
        <v>15</v>
      </c>
      <c r="F316" s="61">
        <f>SUM(C316:E316)</f>
        <v>71</v>
      </c>
      <c r="G316" s="54" t="str">
        <f t="shared" ref="G316:G331" si="32">IF(F316&gt;79,"4",IF(F316&gt;74,"3.5",IF(F316&gt;69,"3",IF(F316&gt;64,"2.5",IF(F316&gt;59,"2",IF(F316&gt;54,"1.5",IF(F316&gt;49,"1","0")))))))</f>
        <v>3</v>
      </c>
      <c r="H316" s="62"/>
    </row>
    <row r="317" spans="1:8" ht="23.25">
      <c r="A317" s="63">
        <v>2</v>
      </c>
      <c r="B317" s="33" t="s">
        <v>18</v>
      </c>
      <c r="C317" s="64">
        <v>51</v>
      </c>
      <c r="D317" s="54">
        <v>19</v>
      </c>
      <c r="E317" s="54">
        <v>15</v>
      </c>
      <c r="F317" s="75">
        <f t="shared" ref="F317:F331" si="33">SUM(C317:E317)</f>
        <v>85</v>
      </c>
      <c r="G317" s="54" t="str">
        <f t="shared" si="32"/>
        <v>4</v>
      </c>
      <c r="H317" s="58"/>
    </row>
    <row r="318" spans="1:8" ht="23.25">
      <c r="A318" s="54">
        <v>3</v>
      </c>
      <c r="B318" s="33" t="s">
        <v>19</v>
      </c>
      <c r="C318" s="64">
        <v>50</v>
      </c>
      <c r="D318" s="54">
        <v>19</v>
      </c>
      <c r="E318" s="54">
        <v>17</v>
      </c>
      <c r="F318" s="75">
        <f t="shared" si="33"/>
        <v>86</v>
      </c>
      <c r="G318" s="54" t="str">
        <f t="shared" si="32"/>
        <v>4</v>
      </c>
      <c r="H318" s="58"/>
    </row>
    <row r="319" spans="1:8" ht="23.25">
      <c r="A319" s="63">
        <v>4</v>
      </c>
      <c r="B319" s="33" t="s">
        <v>47</v>
      </c>
      <c r="C319" s="64">
        <v>47</v>
      </c>
      <c r="D319" s="54">
        <v>15</v>
      </c>
      <c r="E319" s="54">
        <v>15</v>
      </c>
      <c r="F319" s="75">
        <f t="shared" si="33"/>
        <v>77</v>
      </c>
      <c r="G319" s="54" t="str">
        <f t="shared" si="32"/>
        <v>3.5</v>
      </c>
      <c r="H319" s="58"/>
    </row>
    <row r="320" spans="1:8" ht="23.25">
      <c r="A320" s="54">
        <v>5</v>
      </c>
      <c r="B320" s="33" t="s">
        <v>65</v>
      </c>
      <c r="C320" s="64">
        <v>43</v>
      </c>
      <c r="D320" s="54">
        <v>13</v>
      </c>
      <c r="E320" s="54">
        <v>15</v>
      </c>
      <c r="F320" s="75">
        <f t="shared" si="33"/>
        <v>71</v>
      </c>
      <c r="G320" s="54" t="str">
        <f t="shared" si="32"/>
        <v>3</v>
      </c>
      <c r="H320" s="58"/>
    </row>
    <row r="321" spans="1:8" ht="23.25">
      <c r="A321" s="54">
        <v>6</v>
      </c>
      <c r="B321" s="66" t="s">
        <v>101</v>
      </c>
      <c r="C321" s="64">
        <v>52</v>
      </c>
      <c r="D321" s="54">
        <v>15</v>
      </c>
      <c r="E321" s="54">
        <v>18</v>
      </c>
      <c r="F321" s="65">
        <f t="shared" si="33"/>
        <v>85</v>
      </c>
      <c r="G321" s="54" t="str">
        <f t="shared" si="32"/>
        <v>4</v>
      </c>
      <c r="H321" s="58"/>
    </row>
    <row r="322" spans="1:8" ht="23.25">
      <c r="A322" s="67">
        <v>7</v>
      </c>
      <c r="B322" s="35" t="s">
        <v>20</v>
      </c>
      <c r="C322" s="64">
        <v>52</v>
      </c>
      <c r="D322" s="54">
        <v>17</v>
      </c>
      <c r="E322" s="54">
        <v>16</v>
      </c>
      <c r="F322" s="76">
        <f t="shared" si="33"/>
        <v>85</v>
      </c>
      <c r="G322" s="54" t="str">
        <f t="shared" si="32"/>
        <v>4</v>
      </c>
      <c r="H322" s="58"/>
    </row>
    <row r="323" spans="1:8" ht="23.25">
      <c r="A323" s="63">
        <v>8</v>
      </c>
      <c r="B323" s="33" t="s">
        <v>21</v>
      </c>
      <c r="C323" s="64">
        <v>57</v>
      </c>
      <c r="D323" s="54">
        <v>18</v>
      </c>
      <c r="E323" s="54">
        <v>19</v>
      </c>
      <c r="F323" s="75">
        <f t="shared" si="33"/>
        <v>94</v>
      </c>
      <c r="G323" s="54" t="str">
        <f t="shared" si="32"/>
        <v>4</v>
      </c>
      <c r="H323" s="58"/>
    </row>
    <row r="324" spans="1:8" ht="23.25">
      <c r="A324" s="54">
        <v>9</v>
      </c>
      <c r="B324" s="33" t="s">
        <v>22</v>
      </c>
      <c r="C324" s="64">
        <v>51</v>
      </c>
      <c r="D324" s="54">
        <v>17</v>
      </c>
      <c r="E324" s="54">
        <v>16</v>
      </c>
      <c r="F324" s="65">
        <f t="shared" si="33"/>
        <v>84</v>
      </c>
      <c r="G324" s="54" t="str">
        <f t="shared" si="32"/>
        <v>4</v>
      </c>
      <c r="H324" s="58"/>
    </row>
    <row r="325" spans="1:8" ht="23.25">
      <c r="A325" s="54">
        <v>10</v>
      </c>
      <c r="B325" s="33" t="s">
        <v>48</v>
      </c>
      <c r="C325" s="64">
        <v>52</v>
      </c>
      <c r="D325" s="54">
        <v>18</v>
      </c>
      <c r="E325" s="54">
        <v>15</v>
      </c>
      <c r="F325" s="76">
        <f t="shared" si="33"/>
        <v>85</v>
      </c>
      <c r="G325" s="54" t="str">
        <f t="shared" si="32"/>
        <v>4</v>
      </c>
      <c r="H325" s="58"/>
    </row>
    <row r="326" spans="1:8" ht="23.25">
      <c r="A326" s="67">
        <v>11</v>
      </c>
      <c r="B326" s="35" t="s">
        <v>23</v>
      </c>
      <c r="C326" s="64">
        <v>54</v>
      </c>
      <c r="D326" s="54">
        <v>18</v>
      </c>
      <c r="E326" s="54">
        <v>17</v>
      </c>
      <c r="F326" s="65">
        <f t="shared" si="33"/>
        <v>89</v>
      </c>
      <c r="G326" s="54" t="str">
        <f t="shared" si="32"/>
        <v>4</v>
      </c>
      <c r="H326" s="58"/>
    </row>
    <row r="327" spans="1:8" ht="23.25">
      <c r="A327" s="63">
        <v>12</v>
      </c>
      <c r="B327" s="33" t="s">
        <v>24</v>
      </c>
      <c r="C327" s="64">
        <v>50</v>
      </c>
      <c r="D327" s="54">
        <v>18</v>
      </c>
      <c r="E327" s="54">
        <v>15</v>
      </c>
      <c r="F327" s="76">
        <f t="shared" si="33"/>
        <v>83</v>
      </c>
      <c r="G327" s="54" t="str">
        <f t="shared" si="32"/>
        <v>4</v>
      </c>
      <c r="H327" s="58"/>
    </row>
    <row r="328" spans="1:8" ht="23.25">
      <c r="A328" s="54">
        <v>13</v>
      </c>
      <c r="B328" s="33" t="s">
        <v>25</v>
      </c>
      <c r="C328" s="64">
        <v>55</v>
      </c>
      <c r="D328" s="54">
        <v>19</v>
      </c>
      <c r="E328" s="54">
        <v>15</v>
      </c>
      <c r="F328" s="75">
        <f t="shared" si="33"/>
        <v>89</v>
      </c>
      <c r="G328" s="54" t="str">
        <f t="shared" si="32"/>
        <v>4</v>
      </c>
      <c r="H328" s="58"/>
    </row>
    <row r="329" spans="1:8" ht="23.25">
      <c r="A329" s="63">
        <v>14</v>
      </c>
      <c r="B329" s="33" t="s">
        <v>26</v>
      </c>
      <c r="C329" s="64">
        <v>53</v>
      </c>
      <c r="D329" s="54">
        <v>17</v>
      </c>
      <c r="E329" s="54">
        <v>15</v>
      </c>
      <c r="F329" s="65">
        <f t="shared" si="33"/>
        <v>85</v>
      </c>
      <c r="G329" s="54" t="str">
        <f t="shared" si="32"/>
        <v>4</v>
      </c>
      <c r="H329" s="58"/>
    </row>
    <row r="330" spans="1:8" ht="23.25">
      <c r="A330" s="54">
        <v>15</v>
      </c>
      <c r="B330" s="33" t="s">
        <v>27</v>
      </c>
      <c r="C330" s="64">
        <v>46</v>
      </c>
      <c r="D330" s="54">
        <v>18</v>
      </c>
      <c r="E330" s="54">
        <v>19</v>
      </c>
      <c r="F330" s="76">
        <f t="shared" si="33"/>
        <v>83</v>
      </c>
      <c r="G330" s="54" t="str">
        <f t="shared" si="32"/>
        <v>4</v>
      </c>
      <c r="H330" s="58"/>
    </row>
    <row r="331" spans="1:8" ht="23.25">
      <c r="A331" s="54">
        <v>16</v>
      </c>
      <c r="B331" s="34" t="s">
        <v>103</v>
      </c>
      <c r="C331" s="64">
        <v>35</v>
      </c>
      <c r="D331" s="56">
        <v>10</v>
      </c>
      <c r="E331" s="56">
        <v>13</v>
      </c>
      <c r="F331" s="65">
        <f t="shared" si="33"/>
        <v>58</v>
      </c>
      <c r="G331" s="54" t="str">
        <f t="shared" si="32"/>
        <v>1.5</v>
      </c>
      <c r="H331" s="58"/>
    </row>
    <row r="332" spans="1:8" ht="23.25">
      <c r="A332" s="54"/>
      <c r="B332" s="68" t="s">
        <v>5</v>
      </c>
      <c r="C332" s="64">
        <f>SUM(C316:C331)</f>
        <v>791</v>
      </c>
      <c r="D332" s="64">
        <f t="shared" ref="D332:F332" si="34">SUM(D316:D331)</f>
        <v>264</v>
      </c>
      <c r="E332" s="64">
        <f t="shared" si="34"/>
        <v>255</v>
      </c>
      <c r="F332" s="64">
        <f t="shared" si="34"/>
        <v>1310</v>
      </c>
      <c r="G332" s="54"/>
      <c r="H332" s="58"/>
    </row>
    <row r="333" spans="1:8" ht="23.25">
      <c r="A333" s="69"/>
      <c r="B333" s="69" t="s">
        <v>12</v>
      </c>
      <c r="C333" s="70">
        <f>C332/16</f>
        <v>49.4375</v>
      </c>
      <c r="D333" s="70">
        <f t="shared" ref="D333:F333" si="35">D332/16</f>
        <v>16.5</v>
      </c>
      <c r="E333" s="70">
        <f t="shared" si="35"/>
        <v>15.9375</v>
      </c>
      <c r="F333" s="70">
        <f t="shared" si="35"/>
        <v>81.875</v>
      </c>
      <c r="G333" s="69"/>
      <c r="H333" s="59"/>
    </row>
    <row r="334" spans="1:8" ht="23.25">
      <c r="A334" s="18"/>
      <c r="B334" s="28"/>
      <c r="C334" s="18"/>
      <c r="D334" s="18"/>
      <c r="E334" s="18"/>
      <c r="F334" s="18"/>
      <c r="G334" s="18"/>
      <c r="H334" s="13"/>
    </row>
    <row r="335" spans="1:8" ht="23.25">
      <c r="A335" s="18"/>
      <c r="B335" s="28"/>
      <c r="C335" s="1" t="s">
        <v>13</v>
      </c>
      <c r="D335" s="18"/>
      <c r="E335" s="18"/>
      <c r="F335" s="18"/>
      <c r="G335" s="18"/>
      <c r="H335" s="13"/>
    </row>
    <row r="336" spans="1:8" ht="23.25">
      <c r="A336" s="18"/>
      <c r="B336" s="28"/>
      <c r="C336" s="1" t="s">
        <v>14</v>
      </c>
      <c r="D336" s="18"/>
      <c r="E336" s="18"/>
      <c r="F336" s="18"/>
      <c r="G336" s="18"/>
      <c r="H336" s="13"/>
    </row>
    <row r="337" spans="1:8" ht="23.25">
      <c r="A337" s="18"/>
      <c r="B337" s="28"/>
      <c r="C337" s="1" t="s">
        <v>15</v>
      </c>
      <c r="D337" s="18"/>
      <c r="E337" s="18"/>
      <c r="F337" s="18"/>
      <c r="G337" s="18"/>
      <c r="H337" s="13"/>
    </row>
    <row r="338" spans="1:8" ht="23.25">
      <c r="A338" s="18"/>
      <c r="B338" s="28"/>
      <c r="C338" s="1"/>
      <c r="D338" s="18"/>
      <c r="E338" s="18"/>
      <c r="F338" s="18"/>
      <c r="G338" s="18"/>
      <c r="H338" s="13"/>
    </row>
    <row r="339" spans="1:8" ht="23.25">
      <c r="A339" s="18"/>
      <c r="B339" s="28"/>
      <c r="C339" s="1"/>
      <c r="D339" s="18"/>
      <c r="E339" s="18"/>
      <c r="F339" s="18"/>
      <c r="G339" s="18"/>
      <c r="H339" s="13"/>
    </row>
    <row r="340" spans="1:8" ht="23.25">
      <c r="A340" s="18"/>
      <c r="B340" s="28"/>
      <c r="C340" s="1"/>
      <c r="D340" s="18"/>
      <c r="E340" s="18"/>
      <c r="F340" s="18"/>
      <c r="G340" s="18"/>
      <c r="H340" s="13"/>
    </row>
    <row r="341" spans="1:8" ht="23.25">
      <c r="A341" s="18"/>
      <c r="B341" s="28"/>
      <c r="C341" s="1"/>
      <c r="D341" s="18"/>
      <c r="E341" s="18"/>
      <c r="F341" s="18"/>
      <c r="G341" s="18"/>
      <c r="H341" s="13"/>
    </row>
    <row r="342" spans="1:8" ht="23.25">
      <c r="A342" s="18"/>
      <c r="B342" s="28"/>
      <c r="C342" s="1"/>
      <c r="D342" s="18"/>
      <c r="E342" s="18"/>
      <c r="F342" s="18"/>
      <c r="G342" s="18"/>
      <c r="H342" s="13"/>
    </row>
    <row r="343" spans="1:8" ht="23.25">
      <c r="A343" s="18"/>
      <c r="B343" s="28"/>
      <c r="C343" s="1"/>
      <c r="D343" s="18"/>
      <c r="E343" s="18"/>
      <c r="F343" s="18"/>
      <c r="G343" s="18"/>
      <c r="H343" s="13"/>
    </row>
    <row r="344" spans="1:8" ht="23.25">
      <c r="A344" s="18"/>
      <c r="B344" s="28"/>
      <c r="C344" s="1"/>
      <c r="D344" s="18"/>
      <c r="E344" s="18"/>
      <c r="F344" s="18"/>
      <c r="G344" s="18"/>
      <c r="H344" s="13"/>
    </row>
    <row r="345" spans="1:8" ht="23.25">
      <c r="A345" s="18"/>
      <c r="B345" s="28"/>
      <c r="C345" s="1"/>
      <c r="D345" s="18"/>
      <c r="E345" s="18"/>
      <c r="F345" s="18"/>
      <c r="G345" s="18"/>
      <c r="H345" s="13"/>
    </row>
    <row r="346" spans="1:8" ht="23.25">
      <c r="A346" s="18"/>
      <c r="B346" s="28"/>
      <c r="C346" s="1"/>
      <c r="D346" s="18"/>
      <c r="E346" s="18"/>
      <c r="F346" s="18"/>
      <c r="G346" s="18"/>
      <c r="H346" s="13"/>
    </row>
    <row r="347" spans="1:8" ht="23.25">
      <c r="A347" s="18"/>
      <c r="B347" s="28"/>
      <c r="C347" s="1"/>
      <c r="D347" s="18"/>
      <c r="E347" s="18"/>
      <c r="F347" s="18"/>
      <c r="G347" s="18"/>
      <c r="H347" s="13"/>
    </row>
    <row r="348" spans="1:8" ht="23.25">
      <c r="A348" s="18"/>
      <c r="B348" s="28"/>
      <c r="C348" s="1"/>
      <c r="D348" s="18"/>
      <c r="E348" s="18"/>
      <c r="F348" s="18"/>
      <c r="G348" s="18"/>
      <c r="H348" s="13"/>
    </row>
    <row r="349" spans="1:8" ht="23.25">
      <c r="A349" s="18"/>
      <c r="B349" s="28"/>
      <c r="C349" s="1"/>
      <c r="D349" s="18"/>
      <c r="E349" s="18"/>
      <c r="F349" s="18"/>
      <c r="G349" s="18"/>
      <c r="H349" s="13"/>
    </row>
    <row r="350" spans="1:8" ht="23.25">
      <c r="A350" s="18"/>
      <c r="B350" s="28"/>
      <c r="C350" s="1"/>
      <c r="D350" s="18"/>
      <c r="E350" s="18"/>
      <c r="F350" s="18"/>
      <c r="G350" s="18"/>
      <c r="H350" s="13"/>
    </row>
    <row r="351" spans="1:8" ht="23.25">
      <c r="A351" s="18"/>
      <c r="B351" s="28"/>
      <c r="C351" s="1"/>
      <c r="D351" s="18"/>
      <c r="E351" s="18"/>
      <c r="F351" s="18"/>
      <c r="G351" s="18"/>
      <c r="H351" s="13"/>
    </row>
    <row r="352" spans="1:8" ht="23.25">
      <c r="A352" s="1"/>
      <c r="B352" s="86" t="s">
        <v>182</v>
      </c>
      <c r="C352" s="86"/>
      <c r="D352" s="86"/>
      <c r="E352" s="86"/>
      <c r="F352" s="86"/>
      <c r="G352" s="86"/>
      <c r="H352" s="86"/>
    </row>
    <row r="353" spans="1:8" ht="23.25">
      <c r="A353" s="46" t="s">
        <v>0</v>
      </c>
      <c r="B353" s="46" t="s">
        <v>1</v>
      </c>
      <c r="C353" s="46" t="s">
        <v>2</v>
      </c>
      <c r="D353" s="46" t="s">
        <v>3</v>
      </c>
      <c r="E353" s="46" t="s">
        <v>4</v>
      </c>
      <c r="F353" s="46" t="s">
        <v>5</v>
      </c>
      <c r="G353" s="47" t="s">
        <v>6</v>
      </c>
      <c r="H353" s="47" t="s">
        <v>7</v>
      </c>
    </row>
    <row r="354" spans="1:8" ht="23.25">
      <c r="A354" s="48"/>
      <c r="B354" s="49"/>
      <c r="C354" s="48" t="s">
        <v>8</v>
      </c>
      <c r="D354" s="48" t="s">
        <v>9</v>
      </c>
      <c r="E354" s="48" t="s">
        <v>10</v>
      </c>
      <c r="F354" s="48" t="s">
        <v>11</v>
      </c>
      <c r="G354" s="50"/>
      <c r="H354" s="50"/>
    </row>
    <row r="355" spans="1:8" ht="23.25">
      <c r="A355" s="51">
        <v>1</v>
      </c>
      <c r="B355" s="32" t="s">
        <v>46</v>
      </c>
      <c r="C355" s="60">
        <v>50</v>
      </c>
      <c r="D355" s="53">
        <v>14</v>
      </c>
      <c r="E355" s="53">
        <v>16</v>
      </c>
      <c r="F355" s="61">
        <f>SUM(C355:E355)</f>
        <v>80</v>
      </c>
      <c r="G355" s="54" t="str">
        <f t="shared" ref="G355:G370" si="36">IF(F355&gt;79,"4",IF(F355&gt;74,"3.5",IF(F355&gt;69,"3",IF(F355&gt;64,"2.5",IF(F355&gt;59,"2",IF(F355&gt;54,"1.5",IF(F355&gt;49,"1","0")))))))</f>
        <v>4</v>
      </c>
      <c r="H355" s="62"/>
    </row>
    <row r="356" spans="1:8" ht="23.25">
      <c r="A356" s="63">
        <v>2</v>
      </c>
      <c r="B356" s="33" t="s">
        <v>18</v>
      </c>
      <c r="C356" s="64">
        <v>54</v>
      </c>
      <c r="D356" s="54">
        <v>17</v>
      </c>
      <c r="E356" s="54">
        <v>18</v>
      </c>
      <c r="F356" s="75">
        <f t="shared" ref="F356:F370" si="37">SUM(C356:E356)</f>
        <v>89</v>
      </c>
      <c r="G356" s="54" t="str">
        <f t="shared" si="36"/>
        <v>4</v>
      </c>
      <c r="H356" s="58"/>
    </row>
    <row r="357" spans="1:8" ht="23.25">
      <c r="A357" s="54">
        <v>3</v>
      </c>
      <c r="B357" s="33" t="s">
        <v>19</v>
      </c>
      <c r="C357" s="64">
        <v>54</v>
      </c>
      <c r="D357" s="54">
        <v>16</v>
      </c>
      <c r="E357" s="54">
        <v>17</v>
      </c>
      <c r="F357" s="75">
        <f t="shared" si="37"/>
        <v>87</v>
      </c>
      <c r="G357" s="54" t="str">
        <f t="shared" si="36"/>
        <v>4</v>
      </c>
      <c r="H357" s="58"/>
    </row>
    <row r="358" spans="1:8" ht="23.25">
      <c r="A358" s="63">
        <v>4</v>
      </c>
      <c r="B358" s="33" t="s">
        <v>47</v>
      </c>
      <c r="C358" s="64">
        <v>50</v>
      </c>
      <c r="D358" s="54">
        <v>15</v>
      </c>
      <c r="E358" s="54">
        <v>16</v>
      </c>
      <c r="F358" s="75">
        <f t="shared" si="37"/>
        <v>81</v>
      </c>
      <c r="G358" s="54" t="str">
        <f t="shared" si="36"/>
        <v>4</v>
      </c>
      <c r="H358" s="58"/>
    </row>
    <row r="359" spans="1:8" ht="23.25">
      <c r="A359" s="54">
        <v>5</v>
      </c>
      <c r="B359" s="33" t="s">
        <v>65</v>
      </c>
      <c r="C359" s="64">
        <v>48</v>
      </c>
      <c r="D359" s="54">
        <v>15</v>
      </c>
      <c r="E359" s="54">
        <v>16</v>
      </c>
      <c r="F359" s="75">
        <f t="shared" si="37"/>
        <v>79</v>
      </c>
      <c r="G359" s="54" t="str">
        <f t="shared" si="36"/>
        <v>3.5</v>
      </c>
      <c r="H359" s="58"/>
    </row>
    <row r="360" spans="1:8" ht="23.25">
      <c r="A360" s="54">
        <v>6</v>
      </c>
      <c r="B360" s="66" t="s">
        <v>101</v>
      </c>
      <c r="C360" s="64">
        <v>48</v>
      </c>
      <c r="D360" s="54">
        <v>15</v>
      </c>
      <c r="E360" s="54">
        <v>17</v>
      </c>
      <c r="F360" s="65">
        <f t="shared" si="37"/>
        <v>80</v>
      </c>
      <c r="G360" s="54" t="str">
        <f t="shared" si="36"/>
        <v>4</v>
      </c>
      <c r="H360" s="58"/>
    </row>
    <row r="361" spans="1:8" ht="23.25">
      <c r="A361" s="67">
        <v>7</v>
      </c>
      <c r="B361" s="35" t="s">
        <v>20</v>
      </c>
      <c r="C361" s="64">
        <v>52</v>
      </c>
      <c r="D361" s="54">
        <v>16</v>
      </c>
      <c r="E361" s="54">
        <v>17</v>
      </c>
      <c r="F361" s="76">
        <f t="shared" si="37"/>
        <v>85</v>
      </c>
      <c r="G361" s="54" t="str">
        <f t="shared" si="36"/>
        <v>4</v>
      </c>
      <c r="H361" s="58"/>
    </row>
    <row r="362" spans="1:8" ht="23.25">
      <c r="A362" s="63">
        <v>8</v>
      </c>
      <c r="B362" s="33" t="s">
        <v>21</v>
      </c>
      <c r="C362" s="64">
        <v>54</v>
      </c>
      <c r="D362" s="54">
        <v>17</v>
      </c>
      <c r="E362" s="54">
        <v>18</v>
      </c>
      <c r="F362" s="75">
        <f t="shared" si="37"/>
        <v>89</v>
      </c>
      <c r="G362" s="54" t="str">
        <f t="shared" si="36"/>
        <v>4</v>
      </c>
      <c r="H362" s="58"/>
    </row>
    <row r="363" spans="1:8" ht="23.25">
      <c r="A363" s="54">
        <v>9</v>
      </c>
      <c r="B363" s="33" t="s">
        <v>22</v>
      </c>
      <c r="C363" s="64">
        <v>53</v>
      </c>
      <c r="D363" s="54">
        <v>16</v>
      </c>
      <c r="E363" s="54">
        <v>16</v>
      </c>
      <c r="F363" s="65">
        <f t="shared" si="37"/>
        <v>85</v>
      </c>
      <c r="G363" s="54" t="str">
        <f t="shared" si="36"/>
        <v>4</v>
      </c>
      <c r="H363" s="58"/>
    </row>
    <row r="364" spans="1:8" ht="23.25">
      <c r="A364" s="54">
        <v>10</v>
      </c>
      <c r="B364" s="33" t="s">
        <v>48</v>
      </c>
      <c r="C364" s="64">
        <v>52</v>
      </c>
      <c r="D364" s="54">
        <v>15</v>
      </c>
      <c r="E364" s="54">
        <v>16</v>
      </c>
      <c r="F364" s="76">
        <f t="shared" si="37"/>
        <v>83</v>
      </c>
      <c r="G364" s="54" t="str">
        <f t="shared" si="36"/>
        <v>4</v>
      </c>
      <c r="H364" s="58"/>
    </row>
    <row r="365" spans="1:8" ht="23.25">
      <c r="A365" s="67">
        <v>11</v>
      </c>
      <c r="B365" s="35" t="s">
        <v>23</v>
      </c>
      <c r="C365" s="64">
        <v>54</v>
      </c>
      <c r="D365" s="54">
        <v>16</v>
      </c>
      <c r="E365" s="54">
        <v>18</v>
      </c>
      <c r="F365" s="65">
        <f t="shared" si="37"/>
        <v>88</v>
      </c>
      <c r="G365" s="54" t="str">
        <f t="shared" si="36"/>
        <v>4</v>
      </c>
      <c r="H365" s="58"/>
    </row>
    <row r="366" spans="1:8" ht="23.25">
      <c r="A366" s="63">
        <v>12</v>
      </c>
      <c r="B366" s="33" t="s">
        <v>24</v>
      </c>
      <c r="C366" s="64">
        <v>51</v>
      </c>
      <c r="D366" s="54">
        <v>17</v>
      </c>
      <c r="E366" s="54">
        <v>18</v>
      </c>
      <c r="F366" s="76">
        <f t="shared" si="37"/>
        <v>86</v>
      </c>
      <c r="G366" s="54" t="str">
        <f t="shared" si="36"/>
        <v>4</v>
      </c>
      <c r="H366" s="58"/>
    </row>
    <row r="367" spans="1:8" ht="23.25">
      <c r="A367" s="54">
        <v>13</v>
      </c>
      <c r="B367" s="33" t="s">
        <v>25</v>
      </c>
      <c r="C367" s="64">
        <v>51</v>
      </c>
      <c r="D367" s="54">
        <v>16</v>
      </c>
      <c r="E367" s="54">
        <v>17</v>
      </c>
      <c r="F367" s="75">
        <f t="shared" si="37"/>
        <v>84</v>
      </c>
      <c r="G367" s="54" t="str">
        <f t="shared" si="36"/>
        <v>4</v>
      </c>
      <c r="H367" s="58"/>
    </row>
    <row r="368" spans="1:8" ht="23.25">
      <c r="A368" s="63">
        <v>14</v>
      </c>
      <c r="B368" s="33" t="s">
        <v>26</v>
      </c>
      <c r="C368" s="64">
        <v>50</v>
      </c>
      <c r="D368" s="56">
        <v>15</v>
      </c>
      <c r="E368" s="54">
        <v>16</v>
      </c>
      <c r="F368" s="65">
        <f t="shared" si="37"/>
        <v>81</v>
      </c>
      <c r="G368" s="54" t="str">
        <f t="shared" si="36"/>
        <v>4</v>
      </c>
      <c r="H368" s="58"/>
    </row>
    <row r="369" spans="1:8" ht="23.25">
      <c r="A369" s="54">
        <v>15</v>
      </c>
      <c r="B369" s="33" t="s">
        <v>27</v>
      </c>
      <c r="C369" s="64">
        <v>50</v>
      </c>
      <c r="D369" s="56">
        <v>15</v>
      </c>
      <c r="E369" s="54">
        <v>16</v>
      </c>
      <c r="F369" s="76">
        <f t="shared" si="37"/>
        <v>81</v>
      </c>
      <c r="G369" s="54" t="str">
        <f t="shared" si="36"/>
        <v>4</v>
      </c>
      <c r="H369" s="58"/>
    </row>
    <row r="370" spans="1:8" ht="23.25">
      <c r="A370" s="54">
        <v>16</v>
      </c>
      <c r="B370" s="34" t="s">
        <v>103</v>
      </c>
      <c r="C370" s="64">
        <v>46</v>
      </c>
      <c r="D370" s="56">
        <v>15</v>
      </c>
      <c r="E370" s="56">
        <v>16</v>
      </c>
      <c r="F370" s="65">
        <f t="shared" si="37"/>
        <v>77</v>
      </c>
      <c r="G370" s="54" t="str">
        <f t="shared" si="36"/>
        <v>3.5</v>
      </c>
      <c r="H370" s="58"/>
    </row>
    <row r="371" spans="1:8" ht="23.25">
      <c r="A371" s="54"/>
      <c r="B371" s="68" t="s">
        <v>5</v>
      </c>
      <c r="C371" s="64">
        <f>SUM(C355:C370)</f>
        <v>817</v>
      </c>
      <c r="D371" s="64">
        <f t="shared" ref="D371:F371" si="38">SUM(D355:D370)</f>
        <v>250</v>
      </c>
      <c r="E371" s="64">
        <f t="shared" si="38"/>
        <v>268</v>
      </c>
      <c r="F371" s="64">
        <f t="shared" si="38"/>
        <v>1335</v>
      </c>
      <c r="G371" s="54"/>
      <c r="H371" s="58"/>
    </row>
    <row r="372" spans="1:8" ht="23.25">
      <c r="A372" s="69"/>
      <c r="B372" s="69" t="s">
        <v>12</v>
      </c>
      <c r="C372" s="70">
        <f>C371/16</f>
        <v>51.0625</v>
      </c>
      <c r="D372" s="70">
        <f t="shared" ref="D372:F372" si="39">D371/16</f>
        <v>15.625</v>
      </c>
      <c r="E372" s="70">
        <f t="shared" si="39"/>
        <v>16.75</v>
      </c>
      <c r="F372" s="70">
        <f t="shared" si="39"/>
        <v>83.4375</v>
      </c>
      <c r="G372" s="69"/>
      <c r="H372" s="59"/>
    </row>
    <row r="373" spans="1:8" ht="23.25">
      <c r="A373" s="18"/>
      <c r="B373" s="28"/>
      <c r="C373" s="18"/>
      <c r="D373" s="18"/>
      <c r="E373" s="18"/>
      <c r="F373" s="18"/>
      <c r="G373" s="18"/>
      <c r="H373" s="13"/>
    </row>
    <row r="374" spans="1:8" ht="23.25">
      <c r="A374" s="18"/>
      <c r="B374" s="28"/>
      <c r="C374" s="1" t="s">
        <v>13</v>
      </c>
      <c r="D374" s="18"/>
      <c r="E374" s="18"/>
      <c r="F374" s="18"/>
      <c r="G374" s="18"/>
      <c r="H374" s="13"/>
    </row>
    <row r="375" spans="1:8" ht="23.25">
      <c r="A375" s="18"/>
      <c r="B375" s="28"/>
      <c r="C375" s="1" t="s">
        <v>14</v>
      </c>
      <c r="D375" s="18"/>
      <c r="E375" s="18"/>
      <c r="F375" s="18"/>
      <c r="G375" s="18"/>
      <c r="H375" s="13"/>
    </row>
    <row r="376" spans="1:8" ht="23.25">
      <c r="A376" s="18"/>
      <c r="B376" s="28"/>
      <c r="C376" s="1" t="s">
        <v>15</v>
      </c>
      <c r="D376" s="18"/>
      <c r="E376" s="18"/>
      <c r="F376" s="18"/>
      <c r="G376" s="18"/>
      <c r="H376" s="13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1"/>
      <c r="C379" s="1"/>
      <c r="D379" s="1"/>
      <c r="E379" s="1"/>
      <c r="F379" s="1"/>
      <c r="G379" s="1"/>
      <c r="H379" s="1"/>
    </row>
    <row r="380" spans="1:8" ht="23.25">
      <c r="A380" s="1"/>
      <c r="B380" s="1"/>
      <c r="C380" s="1"/>
      <c r="D380" s="1"/>
      <c r="E380" s="1"/>
      <c r="F380" s="1"/>
      <c r="G380" s="1"/>
      <c r="H380" s="1"/>
    </row>
    <row r="381" spans="1:8" ht="23.25">
      <c r="A381" s="1"/>
      <c r="B381" s="1"/>
      <c r="C381" s="1"/>
      <c r="D381" s="1"/>
      <c r="E381" s="1"/>
      <c r="F381" s="1"/>
      <c r="G381" s="1"/>
      <c r="H381" s="1"/>
    </row>
    <row r="382" spans="1:8" ht="23.25">
      <c r="A382" s="1"/>
      <c r="B382" s="1"/>
      <c r="C382" s="1"/>
      <c r="D382" s="1"/>
      <c r="E382" s="1"/>
      <c r="F382" s="1"/>
      <c r="G382" s="1"/>
      <c r="H382" s="1"/>
    </row>
    <row r="383" spans="1:8" ht="23.25">
      <c r="A383" s="1"/>
      <c r="B383" s="1"/>
      <c r="C383" s="1"/>
      <c r="D383" s="1"/>
      <c r="E383" s="1"/>
      <c r="F383" s="1"/>
      <c r="G383" s="1"/>
      <c r="H383" s="1"/>
    </row>
    <row r="384" spans="1:8" ht="23.25">
      <c r="A384" s="1"/>
      <c r="B384" s="1"/>
      <c r="C384" s="1"/>
      <c r="D384" s="1"/>
      <c r="E384" s="1"/>
      <c r="F384" s="1"/>
      <c r="G384" s="1"/>
      <c r="H384" s="1"/>
    </row>
    <row r="385" spans="1:8" ht="23.25">
      <c r="A385" s="1"/>
      <c r="B385" s="1"/>
      <c r="C385" s="1"/>
      <c r="D385" s="1"/>
      <c r="E385" s="1"/>
      <c r="F385" s="1"/>
      <c r="G385" s="1"/>
      <c r="H385" s="1"/>
    </row>
    <row r="386" spans="1:8" ht="23.25">
      <c r="A386" s="1"/>
      <c r="B386" s="1"/>
      <c r="C386" s="1"/>
      <c r="D386" s="1"/>
      <c r="E386" s="1"/>
      <c r="F386" s="1"/>
      <c r="G386" s="1"/>
      <c r="H386" s="1"/>
    </row>
    <row r="387" spans="1:8" ht="23.25">
      <c r="A387" s="1"/>
      <c r="B387" s="1"/>
      <c r="C387" s="1"/>
      <c r="D387" s="1"/>
      <c r="E387" s="1"/>
      <c r="F387" s="1"/>
      <c r="G387" s="1"/>
      <c r="H387" s="1"/>
    </row>
    <row r="388" spans="1:8" ht="23.25">
      <c r="A388" s="1"/>
      <c r="B388" s="1"/>
      <c r="C388" s="1"/>
      <c r="D388" s="1"/>
      <c r="E388" s="1"/>
      <c r="F388" s="1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86" t="s">
        <v>113</v>
      </c>
      <c r="C391" s="86"/>
      <c r="D391" s="86"/>
      <c r="E391" s="86"/>
      <c r="F391" s="86"/>
      <c r="G391" s="86"/>
      <c r="H391" s="86"/>
    </row>
    <row r="392" spans="1:8" ht="23.25">
      <c r="A392" s="46" t="s">
        <v>0</v>
      </c>
      <c r="B392" s="46" t="s">
        <v>1</v>
      </c>
      <c r="C392" s="46" t="s">
        <v>2</v>
      </c>
      <c r="D392" s="46" t="s">
        <v>3</v>
      </c>
      <c r="E392" s="46" t="s">
        <v>4</v>
      </c>
      <c r="F392" s="46" t="s">
        <v>5</v>
      </c>
      <c r="G392" s="47" t="s">
        <v>6</v>
      </c>
      <c r="H392" s="47" t="s">
        <v>7</v>
      </c>
    </row>
    <row r="393" spans="1:8" ht="23.25">
      <c r="A393" s="48"/>
      <c r="B393" s="49"/>
      <c r="C393" s="48" t="s">
        <v>8</v>
      </c>
      <c r="D393" s="48" t="s">
        <v>9</v>
      </c>
      <c r="E393" s="48" t="s">
        <v>10</v>
      </c>
      <c r="F393" s="48" t="s">
        <v>11</v>
      </c>
      <c r="G393" s="50"/>
      <c r="H393" s="50"/>
    </row>
    <row r="394" spans="1:8" ht="23.25">
      <c r="A394" s="51">
        <v>1</v>
      </c>
      <c r="B394" s="32" t="s">
        <v>46</v>
      </c>
      <c r="C394" s="60">
        <v>54</v>
      </c>
      <c r="D394" s="53">
        <v>18</v>
      </c>
      <c r="E394" s="53">
        <v>18</v>
      </c>
      <c r="F394" s="61">
        <f>SUM(C394:E394)</f>
        <v>90</v>
      </c>
      <c r="G394" s="54" t="str">
        <f t="shared" ref="G394:G409" si="40">IF(F394&gt;79,"4",IF(F394&gt;74,"3.5",IF(F394&gt;69,"3",IF(F394&gt;64,"2.5",IF(F394&gt;59,"2",IF(F394&gt;54,"1.5",IF(F394&gt;49,"1","0")))))))</f>
        <v>4</v>
      </c>
      <c r="H394" s="62"/>
    </row>
    <row r="395" spans="1:8" ht="23.25">
      <c r="A395" s="63">
        <v>2</v>
      </c>
      <c r="B395" s="33" t="s">
        <v>18</v>
      </c>
      <c r="C395" s="64">
        <v>56</v>
      </c>
      <c r="D395" s="54">
        <v>19</v>
      </c>
      <c r="E395" s="54">
        <v>20</v>
      </c>
      <c r="F395" s="75">
        <f t="shared" ref="F395:F409" si="41">SUM(C395:E395)</f>
        <v>95</v>
      </c>
      <c r="G395" s="54" t="str">
        <f t="shared" si="40"/>
        <v>4</v>
      </c>
      <c r="H395" s="58"/>
    </row>
    <row r="396" spans="1:8" ht="23.25">
      <c r="A396" s="54">
        <v>3</v>
      </c>
      <c r="B396" s="33" t="s">
        <v>19</v>
      </c>
      <c r="C396" s="64">
        <v>57</v>
      </c>
      <c r="D396" s="54">
        <v>18</v>
      </c>
      <c r="E396" s="54">
        <v>19</v>
      </c>
      <c r="F396" s="75">
        <f t="shared" si="41"/>
        <v>94</v>
      </c>
      <c r="G396" s="54" t="str">
        <f t="shared" si="40"/>
        <v>4</v>
      </c>
      <c r="H396" s="58"/>
    </row>
    <row r="397" spans="1:8" ht="23.25">
      <c r="A397" s="63">
        <v>4</v>
      </c>
      <c r="B397" s="33" t="s">
        <v>47</v>
      </c>
      <c r="C397" s="64">
        <v>57</v>
      </c>
      <c r="D397" s="54">
        <v>18</v>
      </c>
      <c r="E397" s="54">
        <v>18</v>
      </c>
      <c r="F397" s="75">
        <f t="shared" si="41"/>
        <v>93</v>
      </c>
      <c r="G397" s="54" t="str">
        <f t="shared" si="40"/>
        <v>4</v>
      </c>
      <c r="H397" s="58"/>
    </row>
    <row r="398" spans="1:8" ht="23.25">
      <c r="A398" s="54">
        <v>5</v>
      </c>
      <c r="B398" s="33" t="s">
        <v>65</v>
      </c>
      <c r="C398" s="64">
        <v>52</v>
      </c>
      <c r="D398" s="54">
        <v>16</v>
      </c>
      <c r="E398" s="54">
        <v>17</v>
      </c>
      <c r="F398" s="75">
        <f t="shared" si="41"/>
        <v>85</v>
      </c>
      <c r="G398" s="54" t="str">
        <f t="shared" si="40"/>
        <v>4</v>
      </c>
      <c r="H398" s="58"/>
    </row>
    <row r="399" spans="1:8" ht="23.25">
      <c r="A399" s="54">
        <v>6</v>
      </c>
      <c r="B399" s="66" t="s">
        <v>101</v>
      </c>
      <c r="C399" s="64">
        <v>52</v>
      </c>
      <c r="D399" s="54">
        <v>17</v>
      </c>
      <c r="E399" s="54">
        <v>18</v>
      </c>
      <c r="F399" s="65">
        <f t="shared" si="41"/>
        <v>87</v>
      </c>
      <c r="G399" s="54" t="str">
        <f t="shared" si="40"/>
        <v>4</v>
      </c>
      <c r="H399" s="58"/>
    </row>
    <row r="400" spans="1:8" ht="23.25">
      <c r="A400" s="67">
        <v>7</v>
      </c>
      <c r="B400" s="35" t="s">
        <v>20</v>
      </c>
      <c r="C400" s="64">
        <v>55</v>
      </c>
      <c r="D400" s="54">
        <v>18</v>
      </c>
      <c r="E400" s="54">
        <v>17</v>
      </c>
      <c r="F400" s="76">
        <f t="shared" si="41"/>
        <v>90</v>
      </c>
      <c r="G400" s="54" t="str">
        <f t="shared" si="40"/>
        <v>4</v>
      </c>
      <c r="H400" s="58"/>
    </row>
    <row r="401" spans="1:8" ht="23.25">
      <c r="A401" s="63">
        <v>8</v>
      </c>
      <c r="B401" s="33" t="s">
        <v>21</v>
      </c>
      <c r="C401" s="64">
        <v>58</v>
      </c>
      <c r="D401" s="54">
        <v>19</v>
      </c>
      <c r="E401" s="54">
        <v>20</v>
      </c>
      <c r="F401" s="75">
        <f t="shared" si="41"/>
        <v>97</v>
      </c>
      <c r="G401" s="54" t="str">
        <f t="shared" si="40"/>
        <v>4</v>
      </c>
      <c r="H401" s="58"/>
    </row>
    <row r="402" spans="1:8" ht="23.25">
      <c r="A402" s="54">
        <v>9</v>
      </c>
      <c r="B402" s="33" t="s">
        <v>22</v>
      </c>
      <c r="C402" s="64">
        <v>58</v>
      </c>
      <c r="D402" s="54">
        <v>17</v>
      </c>
      <c r="E402" s="54">
        <v>18</v>
      </c>
      <c r="F402" s="65">
        <f t="shared" si="41"/>
        <v>93</v>
      </c>
      <c r="G402" s="54" t="str">
        <f t="shared" si="40"/>
        <v>4</v>
      </c>
      <c r="H402" s="58"/>
    </row>
    <row r="403" spans="1:8" ht="23.25">
      <c r="A403" s="54">
        <v>10</v>
      </c>
      <c r="B403" s="33" t="s">
        <v>48</v>
      </c>
      <c r="C403" s="64">
        <v>57</v>
      </c>
      <c r="D403" s="54">
        <v>18</v>
      </c>
      <c r="E403" s="54">
        <v>18</v>
      </c>
      <c r="F403" s="76">
        <f t="shared" si="41"/>
        <v>93</v>
      </c>
      <c r="G403" s="54" t="str">
        <f t="shared" si="40"/>
        <v>4</v>
      </c>
      <c r="H403" s="58"/>
    </row>
    <row r="404" spans="1:8" ht="23.25">
      <c r="A404" s="67">
        <v>11</v>
      </c>
      <c r="B404" s="35" t="s">
        <v>23</v>
      </c>
      <c r="C404" s="64">
        <v>58</v>
      </c>
      <c r="D404" s="54">
        <v>19</v>
      </c>
      <c r="E404" s="54">
        <v>20</v>
      </c>
      <c r="F404" s="65">
        <f t="shared" si="41"/>
        <v>97</v>
      </c>
      <c r="G404" s="54" t="str">
        <f t="shared" si="40"/>
        <v>4</v>
      </c>
      <c r="H404" s="58"/>
    </row>
    <row r="405" spans="1:8" ht="23.25">
      <c r="A405" s="63">
        <v>12</v>
      </c>
      <c r="B405" s="33" t="s">
        <v>24</v>
      </c>
      <c r="C405" s="64">
        <v>58</v>
      </c>
      <c r="D405" s="54">
        <v>17</v>
      </c>
      <c r="E405" s="54">
        <v>16</v>
      </c>
      <c r="F405" s="76">
        <f t="shared" si="41"/>
        <v>91</v>
      </c>
      <c r="G405" s="54" t="str">
        <f t="shared" si="40"/>
        <v>4</v>
      </c>
      <c r="H405" s="58"/>
    </row>
    <row r="406" spans="1:8" ht="23.25">
      <c r="A406" s="54">
        <v>13</v>
      </c>
      <c r="B406" s="33" t="s">
        <v>25</v>
      </c>
      <c r="C406" s="64">
        <v>56</v>
      </c>
      <c r="D406" s="54">
        <v>18</v>
      </c>
      <c r="E406" s="54">
        <v>19</v>
      </c>
      <c r="F406" s="75">
        <f t="shared" si="41"/>
        <v>93</v>
      </c>
      <c r="G406" s="54" t="str">
        <f t="shared" si="40"/>
        <v>4</v>
      </c>
      <c r="H406" s="58"/>
    </row>
    <row r="407" spans="1:8" ht="23.25">
      <c r="A407" s="63">
        <v>14</v>
      </c>
      <c r="B407" s="33" t="s">
        <v>26</v>
      </c>
      <c r="C407" s="64">
        <v>55</v>
      </c>
      <c r="D407" s="54">
        <v>17</v>
      </c>
      <c r="E407" s="54">
        <v>16</v>
      </c>
      <c r="F407" s="65">
        <f t="shared" si="41"/>
        <v>88</v>
      </c>
      <c r="G407" s="54" t="str">
        <f t="shared" si="40"/>
        <v>4</v>
      </c>
      <c r="H407" s="58"/>
    </row>
    <row r="408" spans="1:8" ht="23.25">
      <c r="A408" s="54">
        <v>15</v>
      </c>
      <c r="B408" s="33" t="s">
        <v>27</v>
      </c>
      <c r="C408" s="64">
        <v>55</v>
      </c>
      <c r="D408" s="54">
        <v>15</v>
      </c>
      <c r="E408" s="54">
        <v>16</v>
      </c>
      <c r="F408" s="76">
        <f t="shared" si="41"/>
        <v>86</v>
      </c>
      <c r="G408" s="54" t="str">
        <f t="shared" si="40"/>
        <v>4</v>
      </c>
      <c r="H408" s="58"/>
    </row>
    <row r="409" spans="1:8" ht="23.25">
      <c r="A409" s="54">
        <v>16</v>
      </c>
      <c r="B409" s="34" t="s">
        <v>103</v>
      </c>
      <c r="C409" s="64">
        <v>50</v>
      </c>
      <c r="D409" s="56">
        <v>15</v>
      </c>
      <c r="E409" s="56">
        <v>15</v>
      </c>
      <c r="F409" s="65">
        <f t="shared" si="41"/>
        <v>80</v>
      </c>
      <c r="G409" s="54" t="str">
        <f t="shared" si="40"/>
        <v>4</v>
      </c>
      <c r="H409" s="58"/>
    </row>
    <row r="410" spans="1:8" ht="23.25">
      <c r="A410" s="54"/>
      <c r="B410" s="68" t="s">
        <v>5</v>
      </c>
      <c r="C410" s="64">
        <f>SUM(C394:C409)</f>
        <v>888</v>
      </c>
      <c r="D410" s="64">
        <f t="shared" ref="D410:F410" si="42">SUM(D394:D409)</f>
        <v>279</v>
      </c>
      <c r="E410" s="64">
        <f t="shared" si="42"/>
        <v>285</v>
      </c>
      <c r="F410" s="64">
        <f t="shared" si="42"/>
        <v>1452</v>
      </c>
      <c r="G410" s="54"/>
      <c r="H410" s="58"/>
    </row>
    <row r="411" spans="1:8" ht="23.25">
      <c r="A411" s="69"/>
      <c r="B411" s="69" t="s">
        <v>12</v>
      </c>
      <c r="C411" s="70">
        <f>C410/16</f>
        <v>55.5</v>
      </c>
      <c r="D411" s="70">
        <f t="shared" ref="D411:F411" si="43">D410/16</f>
        <v>17.4375</v>
      </c>
      <c r="E411" s="70">
        <f t="shared" si="43"/>
        <v>17.8125</v>
      </c>
      <c r="F411" s="70">
        <f t="shared" si="43"/>
        <v>90.75</v>
      </c>
      <c r="G411" s="69"/>
      <c r="H411" s="59"/>
    </row>
    <row r="412" spans="1:8" ht="23.25">
      <c r="A412" s="18"/>
      <c r="B412" s="28"/>
      <c r="C412" s="18"/>
      <c r="D412" s="18"/>
      <c r="E412" s="18"/>
      <c r="F412" s="18"/>
      <c r="G412" s="18"/>
      <c r="H412" s="13"/>
    </row>
    <row r="413" spans="1:8" ht="23.25">
      <c r="A413" s="18"/>
      <c r="B413" s="28"/>
      <c r="C413" s="1" t="s">
        <v>13</v>
      </c>
      <c r="D413" s="18"/>
      <c r="E413" s="18"/>
      <c r="F413" s="18"/>
      <c r="G413" s="18"/>
      <c r="H413" s="13"/>
    </row>
    <row r="414" spans="1:8" ht="23.25">
      <c r="A414" s="18"/>
      <c r="B414" s="28"/>
      <c r="C414" s="1" t="s">
        <v>14</v>
      </c>
      <c r="D414" s="18"/>
      <c r="E414" s="18"/>
      <c r="F414" s="18"/>
      <c r="G414" s="18"/>
      <c r="H414" s="13"/>
    </row>
    <row r="415" spans="1:8" ht="23.25">
      <c r="A415" s="18"/>
      <c r="B415" s="28"/>
      <c r="C415" s="1" t="s">
        <v>15</v>
      </c>
      <c r="D415" s="18"/>
      <c r="E415" s="18"/>
      <c r="F415" s="18"/>
      <c r="G415" s="18"/>
      <c r="H415" s="13"/>
    </row>
  </sheetData>
  <mergeCells count="8">
    <mergeCell ref="B391:H391"/>
    <mergeCell ref="B352:H352"/>
    <mergeCell ref="B1:H1"/>
    <mergeCell ref="B40:H40"/>
    <mergeCell ref="B79:H79"/>
    <mergeCell ref="B235:H235"/>
    <mergeCell ref="B313:H313"/>
    <mergeCell ref="B157:H157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pua01</cp:lastModifiedBy>
  <cp:lastPrinted>2017-03-22T02:45:31Z</cp:lastPrinted>
  <dcterms:created xsi:type="dcterms:W3CDTF">2008-03-13T07:28:28Z</dcterms:created>
  <dcterms:modified xsi:type="dcterms:W3CDTF">2018-03-23T05:48:34Z</dcterms:modified>
</cp:coreProperties>
</file>