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120" yWindow="120" windowWidth="15570" windowHeight="8430"/>
  </bookViews>
  <sheets>
    <sheet name="ป.2" sheetId="3" r:id="rId1"/>
  </sheets>
  <calcPr calcId="124519"/>
</workbook>
</file>

<file path=xl/calcChain.xml><?xml version="1.0" encoding="utf-8"?>
<calcChain xmlns="http://schemas.openxmlformats.org/spreadsheetml/2006/main">
  <c r="G27" i="3"/>
  <c r="F27"/>
  <c r="F26"/>
  <c r="F25"/>
  <c r="G25"/>
  <c r="G26" s="1"/>
  <c r="E26"/>
  <c r="H22"/>
  <c r="E25"/>
  <c r="H8" l="1"/>
  <c r="H9"/>
  <c r="H10"/>
  <c r="H11"/>
  <c r="H12"/>
  <c r="H7"/>
  <c r="H13" l="1"/>
  <c r="H16" l="1"/>
  <c r="H15"/>
  <c r="H14"/>
  <c r="H17" l="1"/>
  <c r="H18" l="1"/>
  <c r="H19" l="1"/>
  <c r="H20" l="1"/>
  <c r="H21" l="1"/>
  <c r="H24" l="1"/>
  <c r="H23"/>
</calcChain>
</file>

<file path=xl/sharedStrings.xml><?xml version="1.0" encoding="utf-8"?>
<sst xmlns="http://schemas.openxmlformats.org/spreadsheetml/2006/main" count="40" uniqueCount="36">
  <si>
    <t>ชื่อ-สกุล</t>
  </si>
  <si>
    <t>เลขที่</t>
  </si>
  <si>
    <t>ภาษาไทย</t>
  </si>
  <si>
    <t>รวมคะแนน</t>
  </si>
  <si>
    <t>คิดเป็นร้อยละ</t>
  </si>
  <si>
    <t>โรงเรียน</t>
  </si>
  <si>
    <t>คะแนนเต็ม</t>
  </si>
  <si>
    <t>(แถวที่ไม่ใช้ กรุณาตัดออก)</t>
  </si>
  <si>
    <t>คะแนนปลายภาคของโรงเรียน</t>
  </si>
  <si>
    <t xml:space="preserve">ร้อยละ 20 </t>
  </si>
  <si>
    <t>ของคะแนนปลายภาค</t>
  </si>
  <si>
    <t>ปัว 4</t>
  </si>
  <si>
    <t>บ้านน้ำยาว</t>
  </si>
  <si>
    <t>เฉลี่ย</t>
  </si>
  <si>
    <t>แบบบันทึกคะแนน การสอบข้อสอบกลาง ชั้น ป.2 ปีการศึกษา 2559</t>
  </si>
  <si>
    <t>คณิตศาสตร์</t>
  </si>
  <si>
    <t>วิทยาศาสตร์</t>
  </si>
  <si>
    <t>กลุ่ม</t>
  </si>
  <si>
    <t>เด็กชายณรงค์เกียรติ  ครุฑเงิน</t>
  </si>
  <si>
    <t>เด็กชายปิยพนธ์  ทิปะกะ</t>
  </si>
  <si>
    <t>เด็กชายนราวิชญ์  จันขันธ์</t>
  </si>
  <si>
    <t>เด็กหญิงธวัลพร  อ้อยคำ</t>
  </si>
  <si>
    <t>เด็กหญิงทักษอร  วังสาร</t>
  </si>
  <si>
    <t>เด็กหญิงพนิตพร  อบอุ่น</t>
  </si>
  <si>
    <t>เด็กหญิงวิมล  วงสุยะ</t>
  </si>
  <si>
    <t>เด็กหญิงสุรีวัลย์  คันทะลือ</t>
  </si>
  <si>
    <t>เด็กหญิงปาริชาติ  นรินทร์</t>
  </si>
  <si>
    <t>เด็กหญิงกานต์ธีรา  จันขันธ์</t>
  </si>
  <si>
    <t>เด็กหญิงธิติกานต์  ไชยหาญ</t>
  </si>
  <si>
    <t>เด็กหญิงพิมพิกา  เพ็ชรมา</t>
  </si>
  <si>
    <t>เด็กหญิงธนภร  คำมงคล</t>
  </si>
  <si>
    <t>เด็กหญิงจิราพัชร  กาญจะแสน</t>
  </si>
  <si>
    <t>เด็กหญิงขวัญชรินทร์ สิริภควัฒน์กุล</t>
  </si>
  <si>
    <t>เด็กหญิงพัชรพร  พรมปา</t>
  </si>
  <si>
    <t>เด็กหญิงวราลี  แย้มลังกา</t>
  </si>
  <si>
    <t>เด็กหญิงพฤกษา  ทองนาค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</si>
</sst>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rgb="FFFF0000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49998474074526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2" fillId="7" borderId="2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horizontal="center" vertical="center"/>
      <protection locked="0"/>
    </xf>
    <xf numFmtId="0" fontId="1" fillId="0" borderId="19" xfId="0" applyFont="1" applyBorder="1" applyAlignment="1" applyProtection="1">
      <alignment horizontal="center" vertical="center"/>
      <protection locked="0"/>
    </xf>
    <xf numFmtId="1" fontId="1" fillId="0" borderId="2" xfId="0" applyNumberFormat="1" applyFont="1" applyBorder="1" applyAlignment="1" applyProtection="1">
      <alignment horizontal="center" vertical="center"/>
    </xf>
    <xf numFmtId="2" fontId="2" fillId="0" borderId="9" xfId="0" applyNumberFormat="1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 applyProtection="1">
      <alignment horizontal="center" vertical="center"/>
      <protection locked="0"/>
    </xf>
    <xf numFmtId="2" fontId="2" fillId="0" borderId="22" xfId="0" applyNumberFormat="1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wrapText="1"/>
    </xf>
    <xf numFmtId="0" fontId="3" fillId="0" borderId="0" xfId="0" applyFont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vertical="center"/>
    </xf>
    <xf numFmtId="0" fontId="2" fillId="0" borderId="16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8" borderId="23" xfId="0" applyFont="1" applyFill="1" applyBorder="1" applyAlignment="1" applyProtection="1">
      <alignment horizontal="center" vertical="center"/>
    </xf>
    <xf numFmtId="0" fontId="2" fillId="8" borderId="0" xfId="0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2" borderId="14" xfId="0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15" xfId="0" applyFont="1" applyFill="1" applyBorder="1" applyAlignment="1" applyProtection="1">
      <alignment horizontal="center" vertical="center"/>
    </xf>
    <xf numFmtId="0" fontId="2" fillId="2" borderId="11" xfId="0" applyFont="1" applyFill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2" fillId="5" borderId="10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5" borderId="11" xfId="0" applyFont="1" applyFill="1" applyBorder="1" applyAlignment="1" applyProtection="1">
      <alignment horizontal="center" vertical="center"/>
    </xf>
    <xf numFmtId="0" fontId="2" fillId="5" borderId="12" xfId="0" applyFont="1" applyFill="1" applyBorder="1" applyAlignment="1" applyProtection="1">
      <alignment horizontal="center" vertical="center"/>
    </xf>
    <xf numFmtId="0" fontId="2" fillId="5" borderId="9" xfId="0" applyFont="1" applyFill="1" applyBorder="1" applyAlignment="1" applyProtection="1">
      <alignment horizontal="center" vertical="center"/>
    </xf>
    <xf numFmtId="0" fontId="2" fillId="5" borderId="20" xfId="0" applyFont="1" applyFill="1" applyBorder="1" applyAlignment="1" applyProtection="1">
      <alignment horizontal="center" vertical="center"/>
    </xf>
    <xf numFmtId="2" fontId="2" fillId="0" borderId="2" xfId="0" applyNumberFormat="1" applyFont="1" applyBorder="1" applyAlignment="1" applyProtection="1">
      <alignment horizontal="center" vertical="center"/>
      <protection locked="0"/>
    </xf>
  </cellXfs>
  <cellStyles count="1">
    <cellStyle name="ปกติ" xfId="0" builtinId="0"/>
  </cellStyles>
  <dxfs count="0"/>
  <tableStyles count="0" defaultTableStyle="TableStyleMedium2" defaultPivotStyle="PivotStyleMedium9"/>
  <colors>
    <mruColors>
      <color rgb="FFFFC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view="pageBreakPreview" zoomScale="120" zoomScaleNormal="90" zoomScaleSheetLayoutView="120" zoomScalePageLayoutView="90" workbookViewId="0">
      <pane ySplit="6" topLeftCell="A7" activePane="bottomLeft" state="frozen"/>
      <selection pane="bottomLeft" activeCell="H9" sqref="H9"/>
    </sheetView>
  </sheetViews>
  <sheetFormatPr defaultColWidth="9" defaultRowHeight="19.5" customHeight="1"/>
  <cols>
    <col min="1" max="1" width="7.25" style="2" customWidth="1"/>
    <col min="2" max="2" width="8.5" style="2" customWidth="1"/>
    <col min="3" max="3" width="4.375" style="2" customWidth="1"/>
    <col min="4" max="4" width="21.875" style="2" customWidth="1"/>
    <col min="5" max="7" width="9.625" style="2" customWidth="1"/>
    <col min="8" max="8" width="24" style="11" customWidth="1"/>
    <col min="9" max="16384" width="9" style="2"/>
  </cols>
  <sheetData>
    <row r="1" spans="1:8" ht="19.5" customHeight="1">
      <c r="A1" s="30" t="s">
        <v>14</v>
      </c>
      <c r="B1" s="30"/>
      <c r="C1" s="30"/>
      <c r="D1" s="30"/>
      <c r="E1" s="30"/>
      <c r="F1" s="22"/>
      <c r="G1" s="22"/>
      <c r="H1" s="1" t="s">
        <v>8</v>
      </c>
    </row>
    <row r="2" spans="1:8" ht="19.5" customHeight="1" thickBot="1">
      <c r="A2" s="43" t="s">
        <v>7</v>
      </c>
      <c r="B2" s="43"/>
      <c r="C2" s="43"/>
      <c r="D2" s="43"/>
      <c r="E2" s="23" t="s">
        <v>2</v>
      </c>
      <c r="F2" s="23" t="s">
        <v>15</v>
      </c>
      <c r="G2" s="23" t="s">
        <v>16</v>
      </c>
      <c r="H2" s="3">
        <v>20</v>
      </c>
    </row>
    <row r="3" spans="1:8" ht="19.5" customHeight="1">
      <c r="A3" s="37" t="s">
        <v>17</v>
      </c>
      <c r="B3" s="39" t="s">
        <v>5</v>
      </c>
      <c r="C3" s="39" t="s">
        <v>1</v>
      </c>
      <c r="D3" s="41" t="s">
        <v>0</v>
      </c>
      <c r="E3" s="24" t="s">
        <v>6</v>
      </c>
      <c r="F3" s="24" t="s">
        <v>6</v>
      </c>
      <c r="G3" s="24" t="s">
        <v>6</v>
      </c>
      <c r="H3" s="4" t="s">
        <v>9</v>
      </c>
    </row>
    <row r="4" spans="1:8" s="6" customFormat="1" ht="19.5" customHeight="1">
      <c r="A4" s="38"/>
      <c r="B4" s="40"/>
      <c r="C4" s="40"/>
      <c r="D4" s="42"/>
      <c r="E4" s="24">
        <v>100</v>
      </c>
      <c r="F4" s="24">
        <v>35</v>
      </c>
      <c r="G4" s="24">
        <v>35</v>
      </c>
      <c r="H4" s="5" t="s">
        <v>10</v>
      </c>
    </row>
    <row r="5" spans="1:8" s="7" customFormat="1" ht="19.5" customHeight="1">
      <c r="A5" s="44" t="s">
        <v>3</v>
      </c>
      <c r="B5" s="45"/>
      <c r="C5" s="45"/>
      <c r="D5" s="46"/>
      <c r="E5" s="25">
        <v>1299</v>
      </c>
      <c r="F5" s="27">
        <v>426</v>
      </c>
      <c r="G5" s="27">
        <v>380</v>
      </c>
      <c r="H5" s="28"/>
    </row>
    <row r="6" spans="1:8" s="7" customFormat="1" ht="19.5" customHeight="1" thickBot="1">
      <c r="A6" s="47" t="s">
        <v>4</v>
      </c>
      <c r="B6" s="48"/>
      <c r="C6" s="48"/>
      <c r="D6" s="49"/>
      <c r="E6" s="26">
        <v>72.17</v>
      </c>
      <c r="F6" s="27">
        <v>67.62</v>
      </c>
      <c r="G6" s="27">
        <v>60.32</v>
      </c>
      <c r="H6" s="29"/>
    </row>
    <row r="7" spans="1:8" s="7" customFormat="1" ht="19.5" customHeight="1">
      <c r="A7" s="8" t="s">
        <v>11</v>
      </c>
      <c r="B7" s="8" t="s">
        <v>12</v>
      </c>
      <c r="C7" s="12">
        <v>1</v>
      </c>
      <c r="D7" s="21" t="s">
        <v>18</v>
      </c>
      <c r="E7" s="13">
        <v>66</v>
      </c>
      <c r="F7" s="13">
        <v>16</v>
      </c>
      <c r="G7" s="13">
        <v>15</v>
      </c>
      <c r="H7" s="15">
        <f>(E7/30)*(0.2*$H$2)</f>
        <v>8.8000000000000007</v>
      </c>
    </row>
    <row r="8" spans="1:8" s="7" customFormat="1" ht="19.5" customHeight="1">
      <c r="A8" s="8"/>
      <c r="B8" s="8"/>
      <c r="C8" s="12">
        <v>2</v>
      </c>
      <c r="D8" s="21" t="s">
        <v>19</v>
      </c>
      <c r="E8" s="14">
        <v>76</v>
      </c>
      <c r="F8" s="14">
        <v>28</v>
      </c>
      <c r="G8" s="14">
        <v>29</v>
      </c>
      <c r="H8" s="15">
        <f t="shared" ref="H8:H24" si="0">(E8/30)*(0.2*$H$2)</f>
        <v>10.133333333333333</v>
      </c>
    </row>
    <row r="9" spans="1:8" s="7" customFormat="1" ht="19.5" customHeight="1">
      <c r="A9" s="8"/>
      <c r="B9" s="8"/>
      <c r="C9" s="12">
        <v>3</v>
      </c>
      <c r="D9" s="21" t="s">
        <v>20</v>
      </c>
      <c r="E9" s="14">
        <v>77</v>
      </c>
      <c r="F9" s="14">
        <v>23</v>
      </c>
      <c r="G9" s="14">
        <v>23</v>
      </c>
      <c r="H9" s="15">
        <f t="shared" si="0"/>
        <v>10.266666666666667</v>
      </c>
    </row>
    <row r="10" spans="1:8" s="7" customFormat="1" ht="19.5" customHeight="1">
      <c r="A10" s="8"/>
      <c r="B10" s="8"/>
      <c r="C10" s="12">
        <v>4</v>
      </c>
      <c r="D10" s="21" t="s">
        <v>21</v>
      </c>
      <c r="E10" s="14">
        <v>83</v>
      </c>
      <c r="F10" s="14">
        <v>21</v>
      </c>
      <c r="G10" s="14">
        <v>19</v>
      </c>
      <c r="H10" s="15">
        <f t="shared" si="0"/>
        <v>11.066666666666666</v>
      </c>
    </row>
    <row r="11" spans="1:8" s="7" customFormat="1" ht="19.5" customHeight="1">
      <c r="A11" s="8"/>
      <c r="B11" s="8"/>
      <c r="C11" s="12">
        <v>5</v>
      </c>
      <c r="D11" s="21" t="s">
        <v>22</v>
      </c>
      <c r="E11" s="14">
        <v>77</v>
      </c>
      <c r="F11" s="14">
        <v>24</v>
      </c>
      <c r="G11" s="14">
        <v>24</v>
      </c>
      <c r="H11" s="15">
        <f t="shared" si="0"/>
        <v>10.266666666666667</v>
      </c>
    </row>
    <row r="12" spans="1:8" s="7" customFormat="1" ht="19.5" customHeight="1">
      <c r="A12" s="8"/>
      <c r="B12" s="8"/>
      <c r="C12" s="12">
        <v>6</v>
      </c>
      <c r="D12" s="21" t="s">
        <v>23</v>
      </c>
      <c r="E12" s="14">
        <v>50</v>
      </c>
      <c r="F12" s="14">
        <v>23</v>
      </c>
      <c r="G12" s="14">
        <v>19</v>
      </c>
      <c r="H12" s="15">
        <f t="shared" si="0"/>
        <v>6.666666666666667</v>
      </c>
    </row>
    <row r="13" spans="1:8" s="7" customFormat="1" ht="19.5" customHeight="1">
      <c r="A13" s="8"/>
      <c r="B13" s="8"/>
      <c r="C13" s="12">
        <v>7</v>
      </c>
      <c r="D13" s="21" t="s">
        <v>24</v>
      </c>
      <c r="E13" s="14">
        <v>67</v>
      </c>
      <c r="F13" s="14">
        <v>21</v>
      </c>
      <c r="G13" s="14">
        <v>17</v>
      </c>
      <c r="H13" s="15">
        <f t="shared" si="0"/>
        <v>8.9333333333333336</v>
      </c>
    </row>
    <row r="14" spans="1:8" s="7" customFormat="1" ht="19.5" customHeight="1">
      <c r="A14" s="8"/>
      <c r="B14" s="8"/>
      <c r="C14" s="12">
        <v>8</v>
      </c>
      <c r="D14" s="21" t="s">
        <v>25</v>
      </c>
      <c r="E14" s="14">
        <v>77</v>
      </c>
      <c r="F14" s="14">
        <v>27.5</v>
      </c>
      <c r="G14" s="14">
        <v>22</v>
      </c>
      <c r="H14" s="15">
        <f t="shared" si="0"/>
        <v>10.266666666666667</v>
      </c>
    </row>
    <row r="15" spans="1:8" s="7" customFormat="1" ht="19.5" customHeight="1">
      <c r="A15" s="8"/>
      <c r="B15" s="8"/>
      <c r="C15" s="12">
        <v>9</v>
      </c>
      <c r="D15" s="21" t="s">
        <v>26</v>
      </c>
      <c r="E15" s="14">
        <v>70</v>
      </c>
      <c r="F15" s="14">
        <v>25.25</v>
      </c>
      <c r="G15" s="14">
        <v>22</v>
      </c>
      <c r="H15" s="15">
        <f t="shared" si="0"/>
        <v>9.3333333333333339</v>
      </c>
    </row>
    <row r="16" spans="1:8" s="7" customFormat="1" ht="19.5" customHeight="1">
      <c r="A16" s="8"/>
      <c r="B16" s="8"/>
      <c r="C16" s="12">
        <v>10</v>
      </c>
      <c r="D16" s="21" t="s">
        <v>27</v>
      </c>
      <c r="E16" s="14">
        <v>65</v>
      </c>
      <c r="F16" s="14">
        <v>26.75</v>
      </c>
      <c r="G16" s="14">
        <v>17</v>
      </c>
      <c r="H16" s="15">
        <f t="shared" si="0"/>
        <v>8.6666666666666661</v>
      </c>
    </row>
    <row r="17" spans="1:8" s="7" customFormat="1" ht="19.5" customHeight="1">
      <c r="A17" s="8"/>
      <c r="B17" s="8"/>
      <c r="C17" s="12">
        <v>11</v>
      </c>
      <c r="D17" s="21" t="s">
        <v>28</v>
      </c>
      <c r="E17" s="14">
        <v>89</v>
      </c>
      <c r="F17" s="14">
        <v>25.25</v>
      </c>
      <c r="G17" s="14">
        <v>18</v>
      </c>
      <c r="H17" s="15">
        <f t="shared" si="0"/>
        <v>11.866666666666667</v>
      </c>
    </row>
    <row r="18" spans="1:8" s="7" customFormat="1" ht="19.5" customHeight="1">
      <c r="A18" s="8"/>
      <c r="B18" s="8"/>
      <c r="C18" s="12">
        <v>12</v>
      </c>
      <c r="D18" s="21" t="s">
        <v>29</v>
      </c>
      <c r="E18" s="14">
        <v>50</v>
      </c>
      <c r="F18" s="14">
        <v>16.75</v>
      </c>
      <c r="G18" s="14">
        <v>17</v>
      </c>
      <c r="H18" s="15">
        <f t="shared" si="0"/>
        <v>6.666666666666667</v>
      </c>
    </row>
    <row r="19" spans="1:8" s="7" customFormat="1" ht="19.5" customHeight="1">
      <c r="A19" s="8"/>
      <c r="B19" s="8"/>
      <c r="C19" s="12">
        <v>13</v>
      </c>
      <c r="D19" s="21" t="s">
        <v>30</v>
      </c>
      <c r="E19" s="14">
        <v>80</v>
      </c>
      <c r="F19" s="14">
        <v>29</v>
      </c>
      <c r="G19" s="14">
        <v>26</v>
      </c>
      <c r="H19" s="15">
        <f t="shared" si="0"/>
        <v>10.666666666666666</v>
      </c>
    </row>
    <row r="20" spans="1:8" s="7" customFormat="1" ht="19.5" customHeight="1">
      <c r="A20" s="8"/>
      <c r="B20" s="8"/>
      <c r="C20" s="12">
        <v>14</v>
      </c>
      <c r="D20" s="21" t="s">
        <v>31</v>
      </c>
      <c r="E20" s="14">
        <v>74</v>
      </c>
      <c r="F20" s="14">
        <v>24</v>
      </c>
      <c r="G20" s="14">
        <v>23</v>
      </c>
      <c r="H20" s="15">
        <f t="shared" si="0"/>
        <v>9.8666666666666671</v>
      </c>
    </row>
    <row r="21" spans="1:8" s="7" customFormat="1" ht="19.5" customHeight="1">
      <c r="A21" s="8"/>
      <c r="B21" s="8"/>
      <c r="C21" s="12">
        <v>15</v>
      </c>
      <c r="D21" s="21" t="s">
        <v>32</v>
      </c>
      <c r="E21" s="14">
        <v>72</v>
      </c>
      <c r="F21" s="14">
        <v>32</v>
      </c>
      <c r="G21" s="14">
        <v>27</v>
      </c>
      <c r="H21" s="15">
        <f t="shared" si="0"/>
        <v>9.6</v>
      </c>
    </row>
    <row r="22" spans="1:8" s="7" customFormat="1" ht="19.5" customHeight="1">
      <c r="A22" s="8"/>
      <c r="B22" s="8"/>
      <c r="C22" s="12">
        <v>16</v>
      </c>
      <c r="D22" s="21" t="s">
        <v>33</v>
      </c>
      <c r="E22" s="14">
        <v>75</v>
      </c>
      <c r="F22" s="14">
        <v>22</v>
      </c>
      <c r="G22" s="14">
        <v>24</v>
      </c>
      <c r="H22" s="15">
        <f t="shared" si="0"/>
        <v>10</v>
      </c>
    </row>
    <row r="23" spans="1:8" s="7" customFormat="1" ht="19.5" customHeight="1">
      <c r="A23" s="8"/>
      <c r="B23" s="8"/>
      <c r="C23" s="12">
        <v>17</v>
      </c>
      <c r="D23" s="21" t="s">
        <v>34</v>
      </c>
      <c r="E23" s="14">
        <v>76</v>
      </c>
      <c r="F23" s="14">
        <v>19.5</v>
      </c>
      <c r="G23" s="14">
        <v>20</v>
      </c>
      <c r="H23" s="15">
        <f t="shared" si="0"/>
        <v>10.133333333333333</v>
      </c>
    </row>
    <row r="24" spans="1:8" s="7" customFormat="1" ht="19.5" customHeight="1" thickBot="1">
      <c r="A24" s="8"/>
      <c r="B24" s="8"/>
      <c r="C24" s="12">
        <v>18</v>
      </c>
      <c r="D24" s="21" t="s">
        <v>35</v>
      </c>
      <c r="E24" s="14">
        <v>75</v>
      </c>
      <c r="F24" s="14">
        <v>22</v>
      </c>
      <c r="G24" s="14">
        <v>18</v>
      </c>
      <c r="H24" s="15">
        <f t="shared" si="0"/>
        <v>10</v>
      </c>
    </row>
    <row r="25" spans="1:8" ht="19.5" customHeight="1">
      <c r="A25" s="31" t="s">
        <v>3</v>
      </c>
      <c r="B25" s="32"/>
      <c r="C25" s="32"/>
      <c r="D25" s="33"/>
      <c r="E25" s="9">
        <f>SUM(E7:E24)</f>
        <v>1299</v>
      </c>
      <c r="F25" s="9">
        <f t="shared" ref="F25:G25" si="1">SUM(F7:F24)</f>
        <v>426</v>
      </c>
      <c r="G25" s="9">
        <f t="shared" si="1"/>
        <v>380</v>
      </c>
      <c r="H25" s="10"/>
    </row>
    <row r="26" spans="1:8" ht="19.5" customHeight="1">
      <c r="A26" s="17"/>
      <c r="B26" s="18"/>
      <c r="C26" s="18" t="s">
        <v>13</v>
      </c>
      <c r="D26" s="19"/>
      <c r="E26" s="50">
        <f>E25/18</f>
        <v>72.166666666666671</v>
      </c>
      <c r="F26" s="20">
        <f t="shared" ref="F26:G26" si="2">F25/18</f>
        <v>23.666666666666668</v>
      </c>
      <c r="G26" s="20">
        <f t="shared" si="2"/>
        <v>21.111111111111111</v>
      </c>
      <c r="H26" s="10"/>
    </row>
    <row r="27" spans="1:8" ht="19.5" customHeight="1" thickBot="1">
      <c r="A27" s="34" t="s">
        <v>4</v>
      </c>
      <c r="B27" s="35"/>
      <c r="C27" s="35"/>
      <c r="D27" s="36"/>
      <c r="E27" s="50">
        <v>72.17</v>
      </c>
      <c r="F27" s="16">
        <f>F26*100/35</f>
        <v>67.619047619047635</v>
      </c>
      <c r="G27" s="16">
        <f>G26*100/35</f>
        <v>60.317460317460309</v>
      </c>
      <c r="H27" s="10"/>
    </row>
  </sheetData>
  <sheetProtection formatColumns="0" insertRows="0" deleteRows="0"/>
  <mergeCells count="11">
    <mergeCell ref="H5:H6"/>
    <mergeCell ref="A1:E1"/>
    <mergeCell ref="A25:D25"/>
    <mergeCell ref="A27:D27"/>
    <mergeCell ref="A3:A4"/>
    <mergeCell ref="B3:B4"/>
    <mergeCell ref="C3:C4"/>
    <mergeCell ref="D3:D4"/>
    <mergeCell ref="A2:D2"/>
    <mergeCell ref="A5:D5"/>
    <mergeCell ref="A6:D6"/>
  </mergeCells>
  <pageMargins left="0.59055118110236227" right="0.19685039370078741" top="0.31496062992125984" bottom="0.3149606299212598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ป.2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2017-03-31T03:15:37Z</dcterms:modified>
</cp:coreProperties>
</file>