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85" yWindow="315" windowWidth="16140" windowHeight="9810" tabRatio="952" activeTab="10"/>
  </bookViews>
  <sheets>
    <sheet name="เปรียบเทียบ" sheetId="17" r:id="rId1"/>
    <sheet name="นักเรียน" sheetId="16" r:id="rId2"/>
    <sheet name="เรียงกลุ่ม-อำเภอ" sheetId="10" r:id="rId3"/>
    <sheet name="เรียง 3 ด้าน" sheetId="2" r:id="rId4"/>
    <sheet name="เรียงภาษา" sheetId="18" r:id="rId5"/>
    <sheet name="เรียงคำนวณ" sheetId="19" r:id="rId6"/>
    <sheet name="เรียงเหตุผล" sheetId="20" r:id="rId7"/>
    <sheet name="พัฒนาภาษา" sheetId="15" r:id="rId8"/>
    <sheet name="พัฒนาคำนวณ" sheetId="14" r:id="rId9"/>
    <sheet name="พัฒนาเหตุผล" sheetId="13" r:id="rId10"/>
    <sheet name="จำแนกกลุ่ม-อำเภอ" sheetId="21" r:id="rId11"/>
  </sheets>
  <calcPr calcId="124519" calcOnSave="0" concurrentCalc="0"/>
  <fileRecoveryPr autoRecover="0"/>
</workbook>
</file>

<file path=xl/calcChain.xml><?xml version="1.0" encoding="utf-8"?>
<calcChain xmlns="http://schemas.openxmlformats.org/spreadsheetml/2006/main">
  <c r="K16" i="21"/>
  <c r="K15"/>
  <c r="K14"/>
  <c r="K13"/>
  <c r="L10"/>
  <c r="K10"/>
  <c r="K9"/>
  <c r="K8"/>
  <c r="K11"/>
  <c r="K12"/>
  <c r="K17"/>
  <c r="L11"/>
  <c r="F52" i="14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20"/>
  <c r="F7"/>
  <c r="F8"/>
  <c r="F9"/>
  <c r="F10"/>
  <c r="F11"/>
  <c r="F12"/>
  <c r="F13"/>
  <c r="F14"/>
  <c r="F15"/>
  <c r="F16"/>
  <c r="F17"/>
  <c r="F18"/>
  <c r="F19"/>
  <c r="E14"/>
  <c r="E25"/>
  <c r="E100"/>
  <c r="E6"/>
  <c r="E71"/>
  <c r="E26"/>
  <c r="E108"/>
  <c r="E138"/>
  <c r="E35"/>
  <c r="E62"/>
  <c r="E124"/>
  <c r="E60"/>
  <c r="E10"/>
  <c r="E77"/>
  <c r="E37"/>
  <c r="E65"/>
  <c r="E29"/>
  <c r="E129"/>
  <c r="E16"/>
  <c r="E53"/>
  <c r="E88"/>
  <c r="E74"/>
  <c r="E126"/>
  <c r="E102"/>
  <c r="E61"/>
  <c r="E70"/>
  <c r="E40"/>
  <c r="E137"/>
  <c r="E31"/>
  <c r="E15"/>
  <c r="E9"/>
  <c r="E49"/>
  <c r="E11"/>
  <c r="E17"/>
  <c r="E106"/>
  <c r="E32"/>
  <c r="E96"/>
  <c r="E104"/>
  <c r="E47"/>
  <c r="E86"/>
  <c r="E118"/>
  <c r="E67"/>
  <c r="E119"/>
  <c r="E75"/>
  <c r="E80"/>
  <c r="E79"/>
  <c r="E59"/>
  <c r="E69"/>
  <c r="E103"/>
  <c r="E34"/>
  <c r="E50"/>
  <c r="E66"/>
  <c r="E42"/>
  <c r="E83"/>
  <c r="E8"/>
  <c r="E107"/>
  <c r="E143"/>
  <c r="E110"/>
  <c r="E117"/>
  <c r="E132"/>
  <c r="E13"/>
  <c r="E87"/>
  <c r="E52"/>
  <c r="E101"/>
  <c r="E141"/>
  <c r="E113"/>
  <c r="E127"/>
  <c r="E140"/>
  <c r="E55"/>
  <c r="E136"/>
  <c r="E111"/>
  <c r="E105"/>
  <c r="E20"/>
  <c r="E27"/>
  <c r="E45"/>
  <c r="E30"/>
  <c r="E121"/>
  <c r="E64"/>
  <c r="E128"/>
  <c r="E57"/>
  <c r="E131"/>
  <c r="E149"/>
  <c r="E23"/>
  <c r="E99"/>
  <c r="E51"/>
  <c r="E82"/>
  <c r="E145"/>
  <c r="E54"/>
  <c r="E41"/>
  <c r="E21"/>
  <c r="E116"/>
  <c r="E147"/>
  <c r="E142"/>
  <c r="E94"/>
  <c r="E146"/>
  <c r="E63"/>
  <c r="E76"/>
  <c r="E36"/>
  <c r="E39"/>
  <c r="E90"/>
  <c r="E7"/>
  <c r="E98"/>
  <c r="E135"/>
  <c r="E72"/>
  <c r="E85"/>
  <c r="E134"/>
  <c r="E12"/>
  <c r="E148"/>
  <c r="E28"/>
  <c r="E92"/>
  <c r="E44"/>
  <c r="E84"/>
  <c r="E97"/>
  <c r="E38"/>
  <c r="E43"/>
  <c r="E123"/>
  <c r="E68"/>
  <c r="E78"/>
  <c r="E18"/>
  <c r="E56"/>
  <c r="E114"/>
  <c r="E95"/>
  <c r="E81"/>
  <c r="E24"/>
  <c r="E112"/>
  <c r="E139"/>
  <c r="E22"/>
  <c r="E46"/>
  <c r="E19"/>
  <c r="E115"/>
  <c r="E122"/>
  <c r="E33"/>
  <c r="E133"/>
  <c r="E109"/>
  <c r="E130"/>
  <c r="E89"/>
  <c r="E73"/>
  <c r="E93"/>
  <c r="E120"/>
  <c r="E125"/>
  <c r="E48"/>
  <c r="E58"/>
  <c r="E144"/>
  <c r="E91"/>
  <c r="F76" i="13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75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37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6"/>
  <c r="E51"/>
  <c r="E56"/>
  <c r="E39"/>
  <c r="E17"/>
  <c r="E43"/>
  <c r="E106"/>
  <c r="E18"/>
  <c r="E61"/>
  <c r="E84"/>
  <c r="E58"/>
  <c r="E127"/>
  <c r="E21"/>
  <c r="E112"/>
  <c r="E28"/>
  <c r="E88"/>
  <c r="E48"/>
  <c r="E119"/>
  <c r="E55"/>
  <c r="E37"/>
  <c r="E111"/>
  <c r="E77"/>
  <c r="E57"/>
  <c r="E135"/>
  <c r="E117"/>
  <c r="E136"/>
  <c r="E45"/>
  <c r="E130"/>
  <c r="E12"/>
  <c r="E22"/>
  <c r="E23"/>
  <c r="E29"/>
  <c r="E24"/>
  <c r="E20"/>
  <c r="E53"/>
  <c r="E42"/>
  <c r="E107"/>
  <c r="E121"/>
  <c r="E134"/>
  <c r="E85"/>
  <c r="E95"/>
  <c r="E44"/>
  <c r="E49"/>
  <c r="E59"/>
  <c r="E131"/>
  <c r="E36"/>
  <c r="E144"/>
  <c r="E108"/>
  <c r="E149"/>
  <c r="E19"/>
  <c r="E74"/>
  <c r="E86"/>
  <c r="E13"/>
  <c r="E82"/>
  <c r="E7"/>
  <c r="E139"/>
  <c r="E145"/>
  <c r="E87"/>
  <c r="E128"/>
  <c r="E64"/>
  <c r="E10"/>
  <c r="E125"/>
  <c r="E83"/>
  <c r="E94"/>
  <c r="E141"/>
  <c r="E105"/>
  <c r="E71"/>
  <c r="E76"/>
  <c r="E81"/>
  <c r="E123"/>
  <c r="E118"/>
  <c r="E46"/>
  <c r="E38"/>
  <c r="E15"/>
  <c r="E92"/>
  <c r="E16"/>
  <c r="E98"/>
  <c r="E99"/>
  <c r="E148"/>
  <c r="E78"/>
  <c r="E73"/>
  <c r="E146"/>
  <c r="E6"/>
  <c r="E129"/>
  <c r="E97"/>
  <c r="E96"/>
  <c r="E116"/>
  <c r="E75"/>
  <c r="E25"/>
  <c r="E41"/>
  <c r="E102"/>
  <c r="E142"/>
  <c r="E63"/>
  <c r="E34"/>
  <c r="E47"/>
  <c r="E50"/>
  <c r="E27"/>
  <c r="E69"/>
  <c r="E70"/>
  <c r="E9"/>
  <c r="E79"/>
  <c r="E72"/>
  <c r="E90"/>
  <c r="E126"/>
  <c r="E113"/>
  <c r="E8"/>
  <c r="E138"/>
  <c r="E30"/>
  <c r="E147"/>
  <c r="E52"/>
  <c r="E93"/>
  <c r="E120"/>
  <c r="E137"/>
  <c r="E67"/>
  <c r="E26"/>
  <c r="E140"/>
  <c r="E91"/>
  <c r="E35"/>
  <c r="E60"/>
  <c r="E68"/>
  <c r="E101"/>
  <c r="E115"/>
  <c r="E14"/>
  <c r="E132"/>
  <c r="E80"/>
  <c r="E40"/>
  <c r="E124"/>
  <c r="E33"/>
  <c r="E103"/>
  <c r="E143"/>
  <c r="E11"/>
  <c r="E133"/>
  <c r="E122"/>
  <c r="E66"/>
  <c r="E114"/>
  <c r="E104"/>
  <c r="E89"/>
  <c r="E32"/>
  <c r="E54"/>
  <c r="E31"/>
  <c r="E62"/>
  <c r="E109"/>
  <c r="E65"/>
  <c r="E110"/>
  <c r="E100"/>
  <c r="F149" i="15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69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28"/>
  <c r="F8"/>
  <c r="F7"/>
  <c r="E21"/>
  <c r="E37"/>
  <c r="E6"/>
  <c r="E30"/>
  <c r="E33"/>
  <c r="E88"/>
  <c r="E16"/>
  <c r="E45"/>
  <c r="E82"/>
  <c r="E132"/>
  <c r="E53"/>
  <c r="E20"/>
  <c r="E129"/>
  <c r="E78"/>
  <c r="E32"/>
  <c r="E34"/>
  <c r="E136"/>
  <c r="E43"/>
  <c r="E72"/>
  <c r="E89"/>
  <c r="E84"/>
  <c r="E41"/>
  <c r="E135"/>
  <c r="E107"/>
  <c r="E123"/>
  <c r="E77"/>
  <c r="E122"/>
  <c r="E36"/>
  <c r="E12"/>
  <c r="E17"/>
  <c r="E39"/>
  <c r="E23"/>
  <c r="E15"/>
  <c r="E57"/>
  <c r="E35"/>
  <c r="E112"/>
  <c r="E137"/>
  <c r="E134"/>
  <c r="E10"/>
  <c r="E109"/>
  <c r="E29"/>
  <c r="E44"/>
  <c r="E115"/>
  <c r="E85"/>
  <c r="E68"/>
  <c r="E80"/>
  <c r="E95"/>
  <c r="E147"/>
  <c r="E46"/>
  <c r="E146"/>
  <c r="E79"/>
  <c r="E24"/>
  <c r="E94"/>
  <c r="E14"/>
  <c r="E141"/>
  <c r="E138"/>
  <c r="E90"/>
  <c r="E66"/>
  <c r="E114"/>
  <c r="E18"/>
  <c r="E126"/>
  <c r="E70"/>
  <c r="E105"/>
  <c r="E133"/>
  <c r="E81"/>
  <c r="E67"/>
  <c r="E76"/>
  <c r="E111"/>
  <c r="E130"/>
  <c r="E120"/>
  <c r="E74"/>
  <c r="E28"/>
  <c r="E13"/>
  <c r="E116"/>
  <c r="E40"/>
  <c r="E110"/>
  <c r="E104"/>
  <c r="E139"/>
  <c r="E71"/>
  <c r="E131"/>
  <c r="E149"/>
  <c r="E11"/>
  <c r="E113"/>
  <c r="E75"/>
  <c r="E73"/>
  <c r="E103"/>
  <c r="E69"/>
  <c r="E59"/>
  <c r="E144"/>
  <c r="E42"/>
  <c r="E98"/>
  <c r="E145"/>
  <c r="E48"/>
  <c r="E83"/>
  <c r="E52"/>
  <c r="E38"/>
  <c r="E55"/>
  <c r="E19"/>
  <c r="E63"/>
  <c r="E117"/>
  <c r="E9"/>
  <c r="E86"/>
  <c r="E142"/>
  <c r="E93"/>
  <c r="E119"/>
  <c r="E101"/>
  <c r="E8"/>
  <c r="E143"/>
  <c r="E22"/>
  <c r="E148"/>
  <c r="E121"/>
  <c r="E87"/>
  <c r="E128"/>
  <c r="E140"/>
  <c r="E64"/>
  <c r="E62"/>
  <c r="E96"/>
  <c r="E102"/>
  <c r="E26"/>
  <c r="E118"/>
  <c r="E61"/>
  <c r="E54"/>
  <c r="E92"/>
  <c r="E50"/>
  <c r="E127"/>
  <c r="E106"/>
  <c r="E7"/>
  <c r="E124"/>
  <c r="E27"/>
  <c r="E100"/>
  <c r="E47"/>
  <c r="E125"/>
  <c r="E97"/>
  <c r="E58"/>
  <c r="E108"/>
  <c r="E31"/>
  <c r="E60"/>
  <c r="E51"/>
  <c r="E25"/>
  <c r="E65"/>
  <c r="E99"/>
  <c r="E56"/>
  <c r="E91"/>
  <c r="E49"/>
  <c r="G27" i="17"/>
  <c r="G26"/>
  <c r="G25"/>
  <c r="G24"/>
  <c r="H14"/>
  <c r="I14"/>
  <c r="J14"/>
  <c r="G14"/>
  <c r="H12"/>
  <c r="I12"/>
  <c r="J12"/>
  <c r="G12"/>
  <c r="I10"/>
  <c r="H10"/>
  <c r="J10"/>
  <c r="G10"/>
  <c r="H8"/>
  <c r="I8"/>
  <c r="J8"/>
  <c r="G8"/>
  <c r="F26" i="15"/>
  <c r="F6" i="14"/>
  <c r="F51"/>
  <c r="F21" i="15"/>
  <c r="F6"/>
  <c r="F16"/>
  <c r="F20"/>
  <c r="F12"/>
  <c r="F17"/>
  <c r="F23"/>
  <c r="F10"/>
  <c r="F24"/>
  <c r="F14"/>
  <c r="F18"/>
  <c r="F13"/>
  <c r="F11"/>
  <c r="F19"/>
  <c r="F9"/>
  <c r="F22"/>
  <c r="F27"/>
  <c r="F25"/>
</calcChain>
</file>

<file path=xl/sharedStrings.xml><?xml version="1.0" encoding="utf-8"?>
<sst xmlns="http://schemas.openxmlformats.org/spreadsheetml/2006/main" count="3540" uniqueCount="260">
  <si>
    <t>โรงเรียน</t>
  </si>
  <si>
    <t>คะแนนเฉลี่ยร้อยละ</t>
  </si>
  <si>
    <t>37.40</t>
  </si>
  <si>
    <t>บ้านท่าวังผา "ประชารัฐวิทยาคาร"</t>
  </si>
  <si>
    <t>บ้านท่าค้ำ(ไตรราษฎร์บำรุง)</t>
  </si>
  <si>
    <t>บ้านวังว้า</t>
  </si>
  <si>
    <t>ชุมชนไตรคามราษฎร์บำรุง</t>
  </si>
  <si>
    <t>บ้านหนองบัว</t>
  </si>
  <si>
    <t>บ้านสบขุ่น</t>
  </si>
  <si>
    <t>บ้านยู้</t>
  </si>
  <si>
    <t>บ้านน้ำฮาว</t>
  </si>
  <si>
    <t>บ้านนาฝ่า</t>
  </si>
  <si>
    <t>บ้านถ่อน</t>
  </si>
  <si>
    <t>ไตรราษฎร์วิทยา</t>
  </si>
  <si>
    <t>บ้านเสี้ยว(ท่าวังผา)</t>
  </si>
  <si>
    <t>ชุมชนบ้านดอนตัน</t>
  </si>
  <si>
    <t>บ้านคัวะ</t>
  </si>
  <si>
    <t>พัฒนานิคมวิทยา</t>
  </si>
  <si>
    <t>บ้านดอยติ้ว</t>
  </si>
  <si>
    <t>บ้านสบหนอง</t>
  </si>
  <si>
    <t>บ้านสบสาย</t>
  </si>
  <si>
    <t>ตาลชุมมิตรภาพที่ 186</t>
  </si>
  <si>
    <t>บ้านปง</t>
  </si>
  <si>
    <t>บ้านนาหนุนสอง</t>
  </si>
  <si>
    <t>แสนทองวิทยา</t>
  </si>
  <si>
    <t>บ้านแหน</t>
  </si>
  <si>
    <t>บ้านน้ำพุร้อน</t>
  </si>
  <si>
    <t>บ้านสันเจริญ</t>
  </si>
  <si>
    <t>บ้านน้ำลักใต้</t>
  </si>
  <si>
    <t>บ้านสบเป็ด</t>
  </si>
  <si>
    <t>บ้านน้ำโมงปางสา</t>
  </si>
  <si>
    <t>บ้านปรางค์</t>
  </si>
  <si>
    <t>บ้านร้อง</t>
  </si>
  <si>
    <t>บ้านป่าหัด</t>
  </si>
  <si>
    <t>บ้านป่าลาน</t>
  </si>
  <si>
    <t>บ้านขอน</t>
  </si>
  <si>
    <t>บ้านแดนพนา</t>
  </si>
  <si>
    <t>ศรีสระวงศ์</t>
  </si>
  <si>
    <t>บ้านห้วยท่าง</t>
  </si>
  <si>
    <t>บ้านหนาด</t>
  </si>
  <si>
    <t>บ้านเสี้ยว(ปัว)</t>
  </si>
  <si>
    <t>จอมแจ้งวิทยาคาร</t>
  </si>
  <si>
    <t>วรนคร</t>
  </si>
  <si>
    <t>บ้านส้าน(คุรุราษฎร์รังสรรค์)</t>
  </si>
  <si>
    <t>จตุราษฎร์ศึกษา</t>
  </si>
  <si>
    <t>บ้านสกาดใต้</t>
  </si>
  <si>
    <t>สกาดพัฒนา</t>
  </si>
  <si>
    <t>บ้านนาฝาง</t>
  </si>
  <si>
    <t>ชุมชนศิลาเพชร</t>
  </si>
  <si>
    <t>บ้านดอนมูล (ศิลาเพชร)</t>
  </si>
  <si>
    <t>บ้านพาน</t>
  </si>
  <si>
    <t>บ้านปงสนุก</t>
  </si>
  <si>
    <t>บ้านนาก้อ</t>
  </si>
  <si>
    <t>บ้านดอนมูล (แงง)</t>
  </si>
  <si>
    <t>บ้านทุ่งกวาง</t>
  </si>
  <si>
    <t>บ้านนาวงศ์</t>
  </si>
  <si>
    <t>บ้านน้ำยาว</t>
  </si>
  <si>
    <t>บ้านทุ่งเฮ้า</t>
  </si>
  <si>
    <t>บ้านไร่</t>
  </si>
  <si>
    <t>ไตรประชาวิทยา</t>
  </si>
  <si>
    <t>บ้านปางยาง</t>
  </si>
  <si>
    <t>บ้านผาเวียง</t>
  </si>
  <si>
    <t>ชุมชนศิลาแลง</t>
  </si>
  <si>
    <t>สหราษฎร์บำรุง</t>
  </si>
  <si>
    <t>ภูคาวิทยาคม</t>
  </si>
  <si>
    <t>ชุมชนรัชดาภิเษกมิตรภาพที่ 115</t>
  </si>
  <si>
    <t>บ้านส้อเด่นพัฒนา</t>
  </si>
  <si>
    <t>บ้านดอนสบเปือ</t>
  </si>
  <si>
    <t>ไตรคามวิทยา</t>
  </si>
  <si>
    <t>บ้านน้ำอ้อ</t>
  </si>
  <si>
    <t>บ้านหนองผุก</t>
  </si>
  <si>
    <t>บ้านดอนแก้ว</t>
  </si>
  <si>
    <t>บ้านพร้าวกลาง</t>
  </si>
  <si>
    <t>ธาราบรรพต</t>
  </si>
  <si>
    <t>บ้านสบกอน</t>
  </si>
  <si>
    <t>ชุมชนเจดีย์เชียงโคม</t>
  </si>
  <si>
    <t>บ้านน้ำคา</t>
  </si>
  <si>
    <t>ไตรราษฎร์สามัคคี</t>
  </si>
  <si>
    <t>ไตรมิตรวิทยา</t>
  </si>
  <si>
    <t>บ้านผาน้ำย้อย</t>
  </si>
  <si>
    <t>บ้านกอก</t>
  </si>
  <si>
    <t>ไลออนส์บ้านหนองปลา</t>
  </si>
  <si>
    <t>บ้านหนอง</t>
  </si>
  <si>
    <t>บ้านชี</t>
  </si>
  <si>
    <t>บ้านเกวต</t>
  </si>
  <si>
    <t>พระพุทธบาทวิทยา</t>
  </si>
  <si>
    <t>บ้านเหล่าอ้อ</t>
  </si>
  <si>
    <t>บ้านตึ๊ด</t>
  </si>
  <si>
    <t>บ้านดอนแท่น</t>
  </si>
  <si>
    <t>บ้านใหม่</t>
  </si>
  <si>
    <t>ชุมชนบ้านทุ่งช้าง</t>
  </si>
  <si>
    <t>มณีพฤกษ์</t>
  </si>
  <si>
    <t>ชุมชนบ้านเฟือยลุง</t>
  </si>
  <si>
    <t>บ้านแพะกลาง</t>
  </si>
  <si>
    <t>บ้านน้ำพิ</t>
  </si>
  <si>
    <t>บ้านเวียงสอง</t>
  </si>
  <si>
    <t>บ้านน้ำสอด</t>
  </si>
  <si>
    <t>บ้านปางแก</t>
  </si>
  <si>
    <t>เพียงหลวง 7 ในทูลกระหม่อมหญิงอุบลรัตนราชกัญญา สิริวัฒนาพรรณวดี</t>
  </si>
  <si>
    <t>บ้านปอน</t>
  </si>
  <si>
    <t>บ้านน้ำเลียง</t>
  </si>
  <si>
    <t>บ้านสะปัน</t>
  </si>
  <si>
    <t>บ้านสว้า</t>
  </si>
  <si>
    <t>บ้านบ่อหยวก</t>
  </si>
  <si>
    <t>บ้านขุนน้ำน่าน</t>
  </si>
  <si>
    <t>บ้านนาขวาง</t>
  </si>
  <si>
    <t>บ้านบ่อหลวง</t>
  </si>
  <si>
    <t>บ้านนากอก</t>
  </si>
  <si>
    <t>บ้านนาคอก</t>
  </si>
  <si>
    <t>บ้านผักเฮือก</t>
  </si>
  <si>
    <t>บ้านยอดดอยวัฒนา</t>
  </si>
  <si>
    <t>บ้านห่างทางหลวง</t>
  </si>
  <si>
    <t>บ้านสบมาง</t>
  </si>
  <si>
    <t>บ้านนาบง</t>
  </si>
  <si>
    <t>บ้านบ่อหลวงสาขาห้วยโป่ง</t>
  </si>
  <si>
    <t>บ้านสองแคว</t>
  </si>
  <si>
    <t>บ้านปางปุก</t>
  </si>
  <si>
    <t>สมาคมพยาบาลไทย</t>
  </si>
  <si>
    <t>บ้านสองแควสาขาบ้านน้ำโมง</t>
  </si>
  <si>
    <t>บ้านปางกอม</t>
  </si>
  <si>
    <t>บรรณโศภิษฐ์</t>
  </si>
  <si>
    <t>บ้านผาสิงห์</t>
  </si>
  <si>
    <t>บ้านสะเกิน</t>
  </si>
  <si>
    <t>บ้านผาหลัก</t>
  </si>
  <si>
    <t>บ้านปางส้าน</t>
  </si>
  <si>
    <t>บ้านสบปืน</t>
  </si>
  <si>
    <t>บ้านปางหก</t>
  </si>
  <si>
    <t>บ้านห้วยโก๋น</t>
  </si>
  <si>
    <t>บ้านห้วยทรายขาว</t>
  </si>
  <si>
    <t>บ้านกิ่วจันทร์(เสรินทวัฒน์อุปถัมภ์)</t>
  </si>
  <si>
    <t>บ้านน้ำช้างพัฒนา</t>
  </si>
  <si>
    <t>บ้านน้ำรีพัฒนา</t>
  </si>
  <si>
    <t>บ้านด่าน</t>
  </si>
  <si>
    <t>บ้านบวกหญ้า</t>
  </si>
  <si>
    <t>บ้านเปียงซ้อ</t>
  </si>
  <si>
    <t>บ้านห้วยฟอง</t>
  </si>
  <si>
    <t>หม่อมเจ้าเจริญใจจิตรพงศ์</t>
  </si>
  <si>
    <t>ท่านผู้หญิงสง่า อิงคุลานนท์</t>
  </si>
  <si>
    <t>บ้านกอกจูน</t>
  </si>
  <si>
    <t>บ้านน้ำปัวพัฒนา</t>
  </si>
  <si>
    <t>ด้านคำนวณ</t>
  </si>
  <si>
    <t>ด้านเหตุผล</t>
  </si>
  <si>
    <t>ด้านภาษา</t>
  </si>
  <si>
    <t>อันดับที่</t>
  </si>
  <si>
    <t>บ้านเชียงแล นาทราย(คุรุราษฎร์รังสฤษฎ์)</t>
  </si>
  <si>
    <t>ป่ากลาง(มิตรภาพที่ 166)</t>
  </si>
  <si>
    <t>กลุ่มโรงเรียน</t>
  </si>
  <si>
    <t>อำเภอ</t>
  </si>
  <si>
    <t>บ้านก๋ง(มงคลประชารังสรรค์)</t>
  </si>
  <si>
    <t>โรงเรียนในสังกัดสำนักงานเขตพื้นที่การศึกษาประถมศึกษาน่าน เขต 2</t>
  </si>
  <si>
    <t>จังหวัด</t>
  </si>
  <si>
    <t>(สูงกว่า/ต่ำกว่า)</t>
  </si>
  <si>
    <t>ความสามารถ</t>
  </si>
  <si>
    <t>ปีการศึกษา</t>
  </si>
  <si>
    <t>44.83</t>
  </si>
  <si>
    <t>51.20</t>
  </si>
  <si>
    <t>45.90</t>
  </si>
  <si>
    <t>ประเทศ</t>
  </si>
  <si>
    <t>ที่</t>
  </si>
  <si>
    <t xml:space="preserve"> ชั้นประถมศึกษาปีที่ 3  ปีการศึกษา 2558</t>
  </si>
  <si>
    <t xml:space="preserve">โรงเรียนในสังกัดสำนักงานเขตพื้นที่การศึกษาประถมศึกษาน่าน เขต 2 </t>
  </si>
  <si>
    <t>จำนวนนักเรียน</t>
  </si>
  <si>
    <t>เรียงคะแนนเฉลี่ยรวม 3 ด้าน จากมากไปหาน้อย : อำเภอ</t>
  </si>
  <si>
    <t>ชื่อโรงเรียน</t>
  </si>
  <si>
    <t>ผลพัฒนา(%)</t>
  </si>
  <si>
    <t>เกียรติบัตร</t>
  </si>
  <si>
    <t>ไทยรัฐวิทยา98(บ้านงอบ)</t>
  </si>
  <si>
    <t>-</t>
  </si>
  <si>
    <t>บ้านนาหนุน 1-ปิตุราษฎร์</t>
  </si>
  <si>
    <t>บ้านพร้าว</t>
  </si>
  <si>
    <t>บ้านก๋ง (มงคลประชารังสรรค์)</t>
  </si>
  <si>
    <t>บ้านน้ำแป่ง</t>
  </si>
  <si>
    <t>บ้านน้ำลาด</t>
  </si>
  <si>
    <t>บ้านม่วง</t>
  </si>
  <si>
    <t>NT ป.3 ปีการศึกษา 2558 สำนักงานเขตพื้นที่การศึกษาประถมศึกษาน่าน เขต 2</t>
  </si>
  <si>
    <t>ปี 2558</t>
  </si>
  <si>
    <t>บ้านดอนมูล(แงง)</t>
  </si>
  <si>
    <t>บ้านดอนมูล(ศิลาเพชร)</t>
  </si>
  <si>
    <t>ผลการพัฒนาตามค่าเป้าหมาย 3-4-5% โดยใช้ผลประเมินปี 2557 เป็นฐาน : ด้านเหตุผล</t>
  </si>
  <si>
    <t>ด้าน</t>
  </si>
  <si>
    <t>ชื่อ-ชื่อสกุล</t>
  </si>
  <si>
    <t>คะแนนร้อยละ</t>
  </si>
  <si>
    <t>สำนักงานเขตพื้นที่การศึกษาประถมศึกษาน่าน เขต 2</t>
  </si>
  <si>
    <t>ชั้นประถมศึกษาปีที่ 3 ปีการศึกษา 2559</t>
  </si>
  <si>
    <t>NT ปีการศึกษา 2559</t>
  </si>
  <si>
    <t>ผลการพัฒนาตามค่าเป้าหมาย 3-4-5% โดยใช้ผลประเมินปี 2558 เป็นฐาน : ด้านภาษา</t>
  </si>
  <si>
    <t>NT ป.3 ปีการศึกษา 2559 สำนักงานเขตพื้นที่การศึกษาประถมศึกษาน่าน เขต 2</t>
  </si>
  <si>
    <t>ปี 2559</t>
  </si>
  <si>
    <t>ผลการพัฒนาตามค่าเป้าหมาย 3-4-5% โดยใช้ผลประเมินปี 2558 เป็นฐาน : ด้านคำนวณ</t>
  </si>
  <si>
    <t>ภาค</t>
  </si>
  <si>
    <t>สังกัด</t>
  </si>
  <si>
    <t>คะแนนเฉลี่ยร้อยละจำแนกตามระดับ</t>
  </si>
  <si>
    <t>(N=2)</t>
  </si>
  <si>
    <t>(N=10)</t>
  </si>
  <si>
    <t>(N=188)</t>
  </si>
  <si>
    <t>ลำดับที่</t>
  </si>
  <si>
    <t xml:space="preserve">  ด้านภาษา </t>
  </si>
  <si>
    <t xml:space="preserve">  ด้านคำนวณ </t>
  </si>
  <si>
    <t xml:space="preserve">  ด้านเหตุผล </t>
  </si>
  <si>
    <t xml:space="preserve">  รวม 3 ด้าน</t>
  </si>
  <si>
    <t>สูงกว่า/ต่ำกว่า(%)</t>
  </si>
  <si>
    <t>เปรียบเทียบผลการทดสอบความสามารถพื้นฐานของผู้เรียนระดับชาติขั้นพื้นฐาน(NT) กับระดับต่าง ๆ</t>
  </si>
  <si>
    <t>เทียบปี 2558</t>
  </si>
  <si>
    <t>รวม 3 ด้าน</t>
  </si>
  <si>
    <t xml:space="preserve">เปรียบเทียบผลการทดสอบ ปีการศึกษา 2559 และ 2558  </t>
  </si>
  <si>
    <t>ร้อยละ</t>
  </si>
  <si>
    <t>ท่าวังผา</t>
  </si>
  <si>
    <t>ดี</t>
  </si>
  <si>
    <t>พอใช้</t>
  </si>
  <si>
    <t>ราชปิโยรสา ยุพราชานุสรณ์</t>
  </si>
  <si>
    <t>ดีมาก</t>
  </si>
  <si>
    <t>ปรับปรุง</t>
  </si>
  <si>
    <t>ปัว</t>
  </si>
  <si>
    <t>พนาสวรรค์</t>
  </si>
  <si>
    <t>เชียงกลาง</t>
  </si>
  <si>
    <t>ทุ่งช้าง</t>
  </si>
  <si>
    <t>บ่อเกลือ</t>
  </si>
  <si>
    <t>ยอดดอยวัฒนาสาขาน้ำหมาว</t>
  </si>
  <si>
    <t>สองแคว</t>
  </si>
  <si>
    <t>เฉลิมพระเกียรติ</t>
  </si>
  <si>
    <t>ตำรวจตระเวนชายแดนผู้บังคับบัญชาลูกเสือรถไฟมักกะสัน</t>
  </si>
  <si>
    <t>ภาษา</t>
  </si>
  <si>
    <t>คำนวณ</t>
  </si>
  <si>
    <t>เหตุผล</t>
  </si>
  <si>
    <t>เรียงลำดับ รวม 3 ด้าน</t>
  </si>
  <si>
    <t>ผลการทดสอบความสามารถพื้นฐานของผู้เรียนระดับชาติ (National Test: NT)</t>
  </si>
  <si>
    <t>ระดับคุณภาพ</t>
  </si>
  <si>
    <t>กลุ่ม</t>
  </si>
  <si>
    <t>หม่อมเจ้าเจริญใจ จิตรพงศ์</t>
  </si>
  <si>
    <t>บ้านท่าวังผา"ประชารัฐวิทยาคาร"</t>
  </si>
  <si>
    <t>เชียงกลางพญาแก้ว</t>
  </si>
  <si>
    <t>เชียงคานพระพุทธบาท</t>
  </si>
  <si>
    <t>ริมป่าคา</t>
  </si>
  <si>
    <t>ทักษิณ</t>
  </si>
  <si>
    <t>ปัว 4</t>
  </si>
  <si>
    <t>ปัว 1</t>
  </si>
  <si>
    <t>ปัว 2</t>
  </si>
  <si>
    <t>เปือพระธาตุ</t>
  </si>
  <si>
    <t>ผาทอง</t>
  </si>
  <si>
    <t>ปัว 3</t>
  </si>
  <si>
    <t>ยมจอมพระ</t>
  </si>
  <si>
    <t>งอบ-ปอน</t>
  </si>
  <si>
    <t>เฟือยลุง</t>
  </si>
  <si>
    <t>ภูเกลือใต้</t>
  </si>
  <si>
    <t>พญาเหนือ</t>
  </si>
  <si>
    <t>ห้วยโก๋น</t>
  </si>
  <si>
    <t>ขุนน่าน</t>
  </si>
  <si>
    <t>เรียงลำดับ ด้านภาษา</t>
  </si>
  <si>
    <t>เรียงลำดับ ด้านเหตุผล</t>
  </si>
  <si>
    <t>เรียงลำดับ ด้านคำนวณ</t>
  </si>
  <si>
    <t>เด็กหญิงพัชรินทร์ คันทะมูล</t>
  </si>
  <si>
    <t>เด็กหญิงกันยารัตย์ สุทธิแสน</t>
  </si>
  <si>
    <t>เด็กหญิงพิมพ์อักษร ทรงอภิวัฒน์กุล</t>
  </si>
  <si>
    <t>รายชื่อนักเรียนที่ได้คะแนนเต็ม 100 คะแนน</t>
  </si>
  <si>
    <t>จำนวน</t>
  </si>
  <si>
    <t>นักเรียน(คน)</t>
  </si>
  <si>
    <t>รวมกลุ่ม</t>
  </si>
  <si>
    <t>n(x-bar)</t>
  </si>
  <si>
    <r>
      <rPr>
        <b/>
        <sz val="18"/>
        <color indexed="8"/>
        <rFont val="TH SarabunPSK"/>
        <family val="2"/>
      </rPr>
      <t>เรียงคะแนนเฉลี่ยรวม 3 ด้าน จากมากไปหาน้อย : กลุ่มโรงเรียน</t>
    </r>
    <r>
      <rPr>
        <b/>
        <sz val="16"/>
        <color indexed="8"/>
        <rFont val="TH SarabunPSK"/>
        <family val="2"/>
      </rPr>
      <t xml:space="preserve">
 ชั้นประถมศึกษาปีที่ 3  ปีการศึกษา 2559
โรงเรียนในสังกัดสำนักงานเขตพื้นที่การศึกษาประถมศึกษาน่าน เขต 2 </t>
    </r>
  </si>
  <si>
    <t>กลุ่ม และอำเภอ</t>
  </si>
</sst>
</file>

<file path=xl/styles.xml><?xml version="1.0" encoding="utf-8"?>
<styleSheet xmlns="http://schemas.openxmlformats.org/spreadsheetml/2006/main">
  <numFmts count="2">
    <numFmt numFmtId="187" formatCode="#,##0.00_ ;\-#,##0.00\ "/>
    <numFmt numFmtId="188" formatCode="[$-10409]#,##0.00;\-#,##0.00"/>
  </numFmts>
  <fonts count="25">
    <font>
      <sz val="10"/>
      <name val="Arial"/>
    </font>
    <font>
      <b/>
      <sz val="15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color indexed="8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  <font>
      <sz val="16"/>
      <name val="TH Sarabun New"/>
      <family val="2"/>
    </font>
    <font>
      <b/>
      <sz val="18"/>
      <color indexed="8"/>
      <name val="TH SarabunPSK"/>
      <family val="2"/>
    </font>
    <font>
      <b/>
      <sz val="16"/>
      <name val="TH Sarabun New"/>
      <family val="2"/>
    </font>
    <font>
      <sz val="16"/>
      <color indexed="8"/>
      <name val="TH Sarabun New"/>
      <family val="2"/>
    </font>
    <font>
      <sz val="16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rgb="FF000000"/>
      <name val="TH SarabunPSK"/>
      <family val="2"/>
    </font>
    <font>
      <sz val="15"/>
      <color indexed="8"/>
      <name val="TH Sarabun New"/>
      <family val="2"/>
    </font>
    <font>
      <sz val="15"/>
      <name val="TH Sarabun New"/>
      <family val="2"/>
    </font>
    <font>
      <sz val="10"/>
      <name val="Arial"/>
      <family val="2"/>
    </font>
    <font>
      <b/>
      <sz val="15"/>
      <name val="TH Sarabun New"/>
      <family val="2"/>
    </font>
    <font>
      <b/>
      <sz val="2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1FFD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2" fillId="0" borderId="0"/>
  </cellStyleXfs>
  <cellXfs count="21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2" fontId="12" fillId="2" borderId="5" xfId="0" applyNumberFormat="1" applyFont="1" applyFill="1" applyBorder="1" applyAlignment="1">
      <alignment horizontal="center" vertical="center"/>
    </xf>
    <xf numFmtId="1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5" fillId="2" borderId="5" xfId="0" applyFont="1" applyFill="1" applyBorder="1" applyAlignment="1" applyProtection="1">
      <alignment horizontal="center" vertical="center" wrapText="1" readingOrder="1"/>
      <protection locked="0"/>
    </xf>
    <xf numFmtId="0" fontId="5" fillId="2" borderId="12" xfId="0" applyFont="1" applyFill="1" applyBorder="1" applyAlignment="1" applyProtection="1">
      <alignment horizontal="center" vertical="center" wrapText="1" readingOrder="1"/>
      <protection locked="0"/>
    </xf>
    <xf numFmtId="0" fontId="14" fillId="2" borderId="6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 applyProtection="1">
      <alignment vertical="center" shrinkToFit="1" readingOrder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5" fillId="2" borderId="5" xfId="0" applyFont="1" applyFill="1" applyBorder="1" applyAlignment="1" applyProtection="1">
      <alignment horizontal="left" vertical="center" shrinkToFit="1" readingOrder="1"/>
      <protection locked="0"/>
    </xf>
    <xf numFmtId="0" fontId="7" fillId="2" borderId="5" xfId="0" applyFont="1" applyFill="1" applyBorder="1" applyAlignment="1">
      <alignment vertical="center"/>
    </xf>
    <xf numFmtId="0" fontId="15" fillId="2" borderId="7" xfId="0" applyFont="1" applyFill="1" applyBorder="1" applyAlignment="1" applyProtection="1">
      <alignment horizontal="left" vertical="center" shrinkToFit="1" readingOrder="1"/>
      <protection locked="0"/>
    </xf>
    <xf numFmtId="0" fontId="12" fillId="2" borderId="5" xfId="0" applyFont="1" applyFill="1" applyBorder="1" applyAlignment="1" applyProtection="1">
      <alignment horizontal="left" vertical="center" shrinkToFit="1" readingOrder="1"/>
      <protection locked="0"/>
    </xf>
    <xf numFmtId="0" fontId="5" fillId="2" borderId="0" xfId="0" applyFont="1" applyFill="1" applyAlignment="1" applyProtection="1">
      <alignment horizontal="center" vertical="center" wrapText="1" readingOrder="1"/>
      <protection locked="0"/>
    </xf>
    <xf numFmtId="0" fontId="16" fillId="0" borderId="0" xfId="0" applyFont="1"/>
    <xf numFmtId="0" fontId="7" fillId="2" borderId="0" xfId="0" applyFont="1" applyFill="1" applyAlignment="1">
      <alignment horizontal="center" vertical="center"/>
    </xf>
    <xf numFmtId="0" fontId="15" fillId="2" borderId="7" xfId="0" applyFont="1" applyFill="1" applyBorder="1" applyAlignment="1" applyProtection="1">
      <alignment vertical="center" shrinkToFit="1" readingOrder="1"/>
      <protection locked="0"/>
    </xf>
    <xf numFmtId="0" fontId="12" fillId="2" borderId="5" xfId="0" applyFont="1" applyFill="1" applyBorder="1" applyAlignment="1" applyProtection="1">
      <alignment vertical="center" shrinkToFit="1" readingOrder="1"/>
      <protection locked="0"/>
    </xf>
    <xf numFmtId="1" fontId="7" fillId="2" borderId="5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2" borderId="0" xfId="0" applyFont="1" applyFill="1" applyAlignment="1">
      <alignment vertical="center" shrinkToFit="1"/>
    </xf>
    <xf numFmtId="0" fontId="5" fillId="2" borderId="16" xfId="0" applyFont="1" applyFill="1" applyBorder="1" applyAlignment="1" applyProtection="1">
      <alignment horizontal="center" vertical="center" shrinkToFit="1" readingOrder="1"/>
      <protection locked="0"/>
    </xf>
    <xf numFmtId="0" fontId="8" fillId="2" borderId="5" xfId="0" applyFont="1" applyFill="1" applyBorder="1" applyAlignment="1">
      <alignment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vertical="center" wrapText="1" readingOrder="1"/>
      <protection locked="0"/>
    </xf>
    <xf numFmtId="187" fontId="2" fillId="2" borderId="5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188" fontId="3" fillId="2" borderId="5" xfId="0" applyNumberFormat="1" applyFont="1" applyFill="1" applyBorder="1" applyAlignment="1" applyProtection="1">
      <alignment horizontal="center" vertical="center" shrinkToFit="1" readingOrder="1"/>
      <protection locked="0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shrinkToFit="1"/>
    </xf>
    <xf numFmtId="0" fontId="3" fillId="2" borderId="14" xfId="0" applyFont="1" applyFill="1" applyBorder="1" applyAlignment="1" applyProtection="1">
      <alignment vertical="center" wrapText="1" readingOrder="1"/>
      <protection locked="0"/>
    </xf>
    <xf numFmtId="0" fontId="4" fillId="2" borderId="0" xfId="0" applyFont="1" applyFill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/>
    <xf numFmtId="2" fontId="7" fillId="0" borderId="5" xfId="0" applyNumberFormat="1" applyFont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 readingOrder="1"/>
      <protection locked="0"/>
    </xf>
    <xf numFmtId="0" fontId="4" fillId="2" borderId="5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 applyProtection="1">
      <alignment horizontal="center" vertical="center" shrinkToFit="1" readingOrder="1"/>
      <protection locked="0"/>
    </xf>
    <xf numFmtId="0" fontId="7" fillId="2" borderId="0" xfId="0" applyFont="1" applyFill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 shrinkToFit="1"/>
    </xf>
    <xf numFmtId="0" fontId="8" fillId="0" borderId="7" xfId="0" applyFont="1" applyBorder="1" applyAlignment="1">
      <alignment horizontal="center" shrinkToFit="1"/>
    </xf>
    <xf numFmtId="2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20" fillId="2" borderId="5" xfId="0" applyFont="1" applyFill="1" applyBorder="1" applyAlignment="1" applyProtection="1">
      <alignment horizontal="left" vertical="center" shrinkToFit="1" readingOrder="1"/>
      <protection locked="0"/>
    </xf>
    <xf numFmtId="0" fontId="20" fillId="2" borderId="0" xfId="0" applyFont="1" applyFill="1" applyBorder="1" applyAlignment="1" applyProtection="1">
      <alignment horizontal="left" vertical="center" shrinkToFit="1" readingOrder="1"/>
      <protection locked="0"/>
    </xf>
    <xf numFmtId="0" fontId="21" fillId="2" borderId="5" xfId="0" applyFont="1" applyFill="1" applyBorder="1" applyAlignment="1" applyProtection="1">
      <alignment horizontal="left" vertical="center" shrinkToFit="1" readingOrder="1"/>
      <protection locked="0"/>
    </xf>
    <xf numFmtId="0" fontId="2" fillId="2" borderId="5" xfId="0" applyFont="1" applyFill="1" applyBorder="1" applyAlignment="1">
      <alignment vertical="center" shrinkToFit="1"/>
    </xf>
    <xf numFmtId="0" fontId="21" fillId="2" borderId="5" xfId="0" applyFont="1" applyFill="1" applyBorder="1" applyAlignment="1">
      <alignment vertical="center" shrinkToFit="1"/>
    </xf>
    <xf numFmtId="0" fontId="20" fillId="2" borderId="7" xfId="0" applyFont="1" applyFill="1" applyBorder="1" applyAlignment="1" applyProtection="1">
      <alignment horizontal="left" vertical="center" shrinkToFit="1" readingOrder="1"/>
      <protection locked="0"/>
    </xf>
    <xf numFmtId="0" fontId="2" fillId="2" borderId="0" xfId="0" applyFont="1" applyFill="1" applyBorder="1" applyAlignment="1">
      <alignment vertical="center" shrinkToFit="1"/>
    </xf>
    <xf numFmtId="0" fontId="21" fillId="2" borderId="0" xfId="0" applyFont="1" applyFill="1" applyBorder="1" applyAlignment="1" applyProtection="1">
      <alignment horizontal="left" vertical="center" shrinkToFit="1" readingOrder="1"/>
      <protection locked="0"/>
    </xf>
    <xf numFmtId="0" fontId="18" fillId="2" borderId="5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 applyProtection="1">
      <alignment horizontal="left" vertical="center" shrinkToFit="1" readingOrder="1"/>
      <protection locked="0"/>
    </xf>
    <xf numFmtId="0" fontId="20" fillId="4" borderId="5" xfId="0" applyFont="1" applyFill="1" applyBorder="1" applyAlignment="1" applyProtection="1">
      <alignment horizontal="left" vertical="center" shrinkToFit="1" readingOrder="1"/>
      <protection locked="0"/>
    </xf>
    <xf numFmtId="0" fontId="2" fillId="4" borderId="5" xfId="0" applyFont="1" applyFill="1" applyBorder="1" applyAlignment="1">
      <alignment vertical="center" shrinkToFit="1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vertical="center" shrinkToFit="1"/>
    </xf>
    <xf numFmtId="0" fontId="17" fillId="4" borderId="5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vertical="center"/>
    </xf>
    <xf numFmtId="2" fontId="17" fillId="4" borderId="5" xfId="0" applyNumberFormat="1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vertical="center" shrinkToFit="1"/>
    </xf>
    <xf numFmtId="0" fontId="17" fillId="2" borderId="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 shrinkToFit="1"/>
    </xf>
    <xf numFmtId="2" fontId="17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 shrinkToFit="1"/>
    </xf>
    <xf numFmtId="0" fontId="17" fillId="2" borderId="7" xfId="0" applyFont="1" applyFill="1" applyBorder="1" applyAlignment="1">
      <alignment vertical="center" shrinkToFit="1"/>
    </xf>
    <xf numFmtId="2" fontId="3" fillId="2" borderId="3" xfId="0" applyNumberFormat="1" applyFont="1" applyFill="1" applyBorder="1" applyAlignment="1" applyProtection="1">
      <alignment horizontal="center" vertical="center" shrinkToFit="1" readingOrder="1"/>
      <protection locked="0"/>
    </xf>
    <xf numFmtId="2" fontId="2" fillId="2" borderId="3" xfId="0" applyNumberFormat="1" applyFont="1" applyFill="1" applyBorder="1" applyAlignment="1">
      <alignment horizontal="center" vertical="center" shrinkToFit="1"/>
    </xf>
    <xf numFmtId="0" fontId="17" fillId="2" borderId="3" xfId="0" applyFont="1" applyFill="1" applyBorder="1" applyAlignment="1">
      <alignment vertical="center"/>
    </xf>
    <xf numFmtId="2" fontId="17" fillId="2" borderId="0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3" fillId="6" borderId="3" xfId="0" applyFont="1" applyFill="1" applyBorder="1" applyAlignment="1" applyProtection="1">
      <alignment vertical="center" wrapText="1" readingOrder="1"/>
      <protection locked="0"/>
    </xf>
    <xf numFmtId="2" fontId="17" fillId="6" borderId="5" xfId="0" applyNumberFormat="1" applyFont="1" applyFill="1" applyBorder="1" applyAlignment="1">
      <alignment horizontal="center" vertical="center"/>
    </xf>
    <xf numFmtId="2" fontId="3" fillId="6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87" fontId="2" fillId="6" borderId="5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shrinkToFit="1"/>
    </xf>
    <xf numFmtId="0" fontId="2" fillId="6" borderId="3" xfId="0" applyFont="1" applyFill="1" applyBorder="1" applyAlignment="1">
      <alignment vertical="center"/>
    </xf>
    <xf numFmtId="2" fontId="2" fillId="6" borderId="3" xfId="0" applyNumberFormat="1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/>
    </xf>
    <xf numFmtId="0" fontId="3" fillId="7" borderId="3" xfId="0" applyFont="1" applyFill="1" applyBorder="1" applyAlignment="1" applyProtection="1">
      <alignment vertical="center" wrapText="1" readingOrder="1"/>
      <protection locked="0"/>
    </xf>
    <xf numFmtId="2" fontId="17" fillId="7" borderId="5" xfId="0" applyNumberFormat="1" applyFont="1" applyFill="1" applyBorder="1" applyAlignment="1">
      <alignment horizontal="center" vertical="center"/>
    </xf>
    <xf numFmtId="2" fontId="3" fillId="7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87" fontId="2" fillId="7" borderId="5" xfId="0" applyNumberFormat="1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 shrinkToFit="1"/>
    </xf>
    <xf numFmtId="0" fontId="2" fillId="7" borderId="3" xfId="0" applyFont="1" applyFill="1" applyBorder="1" applyAlignment="1">
      <alignment vertical="center"/>
    </xf>
    <xf numFmtId="2" fontId="2" fillId="7" borderId="3" xfId="0" applyNumberFormat="1" applyFont="1" applyFill="1" applyBorder="1" applyAlignment="1">
      <alignment horizontal="center" vertical="center" shrinkToFit="1"/>
    </xf>
    <xf numFmtId="0" fontId="3" fillId="7" borderId="1" xfId="0" applyFont="1" applyFill="1" applyBorder="1" applyAlignment="1" applyProtection="1">
      <alignment vertical="center" wrapText="1" readingOrder="1"/>
      <protection locked="0"/>
    </xf>
    <xf numFmtId="2" fontId="3" fillId="7" borderId="1" xfId="0" applyNumberFormat="1" applyFont="1" applyFill="1" applyBorder="1" applyAlignment="1" applyProtection="1">
      <alignment horizontal="center" vertical="center" shrinkToFit="1" readingOrder="1"/>
      <protection locked="0"/>
    </xf>
    <xf numFmtId="0" fontId="3" fillId="7" borderId="9" xfId="0" applyFont="1" applyFill="1" applyBorder="1" applyAlignment="1" applyProtection="1">
      <alignment vertical="center" wrapText="1" readingOrder="1"/>
      <protection locked="0"/>
    </xf>
    <xf numFmtId="2" fontId="3" fillId="7" borderId="5" xfId="0" applyNumberFormat="1" applyFont="1" applyFill="1" applyBorder="1" applyAlignment="1" applyProtection="1">
      <alignment horizontal="center" vertical="center" shrinkToFit="1" readingOrder="1"/>
      <protection locked="0"/>
    </xf>
    <xf numFmtId="0" fontId="3" fillId="7" borderId="4" xfId="0" applyFont="1" applyFill="1" applyBorder="1" applyAlignment="1" applyProtection="1">
      <alignment vertical="center" wrapText="1" readingOrder="1"/>
      <protection locked="0"/>
    </xf>
    <xf numFmtId="0" fontId="3" fillId="7" borderId="8" xfId="0" applyFont="1" applyFill="1" applyBorder="1" applyAlignment="1" applyProtection="1">
      <alignment vertical="center" wrapText="1" readingOrder="1"/>
      <protection locked="0"/>
    </xf>
    <xf numFmtId="0" fontId="3" fillId="7" borderId="11" xfId="0" applyFont="1" applyFill="1" applyBorder="1" applyAlignment="1" applyProtection="1">
      <alignment vertical="center" wrapText="1" readingOrder="1"/>
      <protection locked="0"/>
    </xf>
    <xf numFmtId="0" fontId="3" fillId="7" borderId="5" xfId="0" applyFont="1" applyFill="1" applyBorder="1" applyAlignment="1" applyProtection="1">
      <alignment vertical="center" wrapText="1" readingOrder="1"/>
      <protection locked="0"/>
    </xf>
    <xf numFmtId="2" fontId="17" fillId="7" borderId="0" xfId="0" applyNumberFormat="1" applyFont="1" applyFill="1" applyBorder="1" applyAlignment="1">
      <alignment horizontal="center" vertical="center"/>
    </xf>
    <xf numFmtId="188" fontId="3" fillId="7" borderId="5" xfId="0" applyNumberFormat="1" applyFont="1" applyFill="1" applyBorder="1" applyAlignment="1" applyProtection="1">
      <alignment horizontal="center" vertical="center" shrinkToFit="1" readingOrder="1"/>
      <protection locked="0"/>
    </xf>
    <xf numFmtId="0" fontId="2" fillId="5" borderId="5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 applyProtection="1">
      <alignment vertical="center" wrapText="1" readingOrder="1"/>
      <protection locked="0"/>
    </xf>
    <xf numFmtId="2" fontId="17" fillId="5" borderId="5" xfId="0" applyNumberFormat="1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88" fontId="3" fillId="5" borderId="5" xfId="0" applyNumberFormat="1" applyFont="1" applyFill="1" applyBorder="1" applyAlignment="1" applyProtection="1">
      <alignment horizontal="center" vertical="center" shrinkToFit="1" readingOrder="1"/>
      <protection locked="0"/>
    </xf>
    <xf numFmtId="0" fontId="2" fillId="5" borderId="3" xfId="0" applyFont="1" applyFill="1" applyBorder="1" applyAlignment="1">
      <alignment vertical="center"/>
    </xf>
    <xf numFmtId="2" fontId="2" fillId="5" borderId="3" xfId="0" applyNumberFormat="1" applyFont="1" applyFill="1" applyBorder="1" applyAlignment="1">
      <alignment horizontal="center" vertical="center" shrinkToFit="1"/>
    </xf>
    <xf numFmtId="0" fontId="17" fillId="7" borderId="3" xfId="0" applyFont="1" applyFill="1" applyBorder="1" applyAlignment="1">
      <alignment vertical="center"/>
    </xf>
    <xf numFmtId="0" fontId="3" fillId="7" borderId="14" xfId="0" applyFont="1" applyFill="1" applyBorder="1" applyAlignment="1" applyProtection="1">
      <alignment vertical="center" wrapText="1" readingOrder="1"/>
      <protection locked="0"/>
    </xf>
    <xf numFmtId="2" fontId="3" fillId="7" borderId="15" xfId="0" applyNumberFormat="1" applyFont="1" applyFill="1" applyBorder="1" applyAlignment="1" applyProtection="1">
      <alignment horizontal="center" vertical="center" shrinkToFit="1" readingOrder="1"/>
      <protection locked="0"/>
    </xf>
    <xf numFmtId="2" fontId="3" fillId="7" borderId="2" xfId="0" applyNumberFormat="1" applyFont="1" applyFill="1" applyBorder="1" applyAlignment="1" applyProtection="1">
      <alignment horizontal="center" vertical="center" shrinkToFit="1" readingOrder="1"/>
      <protection locked="0"/>
    </xf>
    <xf numFmtId="2" fontId="3" fillId="2" borderId="3" xfId="0" applyNumberFormat="1" applyFont="1" applyFill="1" applyBorder="1" applyAlignment="1" applyProtection="1">
      <alignment horizontal="center" vertical="center" wrapText="1" readingOrder="1"/>
      <protection locked="0"/>
    </xf>
    <xf numFmtId="2" fontId="2" fillId="2" borderId="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3" fillId="7" borderId="3" xfId="0" applyNumberFormat="1" applyFont="1" applyFill="1" applyBorder="1" applyAlignment="1" applyProtection="1">
      <alignment horizontal="center" vertical="center" wrapText="1" readingOrder="1"/>
      <protection locked="0"/>
    </xf>
    <xf numFmtId="2" fontId="2" fillId="7" borderId="3" xfId="0" applyNumberFormat="1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3" fillId="8" borderId="3" xfId="0" applyFont="1" applyFill="1" applyBorder="1" applyAlignment="1" applyProtection="1">
      <alignment vertical="center" wrapText="1" readingOrder="1"/>
      <protection locked="0"/>
    </xf>
    <xf numFmtId="2" fontId="17" fillId="8" borderId="5" xfId="0" applyNumberFormat="1" applyFont="1" applyFill="1" applyBorder="1" applyAlignment="1">
      <alignment horizontal="center" vertical="center"/>
    </xf>
    <xf numFmtId="2" fontId="3" fillId="8" borderId="3" xfId="0" applyNumberFormat="1" applyFont="1" applyFill="1" applyBorder="1" applyAlignment="1" applyProtection="1">
      <alignment horizontal="center" vertical="center" wrapText="1" readingOrder="1"/>
      <protection locked="0"/>
    </xf>
    <xf numFmtId="188" fontId="3" fillId="8" borderId="5" xfId="0" applyNumberFormat="1" applyFont="1" applyFill="1" applyBorder="1" applyAlignment="1" applyProtection="1">
      <alignment horizontal="center" vertical="center" shrinkToFit="1" readingOrder="1"/>
      <protection locked="0"/>
    </xf>
    <xf numFmtId="0" fontId="2" fillId="8" borderId="5" xfId="0" applyFont="1" applyFill="1" applyBorder="1" applyAlignment="1">
      <alignment horizontal="center" vertical="center" shrinkToFit="1"/>
    </xf>
    <xf numFmtId="0" fontId="17" fillId="8" borderId="3" xfId="0" applyFont="1" applyFill="1" applyBorder="1" applyAlignment="1">
      <alignment vertical="center"/>
    </xf>
    <xf numFmtId="0" fontId="3" fillId="8" borderId="1" xfId="0" applyFont="1" applyFill="1" applyBorder="1" applyAlignment="1" applyProtection="1">
      <alignment vertical="center" wrapText="1" readingOrder="1"/>
      <protection locked="0"/>
    </xf>
    <xf numFmtId="2" fontId="3" fillId="8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8" borderId="5" xfId="0" applyFont="1" applyFill="1" applyBorder="1" applyAlignment="1" applyProtection="1">
      <alignment vertical="center" wrapText="1" readingOrder="1"/>
      <protection locked="0"/>
    </xf>
    <xf numFmtId="2" fontId="3" fillId="8" borderId="5" xfId="0" applyNumberFormat="1" applyFont="1" applyFill="1" applyBorder="1" applyAlignment="1" applyProtection="1">
      <alignment horizontal="center" vertical="center" wrapText="1" readingOrder="1"/>
      <protection locked="0"/>
    </xf>
    <xf numFmtId="2" fontId="3" fillId="8" borderId="2" xfId="0" applyNumberFormat="1" applyFont="1" applyFill="1" applyBorder="1" applyAlignment="1" applyProtection="1">
      <alignment horizontal="center" vertical="center" wrapText="1" readingOrder="1"/>
      <protection locked="0"/>
    </xf>
    <xf numFmtId="2" fontId="17" fillId="8" borderId="0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shrinkToFit="1"/>
    </xf>
    <xf numFmtId="0" fontId="18" fillId="2" borderId="6" xfId="0" applyFont="1" applyFill="1" applyBorder="1" applyAlignment="1">
      <alignment horizontal="center" vertical="center" shrinkToFit="1"/>
    </xf>
    <xf numFmtId="0" fontId="18" fillId="2" borderId="7" xfId="0" applyFont="1" applyFill="1" applyBorder="1" applyAlignment="1">
      <alignment horizontal="center" vertical="center" shrinkToFit="1"/>
    </xf>
    <xf numFmtId="0" fontId="17" fillId="7" borderId="5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 shrinkToFit="1"/>
    </xf>
    <xf numFmtId="0" fontId="4" fillId="0" borderId="0" xfId="0" applyFont="1" applyAlignment="1">
      <alignment vertical="center"/>
    </xf>
    <xf numFmtId="2" fontId="17" fillId="7" borderId="5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2" fontId="12" fillId="7" borderId="5" xfId="0" applyNumberFormat="1" applyFont="1" applyFill="1" applyBorder="1" applyAlignment="1">
      <alignment vertical="center" shrinkToFit="1"/>
    </xf>
    <xf numFmtId="0" fontId="12" fillId="7" borderId="5" xfId="0" applyFont="1" applyFill="1" applyBorder="1" applyAlignment="1">
      <alignment vertical="center" shrinkToFit="1"/>
    </xf>
    <xf numFmtId="0" fontId="17" fillId="7" borderId="5" xfId="0" applyNumberFormat="1" applyFont="1" applyFill="1" applyBorder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 shrinkToFit="1"/>
    </xf>
    <xf numFmtId="2" fontId="7" fillId="0" borderId="5" xfId="0" applyNumberFormat="1" applyFont="1" applyBorder="1" applyAlignment="1">
      <alignment horizontal="center"/>
    </xf>
    <xf numFmtId="0" fontId="10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 applyProtection="1">
      <alignment horizontal="center" vertical="center" wrapText="1" readingOrder="1"/>
      <protection locked="0"/>
    </xf>
    <xf numFmtId="0" fontId="11" fillId="2" borderId="0" xfId="0" applyFont="1" applyFill="1" applyAlignment="1" applyProtection="1">
      <alignment horizontal="left" vertical="center" wrapText="1" readingOrder="1"/>
      <protection locked="0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 shrinkToFit="1"/>
    </xf>
    <xf numFmtId="0" fontId="8" fillId="2" borderId="7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 applyProtection="1">
      <alignment horizontal="center" vertical="center" wrapText="1" readingOrder="1"/>
      <protection locked="0"/>
    </xf>
    <xf numFmtId="0" fontId="8" fillId="2" borderId="13" xfId="0" applyFont="1" applyFill="1" applyBorder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horizontal="center" vertical="center" shrinkToFit="1" readingOrder="1"/>
      <protection locked="0"/>
    </xf>
    <xf numFmtId="0" fontId="5" fillId="2" borderId="5" xfId="0" applyFont="1" applyFill="1" applyBorder="1" applyAlignment="1" applyProtection="1">
      <alignment horizontal="center" vertical="center" wrapText="1" readingOrder="1"/>
      <protection locked="0"/>
    </xf>
    <xf numFmtId="0" fontId="8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 applyProtection="1">
      <alignment horizontal="center" vertical="center" wrapText="1" readingOrder="1"/>
      <protection locked="0"/>
    </xf>
    <xf numFmtId="0" fontId="4" fillId="2" borderId="13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 readingOrder="1"/>
      <protection locked="0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 applyProtection="1">
      <alignment horizontal="center" vertical="center" shrinkToFit="1" readingOrder="1"/>
      <protection locked="0"/>
    </xf>
    <xf numFmtId="0" fontId="23" fillId="2" borderId="5" xfId="0" applyFont="1" applyFill="1" applyBorder="1" applyAlignment="1">
      <alignment horizontal="center" vertical="center" shrinkToFit="1"/>
    </xf>
    <xf numFmtId="0" fontId="23" fillId="2" borderId="5" xfId="0" applyFont="1" applyFill="1" applyBorder="1" applyAlignment="1">
      <alignment horizontal="center" vertical="center" wrapText="1" shrinkToFit="1"/>
    </xf>
    <xf numFmtId="0" fontId="23" fillId="2" borderId="6" xfId="0" applyFont="1" applyFill="1" applyBorder="1" applyAlignment="1">
      <alignment horizontal="center" vertical="center" wrapText="1" shrinkToFit="1"/>
    </xf>
    <xf numFmtId="0" fontId="18" fillId="2" borderId="9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wrapText="1" shrinkToFit="1"/>
    </xf>
    <xf numFmtId="0" fontId="3" fillId="7" borderId="5" xfId="0" applyFont="1" applyFill="1" applyBorder="1" applyAlignment="1" applyProtection="1">
      <alignment horizontal="center" vertical="center" shrinkToFit="1" readingOrder="1"/>
      <protection locked="0"/>
    </xf>
    <xf numFmtId="0" fontId="17" fillId="7" borderId="5" xfId="0" applyFont="1" applyFill="1" applyBorder="1" applyAlignment="1">
      <alignment horizontal="center" vertical="center" shrinkToFit="1"/>
    </xf>
    <xf numFmtId="0" fontId="3" fillId="7" borderId="0" xfId="0" applyFont="1" applyFill="1" applyBorder="1" applyAlignment="1" applyProtection="1">
      <alignment horizontal="center" vertical="center" shrinkToFit="1" readingOrder="1"/>
      <protection locked="0"/>
    </xf>
    <xf numFmtId="0" fontId="23" fillId="2" borderId="0" xfId="0" applyFont="1" applyFill="1" applyBorder="1" applyAlignment="1">
      <alignment horizontal="center" vertical="center" wrapText="1" shrinkToFit="1"/>
    </xf>
    <xf numFmtId="1" fontId="24" fillId="9" borderId="5" xfId="0" applyNumberFormat="1" applyFont="1" applyFill="1" applyBorder="1" applyAlignment="1">
      <alignment horizontal="center" vertical="center"/>
    </xf>
    <xf numFmtId="2" fontId="14" fillId="2" borderId="17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colors>
    <mruColors>
      <color rgb="FFFBFCC0"/>
      <color rgb="FFC1FFD6"/>
      <color rgb="FFD1FFE0"/>
      <color rgb="FFCDFFDE"/>
      <color rgb="FFFDE7F7"/>
      <color rgb="FFFAC6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554182</xdr:colOff>
      <xdr:row>157</xdr:row>
      <xdr:rowOff>44910</xdr:rowOff>
    </xdr:from>
    <xdr:to>
      <xdr:col>11</xdr:col>
      <xdr:colOff>259771</xdr:colOff>
      <xdr:row>169</xdr:row>
      <xdr:rowOff>77931</xdr:rowOff>
    </xdr:to>
    <xdr:pic>
      <xdr:nvPicPr>
        <xdr:cNvPr id="4" name="Picture 3" descr="Picture">
          <a:extLst>
            <a:ext uri="{FF2B5EF4-FFF2-40B4-BE49-F238E27FC236}">
              <a16:creationId xmlns:a16="http://schemas.microsoft.com/office/drawing/2014/main" xmlns="" id="{5C51C928-81A8-4B7E-A390-E2A175D1F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5227" y="42136751"/>
          <a:ext cx="6780067" cy="3254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view="pageBreakPreview" zoomScale="112" zoomScaleNormal="98" zoomScaleSheetLayoutView="112" workbookViewId="0">
      <selection activeCell="M5" sqref="M5"/>
    </sheetView>
  </sheetViews>
  <sheetFormatPr defaultColWidth="18.85546875" defaultRowHeight="21"/>
  <cols>
    <col min="1" max="1" width="12.5703125" style="3" customWidth="1"/>
    <col min="2" max="2" width="8.7109375" style="3" customWidth="1"/>
    <col min="3" max="4" width="7.7109375" style="3" customWidth="1"/>
    <col min="5" max="5" width="8.5703125" style="3" customWidth="1"/>
    <col min="6" max="6" width="10" style="3" customWidth="1"/>
    <col min="7" max="7" width="9.7109375" style="3" customWidth="1"/>
    <col min="8" max="10" width="7.5703125" style="3" customWidth="1"/>
    <col min="11" max="16384" width="18.85546875" style="3"/>
  </cols>
  <sheetData>
    <row r="1" spans="1:10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>
      <c r="A2" s="167" t="s">
        <v>183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>
      <c r="A3" s="167" t="s">
        <v>149</v>
      </c>
      <c r="B3" s="167"/>
      <c r="C3" s="167"/>
      <c r="D3" s="167"/>
      <c r="E3" s="167"/>
      <c r="F3" s="167"/>
      <c r="G3" s="167"/>
      <c r="H3" s="167"/>
      <c r="I3" s="167"/>
      <c r="J3" s="167"/>
    </row>
    <row r="4" spans="1:10" ht="11.25" customHeight="1"/>
    <row r="5" spans="1:10" s="55" customFormat="1" ht="21.75" customHeight="1">
      <c r="A5" s="168" t="s">
        <v>179</v>
      </c>
      <c r="B5" s="168"/>
      <c r="C5" s="168" t="s">
        <v>191</v>
      </c>
      <c r="D5" s="168"/>
      <c r="E5" s="168"/>
      <c r="F5" s="168"/>
      <c r="G5" s="169" t="s">
        <v>200</v>
      </c>
      <c r="H5" s="169"/>
      <c r="I5" s="169"/>
      <c r="J5" s="169"/>
    </row>
    <row r="6" spans="1:10" s="55" customFormat="1">
      <c r="A6" s="168"/>
      <c r="B6" s="168"/>
      <c r="C6" s="56" t="s">
        <v>150</v>
      </c>
      <c r="D6" s="56" t="s">
        <v>189</v>
      </c>
      <c r="E6" s="56" t="s">
        <v>190</v>
      </c>
      <c r="F6" s="165" t="s">
        <v>157</v>
      </c>
      <c r="G6" s="168" t="s">
        <v>150</v>
      </c>
      <c r="H6" s="168" t="s">
        <v>189</v>
      </c>
      <c r="I6" s="168" t="s">
        <v>190</v>
      </c>
      <c r="J6" s="165" t="s">
        <v>157</v>
      </c>
    </row>
    <row r="7" spans="1:10" s="55" customFormat="1" ht="22.15" customHeight="1">
      <c r="A7" s="168"/>
      <c r="B7" s="168"/>
      <c r="C7" s="56" t="s">
        <v>192</v>
      </c>
      <c r="D7" s="56" t="s">
        <v>193</v>
      </c>
      <c r="E7" s="56" t="s">
        <v>194</v>
      </c>
      <c r="F7" s="166"/>
      <c r="G7" s="168"/>
      <c r="H7" s="168"/>
      <c r="I7" s="168"/>
      <c r="J7" s="166"/>
    </row>
    <row r="8" spans="1:10" s="52" customFormat="1">
      <c r="A8" s="163" t="s">
        <v>196</v>
      </c>
      <c r="B8" s="56">
        <v>52.51</v>
      </c>
      <c r="C8" s="53">
        <v>52.16</v>
      </c>
      <c r="D8" s="53">
        <v>49.97</v>
      </c>
      <c r="E8" s="53">
        <v>50.29</v>
      </c>
      <c r="F8" s="61">
        <v>51</v>
      </c>
      <c r="G8" s="54">
        <f>$B$8-C8</f>
        <v>0.35000000000000142</v>
      </c>
      <c r="H8" s="54">
        <f t="shared" ref="H8:J8" si="0">$B$8-D8</f>
        <v>2.5399999999999991</v>
      </c>
      <c r="I8" s="54">
        <f t="shared" si="0"/>
        <v>2.2199999999999989</v>
      </c>
      <c r="J8" s="54">
        <f t="shared" si="0"/>
        <v>1.509999999999998</v>
      </c>
    </row>
    <row r="9" spans="1:10" s="52" customFormat="1">
      <c r="A9" s="163"/>
      <c r="B9" s="53" t="s">
        <v>195</v>
      </c>
      <c r="C9" s="53">
        <v>1</v>
      </c>
      <c r="D9" s="53">
        <v>4</v>
      </c>
      <c r="E9" s="53">
        <v>74</v>
      </c>
      <c r="F9" s="63"/>
      <c r="G9" s="63"/>
      <c r="H9" s="63"/>
      <c r="I9" s="63"/>
      <c r="J9" s="63"/>
    </row>
    <row r="10" spans="1:10" s="52" customFormat="1">
      <c r="A10" s="163" t="s">
        <v>197</v>
      </c>
      <c r="B10" s="56">
        <v>41.37</v>
      </c>
      <c r="C10" s="57">
        <v>39.6</v>
      </c>
      <c r="D10" s="53">
        <v>37.58</v>
      </c>
      <c r="E10" s="53">
        <v>37.35</v>
      </c>
      <c r="F10" s="62">
        <v>36.99</v>
      </c>
      <c r="G10" s="58">
        <f>$B$10-C10</f>
        <v>1.769999999999996</v>
      </c>
      <c r="H10" s="58">
        <f>$B$10-D10</f>
        <v>3.7899999999999991</v>
      </c>
      <c r="I10" s="58">
        <f>$B$10-E10</f>
        <v>4.019999999999996</v>
      </c>
      <c r="J10" s="58">
        <f t="shared" ref="J10" si="1">$B$10-F10</f>
        <v>4.3799999999999955</v>
      </c>
    </row>
    <row r="11" spans="1:10" s="52" customFormat="1">
      <c r="A11" s="163"/>
      <c r="B11" s="53" t="s">
        <v>195</v>
      </c>
      <c r="C11" s="53">
        <v>1</v>
      </c>
      <c r="D11" s="53">
        <v>2</v>
      </c>
      <c r="E11" s="53">
        <v>27</v>
      </c>
      <c r="F11" s="63"/>
      <c r="G11" s="63"/>
      <c r="H11" s="63"/>
      <c r="I11" s="63"/>
      <c r="J11" s="63"/>
    </row>
    <row r="12" spans="1:10" s="52" customFormat="1">
      <c r="A12" s="163" t="s">
        <v>198</v>
      </c>
      <c r="B12" s="56">
        <v>55.47</v>
      </c>
      <c r="C12" s="53">
        <v>55.08</v>
      </c>
      <c r="D12" s="53">
        <v>53.53</v>
      </c>
      <c r="E12" s="53">
        <v>52.62</v>
      </c>
      <c r="F12" s="62">
        <v>53.38</v>
      </c>
      <c r="G12" s="54">
        <f>$B$12-C12</f>
        <v>0.39000000000000057</v>
      </c>
      <c r="H12" s="54">
        <f>$B$12-D12</f>
        <v>1.9399999999999977</v>
      </c>
      <c r="I12" s="54">
        <f t="shared" ref="I12:J12" si="2">$B$12-E12</f>
        <v>2.8500000000000014</v>
      </c>
      <c r="J12" s="54">
        <f t="shared" si="2"/>
        <v>2.0899999999999963</v>
      </c>
    </row>
    <row r="13" spans="1:10" s="52" customFormat="1">
      <c r="A13" s="163"/>
      <c r="B13" s="53" t="s">
        <v>195</v>
      </c>
      <c r="C13" s="53">
        <v>1</v>
      </c>
      <c r="D13" s="53">
        <v>5</v>
      </c>
      <c r="E13" s="53">
        <v>64</v>
      </c>
      <c r="F13" s="63"/>
      <c r="G13" s="63"/>
      <c r="H13" s="63"/>
      <c r="I13" s="63"/>
      <c r="J13" s="63"/>
    </row>
    <row r="14" spans="1:10" s="52" customFormat="1">
      <c r="A14" s="164" t="s">
        <v>199</v>
      </c>
      <c r="B14" s="56">
        <v>49.78</v>
      </c>
      <c r="C14" s="53">
        <v>48.94</v>
      </c>
      <c r="D14" s="53">
        <v>47.03</v>
      </c>
      <c r="E14" s="53">
        <v>46.75</v>
      </c>
      <c r="F14" s="54">
        <v>47.13</v>
      </c>
      <c r="G14" s="54">
        <f>$B$14-C14</f>
        <v>0.84000000000000341</v>
      </c>
      <c r="H14" s="54">
        <f t="shared" ref="H14:J14" si="3">$B$14-D14</f>
        <v>2.75</v>
      </c>
      <c r="I14" s="54">
        <f t="shared" si="3"/>
        <v>3.0300000000000011</v>
      </c>
      <c r="J14" s="54">
        <f t="shared" si="3"/>
        <v>2.6499999999999986</v>
      </c>
    </row>
    <row r="15" spans="1:10" s="52" customFormat="1">
      <c r="A15" s="164"/>
      <c r="B15" s="53" t="s">
        <v>195</v>
      </c>
      <c r="C15" s="53">
        <v>1</v>
      </c>
      <c r="D15" s="53">
        <v>4</v>
      </c>
      <c r="E15" s="53">
        <v>53</v>
      </c>
      <c r="F15" s="63"/>
      <c r="G15" s="63"/>
      <c r="H15" s="63"/>
      <c r="I15" s="63"/>
      <c r="J15" s="63"/>
    </row>
    <row r="18" spans="1:7" ht="23.25">
      <c r="A18" s="174" t="s">
        <v>204</v>
      </c>
      <c r="B18" s="174"/>
      <c r="C18" s="174"/>
      <c r="D18" s="174"/>
      <c r="E18" s="174"/>
      <c r="F18" s="174"/>
      <c r="G18" s="174"/>
    </row>
    <row r="19" spans="1:7">
      <c r="A19" s="167" t="s">
        <v>183</v>
      </c>
      <c r="B19" s="167"/>
      <c r="C19" s="167"/>
      <c r="D19" s="167"/>
      <c r="E19" s="167"/>
      <c r="F19" s="167"/>
      <c r="G19" s="167"/>
    </row>
    <row r="20" spans="1:7">
      <c r="A20" s="167" t="s">
        <v>149</v>
      </c>
      <c r="B20" s="167"/>
      <c r="C20" s="167"/>
      <c r="D20" s="167"/>
      <c r="E20" s="167"/>
      <c r="F20" s="167"/>
      <c r="G20" s="167"/>
    </row>
    <row r="22" spans="1:7">
      <c r="A22" s="170" t="s">
        <v>152</v>
      </c>
      <c r="B22" s="171" t="s">
        <v>153</v>
      </c>
      <c r="C22" s="172"/>
      <c r="D22" s="172"/>
      <c r="E22" s="172"/>
      <c r="F22" s="173"/>
      <c r="G22" s="59" t="s">
        <v>202</v>
      </c>
    </row>
    <row r="23" spans="1:7">
      <c r="A23" s="170"/>
      <c r="B23" s="5">
        <v>2559</v>
      </c>
      <c r="C23" s="5">
        <v>2558</v>
      </c>
      <c r="D23" s="5">
        <v>2557</v>
      </c>
      <c r="E23" s="5">
        <v>2556</v>
      </c>
      <c r="F23" s="5">
        <v>2555</v>
      </c>
      <c r="G23" s="60" t="s">
        <v>151</v>
      </c>
    </row>
    <row r="24" spans="1:7">
      <c r="A24" s="4" t="s">
        <v>142</v>
      </c>
      <c r="B24" s="53">
        <v>52.51</v>
      </c>
      <c r="C24" s="4">
        <v>48.46</v>
      </c>
      <c r="D24" s="4">
        <v>53.91</v>
      </c>
      <c r="E24" s="4" t="s">
        <v>155</v>
      </c>
      <c r="F24" s="4">
        <v>42.98</v>
      </c>
      <c r="G24" s="4">
        <f>B24-C24</f>
        <v>4.0499999999999972</v>
      </c>
    </row>
    <row r="25" spans="1:7">
      <c r="A25" s="4" t="s">
        <v>140</v>
      </c>
      <c r="B25" s="53">
        <v>41.37</v>
      </c>
      <c r="C25" s="4">
        <v>45.39</v>
      </c>
      <c r="D25" s="4">
        <v>46.06</v>
      </c>
      <c r="E25" s="4" t="s">
        <v>2</v>
      </c>
      <c r="F25" s="162">
        <v>36.700000000000003</v>
      </c>
      <c r="G25" s="4">
        <f>B25-C25</f>
        <v>-4.0200000000000031</v>
      </c>
    </row>
    <row r="26" spans="1:7">
      <c r="A26" s="4" t="s">
        <v>141</v>
      </c>
      <c r="B26" s="53">
        <v>55.47</v>
      </c>
      <c r="C26" s="4">
        <v>50.31</v>
      </c>
      <c r="D26" s="4">
        <v>50.06</v>
      </c>
      <c r="E26" s="4" t="s">
        <v>156</v>
      </c>
      <c r="F26" s="4">
        <v>46.03</v>
      </c>
      <c r="G26" s="4">
        <f>B26-C26</f>
        <v>5.1599999999999966</v>
      </c>
    </row>
    <row r="27" spans="1:7">
      <c r="A27" s="4" t="s">
        <v>203</v>
      </c>
      <c r="B27" s="53">
        <v>49.78</v>
      </c>
      <c r="C27" s="4">
        <v>48.05</v>
      </c>
      <c r="D27" s="4">
        <v>50.01</v>
      </c>
      <c r="E27" s="4" t="s">
        <v>154</v>
      </c>
      <c r="F27" s="4">
        <v>41.91</v>
      </c>
      <c r="G27" s="4">
        <f>B27-C27</f>
        <v>1.730000000000004</v>
      </c>
    </row>
  </sheetData>
  <mergeCells count="20">
    <mergeCell ref="A22:A23"/>
    <mergeCell ref="B22:F22"/>
    <mergeCell ref="A18:G18"/>
    <mergeCell ref="A19:G19"/>
    <mergeCell ref="A20:G20"/>
    <mergeCell ref="A10:A11"/>
    <mergeCell ref="A12:A13"/>
    <mergeCell ref="A14:A15"/>
    <mergeCell ref="F6:F7"/>
    <mergeCell ref="A1:J1"/>
    <mergeCell ref="A2:J2"/>
    <mergeCell ref="A3:J3"/>
    <mergeCell ref="C5:F5"/>
    <mergeCell ref="G5:J5"/>
    <mergeCell ref="G6:G7"/>
    <mergeCell ref="H6:H7"/>
    <mergeCell ref="I6:I7"/>
    <mergeCell ref="J6:J7"/>
    <mergeCell ref="A5:B7"/>
    <mergeCell ref="A8:A9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view="pageBreakPreview" zoomScale="130" zoomScaleNormal="120" zoomScaleSheetLayoutView="130" workbookViewId="0">
      <selection activeCell="C13" sqref="C13"/>
    </sheetView>
  </sheetViews>
  <sheetFormatPr defaultColWidth="8.85546875" defaultRowHeight="21"/>
  <cols>
    <col min="1" max="1" width="5" style="3" customWidth="1"/>
    <col min="2" max="2" width="13" style="3" customWidth="1"/>
    <col min="3" max="3" width="31.7109375" style="28" customWidth="1"/>
    <col min="4" max="4" width="22" style="28" customWidth="1"/>
    <col min="5" max="5" width="14.5703125" style="45" customWidth="1"/>
    <col min="6" max="16384" width="8.85546875" style="28"/>
  </cols>
  <sheetData>
    <row r="1" spans="1:5" ht="15.6" customHeight="1"/>
    <row r="2" spans="1:5" ht="23.25">
      <c r="A2" s="174" t="s">
        <v>253</v>
      </c>
      <c r="B2" s="174"/>
      <c r="C2" s="174"/>
      <c r="D2" s="174"/>
      <c r="E2" s="174"/>
    </row>
    <row r="3" spans="1:5">
      <c r="A3" s="167" t="s">
        <v>184</v>
      </c>
      <c r="B3" s="167"/>
      <c r="C3" s="167"/>
      <c r="D3" s="167"/>
      <c r="E3" s="167"/>
    </row>
    <row r="4" spans="1:5">
      <c r="A4" s="167" t="s">
        <v>182</v>
      </c>
      <c r="B4" s="167"/>
      <c r="C4" s="167"/>
      <c r="D4" s="167"/>
      <c r="E4" s="167"/>
    </row>
    <row r="6" spans="1:5" s="44" customFormat="1">
      <c r="A6" s="46" t="s">
        <v>158</v>
      </c>
      <c r="B6" s="46" t="s">
        <v>179</v>
      </c>
      <c r="C6" s="46" t="s">
        <v>180</v>
      </c>
      <c r="D6" s="46" t="s">
        <v>0</v>
      </c>
      <c r="E6" s="46" t="s">
        <v>181</v>
      </c>
    </row>
    <row r="7" spans="1:5">
      <c r="A7" s="4">
        <v>1</v>
      </c>
      <c r="B7" s="47" t="s">
        <v>141</v>
      </c>
      <c r="C7" s="47" t="s">
        <v>250</v>
      </c>
      <c r="D7" s="47" t="s">
        <v>13</v>
      </c>
      <c r="E7" s="48">
        <v>100</v>
      </c>
    </row>
    <row r="8" spans="1:5">
      <c r="A8" s="4">
        <v>2</v>
      </c>
      <c r="B8" s="47" t="s">
        <v>141</v>
      </c>
      <c r="C8" s="47" t="s">
        <v>251</v>
      </c>
      <c r="D8" s="47" t="s">
        <v>32</v>
      </c>
      <c r="E8" s="48">
        <v>100</v>
      </c>
    </row>
    <row r="9" spans="1:5">
      <c r="A9" s="4">
        <v>3</v>
      </c>
      <c r="B9" s="47" t="s">
        <v>141</v>
      </c>
      <c r="C9" s="47" t="s">
        <v>252</v>
      </c>
      <c r="D9" s="47" t="s">
        <v>42</v>
      </c>
      <c r="E9" s="48">
        <v>100</v>
      </c>
    </row>
  </sheetData>
  <mergeCells count="3"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5"/>
  <sheetViews>
    <sheetView view="pageBreakPreview" topLeftCell="A4" zoomScale="110" zoomScaleSheetLayoutView="110" workbookViewId="0">
      <selection activeCell="D9" sqref="D9"/>
    </sheetView>
  </sheetViews>
  <sheetFormatPr defaultColWidth="8.85546875" defaultRowHeight="19.149999999999999" customHeight="1"/>
  <cols>
    <col min="1" max="1" width="8.85546875" style="23"/>
    <col min="2" max="4" width="25.28515625" style="23" customWidth="1"/>
    <col min="5" max="16384" width="8.85546875" style="23"/>
  </cols>
  <sheetData>
    <row r="1" spans="1:4" ht="68.45" customHeight="1">
      <c r="A1" s="175" t="s">
        <v>258</v>
      </c>
      <c r="B1" s="175"/>
      <c r="C1" s="175"/>
      <c r="D1" s="175"/>
    </row>
    <row r="2" spans="1:4" ht="12" customHeight="1">
      <c r="A2" s="24"/>
      <c r="B2" s="176"/>
      <c r="C2" s="176"/>
      <c r="D2" s="176"/>
    </row>
    <row r="3" spans="1:4" ht="19.149999999999999" customHeight="1">
      <c r="A3" s="16" t="s">
        <v>143</v>
      </c>
      <c r="B3" s="11" t="s">
        <v>146</v>
      </c>
      <c r="C3" s="11" t="s">
        <v>161</v>
      </c>
      <c r="D3" s="13" t="s">
        <v>1</v>
      </c>
    </row>
    <row r="4" spans="1:4" ht="19.149999999999999" customHeight="1">
      <c r="A4" s="17">
        <v>1</v>
      </c>
      <c r="B4" s="20" t="s">
        <v>232</v>
      </c>
      <c r="C4" s="9">
        <v>160</v>
      </c>
      <c r="D4" s="6">
        <v>62.74499999999999</v>
      </c>
    </row>
    <row r="5" spans="1:4" ht="19.149999999999999" customHeight="1">
      <c r="A5" s="14">
        <v>2</v>
      </c>
      <c r="B5" s="18" t="s">
        <v>230</v>
      </c>
      <c r="C5" s="8">
        <v>113</v>
      </c>
      <c r="D5" s="6">
        <v>62.501946902654865</v>
      </c>
    </row>
    <row r="6" spans="1:4" ht="19.149999999999999" customHeight="1">
      <c r="A6" s="17">
        <v>3</v>
      </c>
      <c r="B6" s="18" t="s">
        <v>231</v>
      </c>
      <c r="C6" s="8">
        <v>35</v>
      </c>
      <c r="D6" s="6">
        <v>61.348285714285716</v>
      </c>
    </row>
    <row r="7" spans="1:4" ht="19.149999999999999" customHeight="1">
      <c r="A7" s="14">
        <v>4</v>
      </c>
      <c r="B7" s="19" t="s">
        <v>235</v>
      </c>
      <c r="C7" s="8">
        <v>231</v>
      </c>
      <c r="D7" s="6">
        <v>59.575541125541129</v>
      </c>
    </row>
    <row r="8" spans="1:4" ht="19.149999999999999" customHeight="1">
      <c r="A8" s="17">
        <v>5</v>
      </c>
      <c r="B8" s="18" t="s">
        <v>236</v>
      </c>
      <c r="C8" s="8">
        <v>96</v>
      </c>
      <c r="D8" s="6">
        <v>58.830937500000005</v>
      </c>
    </row>
    <row r="9" spans="1:4" ht="19.149999999999999" customHeight="1">
      <c r="A9" s="14">
        <v>6</v>
      </c>
      <c r="B9" s="18" t="s">
        <v>237</v>
      </c>
      <c r="C9" s="8">
        <v>85</v>
      </c>
      <c r="D9" s="6">
        <v>58.447647058823534</v>
      </c>
    </row>
    <row r="10" spans="1:4" ht="19.149999999999999" customHeight="1">
      <c r="A10" s="17">
        <v>7</v>
      </c>
      <c r="B10" s="18" t="s">
        <v>240</v>
      </c>
      <c r="C10" s="8">
        <v>70</v>
      </c>
      <c r="D10" s="6">
        <v>55.40671428571428</v>
      </c>
    </row>
    <row r="11" spans="1:4" ht="19.149999999999999" customHeight="1">
      <c r="A11" s="14">
        <v>8</v>
      </c>
      <c r="B11" s="18" t="s">
        <v>233</v>
      </c>
      <c r="C11" s="8">
        <v>115</v>
      </c>
      <c r="D11" s="6">
        <v>53.704173913043476</v>
      </c>
    </row>
    <row r="12" spans="1:4" ht="19.149999999999999" customHeight="1">
      <c r="A12" s="17">
        <v>9</v>
      </c>
      <c r="B12" s="21" t="s">
        <v>218</v>
      </c>
      <c r="C12" s="8">
        <v>145</v>
      </c>
      <c r="D12" s="6">
        <v>49.579103448275859</v>
      </c>
    </row>
    <row r="13" spans="1:4" ht="19.149999999999999" customHeight="1">
      <c r="A13" s="14">
        <v>10</v>
      </c>
      <c r="B13" s="18" t="s">
        <v>234</v>
      </c>
      <c r="C13" s="8">
        <v>133</v>
      </c>
      <c r="D13" s="6">
        <v>48.600676691729319</v>
      </c>
    </row>
    <row r="14" spans="1:4" ht="19.149999999999999" customHeight="1">
      <c r="A14" s="17">
        <v>11</v>
      </c>
      <c r="B14" s="18" t="s">
        <v>238</v>
      </c>
      <c r="C14" s="8">
        <v>118</v>
      </c>
      <c r="D14" s="6">
        <v>47.692288135593223</v>
      </c>
    </row>
    <row r="15" spans="1:4" ht="19.149999999999999" customHeight="1">
      <c r="A15" s="14">
        <v>12</v>
      </c>
      <c r="B15" s="18" t="s">
        <v>242</v>
      </c>
      <c r="C15" s="8">
        <v>137</v>
      </c>
      <c r="D15" s="6">
        <v>45.892408759124088</v>
      </c>
    </row>
    <row r="16" spans="1:4" ht="19.149999999999999" customHeight="1">
      <c r="A16" s="17">
        <v>13</v>
      </c>
      <c r="B16" s="18" t="s">
        <v>239</v>
      </c>
      <c r="C16" s="8">
        <v>175</v>
      </c>
      <c r="D16" s="6">
        <v>45.114742857142851</v>
      </c>
    </row>
    <row r="17" spans="1:4" ht="19.149999999999999" customHeight="1">
      <c r="A17" s="14">
        <v>14</v>
      </c>
      <c r="B17" s="18" t="s">
        <v>241</v>
      </c>
      <c r="C17" s="8">
        <v>109</v>
      </c>
      <c r="D17" s="6">
        <v>39.696972477064222</v>
      </c>
    </row>
    <row r="18" spans="1:4" ht="19.149999999999999" customHeight="1">
      <c r="A18" s="17">
        <v>15</v>
      </c>
      <c r="B18" s="18" t="s">
        <v>243</v>
      </c>
      <c r="C18" s="8">
        <v>81</v>
      </c>
      <c r="D18" s="6">
        <v>39.260246913580247</v>
      </c>
    </row>
    <row r="19" spans="1:4" ht="19.149999999999999" customHeight="1">
      <c r="A19" s="14">
        <v>16</v>
      </c>
      <c r="B19" s="18" t="s">
        <v>244</v>
      </c>
      <c r="C19" s="8">
        <v>126</v>
      </c>
      <c r="D19" s="6">
        <v>39.053492063492072</v>
      </c>
    </row>
    <row r="20" spans="1:4" ht="19.149999999999999" customHeight="1">
      <c r="A20" s="17">
        <v>17</v>
      </c>
      <c r="B20" s="18" t="s">
        <v>245</v>
      </c>
      <c r="C20" s="8">
        <v>44</v>
      </c>
      <c r="D20" s="6">
        <v>37.419318181818184</v>
      </c>
    </row>
    <row r="21" spans="1:4" ht="19.149999999999999" customHeight="1">
      <c r="A21" s="14">
        <v>18</v>
      </c>
      <c r="B21" s="18" t="s">
        <v>246</v>
      </c>
      <c r="C21" s="8">
        <v>102</v>
      </c>
      <c r="D21" s="6">
        <v>26.056862745098041</v>
      </c>
    </row>
    <row r="22" spans="1:4" ht="19.149999999999999" customHeight="1">
      <c r="A22" s="24"/>
      <c r="B22" s="10"/>
      <c r="C22" s="10"/>
      <c r="D22" s="24"/>
    </row>
    <row r="23" spans="1:4" ht="4.9000000000000004" customHeight="1">
      <c r="A23" s="24"/>
      <c r="B23" s="10"/>
      <c r="C23" s="10"/>
      <c r="D23" s="24"/>
    </row>
    <row r="24" spans="1:4" ht="19.149999999999999" customHeight="1">
      <c r="A24" s="177" t="s">
        <v>162</v>
      </c>
      <c r="B24" s="178"/>
      <c r="C24" s="178"/>
      <c r="D24" s="178"/>
    </row>
    <row r="25" spans="1:4" ht="19.149999999999999" customHeight="1">
      <c r="A25" s="178" t="s">
        <v>159</v>
      </c>
      <c r="B25" s="178"/>
      <c r="C25" s="178"/>
      <c r="D25" s="178"/>
    </row>
    <row r="26" spans="1:4" ht="19.149999999999999" customHeight="1">
      <c r="A26" s="175" t="s">
        <v>160</v>
      </c>
      <c r="B26" s="175"/>
      <c r="C26" s="175"/>
      <c r="D26" s="175"/>
    </row>
    <row r="27" spans="1:4" ht="12" customHeight="1">
      <c r="A27" s="22"/>
      <c r="B27" s="22"/>
      <c r="C27" s="22"/>
      <c r="D27" s="22"/>
    </row>
    <row r="28" spans="1:4" ht="19.149999999999999" customHeight="1">
      <c r="A28" s="16" t="s">
        <v>143</v>
      </c>
      <c r="B28" s="11" t="s">
        <v>147</v>
      </c>
      <c r="C28" s="12" t="s">
        <v>161</v>
      </c>
      <c r="D28" s="13" t="s">
        <v>1</v>
      </c>
    </row>
    <row r="29" spans="1:4" ht="19.149999999999999" customHeight="1">
      <c r="A29" s="14">
        <v>1</v>
      </c>
      <c r="B29" s="25" t="s">
        <v>214</v>
      </c>
      <c r="C29" s="7">
        <v>233</v>
      </c>
      <c r="D29" s="6">
        <v>60.849613733905571</v>
      </c>
    </row>
    <row r="30" spans="1:4" ht="19.149999999999999" customHeight="1">
      <c r="A30" s="14">
        <v>2</v>
      </c>
      <c r="B30" s="15" t="s">
        <v>206</v>
      </c>
      <c r="C30" s="7">
        <v>463</v>
      </c>
      <c r="D30" s="6">
        <v>55.553650107991352</v>
      </c>
    </row>
    <row r="31" spans="1:4" ht="19.149999999999999" customHeight="1">
      <c r="A31" s="14">
        <v>3</v>
      </c>
      <c r="B31" s="15" t="s">
        <v>212</v>
      </c>
      <c r="C31" s="7">
        <v>635</v>
      </c>
      <c r="D31" s="6">
        <v>53.179039370078755</v>
      </c>
    </row>
    <row r="32" spans="1:4" ht="19.149999999999999" customHeight="1">
      <c r="A32" s="14">
        <v>4</v>
      </c>
      <c r="B32" s="26" t="s">
        <v>218</v>
      </c>
      <c r="C32" s="7">
        <v>145</v>
      </c>
      <c r="D32" s="6">
        <v>49.579103448275859</v>
      </c>
    </row>
    <row r="33" spans="1:4" ht="19.149999999999999" customHeight="1">
      <c r="A33" s="14">
        <v>5</v>
      </c>
      <c r="B33" s="15" t="s">
        <v>215</v>
      </c>
      <c r="C33" s="7">
        <v>246</v>
      </c>
      <c r="D33" s="6">
        <v>43.147276422764229</v>
      </c>
    </row>
    <row r="34" spans="1:4" ht="19.149999999999999" customHeight="1">
      <c r="A34" s="14">
        <v>6</v>
      </c>
      <c r="B34" s="15" t="s">
        <v>216</v>
      </c>
      <c r="C34" s="7">
        <v>207</v>
      </c>
      <c r="D34" s="6">
        <v>39.13439613526571</v>
      </c>
    </row>
    <row r="35" spans="1:4" ht="19.149999999999999" customHeight="1">
      <c r="A35" s="14">
        <v>7</v>
      </c>
      <c r="B35" s="15" t="s">
        <v>219</v>
      </c>
      <c r="C35" s="27">
        <v>146</v>
      </c>
      <c r="D35" s="6">
        <v>29.481164383561602</v>
      </c>
    </row>
  </sheetData>
  <sortState ref="B29:D35">
    <sortCondition descending="1" ref="D29:D35"/>
  </sortState>
  <mergeCells count="5">
    <mergeCell ref="A1:D1"/>
    <mergeCell ref="B2:D2"/>
    <mergeCell ref="A24:D24"/>
    <mergeCell ref="A25:D25"/>
    <mergeCell ref="A26:D26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M155"/>
  <sheetViews>
    <sheetView showGridLines="0" view="pageBreakPreview" topLeftCell="B1" zoomScale="110" zoomScaleNormal="120" zoomScaleSheetLayoutView="110" workbookViewId="0">
      <pane ySplit="7" topLeftCell="A23" activePane="bottomLeft" state="frozen"/>
      <selection activeCell="B1" sqref="B1"/>
      <selection pane="bottomLeft" activeCell="C29" sqref="C29"/>
    </sheetView>
  </sheetViews>
  <sheetFormatPr defaultColWidth="9.5703125" defaultRowHeight="21"/>
  <cols>
    <col min="1" max="1" width="9.5703125" style="78"/>
    <col min="2" max="2" width="6.7109375" style="78" customWidth="1"/>
    <col min="3" max="3" width="27" style="78" customWidth="1"/>
    <col min="4" max="4" width="15.42578125" style="78" customWidth="1"/>
    <col min="5" max="5" width="9.5703125" style="78" customWidth="1"/>
    <col min="6" max="8" width="8.140625" style="78" customWidth="1"/>
    <col min="9" max="9" width="11.28515625" style="78" customWidth="1"/>
    <col min="10" max="12" width="9.140625" style="78" customWidth="1"/>
    <col min="13" max="13" width="10.7109375" style="78" customWidth="1"/>
    <col min="14" max="16384" width="9.5703125" style="78"/>
  </cols>
  <sheetData>
    <row r="1" spans="2:13" ht="24" customHeight="1">
      <c r="B1" s="179" t="s">
        <v>224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2:13" ht="24" customHeight="1">
      <c r="B2" s="180" t="s">
        <v>225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2:13" ht="24" customHeight="1">
      <c r="B3" s="180" t="s">
        <v>183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</row>
    <row r="4" spans="2:13" ht="24" customHeight="1">
      <c r="B4" s="180" t="s">
        <v>182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</row>
    <row r="5" spans="2:13" ht="14.25" customHeight="1"/>
    <row r="6" spans="2:13" ht="20.25" customHeight="1">
      <c r="B6" s="181" t="s">
        <v>195</v>
      </c>
      <c r="C6" s="181" t="s">
        <v>163</v>
      </c>
      <c r="D6" s="184" t="s">
        <v>227</v>
      </c>
      <c r="E6" s="181" t="s">
        <v>147</v>
      </c>
      <c r="F6" s="182" t="s">
        <v>205</v>
      </c>
      <c r="G6" s="182"/>
      <c r="H6" s="182"/>
      <c r="I6" s="183"/>
      <c r="J6" s="181" t="s">
        <v>226</v>
      </c>
      <c r="K6" s="181"/>
      <c r="L6" s="181"/>
      <c r="M6" s="181"/>
    </row>
    <row r="7" spans="2:13" ht="20.25" customHeight="1">
      <c r="B7" s="181"/>
      <c r="C7" s="181"/>
      <c r="D7" s="185"/>
      <c r="E7" s="181"/>
      <c r="F7" s="74" t="s">
        <v>221</v>
      </c>
      <c r="G7" s="74" t="s">
        <v>222</v>
      </c>
      <c r="H7" s="74" t="s">
        <v>223</v>
      </c>
      <c r="I7" s="74" t="s">
        <v>203</v>
      </c>
      <c r="J7" s="74" t="s">
        <v>221</v>
      </c>
      <c r="K7" s="74" t="s">
        <v>222</v>
      </c>
      <c r="L7" s="74" t="s">
        <v>223</v>
      </c>
      <c r="M7" s="74" t="s">
        <v>203</v>
      </c>
    </row>
    <row r="8" spans="2:13" ht="21" customHeight="1">
      <c r="B8" s="80">
        <v>1</v>
      </c>
      <c r="C8" s="81" t="s">
        <v>76</v>
      </c>
      <c r="D8" s="75" t="s">
        <v>230</v>
      </c>
      <c r="E8" s="81" t="s">
        <v>214</v>
      </c>
      <c r="F8" s="82">
        <v>78.09</v>
      </c>
      <c r="G8" s="82">
        <v>73.33</v>
      </c>
      <c r="H8" s="82">
        <v>86.66</v>
      </c>
      <c r="I8" s="82">
        <v>79.36</v>
      </c>
      <c r="J8" s="80" t="s">
        <v>210</v>
      </c>
      <c r="K8" s="80" t="s">
        <v>210</v>
      </c>
      <c r="L8" s="80" t="s">
        <v>210</v>
      </c>
      <c r="M8" s="80" t="s">
        <v>210</v>
      </c>
    </row>
    <row r="9" spans="2:13" ht="21" customHeight="1">
      <c r="B9" s="80">
        <v>2</v>
      </c>
      <c r="C9" s="81" t="s">
        <v>6</v>
      </c>
      <c r="D9" s="76" t="s">
        <v>232</v>
      </c>
      <c r="E9" s="81" t="s">
        <v>206</v>
      </c>
      <c r="F9" s="82">
        <v>80.38</v>
      </c>
      <c r="G9" s="82">
        <v>69.709999999999994</v>
      </c>
      <c r="H9" s="82">
        <v>82.66</v>
      </c>
      <c r="I9" s="82">
        <v>77.58</v>
      </c>
      <c r="J9" s="80" t="s">
        <v>210</v>
      </c>
      <c r="K9" s="80" t="s">
        <v>210</v>
      </c>
      <c r="L9" s="80" t="s">
        <v>210</v>
      </c>
      <c r="M9" s="80" t="s">
        <v>210</v>
      </c>
    </row>
    <row r="10" spans="2:13" ht="21" customHeight="1">
      <c r="B10" s="80">
        <v>3</v>
      </c>
      <c r="C10" s="81" t="s">
        <v>73</v>
      </c>
      <c r="D10" s="76" t="s">
        <v>237</v>
      </c>
      <c r="E10" s="81" t="s">
        <v>214</v>
      </c>
      <c r="F10" s="82">
        <v>69.709999999999994</v>
      </c>
      <c r="G10" s="82">
        <v>70.849999999999994</v>
      </c>
      <c r="H10" s="82">
        <v>83.42</v>
      </c>
      <c r="I10" s="82">
        <v>74.66</v>
      </c>
      <c r="J10" s="80" t="s">
        <v>207</v>
      </c>
      <c r="K10" s="80" t="s">
        <v>210</v>
      </c>
      <c r="L10" s="80" t="s">
        <v>210</v>
      </c>
      <c r="M10" s="80" t="s">
        <v>210</v>
      </c>
    </row>
    <row r="11" spans="2:13" ht="21" customHeight="1">
      <c r="B11" s="80">
        <v>4</v>
      </c>
      <c r="C11" s="81" t="s">
        <v>33</v>
      </c>
      <c r="D11" s="76" t="s">
        <v>235</v>
      </c>
      <c r="E11" s="81" t="s">
        <v>212</v>
      </c>
      <c r="F11" s="82">
        <v>78.569999999999993</v>
      </c>
      <c r="G11" s="82">
        <v>60</v>
      </c>
      <c r="H11" s="82">
        <v>83.8</v>
      </c>
      <c r="I11" s="82">
        <v>74.12</v>
      </c>
      <c r="J11" s="80" t="s">
        <v>210</v>
      </c>
      <c r="K11" s="80" t="s">
        <v>207</v>
      </c>
      <c r="L11" s="80" t="s">
        <v>210</v>
      </c>
      <c r="M11" s="80" t="s">
        <v>210</v>
      </c>
    </row>
    <row r="12" spans="2:13" ht="21" customHeight="1">
      <c r="B12" s="80">
        <v>5</v>
      </c>
      <c r="C12" s="81" t="s">
        <v>86</v>
      </c>
      <c r="D12" s="77" t="s">
        <v>231</v>
      </c>
      <c r="E12" s="81" t="s">
        <v>214</v>
      </c>
      <c r="F12" s="82">
        <v>80.709999999999994</v>
      </c>
      <c r="G12" s="82">
        <v>59.28</v>
      </c>
      <c r="H12" s="82">
        <v>82.14</v>
      </c>
      <c r="I12" s="82">
        <v>74.040000000000006</v>
      </c>
      <c r="J12" s="80" t="s">
        <v>210</v>
      </c>
      <c r="K12" s="80" t="s">
        <v>207</v>
      </c>
      <c r="L12" s="80" t="s">
        <v>210</v>
      </c>
      <c r="M12" s="80" t="s">
        <v>210</v>
      </c>
    </row>
    <row r="13" spans="2:13" ht="21" customHeight="1">
      <c r="B13" s="80">
        <v>6</v>
      </c>
      <c r="C13" s="81" t="s">
        <v>74</v>
      </c>
      <c r="D13" s="76" t="s">
        <v>230</v>
      </c>
      <c r="E13" s="81" t="s">
        <v>214</v>
      </c>
      <c r="F13" s="82">
        <v>75.91</v>
      </c>
      <c r="G13" s="82">
        <v>65.400000000000006</v>
      </c>
      <c r="H13" s="82">
        <v>76.930000000000007</v>
      </c>
      <c r="I13" s="82">
        <v>72.75</v>
      </c>
      <c r="J13" s="80" t="s">
        <v>210</v>
      </c>
      <c r="K13" s="80" t="s">
        <v>207</v>
      </c>
      <c r="L13" s="80" t="s">
        <v>210</v>
      </c>
      <c r="M13" s="80" t="s">
        <v>210</v>
      </c>
    </row>
    <row r="14" spans="2:13" ht="21" customHeight="1">
      <c r="B14" s="80">
        <v>7</v>
      </c>
      <c r="C14" s="81" t="s">
        <v>19</v>
      </c>
      <c r="D14" s="76" t="s">
        <v>233</v>
      </c>
      <c r="E14" s="81" t="s">
        <v>206</v>
      </c>
      <c r="F14" s="82">
        <v>76.319999999999993</v>
      </c>
      <c r="G14" s="82">
        <v>61.63</v>
      </c>
      <c r="H14" s="82">
        <v>78.36</v>
      </c>
      <c r="I14" s="82">
        <v>72.099999999999994</v>
      </c>
      <c r="J14" s="80" t="s">
        <v>210</v>
      </c>
      <c r="K14" s="80" t="s">
        <v>207</v>
      </c>
      <c r="L14" s="80" t="s">
        <v>210</v>
      </c>
      <c r="M14" s="80" t="s">
        <v>210</v>
      </c>
    </row>
    <row r="15" spans="2:13" ht="21" customHeight="1">
      <c r="B15" s="80">
        <v>8</v>
      </c>
      <c r="C15" s="81" t="s">
        <v>173</v>
      </c>
      <c r="D15" s="83" t="s">
        <v>233</v>
      </c>
      <c r="E15" s="81" t="s">
        <v>206</v>
      </c>
      <c r="F15" s="82">
        <v>72.569999999999993</v>
      </c>
      <c r="G15" s="82">
        <v>67.42</v>
      </c>
      <c r="H15" s="82">
        <v>70.849999999999994</v>
      </c>
      <c r="I15" s="82">
        <v>70.28</v>
      </c>
      <c r="J15" s="80" t="s">
        <v>210</v>
      </c>
      <c r="K15" s="80" t="s">
        <v>210</v>
      </c>
      <c r="L15" s="80" t="s">
        <v>207</v>
      </c>
      <c r="M15" s="80" t="s">
        <v>207</v>
      </c>
    </row>
    <row r="16" spans="2:13" ht="21" customHeight="1">
      <c r="B16" s="80">
        <v>9</v>
      </c>
      <c r="C16" s="81" t="s">
        <v>51</v>
      </c>
      <c r="D16" s="76" t="s">
        <v>236</v>
      </c>
      <c r="E16" s="81" t="s">
        <v>212</v>
      </c>
      <c r="F16" s="82">
        <v>73.27</v>
      </c>
      <c r="G16" s="82">
        <v>60.16</v>
      </c>
      <c r="H16" s="82">
        <v>75.959999999999994</v>
      </c>
      <c r="I16" s="82">
        <v>69.8</v>
      </c>
      <c r="J16" s="80" t="s">
        <v>210</v>
      </c>
      <c r="K16" s="80" t="s">
        <v>207</v>
      </c>
      <c r="L16" s="80" t="s">
        <v>210</v>
      </c>
      <c r="M16" s="80" t="s">
        <v>207</v>
      </c>
    </row>
    <row r="17" spans="2:13" ht="21" customHeight="1">
      <c r="B17" s="80">
        <v>10</v>
      </c>
      <c r="C17" s="81" t="s">
        <v>121</v>
      </c>
      <c r="D17" s="76" t="s">
        <v>218</v>
      </c>
      <c r="E17" s="81" t="s">
        <v>218</v>
      </c>
      <c r="F17" s="82">
        <v>74.28</v>
      </c>
      <c r="G17" s="82">
        <v>54.28</v>
      </c>
      <c r="H17" s="82">
        <v>80</v>
      </c>
      <c r="I17" s="82">
        <v>69.52</v>
      </c>
      <c r="J17" s="80" t="s">
        <v>210</v>
      </c>
      <c r="K17" s="80" t="s">
        <v>207</v>
      </c>
      <c r="L17" s="80" t="s">
        <v>210</v>
      </c>
      <c r="M17" s="80" t="s">
        <v>207</v>
      </c>
    </row>
    <row r="18" spans="2:13" ht="21" customHeight="1">
      <c r="B18" s="84">
        <v>11</v>
      </c>
      <c r="C18" s="85" t="s">
        <v>169</v>
      </c>
      <c r="D18" s="86" t="s">
        <v>240</v>
      </c>
      <c r="E18" s="85" t="s">
        <v>206</v>
      </c>
      <c r="F18" s="87">
        <v>67.14</v>
      </c>
      <c r="G18" s="87">
        <v>61.42</v>
      </c>
      <c r="H18" s="87">
        <v>75.709999999999994</v>
      </c>
      <c r="I18" s="87">
        <v>68.09</v>
      </c>
      <c r="J18" s="84" t="s">
        <v>207</v>
      </c>
      <c r="K18" s="84" t="s">
        <v>207</v>
      </c>
      <c r="L18" s="84" t="s">
        <v>210</v>
      </c>
      <c r="M18" s="84" t="s">
        <v>207</v>
      </c>
    </row>
    <row r="19" spans="2:13" ht="21" customHeight="1">
      <c r="B19" s="84">
        <v>12</v>
      </c>
      <c r="C19" s="85" t="s">
        <v>72</v>
      </c>
      <c r="D19" s="69" t="s">
        <v>237</v>
      </c>
      <c r="E19" s="85" t="s">
        <v>214</v>
      </c>
      <c r="F19" s="87">
        <v>62.85</v>
      </c>
      <c r="G19" s="87">
        <v>62.14</v>
      </c>
      <c r="H19" s="87">
        <v>77.14</v>
      </c>
      <c r="I19" s="87">
        <v>67.38</v>
      </c>
      <c r="J19" s="84" t="s">
        <v>207</v>
      </c>
      <c r="K19" s="84" t="s">
        <v>207</v>
      </c>
      <c r="L19" s="84" t="s">
        <v>210</v>
      </c>
      <c r="M19" s="84" t="s">
        <v>207</v>
      </c>
    </row>
    <row r="20" spans="2:13" ht="21" customHeight="1">
      <c r="B20" s="84">
        <v>13</v>
      </c>
      <c r="C20" s="85" t="s">
        <v>229</v>
      </c>
      <c r="D20" s="64" t="s">
        <v>232</v>
      </c>
      <c r="E20" s="85" t="s">
        <v>206</v>
      </c>
      <c r="F20" s="87">
        <v>69.83</v>
      </c>
      <c r="G20" s="87">
        <v>57.6</v>
      </c>
      <c r="H20" s="87">
        <v>72.89</v>
      </c>
      <c r="I20" s="87">
        <v>66.77</v>
      </c>
      <c r="J20" s="84" t="s">
        <v>207</v>
      </c>
      <c r="K20" s="84" t="s">
        <v>207</v>
      </c>
      <c r="L20" s="84" t="s">
        <v>207</v>
      </c>
      <c r="M20" s="84" t="s">
        <v>207</v>
      </c>
    </row>
    <row r="21" spans="2:13" ht="21" customHeight="1">
      <c r="B21" s="84">
        <v>14</v>
      </c>
      <c r="C21" s="85" t="s">
        <v>12</v>
      </c>
      <c r="D21" s="64" t="s">
        <v>240</v>
      </c>
      <c r="E21" s="85" t="s">
        <v>206</v>
      </c>
      <c r="F21" s="87">
        <v>72</v>
      </c>
      <c r="G21" s="87">
        <v>52</v>
      </c>
      <c r="H21" s="87">
        <v>72</v>
      </c>
      <c r="I21" s="87">
        <v>65.33</v>
      </c>
      <c r="J21" s="84" t="s">
        <v>210</v>
      </c>
      <c r="K21" s="84" t="s">
        <v>207</v>
      </c>
      <c r="L21" s="84" t="s">
        <v>207</v>
      </c>
      <c r="M21" s="84" t="s">
        <v>207</v>
      </c>
    </row>
    <row r="22" spans="2:13" ht="21" customHeight="1">
      <c r="B22" s="84">
        <v>15</v>
      </c>
      <c r="C22" s="85" t="s">
        <v>119</v>
      </c>
      <c r="D22" s="64" t="s">
        <v>218</v>
      </c>
      <c r="E22" s="85" t="s">
        <v>218</v>
      </c>
      <c r="F22" s="87">
        <v>68.209999999999994</v>
      </c>
      <c r="G22" s="87">
        <v>54.64</v>
      </c>
      <c r="H22" s="87">
        <v>72.5</v>
      </c>
      <c r="I22" s="87">
        <v>65.11</v>
      </c>
      <c r="J22" s="84" t="s">
        <v>207</v>
      </c>
      <c r="K22" s="84" t="s">
        <v>207</v>
      </c>
      <c r="L22" s="84" t="s">
        <v>207</v>
      </c>
      <c r="M22" s="84" t="s">
        <v>207</v>
      </c>
    </row>
    <row r="23" spans="2:13" ht="21" customHeight="1">
      <c r="B23" s="84">
        <v>16</v>
      </c>
      <c r="C23" s="85" t="s">
        <v>77</v>
      </c>
      <c r="D23" s="64" t="s">
        <v>230</v>
      </c>
      <c r="E23" s="85" t="s">
        <v>214</v>
      </c>
      <c r="F23" s="87">
        <v>70.47</v>
      </c>
      <c r="G23" s="87">
        <v>52.85</v>
      </c>
      <c r="H23" s="87">
        <v>71.900000000000006</v>
      </c>
      <c r="I23" s="87">
        <v>65.069999999999993</v>
      </c>
      <c r="J23" s="84" t="s">
        <v>207</v>
      </c>
      <c r="K23" s="84" t="s">
        <v>207</v>
      </c>
      <c r="L23" s="84" t="s">
        <v>207</v>
      </c>
      <c r="M23" s="84" t="s">
        <v>207</v>
      </c>
    </row>
    <row r="24" spans="2:13" ht="21" customHeight="1">
      <c r="B24" s="84">
        <v>16</v>
      </c>
      <c r="C24" s="85" t="s">
        <v>209</v>
      </c>
      <c r="D24" s="64" t="s">
        <v>232</v>
      </c>
      <c r="E24" s="85" t="s">
        <v>206</v>
      </c>
      <c r="F24" s="87">
        <v>68.02</v>
      </c>
      <c r="G24" s="87">
        <v>54.96</v>
      </c>
      <c r="H24" s="87">
        <v>72.239999999999995</v>
      </c>
      <c r="I24" s="87">
        <v>65.069999999999993</v>
      </c>
      <c r="J24" s="84" t="s">
        <v>207</v>
      </c>
      <c r="K24" s="84" t="s">
        <v>207</v>
      </c>
      <c r="L24" s="84" t="s">
        <v>207</v>
      </c>
      <c r="M24" s="84" t="s">
        <v>207</v>
      </c>
    </row>
    <row r="25" spans="2:13" ht="21" customHeight="1">
      <c r="B25" s="84">
        <v>18</v>
      </c>
      <c r="C25" s="85" t="s">
        <v>13</v>
      </c>
      <c r="D25" s="64" t="s">
        <v>240</v>
      </c>
      <c r="E25" s="85" t="s">
        <v>206</v>
      </c>
      <c r="F25" s="87">
        <v>66.53</v>
      </c>
      <c r="G25" s="87">
        <v>56.32</v>
      </c>
      <c r="H25" s="87">
        <v>72.040000000000006</v>
      </c>
      <c r="I25" s="87">
        <v>64.959999999999994</v>
      </c>
      <c r="J25" s="84" t="s">
        <v>207</v>
      </c>
      <c r="K25" s="84" t="s">
        <v>207</v>
      </c>
      <c r="L25" s="84" t="s">
        <v>207</v>
      </c>
      <c r="M25" s="84" t="s">
        <v>207</v>
      </c>
    </row>
    <row r="26" spans="2:13" ht="21" customHeight="1">
      <c r="B26" s="84">
        <v>19</v>
      </c>
      <c r="C26" s="85" t="s">
        <v>41</v>
      </c>
      <c r="D26" s="64" t="s">
        <v>235</v>
      </c>
      <c r="E26" s="85" t="s">
        <v>212</v>
      </c>
      <c r="F26" s="87">
        <v>66.34</v>
      </c>
      <c r="G26" s="87">
        <v>59.04</v>
      </c>
      <c r="H26" s="87">
        <v>68.88</v>
      </c>
      <c r="I26" s="87">
        <v>64.760000000000005</v>
      </c>
      <c r="J26" s="84" t="s">
        <v>207</v>
      </c>
      <c r="K26" s="84" t="s">
        <v>207</v>
      </c>
      <c r="L26" s="84" t="s">
        <v>207</v>
      </c>
      <c r="M26" s="84" t="s">
        <v>207</v>
      </c>
    </row>
    <row r="27" spans="2:13" ht="21" customHeight="1">
      <c r="B27" s="84">
        <v>20</v>
      </c>
      <c r="C27" s="85" t="s">
        <v>16</v>
      </c>
      <c r="D27" s="64" t="s">
        <v>233</v>
      </c>
      <c r="E27" s="85" t="s">
        <v>206</v>
      </c>
      <c r="F27" s="87">
        <v>67.5</v>
      </c>
      <c r="G27" s="87">
        <v>50.35</v>
      </c>
      <c r="H27" s="87">
        <v>75</v>
      </c>
      <c r="I27" s="87">
        <v>64.28</v>
      </c>
      <c r="J27" s="84" t="s">
        <v>207</v>
      </c>
      <c r="K27" s="84" t="s">
        <v>207</v>
      </c>
      <c r="L27" s="84" t="s">
        <v>210</v>
      </c>
      <c r="M27" s="84" t="s">
        <v>207</v>
      </c>
    </row>
    <row r="28" spans="2:13" ht="21" customHeight="1">
      <c r="B28" s="84">
        <v>20</v>
      </c>
      <c r="C28" s="85" t="s">
        <v>171</v>
      </c>
      <c r="D28" s="86" t="s">
        <v>238</v>
      </c>
      <c r="E28" s="85" t="s">
        <v>206</v>
      </c>
      <c r="F28" s="87">
        <v>64.28</v>
      </c>
      <c r="G28" s="87">
        <v>51.42</v>
      </c>
      <c r="H28" s="87">
        <v>77.14</v>
      </c>
      <c r="I28" s="87">
        <v>64.28</v>
      </c>
      <c r="J28" s="84" t="s">
        <v>207</v>
      </c>
      <c r="K28" s="84" t="s">
        <v>207</v>
      </c>
      <c r="L28" s="84" t="s">
        <v>210</v>
      </c>
      <c r="M28" s="84" t="s">
        <v>207</v>
      </c>
    </row>
    <row r="29" spans="2:13" ht="21" customHeight="1">
      <c r="B29" s="84">
        <v>22</v>
      </c>
      <c r="C29" s="85" t="s">
        <v>56</v>
      </c>
      <c r="D29" s="64" t="s">
        <v>234</v>
      </c>
      <c r="E29" s="85" t="s">
        <v>212</v>
      </c>
      <c r="F29" s="87">
        <v>61.09</v>
      </c>
      <c r="G29" s="87">
        <v>58.68</v>
      </c>
      <c r="H29" s="87">
        <v>72.739999999999995</v>
      </c>
      <c r="I29" s="87">
        <v>64.17</v>
      </c>
      <c r="J29" s="84" t="s">
        <v>207</v>
      </c>
      <c r="K29" s="84" t="s">
        <v>207</v>
      </c>
      <c r="L29" s="84" t="s">
        <v>207</v>
      </c>
      <c r="M29" s="84" t="s">
        <v>207</v>
      </c>
    </row>
    <row r="30" spans="2:13" ht="21" customHeight="1">
      <c r="B30" s="84">
        <v>23</v>
      </c>
      <c r="C30" s="85" t="s">
        <v>32</v>
      </c>
      <c r="D30" s="64" t="s">
        <v>235</v>
      </c>
      <c r="E30" s="85" t="s">
        <v>212</v>
      </c>
      <c r="F30" s="87">
        <v>63.02</v>
      </c>
      <c r="G30" s="87">
        <v>58.82</v>
      </c>
      <c r="H30" s="87">
        <v>69.069999999999993</v>
      </c>
      <c r="I30" s="87">
        <v>63.64</v>
      </c>
      <c r="J30" s="84" t="s">
        <v>207</v>
      </c>
      <c r="K30" s="84" t="s">
        <v>207</v>
      </c>
      <c r="L30" s="84" t="s">
        <v>207</v>
      </c>
      <c r="M30" s="84" t="s">
        <v>207</v>
      </c>
    </row>
    <row r="31" spans="2:13" ht="21" customHeight="1">
      <c r="B31" s="84">
        <v>24</v>
      </c>
      <c r="C31" s="85" t="s">
        <v>31</v>
      </c>
      <c r="D31" s="64" t="s">
        <v>235</v>
      </c>
      <c r="E31" s="85" t="s">
        <v>212</v>
      </c>
      <c r="F31" s="87">
        <v>67.150000000000006</v>
      </c>
      <c r="G31" s="87">
        <v>56.86</v>
      </c>
      <c r="H31" s="87">
        <v>66.78</v>
      </c>
      <c r="I31" s="87">
        <v>63.6</v>
      </c>
      <c r="J31" s="84" t="s">
        <v>207</v>
      </c>
      <c r="K31" s="84" t="s">
        <v>207</v>
      </c>
      <c r="L31" s="84" t="s">
        <v>207</v>
      </c>
      <c r="M31" s="84" t="s">
        <v>207</v>
      </c>
    </row>
    <row r="32" spans="2:13" ht="21" customHeight="1">
      <c r="B32" s="84">
        <v>25</v>
      </c>
      <c r="C32" s="85" t="s">
        <v>144</v>
      </c>
      <c r="D32" s="64" t="s">
        <v>232</v>
      </c>
      <c r="E32" s="85" t="s">
        <v>206</v>
      </c>
      <c r="F32" s="87">
        <v>63.46</v>
      </c>
      <c r="G32" s="87">
        <v>57.34</v>
      </c>
      <c r="H32" s="87">
        <v>69.59</v>
      </c>
      <c r="I32" s="87">
        <v>63.46</v>
      </c>
      <c r="J32" s="84" t="s">
        <v>207</v>
      </c>
      <c r="K32" s="84" t="s">
        <v>207</v>
      </c>
      <c r="L32" s="84" t="s">
        <v>207</v>
      </c>
      <c r="M32" s="84" t="s">
        <v>207</v>
      </c>
    </row>
    <row r="33" spans="2:13" ht="21" customHeight="1">
      <c r="B33" s="84">
        <v>26</v>
      </c>
      <c r="C33" s="85" t="s">
        <v>15</v>
      </c>
      <c r="D33" s="64" t="s">
        <v>233</v>
      </c>
      <c r="E33" s="85" t="s">
        <v>206</v>
      </c>
      <c r="F33" s="87">
        <v>67.56</v>
      </c>
      <c r="G33" s="87">
        <v>54.95</v>
      </c>
      <c r="H33" s="87">
        <v>67.39</v>
      </c>
      <c r="I33" s="87">
        <v>63.3</v>
      </c>
      <c r="J33" s="84" t="s">
        <v>207</v>
      </c>
      <c r="K33" s="84" t="s">
        <v>207</v>
      </c>
      <c r="L33" s="84" t="s">
        <v>207</v>
      </c>
      <c r="M33" s="84" t="s">
        <v>207</v>
      </c>
    </row>
    <row r="34" spans="2:13" ht="21" customHeight="1">
      <c r="B34" s="84">
        <v>27</v>
      </c>
      <c r="C34" s="85" t="s">
        <v>90</v>
      </c>
      <c r="D34" s="64" t="s">
        <v>242</v>
      </c>
      <c r="E34" s="85" t="s">
        <v>215</v>
      </c>
      <c r="F34" s="87">
        <v>67.61</v>
      </c>
      <c r="G34" s="87">
        <v>48.73</v>
      </c>
      <c r="H34" s="87">
        <v>71.900000000000006</v>
      </c>
      <c r="I34" s="87">
        <v>62.75</v>
      </c>
      <c r="J34" s="84" t="s">
        <v>207</v>
      </c>
      <c r="K34" s="84" t="s">
        <v>207</v>
      </c>
      <c r="L34" s="84" t="s">
        <v>207</v>
      </c>
      <c r="M34" s="84" t="s">
        <v>207</v>
      </c>
    </row>
    <row r="35" spans="2:13" ht="21" customHeight="1">
      <c r="B35" s="84">
        <v>28</v>
      </c>
      <c r="C35" s="85" t="s">
        <v>88</v>
      </c>
      <c r="D35" s="64" t="s">
        <v>231</v>
      </c>
      <c r="E35" s="85" t="s">
        <v>214</v>
      </c>
      <c r="F35" s="87">
        <v>62.85</v>
      </c>
      <c r="G35" s="87">
        <v>53.33</v>
      </c>
      <c r="H35" s="87">
        <v>71.42</v>
      </c>
      <c r="I35" s="87">
        <v>62.53</v>
      </c>
      <c r="J35" s="84" t="s">
        <v>207</v>
      </c>
      <c r="K35" s="84" t="s">
        <v>207</v>
      </c>
      <c r="L35" s="84" t="s">
        <v>207</v>
      </c>
      <c r="M35" s="84" t="s">
        <v>207</v>
      </c>
    </row>
    <row r="36" spans="2:13" ht="21" customHeight="1">
      <c r="B36" s="84">
        <v>29</v>
      </c>
      <c r="C36" s="85" t="s">
        <v>85</v>
      </c>
      <c r="D36" s="64" t="s">
        <v>231</v>
      </c>
      <c r="E36" s="85" t="s">
        <v>214</v>
      </c>
      <c r="F36" s="87">
        <v>64.42</v>
      </c>
      <c r="G36" s="87">
        <v>50.14</v>
      </c>
      <c r="H36" s="87">
        <v>71.14</v>
      </c>
      <c r="I36" s="87">
        <v>61.9</v>
      </c>
      <c r="J36" s="84" t="s">
        <v>207</v>
      </c>
      <c r="K36" s="84" t="s">
        <v>207</v>
      </c>
      <c r="L36" s="84" t="s">
        <v>207</v>
      </c>
      <c r="M36" s="84" t="s">
        <v>207</v>
      </c>
    </row>
    <row r="37" spans="2:13" ht="21" customHeight="1">
      <c r="B37" s="84">
        <v>30</v>
      </c>
      <c r="C37" s="85" t="s">
        <v>170</v>
      </c>
      <c r="D37" s="64" t="s">
        <v>240</v>
      </c>
      <c r="E37" s="85" t="s">
        <v>206</v>
      </c>
      <c r="F37" s="87">
        <v>64.28</v>
      </c>
      <c r="G37" s="87">
        <v>49.28</v>
      </c>
      <c r="H37" s="87">
        <v>71.42</v>
      </c>
      <c r="I37" s="87">
        <v>61.66</v>
      </c>
      <c r="J37" s="84" t="s">
        <v>207</v>
      </c>
      <c r="K37" s="84" t="s">
        <v>207</v>
      </c>
      <c r="L37" s="84" t="s">
        <v>207</v>
      </c>
      <c r="M37" s="84" t="s">
        <v>207</v>
      </c>
    </row>
    <row r="38" spans="2:13" ht="21" customHeight="1">
      <c r="B38" s="84">
        <v>31</v>
      </c>
      <c r="C38" s="85" t="s">
        <v>55</v>
      </c>
      <c r="D38" s="64" t="s">
        <v>236</v>
      </c>
      <c r="E38" s="85" t="s">
        <v>212</v>
      </c>
      <c r="F38" s="87">
        <v>62.01</v>
      </c>
      <c r="G38" s="87">
        <v>56.4</v>
      </c>
      <c r="H38" s="87">
        <v>65.709999999999994</v>
      </c>
      <c r="I38" s="87">
        <v>61.37</v>
      </c>
      <c r="J38" s="84" t="s">
        <v>207</v>
      </c>
      <c r="K38" s="84" t="s">
        <v>207</v>
      </c>
      <c r="L38" s="84" t="s">
        <v>207</v>
      </c>
      <c r="M38" s="84" t="s">
        <v>207</v>
      </c>
    </row>
    <row r="39" spans="2:13" ht="21" customHeight="1">
      <c r="B39" s="84">
        <v>32</v>
      </c>
      <c r="C39" s="85" t="s">
        <v>22</v>
      </c>
      <c r="D39" s="64" t="s">
        <v>233</v>
      </c>
      <c r="E39" s="85" t="s">
        <v>206</v>
      </c>
      <c r="F39" s="87">
        <v>69.040000000000006</v>
      </c>
      <c r="G39" s="87">
        <v>44.52</v>
      </c>
      <c r="H39" s="87">
        <v>70.23</v>
      </c>
      <c r="I39" s="87">
        <v>61.26</v>
      </c>
      <c r="J39" s="84" t="s">
        <v>207</v>
      </c>
      <c r="K39" s="84" t="s">
        <v>208</v>
      </c>
      <c r="L39" s="84" t="s">
        <v>207</v>
      </c>
      <c r="M39" s="84" t="s">
        <v>207</v>
      </c>
    </row>
    <row r="40" spans="2:13" ht="21" customHeight="1">
      <c r="B40" s="84">
        <v>33</v>
      </c>
      <c r="C40" s="85" t="s">
        <v>67</v>
      </c>
      <c r="D40" s="64" t="s">
        <v>237</v>
      </c>
      <c r="E40" s="85" t="s">
        <v>214</v>
      </c>
      <c r="F40" s="87">
        <v>63.8</v>
      </c>
      <c r="G40" s="87">
        <v>48.09</v>
      </c>
      <c r="H40" s="87">
        <v>71.42</v>
      </c>
      <c r="I40" s="87">
        <v>61.11</v>
      </c>
      <c r="J40" s="84" t="s">
        <v>207</v>
      </c>
      <c r="K40" s="84" t="s">
        <v>207</v>
      </c>
      <c r="L40" s="84" t="s">
        <v>207</v>
      </c>
      <c r="M40" s="84" t="s">
        <v>207</v>
      </c>
    </row>
    <row r="41" spans="2:13" ht="21" customHeight="1">
      <c r="B41" s="84">
        <v>34</v>
      </c>
      <c r="C41" s="85" t="s">
        <v>38</v>
      </c>
      <c r="D41" s="64" t="s">
        <v>236</v>
      </c>
      <c r="E41" s="85" t="s">
        <v>212</v>
      </c>
      <c r="F41" s="87">
        <v>60</v>
      </c>
      <c r="G41" s="87">
        <v>53.71</v>
      </c>
      <c r="H41" s="87">
        <v>68.569999999999993</v>
      </c>
      <c r="I41" s="87">
        <v>60.76</v>
      </c>
      <c r="J41" s="84" t="s">
        <v>207</v>
      </c>
      <c r="K41" s="84" t="s">
        <v>207</v>
      </c>
      <c r="L41" s="84" t="s">
        <v>207</v>
      </c>
      <c r="M41" s="84" t="s">
        <v>207</v>
      </c>
    </row>
    <row r="42" spans="2:13" ht="21" customHeight="1">
      <c r="B42" s="84">
        <v>35</v>
      </c>
      <c r="C42" s="85" t="s">
        <v>68</v>
      </c>
      <c r="D42" s="64" t="s">
        <v>237</v>
      </c>
      <c r="E42" s="85" t="s">
        <v>214</v>
      </c>
      <c r="F42" s="87">
        <v>61.42</v>
      </c>
      <c r="G42" s="87">
        <v>55.71</v>
      </c>
      <c r="H42" s="87">
        <v>65</v>
      </c>
      <c r="I42" s="87">
        <v>60.71</v>
      </c>
      <c r="J42" s="84" t="s">
        <v>207</v>
      </c>
      <c r="K42" s="84" t="s">
        <v>207</v>
      </c>
      <c r="L42" s="84" t="s">
        <v>207</v>
      </c>
      <c r="M42" s="84" t="s">
        <v>207</v>
      </c>
    </row>
    <row r="43" spans="2:13" ht="21" customHeight="1">
      <c r="B43" s="84">
        <v>36</v>
      </c>
      <c r="C43" s="85" t="s">
        <v>44</v>
      </c>
      <c r="D43" s="64" t="s">
        <v>239</v>
      </c>
      <c r="E43" s="85" t="s">
        <v>212</v>
      </c>
      <c r="F43" s="87">
        <v>63.42</v>
      </c>
      <c r="G43" s="87">
        <v>57.14</v>
      </c>
      <c r="H43" s="87">
        <v>60.57</v>
      </c>
      <c r="I43" s="87">
        <v>60.38</v>
      </c>
      <c r="J43" s="84" t="s">
        <v>207</v>
      </c>
      <c r="K43" s="84" t="s">
        <v>207</v>
      </c>
      <c r="L43" s="84" t="s">
        <v>207</v>
      </c>
      <c r="M43" s="84" t="s">
        <v>207</v>
      </c>
    </row>
    <row r="44" spans="2:13" ht="21" customHeight="1">
      <c r="B44" s="84">
        <v>37</v>
      </c>
      <c r="C44" s="85" t="s">
        <v>28</v>
      </c>
      <c r="D44" s="64" t="s">
        <v>238</v>
      </c>
      <c r="E44" s="85" t="s">
        <v>206</v>
      </c>
      <c r="F44" s="87">
        <v>60</v>
      </c>
      <c r="G44" s="87">
        <v>54.28</v>
      </c>
      <c r="H44" s="87">
        <v>65.709999999999994</v>
      </c>
      <c r="I44" s="87">
        <v>60</v>
      </c>
      <c r="J44" s="84" t="s">
        <v>207</v>
      </c>
      <c r="K44" s="84" t="s">
        <v>207</v>
      </c>
      <c r="L44" s="84" t="s">
        <v>207</v>
      </c>
      <c r="M44" s="84" t="s">
        <v>207</v>
      </c>
    </row>
    <row r="45" spans="2:13" ht="21" customHeight="1">
      <c r="B45" s="84">
        <v>38</v>
      </c>
      <c r="C45" s="85" t="s">
        <v>58</v>
      </c>
      <c r="D45" s="64" t="s">
        <v>234</v>
      </c>
      <c r="E45" s="85" t="s">
        <v>212</v>
      </c>
      <c r="F45" s="87">
        <v>58.49</v>
      </c>
      <c r="G45" s="87">
        <v>54.28</v>
      </c>
      <c r="H45" s="87">
        <v>66.459999999999994</v>
      </c>
      <c r="I45" s="87">
        <v>59.74</v>
      </c>
      <c r="J45" s="84" t="s">
        <v>207</v>
      </c>
      <c r="K45" s="84" t="s">
        <v>207</v>
      </c>
      <c r="L45" s="84" t="s">
        <v>207</v>
      </c>
      <c r="M45" s="84" t="s">
        <v>207</v>
      </c>
    </row>
    <row r="46" spans="2:13" ht="21" customHeight="1">
      <c r="B46" s="84">
        <v>39</v>
      </c>
      <c r="C46" s="85" t="s">
        <v>83</v>
      </c>
      <c r="D46" s="64" t="s">
        <v>230</v>
      </c>
      <c r="E46" s="85" t="s">
        <v>214</v>
      </c>
      <c r="F46" s="87">
        <v>70.47</v>
      </c>
      <c r="G46" s="87">
        <v>41.9</v>
      </c>
      <c r="H46" s="87">
        <v>66.66</v>
      </c>
      <c r="I46" s="87">
        <v>59.68</v>
      </c>
      <c r="J46" s="84" t="s">
        <v>207</v>
      </c>
      <c r="K46" s="84" t="s">
        <v>208</v>
      </c>
      <c r="L46" s="84" t="s">
        <v>207</v>
      </c>
      <c r="M46" s="84" t="s">
        <v>207</v>
      </c>
    </row>
    <row r="47" spans="2:13" ht="21" customHeight="1">
      <c r="B47" s="84">
        <v>40</v>
      </c>
      <c r="C47" s="85" t="s">
        <v>5</v>
      </c>
      <c r="D47" s="64" t="s">
        <v>232</v>
      </c>
      <c r="E47" s="85" t="s">
        <v>206</v>
      </c>
      <c r="F47" s="87">
        <v>65.709999999999994</v>
      </c>
      <c r="G47" s="87">
        <v>48.16</v>
      </c>
      <c r="H47" s="87">
        <v>62.85</v>
      </c>
      <c r="I47" s="87">
        <v>58.91</v>
      </c>
      <c r="J47" s="84" t="s">
        <v>207</v>
      </c>
      <c r="K47" s="84" t="s">
        <v>207</v>
      </c>
      <c r="L47" s="84" t="s">
        <v>207</v>
      </c>
      <c r="M47" s="84" t="s">
        <v>207</v>
      </c>
    </row>
    <row r="48" spans="2:13" ht="21" customHeight="1">
      <c r="B48" s="84">
        <v>41</v>
      </c>
      <c r="C48" s="85" t="s">
        <v>23</v>
      </c>
      <c r="D48" s="64" t="s">
        <v>238</v>
      </c>
      <c r="E48" s="85" t="s">
        <v>206</v>
      </c>
      <c r="F48" s="87">
        <v>58.09</v>
      </c>
      <c r="G48" s="87">
        <v>41.9</v>
      </c>
      <c r="H48" s="87">
        <v>74.28</v>
      </c>
      <c r="I48" s="87">
        <v>58.09</v>
      </c>
      <c r="J48" s="84" t="s">
        <v>207</v>
      </c>
      <c r="K48" s="84" t="s">
        <v>208</v>
      </c>
      <c r="L48" s="84" t="s">
        <v>210</v>
      </c>
      <c r="M48" s="84" t="s">
        <v>207</v>
      </c>
    </row>
    <row r="49" spans="2:13" ht="21" customHeight="1">
      <c r="B49" s="84">
        <v>42</v>
      </c>
      <c r="C49" s="85" t="s">
        <v>29</v>
      </c>
      <c r="D49" s="64" t="s">
        <v>238</v>
      </c>
      <c r="E49" s="85" t="s">
        <v>206</v>
      </c>
      <c r="F49" s="87">
        <v>54.64</v>
      </c>
      <c r="G49" s="87">
        <v>54.46</v>
      </c>
      <c r="H49" s="87">
        <v>64.64</v>
      </c>
      <c r="I49" s="87">
        <v>57.91</v>
      </c>
      <c r="J49" s="84" t="s">
        <v>207</v>
      </c>
      <c r="K49" s="84" t="s">
        <v>207</v>
      </c>
      <c r="L49" s="84" t="s">
        <v>207</v>
      </c>
      <c r="M49" s="84" t="s">
        <v>207</v>
      </c>
    </row>
    <row r="50" spans="2:13" ht="21" customHeight="1">
      <c r="B50" s="84">
        <v>43</v>
      </c>
      <c r="C50" s="85" t="s">
        <v>109</v>
      </c>
      <c r="D50" s="64" t="s">
        <v>243</v>
      </c>
      <c r="E50" s="85" t="s">
        <v>216</v>
      </c>
      <c r="F50" s="87">
        <v>58.16</v>
      </c>
      <c r="G50" s="87">
        <v>56.53</v>
      </c>
      <c r="H50" s="87">
        <v>57.75</v>
      </c>
      <c r="I50" s="87">
        <v>57.48</v>
      </c>
      <c r="J50" s="84" t="s">
        <v>207</v>
      </c>
      <c r="K50" s="84" t="s">
        <v>207</v>
      </c>
      <c r="L50" s="84" t="s">
        <v>207</v>
      </c>
      <c r="M50" s="84" t="s">
        <v>207</v>
      </c>
    </row>
    <row r="51" spans="2:13" ht="21" customHeight="1">
      <c r="B51" s="84">
        <v>44</v>
      </c>
      <c r="C51" s="85" t="s">
        <v>54</v>
      </c>
      <c r="D51" s="64" t="s">
        <v>236</v>
      </c>
      <c r="E51" s="85" t="s">
        <v>212</v>
      </c>
      <c r="F51" s="87">
        <v>63.9</v>
      </c>
      <c r="G51" s="87">
        <v>42.1</v>
      </c>
      <c r="H51" s="87">
        <v>65.709999999999994</v>
      </c>
      <c r="I51" s="87">
        <v>57.24</v>
      </c>
      <c r="J51" s="84" t="s">
        <v>207</v>
      </c>
      <c r="K51" s="84" t="s">
        <v>208</v>
      </c>
      <c r="L51" s="84" t="s">
        <v>207</v>
      </c>
      <c r="M51" s="84" t="s">
        <v>207</v>
      </c>
    </row>
    <row r="52" spans="2:13" ht="21" customHeight="1">
      <c r="B52" s="84">
        <v>45</v>
      </c>
      <c r="C52" s="85" t="s">
        <v>11</v>
      </c>
      <c r="D52" s="64" t="s">
        <v>240</v>
      </c>
      <c r="E52" s="85" t="s">
        <v>206</v>
      </c>
      <c r="F52" s="87">
        <v>62.59</v>
      </c>
      <c r="G52" s="87">
        <v>45.19</v>
      </c>
      <c r="H52" s="87">
        <v>63.89</v>
      </c>
      <c r="I52" s="87">
        <v>57.22</v>
      </c>
      <c r="J52" s="84" t="s">
        <v>207</v>
      </c>
      <c r="K52" s="84" t="s">
        <v>208</v>
      </c>
      <c r="L52" s="84" t="s">
        <v>207</v>
      </c>
      <c r="M52" s="84" t="s">
        <v>207</v>
      </c>
    </row>
    <row r="53" spans="2:13" ht="21" customHeight="1">
      <c r="B53" s="84">
        <v>46</v>
      </c>
      <c r="C53" s="85" t="s">
        <v>115</v>
      </c>
      <c r="D53" s="64" t="s">
        <v>218</v>
      </c>
      <c r="E53" s="85" t="s">
        <v>218</v>
      </c>
      <c r="F53" s="87">
        <v>54.28</v>
      </c>
      <c r="G53" s="87">
        <v>54.08</v>
      </c>
      <c r="H53" s="87">
        <v>62.04</v>
      </c>
      <c r="I53" s="87">
        <v>56.8</v>
      </c>
      <c r="J53" s="84" t="s">
        <v>207</v>
      </c>
      <c r="K53" s="84" t="s">
        <v>207</v>
      </c>
      <c r="L53" s="84" t="s">
        <v>207</v>
      </c>
      <c r="M53" s="84" t="s">
        <v>207</v>
      </c>
    </row>
    <row r="54" spans="2:13" ht="21" customHeight="1">
      <c r="B54" s="84">
        <v>47</v>
      </c>
      <c r="C54" s="85" t="s">
        <v>75</v>
      </c>
      <c r="D54" s="64" t="s">
        <v>230</v>
      </c>
      <c r="E54" s="85" t="s">
        <v>214</v>
      </c>
      <c r="F54" s="87">
        <v>62.53</v>
      </c>
      <c r="G54" s="87">
        <v>44.44</v>
      </c>
      <c r="H54" s="87">
        <v>63.17</v>
      </c>
      <c r="I54" s="87">
        <v>56.71</v>
      </c>
      <c r="J54" s="84" t="s">
        <v>207</v>
      </c>
      <c r="K54" s="84" t="s">
        <v>208</v>
      </c>
      <c r="L54" s="84" t="s">
        <v>207</v>
      </c>
      <c r="M54" s="84" t="s">
        <v>207</v>
      </c>
    </row>
    <row r="55" spans="2:13" ht="21" customHeight="1">
      <c r="B55" s="84">
        <v>48</v>
      </c>
      <c r="C55" s="85" t="s">
        <v>35</v>
      </c>
      <c r="D55" s="64" t="s">
        <v>235</v>
      </c>
      <c r="E55" s="85" t="s">
        <v>212</v>
      </c>
      <c r="F55" s="87">
        <v>61.71</v>
      </c>
      <c r="G55" s="87">
        <v>40.57</v>
      </c>
      <c r="H55" s="87">
        <v>67.42</v>
      </c>
      <c r="I55" s="87">
        <v>56.57</v>
      </c>
      <c r="J55" s="84" t="s">
        <v>207</v>
      </c>
      <c r="K55" s="84" t="s">
        <v>208</v>
      </c>
      <c r="L55" s="84" t="s">
        <v>207</v>
      </c>
      <c r="M55" s="84" t="s">
        <v>207</v>
      </c>
    </row>
    <row r="56" spans="2:13" ht="21" customHeight="1">
      <c r="B56" s="84">
        <v>49</v>
      </c>
      <c r="C56" s="85" t="s">
        <v>65</v>
      </c>
      <c r="D56" s="64" t="s">
        <v>237</v>
      </c>
      <c r="E56" s="85" t="s">
        <v>214</v>
      </c>
      <c r="F56" s="87">
        <v>62.4</v>
      </c>
      <c r="G56" s="87">
        <v>39.090000000000003</v>
      </c>
      <c r="H56" s="87">
        <v>68.12</v>
      </c>
      <c r="I56" s="87">
        <v>56.54</v>
      </c>
      <c r="J56" s="84" t="s">
        <v>207</v>
      </c>
      <c r="K56" s="84" t="s">
        <v>208</v>
      </c>
      <c r="L56" s="84" t="s">
        <v>207</v>
      </c>
      <c r="M56" s="84" t="s">
        <v>207</v>
      </c>
    </row>
    <row r="57" spans="2:13" ht="21" customHeight="1">
      <c r="B57" s="84">
        <v>50</v>
      </c>
      <c r="C57" s="85" t="s">
        <v>63</v>
      </c>
      <c r="D57" s="64" t="s">
        <v>239</v>
      </c>
      <c r="E57" s="85" t="s">
        <v>212</v>
      </c>
      <c r="F57" s="87">
        <v>58.57</v>
      </c>
      <c r="G57" s="87">
        <v>55.3</v>
      </c>
      <c r="H57" s="87">
        <v>55.51</v>
      </c>
      <c r="I57" s="87">
        <v>56.46</v>
      </c>
      <c r="J57" s="84" t="s">
        <v>207</v>
      </c>
      <c r="K57" s="84" t="s">
        <v>207</v>
      </c>
      <c r="L57" s="84" t="s">
        <v>208</v>
      </c>
      <c r="M57" s="84" t="s">
        <v>207</v>
      </c>
    </row>
    <row r="58" spans="2:13" ht="21" customHeight="1">
      <c r="B58" s="84">
        <v>51</v>
      </c>
      <c r="C58" s="85" t="s">
        <v>53</v>
      </c>
      <c r="D58" s="70" t="s">
        <v>236</v>
      </c>
      <c r="E58" s="85" t="s">
        <v>212</v>
      </c>
      <c r="F58" s="87">
        <v>61.42</v>
      </c>
      <c r="G58" s="87">
        <v>45</v>
      </c>
      <c r="H58" s="87">
        <v>62.85</v>
      </c>
      <c r="I58" s="87">
        <v>56.42</v>
      </c>
      <c r="J58" s="84" t="s">
        <v>207</v>
      </c>
      <c r="K58" s="84" t="s">
        <v>208</v>
      </c>
      <c r="L58" s="84" t="s">
        <v>207</v>
      </c>
      <c r="M58" s="84" t="s">
        <v>207</v>
      </c>
    </row>
    <row r="59" spans="2:13" ht="21" customHeight="1">
      <c r="B59" s="84">
        <v>52</v>
      </c>
      <c r="C59" s="85" t="s">
        <v>49</v>
      </c>
      <c r="D59" s="64" t="s">
        <v>234</v>
      </c>
      <c r="E59" s="85" t="s">
        <v>212</v>
      </c>
      <c r="F59" s="87">
        <v>55.1</v>
      </c>
      <c r="G59" s="87">
        <v>44.89</v>
      </c>
      <c r="H59" s="87">
        <v>68.16</v>
      </c>
      <c r="I59" s="87">
        <v>56.05</v>
      </c>
      <c r="J59" s="84" t="s">
        <v>207</v>
      </c>
      <c r="K59" s="84" t="s">
        <v>208</v>
      </c>
      <c r="L59" s="84" t="s">
        <v>207</v>
      </c>
      <c r="M59" s="84" t="s">
        <v>207</v>
      </c>
    </row>
    <row r="60" spans="2:13" ht="21" customHeight="1">
      <c r="B60" s="84">
        <v>53</v>
      </c>
      <c r="C60" s="85" t="s">
        <v>78</v>
      </c>
      <c r="D60" s="64" t="s">
        <v>230</v>
      </c>
      <c r="E60" s="85" t="s">
        <v>214</v>
      </c>
      <c r="F60" s="87">
        <v>65.14</v>
      </c>
      <c r="G60" s="87">
        <v>41.71</v>
      </c>
      <c r="H60" s="87">
        <v>60.57</v>
      </c>
      <c r="I60" s="87">
        <v>55.8</v>
      </c>
      <c r="J60" s="84" t="s">
        <v>207</v>
      </c>
      <c r="K60" s="84" t="s">
        <v>208</v>
      </c>
      <c r="L60" s="84" t="s">
        <v>207</v>
      </c>
      <c r="M60" s="84" t="s">
        <v>207</v>
      </c>
    </row>
    <row r="61" spans="2:13" ht="21" customHeight="1">
      <c r="B61" s="84">
        <v>54</v>
      </c>
      <c r="C61" s="85" t="s">
        <v>71</v>
      </c>
      <c r="D61" s="64" t="s">
        <v>237</v>
      </c>
      <c r="E61" s="85" t="s">
        <v>214</v>
      </c>
      <c r="F61" s="87">
        <v>64.150000000000006</v>
      </c>
      <c r="G61" s="87">
        <v>37.659999999999997</v>
      </c>
      <c r="H61" s="87">
        <v>64.930000000000007</v>
      </c>
      <c r="I61" s="87">
        <v>55.58</v>
      </c>
      <c r="J61" s="84" t="s">
        <v>207</v>
      </c>
      <c r="K61" s="84" t="s">
        <v>208</v>
      </c>
      <c r="L61" s="84" t="s">
        <v>207</v>
      </c>
      <c r="M61" s="84" t="s">
        <v>207</v>
      </c>
    </row>
    <row r="62" spans="2:13" ht="21" customHeight="1">
      <c r="B62" s="84">
        <v>55</v>
      </c>
      <c r="C62" s="85" t="s">
        <v>166</v>
      </c>
      <c r="D62" s="64" t="s">
        <v>241</v>
      </c>
      <c r="E62" s="85" t="s">
        <v>215</v>
      </c>
      <c r="F62" s="87">
        <v>62.52</v>
      </c>
      <c r="G62" s="87">
        <v>41.68</v>
      </c>
      <c r="H62" s="87">
        <v>62.35</v>
      </c>
      <c r="I62" s="87">
        <v>55.51</v>
      </c>
      <c r="J62" s="84" t="s">
        <v>207</v>
      </c>
      <c r="K62" s="84" t="s">
        <v>208</v>
      </c>
      <c r="L62" s="84" t="s">
        <v>207</v>
      </c>
      <c r="M62" s="84" t="s">
        <v>207</v>
      </c>
    </row>
    <row r="63" spans="2:13" ht="21" customHeight="1">
      <c r="B63" s="84">
        <v>56</v>
      </c>
      <c r="C63" s="85" t="s">
        <v>124</v>
      </c>
      <c r="D63" s="64" t="s">
        <v>218</v>
      </c>
      <c r="E63" s="85" t="s">
        <v>218</v>
      </c>
      <c r="F63" s="87">
        <v>55.71</v>
      </c>
      <c r="G63" s="87">
        <v>45.71</v>
      </c>
      <c r="H63" s="87">
        <v>65</v>
      </c>
      <c r="I63" s="87">
        <v>55.47</v>
      </c>
      <c r="J63" s="84" t="s">
        <v>207</v>
      </c>
      <c r="K63" s="84" t="s">
        <v>207</v>
      </c>
      <c r="L63" s="84" t="s">
        <v>207</v>
      </c>
      <c r="M63" s="84" t="s">
        <v>207</v>
      </c>
    </row>
    <row r="64" spans="2:13" ht="21" customHeight="1">
      <c r="B64" s="84">
        <v>57</v>
      </c>
      <c r="C64" s="85" t="s">
        <v>168</v>
      </c>
      <c r="D64" s="64" t="s">
        <v>238</v>
      </c>
      <c r="E64" s="85" t="s">
        <v>206</v>
      </c>
      <c r="F64" s="87">
        <v>54.28</v>
      </c>
      <c r="G64" s="87">
        <v>40.57</v>
      </c>
      <c r="H64" s="87">
        <v>70.28</v>
      </c>
      <c r="I64" s="87">
        <v>55.04</v>
      </c>
      <c r="J64" s="84" t="s">
        <v>207</v>
      </c>
      <c r="K64" s="84" t="s">
        <v>208</v>
      </c>
      <c r="L64" s="84" t="s">
        <v>207</v>
      </c>
      <c r="M64" s="84" t="s">
        <v>207</v>
      </c>
    </row>
    <row r="65" spans="2:13" ht="21" customHeight="1">
      <c r="B65" s="84">
        <v>58</v>
      </c>
      <c r="C65" s="85" t="s">
        <v>48</v>
      </c>
      <c r="D65" s="65" t="s">
        <v>234</v>
      </c>
      <c r="E65" s="85" t="s">
        <v>212</v>
      </c>
      <c r="F65" s="87">
        <v>61.36</v>
      </c>
      <c r="G65" s="87">
        <v>46.8</v>
      </c>
      <c r="H65" s="87">
        <v>54.01</v>
      </c>
      <c r="I65" s="87">
        <v>54.05</v>
      </c>
      <c r="J65" s="84" t="s">
        <v>207</v>
      </c>
      <c r="K65" s="84" t="s">
        <v>207</v>
      </c>
      <c r="L65" s="84" t="s">
        <v>208</v>
      </c>
      <c r="M65" s="84" t="s">
        <v>207</v>
      </c>
    </row>
    <row r="66" spans="2:13" ht="21" customHeight="1">
      <c r="B66" s="84">
        <v>59</v>
      </c>
      <c r="C66" s="85" t="s">
        <v>116</v>
      </c>
      <c r="D66" s="64" t="s">
        <v>218</v>
      </c>
      <c r="E66" s="85" t="s">
        <v>218</v>
      </c>
      <c r="F66" s="87">
        <v>56.28</v>
      </c>
      <c r="G66" s="87">
        <v>48</v>
      </c>
      <c r="H66" s="87">
        <v>56.57</v>
      </c>
      <c r="I66" s="87">
        <v>53.61</v>
      </c>
      <c r="J66" s="84" t="s">
        <v>207</v>
      </c>
      <c r="K66" s="84" t="s">
        <v>207</v>
      </c>
      <c r="L66" s="84" t="s">
        <v>208</v>
      </c>
      <c r="M66" s="84" t="s">
        <v>207</v>
      </c>
    </row>
    <row r="67" spans="2:13" ht="21" customHeight="1">
      <c r="B67" s="84">
        <v>60</v>
      </c>
      <c r="C67" s="85" t="s">
        <v>123</v>
      </c>
      <c r="D67" s="64" t="s">
        <v>218</v>
      </c>
      <c r="E67" s="85" t="s">
        <v>218</v>
      </c>
      <c r="F67" s="87">
        <v>54.92</v>
      </c>
      <c r="G67" s="87">
        <v>42.85</v>
      </c>
      <c r="H67" s="87">
        <v>62.22</v>
      </c>
      <c r="I67" s="87">
        <v>53.33</v>
      </c>
      <c r="J67" s="84" t="s">
        <v>207</v>
      </c>
      <c r="K67" s="84" t="s">
        <v>208</v>
      </c>
      <c r="L67" s="84" t="s">
        <v>207</v>
      </c>
      <c r="M67" s="84" t="s">
        <v>207</v>
      </c>
    </row>
    <row r="68" spans="2:13" ht="21" customHeight="1">
      <c r="B68" s="84">
        <v>61</v>
      </c>
      <c r="C68" s="85" t="s">
        <v>42</v>
      </c>
      <c r="D68" s="64" t="s">
        <v>235</v>
      </c>
      <c r="E68" s="85" t="s">
        <v>212</v>
      </c>
      <c r="F68" s="87">
        <v>56.82</v>
      </c>
      <c r="G68" s="87">
        <v>42.57</v>
      </c>
      <c r="H68" s="87">
        <v>60.32</v>
      </c>
      <c r="I68" s="87">
        <v>53.23</v>
      </c>
      <c r="J68" s="84" t="s">
        <v>207</v>
      </c>
      <c r="K68" s="84" t="s">
        <v>208</v>
      </c>
      <c r="L68" s="84" t="s">
        <v>207</v>
      </c>
      <c r="M68" s="84" t="s">
        <v>207</v>
      </c>
    </row>
    <row r="69" spans="2:13" ht="21" customHeight="1">
      <c r="B69" s="84">
        <v>62</v>
      </c>
      <c r="C69" s="85" t="s">
        <v>21</v>
      </c>
      <c r="D69" s="64" t="s">
        <v>233</v>
      </c>
      <c r="E69" s="85" t="s">
        <v>206</v>
      </c>
      <c r="F69" s="87">
        <v>60.15</v>
      </c>
      <c r="G69" s="87">
        <v>42.85</v>
      </c>
      <c r="H69" s="87">
        <v>55.18</v>
      </c>
      <c r="I69" s="87">
        <v>52.73</v>
      </c>
      <c r="J69" s="84" t="s">
        <v>207</v>
      </c>
      <c r="K69" s="84" t="s">
        <v>208</v>
      </c>
      <c r="L69" s="84" t="s">
        <v>208</v>
      </c>
      <c r="M69" s="84" t="s">
        <v>207</v>
      </c>
    </row>
    <row r="70" spans="2:13" ht="21" customHeight="1">
      <c r="B70" s="84">
        <v>63</v>
      </c>
      <c r="C70" s="85" t="s">
        <v>94</v>
      </c>
      <c r="D70" s="64" t="s">
        <v>242</v>
      </c>
      <c r="E70" s="85" t="s">
        <v>215</v>
      </c>
      <c r="F70" s="87">
        <v>51.42</v>
      </c>
      <c r="G70" s="87">
        <v>39.28</v>
      </c>
      <c r="H70" s="87">
        <v>67.14</v>
      </c>
      <c r="I70" s="87">
        <v>52.61</v>
      </c>
      <c r="J70" s="84" t="s">
        <v>208</v>
      </c>
      <c r="K70" s="84" t="s">
        <v>208</v>
      </c>
      <c r="L70" s="84" t="s">
        <v>207</v>
      </c>
      <c r="M70" s="84" t="s">
        <v>207</v>
      </c>
    </row>
    <row r="71" spans="2:13" ht="21" customHeight="1">
      <c r="B71" s="84">
        <v>64</v>
      </c>
      <c r="C71" s="85" t="s">
        <v>103</v>
      </c>
      <c r="D71" s="64" t="s">
        <v>244</v>
      </c>
      <c r="E71" s="85" t="s">
        <v>216</v>
      </c>
      <c r="F71" s="87">
        <v>44.41</v>
      </c>
      <c r="G71" s="87">
        <v>51.42</v>
      </c>
      <c r="H71" s="87">
        <v>61.81</v>
      </c>
      <c r="I71" s="87">
        <v>52.55</v>
      </c>
      <c r="J71" s="84" t="s">
        <v>208</v>
      </c>
      <c r="K71" s="84" t="s">
        <v>207</v>
      </c>
      <c r="L71" s="84" t="s">
        <v>207</v>
      </c>
      <c r="M71" s="84" t="s">
        <v>207</v>
      </c>
    </row>
    <row r="72" spans="2:13" ht="21" customHeight="1">
      <c r="B72" s="84">
        <v>65</v>
      </c>
      <c r="C72" s="85" t="s">
        <v>7</v>
      </c>
      <c r="D72" s="65" t="s">
        <v>232</v>
      </c>
      <c r="E72" s="85" t="s">
        <v>206</v>
      </c>
      <c r="F72" s="87">
        <v>51.42</v>
      </c>
      <c r="G72" s="87">
        <v>43.42</v>
      </c>
      <c r="H72" s="87">
        <v>62.28</v>
      </c>
      <c r="I72" s="87">
        <v>52.38</v>
      </c>
      <c r="J72" s="84" t="s">
        <v>208</v>
      </c>
      <c r="K72" s="84" t="s">
        <v>208</v>
      </c>
      <c r="L72" s="84" t="s">
        <v>207</v>
      </c>
      <c r="M72" s="84" t="s">
        <v>207</v>
      </c>
    </row>
    <row r="73" spans="2:13" ht="21" customHeight="1">
      <c r="B73" s="84">
        <v>66</v>
      </c>
      <c r="C73" s="85" t="s">
        <v>99</v>
      </c>
      <c r="D73" s="64" t="s">
        <v>241</v>
      </c>
      <c r="E73" s="85" t="s">
        <v>215</v>
      </c>
      <c r="F73" s="87">
        <v>49.79</v>
      </c>
      <c r="G73" s="87">
        <v>45.3</v>
      </c>
      <c r="H73" s="87">
        <v>61.22</v>
      </c>
      <c r="I73" s="87">
        <v>52.1</v>
      </c>
      <c r="J73" s="84" t="s">
        <v>208</v>
      </c>
      <c r="K73" s="84" t="s">
        <v>208</v>
      </c>
      <c r="L73" s="84" t="s">
        <v>207</v>
      </c>
      <c r="M73" s="84" t="s">
        <v>207</v>
      </c>
    </row>
    <row r="74" spans="2:13" ht="21" customHeight="1">
      <c r="B74" s="84">
        <v>67</v>
      </c>
      <c r="C74" s="85" t="s">
        <v>66</v>
      </c>
      <c r="D74" s="64" t="s">
        <v>237</v>
      </c>
      <c r="E74" s="85" t="s">
        <v>214</v>
      </c>
      <c r="F74" s="87">
        <v>48.97</v>
      </c>
      <c r="G74" s="87">
        <v>45.71</v>
      </c>
      <c r="H74" s="87">
        <v>61.22</v>
      </c>
      <c r="I74" s="87">
        <v>51.97</v>
      </c>
      <c r="J74" s="84" t="s">
        <v>208</v>
      </c>
      <c r="K74" s="84" t="s">
        <v>207</v>
      </c>
      <c r="L74" s="84" t="s">
        <v>207</v>
      </c>
      <c r="M74" s="84" t="s">
        <v>207</v>
      </c>
    </row>
    <row r="75" spans="2:13" ht="21" customHeight="1">
      <c r="B75" s="84">
        <v>68</v>
      </c>
      <c r="C75" s="85" t="s">
        <v>80</v>
      </c>
      <c r="D75" s="64" t="s">
        <v>230</v>
      </c>
      <c r="E75" s="85" t="s">
        <v>214</v>
      </c>
      <c r="F75" s="87">
        <v>65.709999999999994</v>
      </c>
      <c r="G75" s="87">
        <v>28.57</v>
      </c>
      <c r="H75" s="87">
        <v>60</v>
      </c>
      <c r="I75" s="87">
        <v>51.42</v>
      </c>
      <c r="J75" s="84" t="s">
        <v>207</v>
      </c>
      <c r="K75" s="84" t="s">
        <v>208</v>
      </c>
      <c r="L75" s="84" t="s">
        <v>207</v>
      </c>
      <c r="M75" s="84" t="s">
        <v>207</v>
      </c>
    </row>
    <row r="76" spans="2:13" ht="21" customHeight="1">
      <c r="B76" s="84">
        <v>69</v>
      </c>
      <c r="C76" s="85" t="s">
        <v>4</v>
      </c>
      <c r="D76" s="64" t="s">
        <v>232</v>
      </c>
      <c r="E76" s="85" t="s">
        <v>206</v>
      </c>
      <c r="F76" s="87">
        <v>52.43</v>
      </c>
      <c r="G76" s="87">
        <v>40.5</v>
      </c>
      <c r="H76" s="87">
        <v>59.32</v>
      </c>
      <c r="I76" s="87">
        <v>50.75</v>
      </c>
      <c r="J76" s="84" t="s">
        <v>208</v>
      </c>
      <c r="K76" s="84" t="s">
        <v>208</v>
      </c>
      <c r="L76" s="84" t="s">
        <v>207</v>
      </c>
      <c r="M76" s="84" t="s">
        <v>208</v>
      </c>
    </row>
    <row r="77" spans="2:13" ht="21" customHeight="1">
      <c r="B77" s="84">
        <v>70</v>
      </c>
      <c r="C77" s="85" t="s">
        <v>69</v>
      </c>
      <c r="D77" s="64" t="s">
        <v>237</v>
      </c>
      <c r="E77" s="85" t="s">
        <v>214</v>
      </c>
      <c r="F77" s="87">
        <v>59.28</v>
      </c>
      <c r="G77" s="87">
        <v>37.14</v>
      </c>
      <c r="H77" s="87">
        <v>55.71</v>
      </c>
      <c r="I77" s="87">
        <v>50.71</v>
      </c>
      <c r="J77" s="84" t="s">
        <v>207</v>
      </c>
      <c r="K77" s="84" t="s">
        <v>208</v>
      </c>
      <c r="L77" s="84" t="s">
        <v>208</v>
      </c>
      <c r="M77" s="84" t="s">
        <v>208</v>
      </c>
    </row>
    <row r="78" spans="2:13" ht="21" customHeight="1">
      <c r="B78" s="84">
        <v>71</v>
      </c>
      <c r="C78" s="85" t="s">
        <v>110</v>
      </c>
      <c r="D78" s="64" t="s">
        <v>243</v>
      </c>
      <c r="E78" s="85" t="s">
        <v>216</v>
      </c>
      <c r="F78" s="87">
        <v>60.4</v>
      </c>
      <c r="G78" s="87">
        <v>33.869999999999997</v>
      </c>
      <c r="H78" s="87">
        <v>57.14</v>
      </c>
      <c r="I78" s="87">
        <v>50.47</v>
      </c>
      <c r="J78" s="84" t="s">
        <v>207</v>
      </c>
      <c r="K78" s="84" t="s">
        <v>208</v>
      </c>
      <c r="L78" s="84" t="s">
        <v>207</v>
      </c>
      <c r="M78" s="84" t="s">
        <v>208</v>
      </c>
    </row>
    <row r="79" spans="2:13" ht="21" customHeight="1">
      <c r="B79" s="84">
        <v>72</v>
      </c>
      <c r="C79" s="85" t="s">
        <v>81</v>
      </c>
      <c r="D79" s="64" t="s">
        <v>237</v>
      </c>
      <c r="E79" s="85" t="s">
        <v>214</v>
      </c>
      <c r="F79" s="87">
        <v>54.28</v>
      </c>
      <c r="G79" s="87">
        <v>42.14</v>
      </c>
      <c r="H79" s="87">
        <v>55</v>
      </c>
      <c r="I79" s="87">
        <v>50.47</v>
      </c>
      <c r="J79" s="84" t="s">
        <v>207</v>
      </c>
      <c r="K79" s="84" t="s">
        <v>208</v>
      </c>
      <c r="L79" s="84" t="s">
        <v>208</v>
      </c>
      <c r="M79" s="84" t="s">
        <v>208</v>
      </c>
    </row>
    <row r="80" spans="2:13" ht="21" customHeight="1">
      <c r="B80" s="84">
        <v>73</v>
      </c>
      <c r="C80" s="85" t="s">
        <v>82</v>
      </c>
      <c r="D80" s="64" t="s">
        <v>230</v>
      </c>
      <c r="E80" s="85" t="s">
        <v>214</v>
      </c>
      <c r="F80" s="87">
        <v>53.33</v>
      </c>
      <c r="G80" s="87">
        <v>35.229999999999997</v>
      </c>
      <c r="H80" s="87">
        <v>61.9</v>
      </c>
      <c r="I80" s="87">
        <v>50.15</v>
      </c>
      <c r="J80" s="84" t="s">
        <v>208</v>
      </c>
      <c r="K80" s="84" t="s">
        <v>208</v>
      </c>
      <c r="L80" s="84" t="s">
        <v>207</v>
      </c>
      <c r="M80" s="84" t="s">
        <v>208</v>
      </c>
    </row>
    <row r="81" spans="2:13" ht="21" customHeight="1">
      <c r="B81" s="84">
        <v>74</v>
      </c>
      <c r="C81" s="85" t="s">
        <v>217</v>
      </c>
      <c r="D81" s="68" t="s">
        <v>243</v>
      </c>
      <c r="E81" s="85" t="s">
        <v>216</v>
      </c>
      <c r="F81" s="87">
        <v>49.28</v>
      </c>
      <c r="G81" s="87">
        <v>45.71</v>
      </c>
      <c r="H81" s="87">
        <v>55</v>
      </c>
      <c r="I81" s="87">
        <v>50</v>
      </c>
      <c r="J81" s="84" t="s">
        <v>208</v>
      </c>
      <c r="K81" s="84" t="s">
        <v>207</v>
      </c>
      <c r="L81" s="84" t="s">
        <v>208</v>
      </c>
      <c r="M81" s="84" t="s">
        <v>208</v>
      </c>
    </row>
    <row r="82" spans="2:13" ht="21" customHeight="1">
      <c r="B82" s="84">
        <v>75</v>
      </c>
      <c r="C82" s="85" t="s">
        <v>127</v>
      </c>
      <c r="D82" s="64" t="s">
        <v>245</v>
      </c>
      <c r="E82" s="85" t="s">
        <v>219</v>
      </c>
      <c r="F82" s="87">
        <v>53.8</v>
      </c>
      <c r="G82" s="87">
        <v>33.33</v>
      </c>
      <c r="H82" s="87">
        <v>61.19</v>
      </c>
      <c r="I82" s="87">
        <v>49.44</v>
      </c>
      <c r="J82" s="84" t="s">
        <v>208</v>
      </c>
      <c r="K82" s="84" t="s">
        <v>208</v>
      </c>
      <c r="L82" s="84" t="s">
        <v>207</v>
      </c>
      <c r="M82" s="84" t="s">
        <v>208</v>
      </c>
    </row>
    <row r="83" spans="2:13" ht="21" customHeight="1">
      <c r="B83" s="84">
        <v>76</v>
      </c>
      <c r="C83" s="85" t="s">
        <v>62</v>
      </c>
      <c r="D83" s="64" t="s">
        <v>239</v>
      </c>
      <c r="E83" s="85" t="s">
        <v>212</v>
      </c>
      <c r="F83" s="87">
        <v>50.17</v>
      </c>
      <c r="G83" s="87">
        <v>36.6</v>
      </c>
      <c r="H83" s="87">
        <v>61.25</v>
      </c>
      <c r="I83" s="87">
        <v>49.34</v>
      </c>
      <c r="J83" s="84" t="s">
        <v>208</v>
      </c>
      <c r="K83" s="84" t="s">
        <v>208</v>
      </c>
      <c r="L83" s="84" t="s">
        <v>207</v>
      </c>
      <c r="M83" s="84" t="s">
        <v>208</v>
      </c>
    </row>
    <row r="84" spans="2:13" ht="21" customHeight="1">
      <c r="B84" s="84">
        <v>77</v>
      </c>
      <c r="C84" s="85" t="s">
        <v>92</v>
      </c>
      <c r="D84" s="64" t="s">
        <v>242</v>
      </c>
      <c r="E84" s="85" t="s">
        <v>215</v>
      </c>
      <c r="F84" s="87">
        <v>54.95</v>
      </c>
      <c r="G84" s="87">
        <v>35.04</v>
      </c>
      <c r="H84" s="87">
        <v>57.8</v>
      </c>
      <c r="I84" s="87">
        <v>49.26</v>
      </c>
      <c r="J84" s="84" t="s">
        <v>207</v>
      </c>
      <c r="K84" s="84" t="s">
        <v>208</v>
      </c>
      <c r="L84" s="84" t="s">
        <v>207</v>
      </c>
      <c r="M84" s="84" t="s">
        <v>208</v>
      </c>
    </row>
    <row r="85" spans="2:13" ht="21" customHeight="1">
      <c r="B85" s="84">
        <v>78</v>
      </c>
      <c r="C85" s="85" t="s">
        <v>70</v>
      </c>
      <c r="D85" s="64" t="s">
        <v>237</v>
      </c>
      <c r="E85" s="85" t="s">
        <v>214</v>
      </c>
      <c r="F85" s="87">
        <v>44.28</v>
      </c>
      <c r="G85" s="87">
        <v>48.57</v>
      </c>
      <c r="H85" s="87">
        <v>52.85</v>
      </c>
      <c r="I85" s="87">
        <v>48.57</v>
      </c>
      <c r="J85" s="84" t="s">
        <v>208</v>
      </c>
      <c r="K85" s="84" t="s">
        <v>207</v>
      </c>
      <c r="L85" s="84" t="s">
        <v>208</v>
      </c>
      <c r="M85" s="84" t="s">
        <v>208</v>
      </c>
    </row>
    <row r="86" spans="2:13" ht="21" customHeight="1">
      <c r="B86" s="84">
        <v>79</v>
      </c>
      <c r="C86" s="85" t="s">
        <v>89</v>
      </c>
      <c r="D86" s="64" t="s">
        <v>231</v>
      </c>
      <c r="E86" s="85" t="s">
        <v>214</v>
      </c>
      <c r="F86" s="87">
        <v>44.76</v>
      </c>
      <c r="G86" s="87">
        <v>37.14</v>
      </c>
      <c r="H86" s="87">
        <v>62.85</v>
      </c>
      <c r="I86" s="87">
        <v>48.25</v>
      </c>
      <c r="J86" s="84" t="s">
        <v>208</v>
      </c>
      <c r="K86" s="84" t="s">
        <v>208</v>
      </c>
      <c r="L86" s="84" t="s">
        <v>207</v>
      </c>
      <c r="M86" s="84" t="s">
        <v>208</v>
      </c>
    </row>
    <row r="87" spans="2:13" ht="21" customHeight="1">
      <c r="B87" s="84">
        <v>80</v>
      </c>
      <c r="C87" s="85" t="s">
        <v>50</v>
      </c>
      <c r="D87" s="64" t="s">
        <v>236</v>
      </c>
      <c r="E87" s="85" t="s">
        <v>212</v>
      </c>
      <c r="F87" s="87">
        <v>51.42</v>
      </c>
      <c r="G87" s="87">
        <v>37.71</v>
      </c>
      <c r="H87" s="87">
        <v>54.85</v>
      </c>
      <c r="I87" s="87">
        <v>48</v>
      </c>
      <c r="J87" s="84" t="s">
        <v>208</v>
      </c>
      <c r="K87" s="84" t="s">
        <v>208</v>
      </c>
      <c r="L87" s="84" t="s">
        <v>208</v>
      </c>
      <c r="M87" s="84" t="s">
        <v>208</v>
      </c>
    </row>
    <row r="88" spans="2:13" ht="21" customHeight="1">
      <c r="B88" s="84">
        <v>81</v>
      </c>
      <c r="C88" s="85" t="s">
        <v>108</v>
      </c>
      <c r="D88" s="64" t="s">
        <v>243</v>
      </c>
      <c r="E88" s="85" t="s">
        <v>216</v>
      </c>
      <c r="F88" s="87">
        <v>60</v>
      </c>
      <c r="G88" s="87">
        <v>34.28</v>
      </c>
      <c r="H88" s="87">
        <v>48.57</v>
      </c>
      <c r="I88" s="87">
        <v>47.61</v>
      </c>
      <c r="J88" s="84" t="s">
        <v>207</v>
      </c>
      <c r="K88" s="84" t="s">
        <v>208</v>
      </c>
      <c r="L88" s="84" t="s">
        <v>208</v>
      </c>
      <c r="M88" s="84" t="s">
        <v>208</v>
      </c>
    </row>
    <row r="89" spans="2:13" ht="21" customHeight="1">
      <c r="B89" s="84">
        <v>82</v>
      </c>
      <c r="C89" s="85" t="s">
        <v>14</v>
      </c>
      <c r="D89" s="64" t="s">
        <v>240</v>
      </c>
      <c r="E89" s="85" t="s">
        <v>206</v>
      </c>
      <c r="F89" s="87">
        <v>47.14</v>
      </c>
      <c r="G89" s="87">
        <v>37.14</v>
      </c>
      <c r="H89" s="87">
        <v>58.09</v>
      </c>
      <c r="I89" s="87">
        <v>47.46</v>
      </c>
      <c r="J89" s="84" t="s">
        <v>208</v>
      </c>
      <c r="K89" s="84" t="s">
        <v>208</v>
      </c>
      <c r="L89" s="84" t="s">
        <v>207</v>
      </c>
      <c r="M89" s="84" t="s">
        <v>208</v>
      </c>
    </row>
    <row r="90" spans="2:13" ht="21" customHeight="1">
      <c r="B90" s="84">
        <v>83</v>
      </c>
      <c r="C90" s="85" t="s">
        <v>111</v>
      </c>
      <c r="D90" s="64" t="s">
        <v>243</v>
      </c>
      <c r="E90" s="85" t="s">
        <v>216</v>
      </c>
      <c r="F90" s="87">
        <v>48.28</v>
      </c>
      <c r="G90" s="87">
        <v>32.85</v>
      </c>
      <c r="H90" s="87">
        <v>60.85</v>
      </c>
      <c r="I90" s="87">
        <v>47.33</v>
      </c>
      <c r="J90" s="84" t="s">
        <v>208</v>
      </c>
      <c r="K90" s="84" t="s">
        <v>208</v>
      </c>
      <c r="L90" s="84" t="s">
        <v>207</v>
      </c>
      <c r="M90" s="84" t="s">
        <v>208</v>
      </c>
    </row>
    <row r="91" spans="2:13" ht="21" customHeight="1">
      <c r="B91" s="84">
        <v>84</v>
      </c>
      <c r="C91" s="85" t="s">
        <v>46</v>
      </c>
      <c r="D91" s="64" t="s">
        <v>239</v>
      </c>
      <c r="E91" s="85" t="s">
        <v>212</v>
      </c>
      <c r="F91" s="87">
        <v>50.9</v>
      </c>
      <c r="G91" s="87">
        <v>36.1</v>
      </c>
      <c r="H91" s="87">
        <v>53.11</v>
      </c>
      <c r="I91" s="87">
        <v>46.7</v>
      </c>
      <c r="J91" s="84" t="s">
        <v>208</v>
      </c>
      <c r="K91" s="84" t="s">
        <v>208</v>
      </c>
      <c r="L91" s="84" t="s">
        <v>208</v>
      </c>
      <c r="M91" s="84" t="s">
        <v>208</v>
      </c>
    </row>
    <row r="92" spans="2:13" ht="21" customHeight="1">
      <c r="B92" s="84">
        <v>85</v>
      </c>
      <c r="C92" s="85" t="s">
        <v>39</v>
      </c>
      <c r="D92" s="64" t="s">
        <v>236</v>
      </c>
      <c r="E92" s="85" t="s">
        <v>212</v>
      </c>
      <c r="F92" s="87">
        <v>48.57</v>
      </c>
      <c r="G92" s="87">
        <v>37.14</v>
      </c>
      <c r="H92" s="87">
        <v>54.28</v>
      </c>
      <c r="I92" s="87">
        <v>46.66</v>
      </c>
      <c r="J92" s="84" t="s">
        <v>208</v>
      </c>
      <c r="K92" s="84" t="s">
        <v>208</v>
      </c>
      <c r="L92" s="84" t="s">
        <v>208</v>
      </c>
      <c r="M92" s="84" t="s">
        <v>208</v>
      </c>
    </row>
    <row r="93" spans="2:13" ht="21" customHeight="1">
      <c r="B93" s="84">
        <v>86</v>
      </c>
      <c r="C93" s="85" t="s">
        <v>57</v>
      </c>
      <c r="D93" s="64" t="s">
        <v>234</v>
      </c>
      <c r="E93" s="85" t="s">
        <v>212</v>
      </c>
      <c r="F93" s="87">
        <v>45.39</v>
      </c>
      <c r="G93" s="87">
        <v>41.9</v>
      </c>
      <c r="H93" s="87">
        <v>52.38</v>
      </c>
      <c r="I93" s="87">
        <v>46.56</v>
      </c>
      <c r="J93" s="84" t="s">
        <v>208</v>
      </c>
      <c r="K93" s="84" t="s">
        <v>208</v>
      </c>
      <c r="L93" s="84" t="s">
        <v>208</v>
      </c>
      <c r="M93" s="84" t="s">
        <v>208</v>
      </c>
    </row>
    <row r="94" spans="2:13" ht="21" customHeight="1">
      <c r="B94" s="84">
        <v>87</v>
      </c>
      <c r="C94" s="85" t="s">
        <v>95</v>
      </c>
      <c r="D94" s="64" t="s">
        <v>242</v>
      </c>
      <c r="E94" s="85" t="s">
        <v>215</v>
      </c>
      <c r="F94" s="87">
        <v>48.57</v>
      </c>
      <c r="G94" s="87">
        <v>39.78</v>
      </c>
      <c r="H94" s="87">
        <v>50.98</v>
      </c>
      <c r="I94" s="87">
        <v>46.44</v>
      </c>
      <c r="J94" s="84" t="s">
        <v>208</v>
      </c>
      <c r="K94" s="84" t="s">
        <v>208</v>
      </c>
      <c r="L94" s="84" t="s">
        <v>208</v>
      </c>
      <c r="M94" s="84" t="s">
        <v>208</v>
      </c>
    </row>
    <row r="95" spans="2:13" ht="21" customHeight="1">
      <c r="B95" s="84">
        <v>88</v>
      </c>
      <c r="C95" s="85" t="s">
        <v>8</v>
      </c>
      <c r="D95" s="64" t="s">
        <v>232</v>
      </c>
      <c r="E95" s="85" t="s">
        <v>206</v>
      </c>
      <c r="F95" s="87">
        <v>49.59</v>
      </c>
      <c r="G95" s="87">
        <v>30.4</v>
      </c>
      <c r="H95" s="87">
        <v>58.77</v>
      </c>
      <c r="I95" s="87">
        <v>46.25</v>
      </c>
      <c r="J95" s="84" t="s">
        <v>208</v>
      </c>
      <c r="K95" s="84" t="s">
        <v>208</v>
      </c>
      <c r="L95" s="84" t="s">
        <v>207</v>
      </c>
      <c r="M95" s="84" t="s">
        <v>208</v>
      </c>
    </row>
    <row r="96" spans="2:13" ht="21" customHeight="1">
      <c r="B96" s="84">
        <v>89</v>
      </c>
      <c r="C96" s="85" t="s">
        <v>64</v>
      </c>
      <c r="D96" s="64" t="s">
        <v>234</v>
      </c>
      <c r="E96" s="85" t="s">
        <v>212</v>
      </c>
      <c r="F96" s="87">
        <v>51.96</v>
      </c>
      <c r="G96" s="87">
        <v>37.14</v>
      </c>
      <c r="H96" s="87">
        <v>49.1</v>
      </c>
      <c r="I96" s="87">
        <v>46.07</v>
      </c>
      <c r="J96" s="84" t="s">
        <v>208</v>
      </c>
      <c r="K96" s="84" t="s">
        <v>208</v>
      </c>
      <c r="L96" s="84" t="s">
        <v>208</v>
      </c>
      <c r="M96" s="84" t="s">
        <v>208</v>
      </c>
    </row>
    <row r="97" spans="2:13" ht="21" customHeight="1">
      <c r="B97" s="84">
        <v>90</v>
      </c>
      <c r="C97" s="85" t="s">
        <v>117</v>
      </c>
      <c r="D97" s="64" t="s">
        <v>218</v>
      </c>
      <c r="E97" s="85" t="s">
        <v>218</v>
      </c>
      <c r="F97" s="87">
        <v>44.04</v>
      </c>
      <c r="G97" s="87">
        <v>39.92</v>
      </c>
      <c r="H97" s="87">
        <v>52.38</v>
      </c>
      <c r="I97" s="87">
        <v>45.44</v>
      </c>
      <c r="J97" s="84" t="s">
        <v>208</v>
      </c>
      <c r="K97" s="84" t="s">
        <v>208</v>
      </c>
      <c r="L97" s="84" t="s">
        <v>208</v>
      </c>
      <c r="M97" s="84" t="s">
        <v>208</v>
      </c>
    </row>
    <row r="98" spans="2:13" ht="21" customHeight="1">
      <c r="B98" s="84">
        <v>91</v>
      </c>
      <c r="C98" s="85" t="s">
        <v>9</v>
      </c>
      <c r="D98" s="64" t="s">
        <v>240</v>
      </c>
      <c r="E98" s="85" t="s">
        <v>206</v>
      </c>
      <c r="F98" s="87">
        <v>54.48</v>
      </c>
      <c r="G98" s="87">
        <v>31.83</v>
      </c>
      <c r="H98" s="87">
        <v>49.79</v>
      </c>
      <c r="I98" s="87">
        <v>45.37</v>
      </c>
      <c r="J98" s="84" t="s">
        <v>207</v>
      </c>
      <c r="K98" s="84" t="s">
        <v>208</v>
      </c>
      <c r="L98" s="84" t="s">
        <v>208</v>
      </c>
      <c r="M98" s="84" t="s">
        <v>208</v>
      </c>
    </row>
    <row r="99" spans="2:13" ht="21" customHeight="1">
      <c r="B99" s="84">
        <v>92</v>
      </c>
      <c r="C99" s="85" t="s">
        <v>98</v>
      </c>
      <c r="D99" s="71" t="s">
        <v>241</v>
      </c>
      <c r="E99" s="85" t="s">
        <v>215</v>
      </c>
      <c r="F99" s="87">
        <v>53.14</v>
      </c>
      <c r="G99" s="87">
        <v>34.28</v>
      </c>
      <c r="H99" s="87">
        <v>48.57</v>
      </c>
      <c r="I99" s="87">
        <v>45.33</v>
      </c>
      <c r="J99" s="84" t="s">
        <v>208</v>
      </c>
      <c r="K99" s="84" t="s">
        <v>208</v>
      </c>
      <c r="L99" s="84" t="s">
        <v>208</v>
      </c>
      <c r="M99" s="84" t="s">
        <v>208</v>
      </c>
    </row>
    <row r="100" spans="2:13" ht="21" customHeight="1">
      <c r="B100" s="84">
        <v>93</v>
      </c>
      <c r="C100" s="85" t="s">
        <v>24</v>
      </c>
      <c r="D100" s="64" t="s">
        <v>238</v>
      </c>
      <c r="E100" s="85" t="s">
        <v>206</v>
      </c>
      <c r="F100" s="87">
        <v>53.06</v>
      </c>
      <c r="G100" s="87">
        <v>33.6</v>
      </c>
      <c r="H100" s="87">
        <v>48.84</v>
      </c>
      <c r="I100" s="87">
        <v>45.17</v>
      </c>
      <c r="J100" s="84" t="s">
        <v>208</v>
      </c>
      <c r="K100" s="84" t="s">
        <v>208</v>
      </c>
      <c r="L100" s="84" t="s">
        <v>208</v>
      </c>
      <c r="M100" s="84" t="s">
        <v>208</v>
      </c>
    </row>
    <row r="101" spans="2:13" ht="21" customHeight="1">
      <c r="B101" s="84">
        <v>94</v>
      </c>
      <c r="C101" s="85" t="s">
        <v>59</v>
      </c>
      <c r="D101" s="64" t="s">
        <v>239</v>
      </c>
      <c r="E101" s="85" t="s">
        <v>212</v>
      </c>
      <c r="F101" s="87">
        <v>37.76</v>
      </c>
      <c r="G101" s="87">
        <v>42.23</v>
      </c>
      <c r="H101" s="87">
        <v>51.8</v>
      </c>
      <c r="I101" s="87">
        <v>43.93</v>
      </c>
      <c r="J101" s="84" t="s">
        <v>208</v>
      </c>
      <c r="K101" s="84" t="s">
        <v>208</v>
      </c>
      <c r="L101" s="84" t="s">
        <v>208</v>
      </c>
      <c r="M101" s="84" t="s">
        <v>208</v>
      </c>
    </row>
    <row r="102" spans="2:13" ht="21" customHeight="1">
      <c r="B102" s="84">
        <v>95</v>
      </c>
      <c r="C102" s="85" t="s">
        <v>43</v>
      </c>
      <c r="D102" s="64" t="s">
        <v>239</v>
      </c>
      <c r="E102" s="85" t="s">
        <v>212</v>
      </c>
      <c r="F102" s="87">
        <v>46.38</v>
      </c>
      <c r="G102" s="87">
        <v>37.799999999999997</v>
      </c>
      <c r="H102" s="87">
        <v>47.33</v>
      </c>
      <c r="I102" s="87">
        <v>43.84</v>
      </c>
      <c r="J102" s="84" t="s">
        <v>208</v>
      </c>
      <c r="K102" s="84" t="s">
        <v>208</v>
      </c>
      <c r="L102" s="84" t="s">
        <v>208</v>
      </c>
      <c r="M102" s="84" t="s">
        <v>208</v>
      </c>
    </row>
    <row r="103" spans="2:13" ht="21" customHeight="1">
      <c r="B103" s="84">
        <v>96</v>
      </c>
      <c r="C103" s="85" t="s">
        <v>25</v>
      </c>
      <c r="D103" s="65" t="s">
        <v>238</v>
      </c>
      <c r="E103" s="85" t="s">
        <v>206</v>
      </c>
      <c r="F103" s="87">
        <v>45.71</v>
      </c>
      <c r="G103" s="87">
        <v>34.69</v>
      </c>
      <c r="H103" s="87">
        <v>50.61</v>
      </c>
      <c r="I103" s="87">
        <v>43.67</v>
      </c>
      <c r="J103" s="84" t="s">
        <v>208</v>
      </c>
      <c r="K103" s="84" t="s">
        <v>208</v>
      </c>
      <c r="L103" s="84" t="s">
        <v>208</v>
      </c>
      <c r="M103" s="84" t="s">
        <v>208</v>
      </c>
    </row>
    <row r="104" spans="2:13" ht="21" customHeight="1">
      <c r="B104" s="84">
        <v>97</v>
      </c>
      <c r="C104" s="85" t="s">
        <v>122</v>
      </c>
      <c r="D104" s="64" t="s">
        <v>218</v>
      </c>
      <c r="E104" s="85" t="s">
        <v>218</v>
      </c>
      <c r="F104" s="87">
        <v>46.19</v>
      </c>
      <c r="G104" s="87">
        <v>30.95</v>
      </c>
      <c r="H104" s="87">
        <v>52.38</v>
      </c>
      <c r="I104" s="87">
        <v>43.17</v>
      </c>
      <c r="J104" s="84" t="s">
        <v>208</v>
      </c>
      <c r="K104" s="84" t="s">
        <v>208</v>
      </c>
      <c r="L104" s="84" t="s">
        <v>208</v>
      </c>
      <c r="M104" s="84" t="s">
        <v>208</v>
      </c>
    </row>
    <row r="105" spans="2:13" ht="21" customHeight="1">
      <c r="B105" s="84">
        <v>98</v>
      </c>
      <c r="C105" s="85" t="s">
        <v>30</v>
      </c>
      <c r="D105" s="64" t="s">
        <v>238</v>
      </c>
      <c r="E105" s="85" t="s">
        <v>206</v>
      </c>
      <c r="F105" s="87">
        <v>47.32</v>
      </c>
      <c r="G105" s="87">
        <v>30.35</v>
      </c>
      <c r="H105" s="87">
        <v>51.25</v>
      </c>
      <c r="I105" s="87">
        <v>42.97</v>
      </c>
      <c r="J105" s="84" t="s">
        <v>208</v>
      </c>
      <c r="K105" s="84" t="s">
        <v>208</v>
      </c>
      <c r="L105" s="84" t="s">
        <v>208</v>
      </c>
      <c r="M105" s="84" t="s">
        <v>208</v>
      </c>
    </row>
    <row r="106" spans="2:13" ht="21" customHeight="1">
      <c r="B106" s="84">
        <v>99</v>
      </c>
      <c r="C106" s="85" t="s">
        <v>145</v>
      </c>
      <c r="D106" s="64" t="s">
        <v>239</v>
      </c>
      <c r="E106" s="85" t="s">
        <v>212</v>
      </c>
      <c r="F106" s="87">
        <v>45.25</v>
      </c>
      <c r="G106" s="87">
        <v>31.65</v>
      </c>
      <c r="H106" s="87">
        <v>50.51</v>
      </c>
      <c r="I106" s="87">
        <v>42.47</v>
      </c>
      <c r="J106" s="84" t="s">
        <v>208</v>
      </c>
      <c r="K106" s="84" t="s">
        <v>208</v>
      </c>
      <c r="L106" s="84" t="s">
        <v>208</v>
      </c>
      <c r="M106" s="84" t="s">
        <v>208</v>
      </c>
    </row>
    <row r="107" spans="2:13" ht="21" customHeight="1">
      <c r="B107" s="84">
        <v>100</v>
      </c>
      <c r="C107" s="85" t="s">
        <v>20</v>
      </c>
      <c r="D107" s="64" t="s">
        <v>233</v>
      </c>
      <c r="E107" s="85" t="s">
        <v>206</v>
      </c>
      <c r="F107" s="87">
        <v>50.95</v>
      </c>
      <c r="G107" s="87">
        <v>25.71</v>
      </c>
      <c r="H107" s="87">
        <v>48.09</v>
      </c>
      <c r="I107" s="87">
        <v>41.58</v>
      </c>
      <c r="J107" s="84" t="s">
        <v>208</v>
      </c>
      <c r="K107" s="84" t="s">
        <v>211</v>
      </c>
      <c r="L107" s="84" t="s">
        <v>208</v>
      </c>
      <c r="M107" s="84" t="s">
        <v>208</v>
      </c>
    </row>
    <row r="108" spans="2:13" ht="21" customHeight="1">
      <c r="B108" s="84">
        <v>101</v>
      </c>
      <c r="C108" s="85" t="s">
        <v>120</v>
      </c>
      <c r="D108" s="64" t="s">
        <v>218</v>
      </c>
      <c r="E108" s="85" t="s">
        <v>218</v>
      </c>
      <c r="F108" s="87">
        <v>47.69</v>
      </c>
      <c r="G108" s="87">
        <v>30.32</v>
      </c>
      <c r="H108" s="87">
        <v>46.37</v>
      </c>
      <c r="I108" s="87">
        <v>41.46</v>
      </c>
      <c r="J108" s="84" t="s">
        <v>208</v>
      </c>
      <c r="K108" s="84" t="s">
        <v>208</v>
      </c>
      <c r="L108" s="84" t="s">
        <v>208</v>
      </c>
      <c r="M108" s="84" t="s">
        <v>208</v>
      </c>
    </row>
    <row r="109" spans="2:13" ht="21" customHeight="1">
      <c r="B109" s="84">
        <v>102</v>
      </c>
      <c r="C109" s="85" t="s">
        <v>45</v>
      </c>
      <c r="D109" s="64" t="s">
        <v>239</v>
      </c>
      <c r="E109" s="85" t="s">
        <v>212</v>
      </c>
      <c r="F109" s="87">
        <v>43.21</v>
      </c>
      <c r="G109" s="87">
        <v>31.42</v>
      </c>
      <c r="H109" s="87">
        <v>47.85</v>
      </c>
      <c r="I109" s="87">
        <v>40.83</v>
      </c>
      <c r="J109" s="84" t="s">
        <v>208</v>
      </c>
      <c r="K109" s="84" t="s">
        <v>208</v>
      </c>
      <c r="L109" s="84" t="s">
        <v>208</v>
      </c>
      <c r="M109" s="84" t="s">
        <v>208</v>
      </c>
    </row>
    <row r="110" spans="2:13" ht="21" customHeight="1">
      <c r="B110" s="84">
        <v>103</v>
      </c>
      <c r="C110" s="85" t="s">
        <v>106</v>
      </c>
      <c r="D110" s="64" t="s">
        <v>244</v>
      </c>
      <c r="E110" s="85" t="s">
        <v>216</v>
      </c>
      <c r="F110" s="87">
        <v>42.65</v>
      </c>
      <c r="G110" s="87">
        <v>35.1</v>
      </c>
      <c r="H110" s="87">
        <v>43.87</v>
      </c>
      <c r="I110" s="87">
        <v>40.54</v>
      </c>
      <c r="J110" s="84" t="s">
        <v>208</v>
      </c>
      <c r="K110" s="84" t="s">
        <v>208</v>
      </c>
      <c r="L110" s="84" t="s">
        <v>208</v>
      </c>
      <c r="M110" s="84" t="s">
        <v>208</v>
      </c>
    </row>
    <row r="111" spans="2:13" ht="21" customHeight="1">
      <c r="B111" s="84">
        <v>104</v>
      </c>
      <c r="C111" s="85" t="s">
        <v>17</v>
      </c>
      <c r="D111" s="64" t="s">
        <v>233</v>
      </c>
      <c r="E111" s="85" t="s">
        <v>206</v>
      </c>
      <c r="F111" s="87">
        <v>44.48</v>
      </c>
      <c r="G111" s="87">
        <v>34.28</v>
      </c>
      <c r="H111" s="87">
        <v>42.04</v>
      </c>
      <c r="I111" s="87">
        <v>40.270000000000003</v>
      </c>
      <c r="J111" s="84" t="s">
        <v>208</v>
      </c>
      <c r="K111" s="84" t="s">
        <v>208</v>
      </c>
      <c r="L111" s="84" t="s">
        <v>208</v>
      </c>
      <c r="M111" s="84" t="s">
        <v>208</v>
      </c>
    </row>
    <row r="112" spans="2:13" ht="21" customHeight="1">
      <c r="B112" s="84">
        <v>105</v>
      </c>
      <c r="C112" s="85" t="s">
        <v>61</v>
      </c>
      <c r="D112" s="64" t="s">
        <v>234</v>
      </c>
      <c r="E112" s="85" t="s">
        <v>212</v>
      </c>
      <c r="F112" s="87">
        <v>42.5</v>
      </c>
      <c r="G112" s="87">
        <v>30.71</v>
      </c>
      <c r="H112" s="87">
        <v>45</v>
      </c>
      <c r="I112" s="87">
        <v>39.4</v>
      </c>
      <c r="J112" s="84" t="s">
        <v>208</v>
      </c>
      <c r="K112" s="84" t="s">
        <v>208</v>
      </c>
      <c r="L112" s="84" t="s">
        <v>208</v>
      </c>
      <c r="M112" s="84" t="s">
        <v>208</v>
      </c>
    </row>
    <row r="113" spans="2:13" ht="21" customHeight="1">
      <c r="B113" s="84">
        <v>106</v>
      </c>
      <c r="C113" s="85" t="s">
        <v>100</v>
      </c>
      <c r="D113" s="64" t="s">
        <v>241</v>
      </c>
      <c r="E113" s="85" t="s">
        <v>215</v>
      </c>
      <c r="F113" s="87">
        <v>47.01</v>
      </c>
      <c r="G113" s="87">
        <v>21.03</v>
      </c>
      <c r="H113" s="87">
        <v>49.61</v>
      </c>
      <c r="I113" s="87">
        <v>39.22</v>
      </c>
      <c r="J113" s="84" t="s">
        <v>208</v>
      </c>
      <c r="K113" s="84" t="s">
        <v>211</v>
      </c>
      <c r="L113" s="84" t="s">
        <v>208</v>
      </c>
      <c r="M113" s="84" t="s">
        <v>208</v>
      </c>
    </row>
    <row r="114" spans="2:13" ht="21" customHeight="1">
      <c r="B114" s="84">
        <v>107</v>
      </c>
      <c r="C114" s="85" t="s">
        <v>79</v>
      </c>
      <c r="D114" s="64" t="s">
        <v>230</v>
      </c>
      <c r="E114" s="85" t="s">
        <v>214</v>
      </c>
      <c r="F114" s="87">
        <v>42.38</v>
      </c>
      <c r="G114" s="87">
        <v>29.04</v>
      </c>
      <c r="H114" s="87">
        <v>46.19</v>
      </c>
      <c r="I114" s="87">
        <v>39.200000000000003</v>
      </c>
      <c r="J114" s="84" t="s">
        <v>208</v>
      </c>
      <c r="K114" s="84" t="s">
        <v>208</v>
      </c>
      <c r="L114" s="84" t="s">
        <v>208</v>
      </c>
      <c r="M114" s="84" t="s">
        <v>208</v>
      </c>
    </row>
    <row r="115" spans="2:13" ht="21" customHeight="1">
      <c r="B115" s="84">
        <v>108</v>
      </c>
      <c r="C115" s="85" t="s">
        <v>105</v>
      </c>
      <c r="D115" s="64" t="s">
        <v>243</v>
      </c>
      <c r="E115" s="85" t="s">
        <v>216</v>
      </c>
      <c r="F115" s="87">
        <v>46.28</v>
      </c>
      <c r="G115" s="87">
        <v>42.85</v>
      </c>
      <c r="H115" s="87">
        <v>27.42</v>
      </c>
      <c r="I115" s="87">
        <v>38.85</v>
      </c>
      <c r="J115" s="84" t="s">
        <v>208</v>
      </c>
      <c r="K115" s="84" t="s">
        <v>208</v>
      </c>
      <c r="L115" s="84" t="s">
        <v>211</v>
      </c>
      <c r="M115" s="84" t="s">
        <v>208</v>
      </c>
    </row>
    <row r="116" spans="2:13" ht="21" customHeight="1">
      <c r="B116" s="84">
        <v>109</v>
      </c>
      <c r="C116" s="85" t="s">
        <v>132</v>
      </c>
      <c r="D116" s="66" t="s">
        <v>246</v>
      </c>
      <c r="E116" s="85" t="s">
        <v>219</v>
      </c>
      <c r="F116" s="87">
        <v>39.71</v>
      </c>
      <c r="G116" s="87">
        <v>26.57</v>
      </c>
      <c r="H116" s="87">
        <v>48.57</v>
      </c>
      <c r="I116" s="87">
        <v>38.28</v>
      </c>
      <c r="J116" s="84" t="s">
        <v>208</v>
      </c>
      <c r="K116" s="84" t="s">
        <v>211</v>
      </c>
      <c r="L116" s="84" t="s">
        <v>208</v>
      </c>
      <c r="M116" s="84" t="s">
        <v>208</v>
      </c>
    </row>
    <row r="117" spans="2:13" ht="21" customHeight="1">
      <c r="B117" s="84">
        <v>110</v>
      </c>
      <c r="C117" s="85" t="s">
        <v>10</v>
      </c>
      <c r="D117" s="64" t="s">
        <v>240</v>
      </c>
      <c r="E117" s="85" t="s">
        <v>206</v>
      </c>
      <c r="F117" s="87">
        <v>38.57</v>
      </c>
      <c r="G117" s="87">
        <v>31.42</v>
      </c>
      <c r="H117" s="87">
        <v>42.14</v>
      </c>
      <c r="I117" s="87">
        <v>37.380000000000003</v>
      </c>
      <c r="J117" s="84" t="s">
        <v>208</v>
      </c>
      <c r="K117" s="84" t="s">
        <v>208</v>
      </c>
      <c r="L117" s="84" t="s">
        <v>208</v>
      </c>
      <c r="M117" s="84" t="s">
        <v>208</v>
      </c>
    </row>
    <row r="118" spans="2:13" ht="21" customHeight="1">
      <c r="B118" s="84">
        <v>111</v>
      </c>
      <c r="C118" s="85" t="s">
        <v>97</v>
      </c>
      <c r="D118" s="64" t="s">
        <v>242</v>
      </c>
      <c r="E118" s="85" t="s">
        <v>215</v>
      </c>
      <c r="F118" s="87">
        <v>38.42</v>
      </c>
      <c r="G118" s="87">
        <v>28.14</v>
      </c>
      <c r="H118" s="87">
        <v>45.57</v>
      </c>
      <c r="I118" s="87">
        <v>37.380000000000003</v>
      </c>
      <c r="J118" s="84" t="s">
        <v>208</v>
      </c>
      <c r="K118" s="84" t="s">
        <v>211</v>
      </c>
      <c r="L118" s="84" t="s">
        <v>208</v>
      </c>
      <c r="M118" s="84" t="s">
        <v>208</v>
      </c>
    </row>
    <row r="119" spans="2:13" ht="21" customHeight="1">
      <c r="B119" s="84">
        <v>112</v>
      </c>
      <c r="C119" s="85" t="s">
        <v>18</v>
      </c>
      <c r="D119" s="64" t="s">
        <v>233</v>
      </c>
      <c r="E119" s="85" t="s">
        <v>206</v>
      </c>
      <c r="F119" s="87">
        <v>34.409999999999997</v>
      </c>
      <c r="G119" s="87">
        <v>33.369999999999997</v>
      </c>
      <c r="H119" s="87">
        <v>44.28</v>
      </c>
      <c r="I119" s="87">
        <v>37.35</v>
      </c>
      <c r="J119" s="84" t="s">
        <v>208</v>
      </c>
      <c r="K119" s="84" t="s">
        <v>208</v>
      </c>
      <c r="L119" s="84" t="s">
        <v>208</v>
      </c>
      <c r="M119" s="84" t="s">
        <v>208</v>
      </c>
    </row>
    <row r="120" spans="2:13" ht="21" customHeight="1">
      <c r="B120" s="84">
        <v>113</v>
      </c>
      <c r="C120" s="85" t="s">
        <v>52</v>
      </c>
      <c r="D120" s="68" t="s">
        <v>236</v>
      </c>
      <c r="E120" s="85" t="s">
        <v>212</v>
      </c>
      <c r="F120" s="87">
        <v>42.85</v>
      </c>
      <c r="G120" s="87">
        <v>32.14</v>
      </c>
      <c r="H120" s="87">
        <v>36.42</v>
      </c>
      <c r="I120" s="87">
        <v>37.14</v>
      </c>
      <c r="J120" s="84" t="s">
        <v>208</v>
      </c>
      <c r="K120" s="84" t="s">
        <v>208</v>
      </c>
      <c r="L120" s="84" t="s">
        <v>208</v>
      </c>
      <c r="M120" s="84" t="s">
        <v>208</v>
      </c>
    </row>
    <row r="121" spans="2:13" ht="21" customHeight="1">
      <c r="B121" s="84">
        <v>114</v>
      </c>
      <c r="C121" s="85" t="s">
        <v>220</v>
      </c>
      <c r="D121" s="71" t="s">
        <v>218</v>
      </c>
      <c r="E121" s="85" t="s">
        <v>218</v>
      </c>
      <c r="F121" s="87">
        <v>38.090000000000003</v>
      </c>
      <c r="G121" s="87">
        <v>32.380000000000003</v>
      </c>
      <c r="H121" s="87">
        <v>40</v>
      </c>
      <c r="I121" s="87">
        <v>36.82</v>
      </c>
      <c r="J121" s="84" t="s">
        <v>208</v>
      </c>
      <c r="K121" s="84" t="s">
        <v>208</v>
      </c>
      <c r="L121" s="84" t="s">
        <v>208</v>
      </c>
      <c r="M121" s="84" t="s">
        <v>208</v>
      </c>
    </row>
    <row r="122" spans="2:13" ht="21" customHeight="1">
      <c r="B122" s="84">
        <v>115</v>
      </c>
      <c r="C122" s="85" t="s">
        <v>107</v>
      </c>
      <c r="D122" s="64" t="s">
        <v>243</v>
      </c>
      <c r="E122" s="85" t="s">
        <v>216</v>
      </c>
      <c r="F122" s="87">
        <v>37.14</v>
      </c>
      <c r="G122" s="87">
        <v>35</v>
      </c>
      <c r="H122" s="87">
        <v>36.42</v>
      </c>
      <c r="I122" s="87">
        <v>36.19</v>
      </c>
      <c r="J122" s="84" t="s">
        <v>208</v>
      </c>
      <c r="K122" s="84" t="s">
        <v>208</v>
      </c>
      <c r="L122" s="84" t="s">
        <v>208</v>
      </c>
      <c r="M122" s="84" t="s">
        <v>208</v>
      </c>
    </row>
    <row r="123" spans="2:13" ht="21" customHeight="1">
      <c r="B123" s="84">
        <v>116</v>
      </c>
      <c r="C123" s="85" t="s">
        <v>101</v>
      </c>
      <c r="D123" s="64" t="s">
        <v>244</v>
      </c>
      <c r="E123" s="85" t="s">
        <v>216</v>
      </c>
      <c r="F123" s="87">
        <v>40.229999999999997</v>
      </c>
      <c r="G123" s="87">
        <v>22.14</v>
      </c>
      <c r="H123" s="87">
        <v>46.19</v>
      </c>
      <c r="I123" s="87">
        <v>36.19</v>
      </c>
      <c r="J123" s="84" t="s">
        <v>208</v>
      </c>
      <c r="K123" s="84" t="s">
        <v>211</v>
      </c>
      <c r="L123" s="84" t="s">
        <v>208</v>
      </c>
      <c r="M123" s="84" t="s">
        <v>208</v>
      </c>
    </row>
    <row r="124" spans="2:13" ht="21" customHeight="1">
      <c r="B124" s="84">
        <v>117</v>
      </c>
      <c r="C124" s="85" t="s">
        <v>172</v>
      </c>
      <c r="D124" s="86" t="s">
        <v>241</v>
      </c>
      <c r="E124" s="85" t="s">
        <v>215</v>
      </c>
      <c r="F124" s="87">
        <v>40.4</v>
      </c>
      <c r="G124" s="87">
        <v>28.57</v>
      </c>
      <c r="H124" s="87">
        <v>39.18</v>
      </c>
      <c r="I124" s="87">
        <v>36.049999999999997</v>
      </c>
      <c r="J124" s="84" t="s">
        <v>208</v>
      </c>
      <c r="K124" s="84" t="s">
        <v>208</v>
      </c>
      <c r="L124" s="84" t="s">
        <v>208</v>
      </c>
      <c r="M124" s="84" t="s">
        <v>208</v>
      </c>
    </row>
    <row r="125" spans="2:13" ht="21" customHeight="1">
      <c r="B125" s="84">
        <v>118</v>
      </c>
      <c r="C125" s="85" t="s">
        <v>26</v>
      </c>
      <c r="D125" s="64" t="s">
        <v>238</v>
      </c>
      <c r="E125" s="85" t="s">
        <v>206</v>
      </c>
      <c r="F125" s="87">
        <v>40.57</v>
      </c>
      <c r="G125" s="87">
        <v>26.28</v>
      </c>
      <c r="H125" s="87">
        <v>37.71</v>
      </c>
      <c r="I125" s="87">
        <v>34.85</v>
      </c>
      <c r="J125" s="84" t="s">
        <v>208</v>
      </c>
      <c r="K125" s="84" t="s">
        <v>211</v>
      </c>
      <c r="L125" s="84" t="s">
        <v>208</v>
      </c>
      <c r="M125" s="84" t="s">
        <v>208</v>
      </c>
    </row>
    <row r="126" spans="2:13" ht="21" customHeight="1">
      <c r="B126" s="84">
        <v>119</v>
      </c>
      <c r="C126" s="85" t="s">
        <v>27</v>
      </c>
      <c r="D126" s="64" t="s">
        <v>238</v>
      </c>
      <c r="E126" s="85" t="s">
        <v>206</v>
      </c>
      <c r="F126" s="87">
        <v>30.85</v>
      </c>
      <c r="G126" s="87">
        <v>41.14</v>
      </c>
      <c r="H126" s="87">
        <v>32.28</v>
      </c>
      <c r="I126" s="87">
        <v>34.76</v>
      </c>
      <c r="J126" s="84" t="s">
        <v>211</v>
      </c>
      <c r="K126" s="84" t="s">
        <v>208</v>
      </c>
      <c r="L126" s="84" t="s">
        <v>211</v>
      </c>
      <c r="M126" s="84" t="s">
        <v>208</v>
      </c>
    </row>
    <row r="127" spans="2:13" ht="21" customHeight="1">
      <c r="B127" s="84">
        <v>120</v>
      </c>
      <c r="C127" s="85" t="s">
        <v>114</v>
      </c>
      <c r="D127" s="64" t="s">
        <v>244</v>
      </c>
      <c r="E127" s="85" t="s">
        <v>216</v>
      </c>
      <c r="F127" s="87">
        <v>31.42</v>
      </c>
      <c r="G127" s="87">
        <v>30.71</v>
      </c>
      <c r="H127" s="87">
        <v>40.71</v>
      </c>
      <c r="I127" s="87">
        <v>34.28</v>
      </c>
      <c r="J127" s="84" t="s">
        <v>208</v>
      </c>
      <c r="K127" s="84" t="s">
        <v>208</v>
      </c>
      <c r="L127" s="84" t="s">
        <v>208</v>
      </c>
      <c r="M127" s="84" t="s">
        <v>208</v>
      </c>
    </row>
    <row r="128" spans="2:13" ht="21" customHeight="1">
      <c r="B128" s="84">
        <v>121</v>
      </c>
      <c r="C128" s="85" t="s">
        <v>40</v>
      </c>
      <c r="D128" s="64" t="s">
        <v>236</v>
      </c>
      <c r="E128" s="85" t="s">
        <v>212</v>
      </c>
      <c r="F128" s="87">
        <v>31.42</v>
      </c>
      <c r="G128" s="87">
        <v>40</v>
      </c>
      <c r="H128" s="87">
        <v>31.42</v>
      </c>
      <c r="I128" s="87">
        <v>34.28</v>
      </c>
      <c r="J128" s="84" t="s">
        <v>208</v>
      </c>
      <c r="K128" s="84" t="s">
        <v>208</v>
      </c>
      <c r="L128" s="84" t="s">
        <v>211</v>
      </c>
      <c r="M128" s="84" t="s">
        <v>208</v>
      </c>
    </row>
    <row r="129" spans="2:13" ht="21" customHeight="1">
      <c r="B129" s="84">
        <v>122</v>
      </c>
      <c r="C129" s="85" t="s">
        <v>125</v>
      </c>
      <c r="D129" s="64" t="s">
        <v>245</v>
      </c>
      <c r="E129" s="85" t="s">
        <v>219</v>
      </c>
      <c r="F129" s="87">
        <v>33.869999999999997</v>
      </c>
      <c r="G129" s="87">
        <v>30.81</v>
      </c>
      <c r="H129" s="87">
        <v>37.950000000000003</v>
      </c>
      <c r="I129" s="87">
        <v>34.21</v>
      </c>
      <c r="J129" s="84" t="s">
        <v>208</v>
      </c>
      <c r="K129" s="84" t="s">
        <v>208</v>
      </c>
      <c r="L129" s="84" t="s">
        <v>208</v>
      </c>
      <c r="M129" s="84" t="s">
        <v>208</v>
      </c>
    </row>
    <row r="130" spans="2:13" ht="21" customHeight="1">
      <c r="B130" s="84">
        <v>123</v>
      </c>
      <c r="C130" s="85" t="s">
        <v>128</v>
      </c>
      <c r="D130" s="64" t="s">
        <v>245</v>
      </c>
      <c r="E130" s="85" t="s">
        <v>219</v>
      </c>
      <c r="F130" s="87">
        <v>33.33</v>
      </c>
      <c r="G130" s="87">
        <v>24.76</v>
      </c>
      <c r="H130" s="87">
        <v>44.28</v>
      </c>
      <c r="I130" s="87">
        <v>34.119999999999997</v>
      </c>
      <c r="J130" s="84" t="s">
        <v>208</v>
      </c>
      <c r="K130" s="84" t="s">
        <v>211</v>
      </c>
      <c r="L130" s="84" t="s">
        <v>208</v>
      </c>
      <c r="M130" s="84" t="s">
        <v>208</v>
      </c>
    </row>
    <row r="131" spans="2:13" ht="21" customHeight="1">
      <c r="B131" s="84">
        <v>124</v>
      </c>
      <c r="C131" s="85" t="s">
        <v>102</v>
      </c>
      <c r="D131" s="64" t="s">
        <v>244</v>
      </c>
      <c r="E131" s="85" t="s">
        <v>216</v>
      </c>
      <c r="F131" s="87">
        <v>38.64</v>
      </c>
      <c r="G131" s="87">
        <v>25.56</v>
      </c>
      <c r="H131" s="87">
        <v>38.119999999999997</v>
      </c>
      <c r="I131" s="87">
        <v>34.11</v>
      </c>
      <c r="J131" s="84" t="s">
        <v>208</v>
      </c>
      <c r="K131" s="84" t="s">
        <v>211</v>
      </c>
      <c r="L131" s="84" t="s">
        <v>208</v>
      </c>
      <c r="M131" s="84" t="s">
        <v>208</v>
      </c>
    </row>
    <row r="132" spans="2:13" ht="21" customHeight="1">
      <c r="B132" s="84">
        <v>125</v>
      </c>
      <c r="C132" s="85" t="s">
        <v>36</v>
      </c>
      <c r="D132" s="64" t="s">
        <v>236</v>
      </c>
      <c r="E132" s="85" t="s">
        <v>212</v>
      </c>
      <c r="F132" s="87">
        <v>34.28</v>
      </c>
      <c r="G132" s="87">
        <v>33.33</v>
      </c>
      <c r="H132" s="87">
        <v>34.28</v>
      </c>
      <c r="I132" s="87">
        <v>33.96</v>
      </c>
      <c r="J132" s="84" t="s">
        <v>208</v>
      </c>
      <c r="K132" s="84" t="s">
        <v>208</v>
      </c>
      <c r="L132" s="84" t="s">
        <v>208</v>
      </c>
      <c r="M132" s="84" t="s">
        <v>208</v>
      </c>
    </row>
    <row r="133" spans="2:13" ht="21" customHeight="1">
      <c r="B133" s="84">
        <v>126</v>
      </c>
      <c r="C133" s="85" t="s">
        <v>126</v>
      </c>
      <c r="D133" s="64" t="s">
        <v>245</v>
      </c>
      <c r="E133" s="85" t="s">
        <v>219</v>
      </c>
      <c r="F133" s="87">
        <v>38.090000000000003</v>
      </c>
      <c r="G133" s="87">
        <v>28.57</v>
      </c>
      <c r="H133" s="87">
        <v>34.28</v>
      </c>
      <c r="I133" s="87">
        <v>33.65</v>
      </c>
      <c r="J133" s="84" t="s">
        <v>208</v>
      </c>
      <c r="K133" s="84" t="s">
        <v>208</v>
      </c>
      <c r="L133" s="84" t="s">
        <v>208</v>
      </c>
      <c r="M133" s="84" t="s">
        <v>208</v>
      </c>
    </row>
    <row r="134" spans="2:13" ht="21" customHeight="1">
      <c r="B134" s="84">
        <v>127</v>
      </c>
      <c r="C134" s="85" t="s">
        <v>213</v>
      </c>
      <c r="D134" s="64" t="s">
        <v>234</v>
      </c>
      <c r="E134" s="85" t="s">
        <v>212</v>
      </c>
      <c r="F134" s="87">
        <v>35.71</v>
      </c>
      <c r="G134" s="87">
        <v>28.33</v>
      </c>
      <c r="H134" s="87">
        <v>35</v>
      </c>
      <c r="I134" s="87">
        <v>33.01</v>
      </c>
      <c r="J134" s="84" t="s">
        <v>208</v>
      </c>
      <c r="K134" s="84" t="s">
        <v>211</v>
      </c>
      <c r="L134" s="84" t="s">
        <v>208</v>
      </c>
      <c r="M134" s="84" t="s">
        <v>208</v>
      </c>
    </row>
    <row r="135" spans="2:13" ht="21" customHeight="1">
      <c r="B135" s="84">
        <v>128</v>
      </c>
      <c r="C135" s="85" t="s">
        <v>129</v>
      </c>
      <c r="D135" s="64" t="s">
        <v>245</v>
      </c>
      <c r="E135" s="85" t="s">
        <v>219</v>
      </c>
      <c r="F135" s="87">
        <v>27.61</v>
      </c>
      <c r="G135" s="87">
        <v>32.380000000000003</v>
      </c>
      <c r="H135" s="87">
        <v>29.52</v>
      </c>
      <c r="I135" s="87">
        <v>29.84</v>
      </c>
      <c r="J135" s="84" t="s">
        <v>211</v>
      </c>
      <c r="K135" s="84" t="s">
        <v>208</v>
      </c>
      <c r="L135" s="84" t="s">
        <v>211</v>
      </c>
      <c r="M135" s="84" t="s">
        <v>211</v>
      </c>
    </row>
    <row r="136" spans="2:13" ht="21" customHeight="1">
      <c r="B136" s="84">
        <v>129</v>
      </c>
      <c r="C136" s="85" t="s">
        <v>104</v>
      </c>
      <c r="D136" s="64" t="s">
        <v>244</v>
      </c>
      <c r="E136" s="85" t="s">
        <v>216</v>
      </c>
      <c r="F136" s="87">
        <v>34.520000000000003</v>
      </c>
      <c r="G136" s="87">
        <v>20.71</v>
      </c>
      <c r="H136" s="87">
        <v>33.799999999999997</v>
      </c>
      <c r="I136" s="87">
        <v>29.68</v>
      </c>
      <c r="J136" s="84" t="s">
        <v>208</v>
      </c>
      <c r="K136" s="84" t="s">
        <v>211</v>
      </c>
      <c r="L136" s="84" t="s">
        <v>211</v>
      </c>
      <c r="M136" s="84" t="s">
        <v>211</v>
      </c>
    </row>
    <row r="137" spans="2:13" ht="21" customHeight="1">
      <c r="B137" s="84">
        <v>130</v>
      </c>
      <c r="C137" s="85" t="s">
        <v>93</v>
      </c>
      <c r="D137" s="64" t="s">
        <v>242</v>
      </c>
      <c r="E137" s="85" t="s">
        <v>215</v>
      </c>
      <c r="F137" s="87">
        <v>32.85</v>
      </c>
      <c r="G137" s="87">
        <v>24.28</v>
      </c>
      <c r="H137" s="87">
        <v>31.42</v>
      </c>
      <c r="I137" s="87">
        <v>29.52</v>
      </c>
      <c r="J137" s="84" t="s">
        <v>208</v>
      </c>
      <c r="K137" s="84" t="s">
        <v>211</v>
      </c>
      <c r="L137" s="84" t="s">
        <v>211</v>
      </c>
      <c r="M137" s="84" t="s">
        <v>211</v>
      </c>
    </row>
    <row r="138" spans="2:13" ht="21" customHeight="1">
      <c r="B138" s="84">
        <v>131</v>
      </c>
      <c r="C138" s="85" t="s">
        <v>91</v>
      </c>
      <c r="D138" s="65" t="s">
        <v>241</v>
      </c>
      <c r="E138" s="85" t="s">
        <v>215</v>
      </c>
      <c r="F138" s="87">
        <v>34.130000000000003</v>
      </c>
      <c r="G138" s="87">
        <v>22</v>
      </c>
      <c r="H138" s="87">
        <v>30.34</v>
      </c>
      <c r="I138" s="87">
        <v>28.82</v>
      </c>
      <c r="J138" s="84" t="s">
        <v>208</v>
      </c>
      <c r="K138" s="84" t="s">
        <v>211</v>
      </c>
      <c r="L138" s="84" t="s">
        <v>211</v>
      </c>
      <c r="M138" s="84" t="s">
        <v>211</v>
      </c>
    </row>
    <row r="139" spans="2:13" ht="21" customHeight="1">
      <c r="B139" s="84">
        <v>132</v>
      </c>
      <c r="C139" s="85" t="s">
        <v>84</v>
      </c>
      <c r="D139" s="64" t="s">
        <v>230</v>
      </c>
      <c r="E139" s="85" t="s">
        <v>214</v>
      </c>
      <c r="F139" s="87">
        <v>39.04</v>
      </c>
      <c r="G139" s="87">
        <v>25.71</v>
      </c>
      <c r="H139" s="87">
        <v>19.04</v>
      </c>
      <c r="I139" s="87">
        <v>27.93</v>
      </c>
      <c r="J139" s="84" t="s">
        <v>208</v>
      </c>
      <c r="K139" s="84" t="s">
        <v>211</v>
      </c>
      <c r="L139" s="84" t="s">
        <v>211</v>
      </c>
      <c r="M139" s="84" t="s">
        <v>211</v>
      </c>
    </row>
    <row r="140" spans="2:13" ht="21" customHeight="1">
      <c r="B140" s="84">
        <v>133</v>
      </c>
      <c r="C140" s="85" t="s">
        <v>47</v>
      </c>
      <c r="D140" s="67" t="s">
        <v>239</v>
      </c>
      <c r="E140" s="85" t="s">
        <v>212</v>
      </c>
      <c r="F140" s="87">
        <v>30.71</v>
      </c>
      <c r="G140" s="87">
        <v>22.14</v>
      </c>
      <c r="H140" s="87">
        <v>30.71</v>
      </c>
      <c r="I140" s="87">
        <v>27.85</v>
      </c>
      <c r="J140" s="84" t="s">
        <v>211</v>
      </c>
      <c r="K140" s="84" t="s">
        <v>211</v>
      </c>
      <c r="L140" s="84" t="s">
        <v>211</v>
      </c>
      <c r="M140" s="84" t="s">
        <v>211</v>
      </c>
    </row>
    <row r="141" spans="2:13" ht="21" customHeight="1">
      <c r="B141" s="84">
        <v>134</v>
      </c>
      <c r="C141" s="85" t="s">
        <v>34</v>
      </c>
      <c r="D141" s="64" t="s">
        <v>235</v>
      </c>
      <c r="E141" s="85" t="s">
        <v>212</v>
      </c>
      <c r="F141" s="87">
        <v>31.42</v>
      </c>
      <c r="G141" s="87">
        <v>20.47</v>
      </c>
      <c r="H141" s="87">
        <v>30.47</v>
      </c>
      <c r="I141" s="87">
        <v>27.46</v>
      </c>
      <c r="J141" s="84" t="s">
        <v>208</v>
      </c>
      <c r="K141" s="84" t="s">
        <v>211</v>
      </c>
      <c r="L141" s="84" t="s">
        <v>211</v>
      </c>
      <c r="M141" s="84" t="s">
        <v>211</v>
      </c>
    </row>
    <row r="142" spans="2:13" ht="21" customHeight="1">
      <c r="B142" s="84">
        <v>135</v>
      </c>
      <c r="C142" s="85" t="s">
        <v>134</v>
      </c>
      <c r="D142" s="66" t="s">
        <v>246</v>
      </c>
      <c r="E142" s="85" t="s">
        <v>219</v>
      </c>
      <c r="F142" s="87">
        <v>31.09</v>
      </c>
      <c r="G142" s="87">
        <v>18.649999999999999</v>
      </c>
      <c r="H142" s="87">
        <v>32.1</v>
      </c>
      <c r="I142" s="87">
        <v>27.28</v>
      </c>
      <c r="J142" s="84" t="s">
        <v>211</v>
      </c>
      <c r="K142" s="84" t="s">
        <v>211</v>
      </c>
      <c r="L142" s="84" t="s">
        <v>211</v>
      </c>
      <c r="M142" s="84" t="s">
        <v>211</v>
      </c>
    </row>
    <row r="143" spans="2:13" ht="21" customHeight="1">
      <c r="B143" s="84">
        <v>136</v>
      </c>
      <c r="C143" s="85" t="s">
        <v>228</v>
      </c>
      <c r="D143" s="66" t="s">
        <v>246</v>
      </c>
      <c r="E143" s="85" t="s">
        <v>219</v>
      </c>
      <c r="F143" s="87">
        <v>32.65</v>
      </c>
      <c r="G143" s="87">
        <v>22.44</v>
      </c>
      <c r="H143" s="87">
        <v>26.53</v>
      </c>
      <c r="I143" s="87">
        <v>27.21</v>
      </c>
      <c r="J143" s="84" t="s">
        <v>208</v>
      </c>
      <c r="K143" s="84" t="s">
        <v>211</v>
      </c>
      <c r="L143" s="84" t="s">
        <v>211</v>
      </c>
      <c r="M143" s="84" t="s">
        <v>211</v>
      </c>
    </row>
    <row r="144" spans="2:13" ht="21" customHeight="1">
      <c r="B144" s="84">
        <v>137</v>
      </c>
      <c r="C144" s="85" t="s">
        <v>60</v>
      </c>
      <c r="D144" s="64" t="s">
        <v>234</v>
      </c>
      <c r="E144" s="85" t="s">
        <v>212</v>
      </c>
      <c r="F144" s="87">
        <v>33.33</v>
      </c>
      <c r="G144" s="87">
        <v>24.76</v>
      </c>
      <c r="H144" s="87">
        <v>22.85</v>
      </c>
      <c r="I144" s="87">
        <v>26.98</v>
      </c>
      <c r="J144" s="84" t="s">
        <v>208</v>
      </c>
      <c r="K144" s="84" t="s">
        <v>211</v>
      </c>
      <c r="L144" s="84" t="s">
        <v>211</v>
      </c>
      <c r="M144" s="84" t="s">
        <v>211</v>
      </c>
    </row>
    <row r="145" spans="2:13" ht="21" customHeight="1">
      <c r="B145" s="84">
        <v>138</v>
      </c>
      <c r="C145" s="85" t="s">
        <v>133</v>
      </c>
      <c r="D145" s="68" t="s">
        <v>246</v>
      </c>
      <c r="E145" s="85" t="s">
        <v>219</v>
      </c>
      <c r="F145" s="87">
        <v>34.28</v>
      </c>
      <c r="G145" s="87">
        <v>8.57</v>
      </c>
      <c r="H145" s="87">
        <v>37.14</v>
      </c>
      <c r="I145" s="87">
        <v>26.66</v>
      </c>
      <c r="J145" s="84" t="s">
        <v>208</v>
      </c>
      <c r="K145" s="84" t="s">
        <v>211</v>
      </c>
      <c r="L145" s="84" t="s">
        <v>208</v>
      </c>
      <c r="M145" s="84" t="s">
        <v>211</v>
      </c>
    </row>
    <row r="146" spans="2:13" ht="21" customHeight="1">
      <c r="B146" s="84">
        <v>139</v>
      </c>
      <c r="C146" s="85" t="s">
        <v>118</v>
      </c>
      <c r="D146" s="67" t="s">
        <v>218</v>
      </c>
      <c r="E146" s="85" t="s">
        <v>218</v>
      </c>
      <c r="F146" s="87">
        <v>28.57</v>
      </c>
      <c r="G146" s="87">
        <v>25.71</v>
      </c>
      <c r="H146" s="87">
        <v>25.71</v>
      </c>
      <c r="I146" s="87">
        <v>26.66</v>
      </c>
      <c r="J146" s="84" t="s">
        <v>211</v>
      </c>
      <c r="K146" s="84" t="s">
        <v>211</v>
      </c>
      <c r="L146" s="84" t="s">
        <v>211</v>
      </c>
      <c r="M146" s="84" t="s">
        <v>211</v>
      </c>
    </row>
    <row r="147" spans="2:13" ht="21" customHeight="1">
      <c r="B147" s="84">
        <v>140</v>
      </c>
      <c r="C147" s="85" t="s">
        <v>112</v>
      </c>
      <c r="D147" s="64" t="s">
        <v>243</v>
      </c>
      <c r="E147" s="85" t="s">
        <v>216</v>
      </c>
      <c r="F147" s="87">
        <v>26.66</v>
      </c>
      <c r="G147" s="87">
        <v>25.95</v>
      </c>
      <c r="H147" s="87">
        <v>26.9</v>
      </c>
      <c r="I147" s="87">
        <v>26.5</v>
      </c>
      <c r="J147" s="84" t="s">
        <v>211</v>
      </c>
      <c r="K147" s="84" t="s">
        <v>211</v>
      </c>
      <c r="L147" s="84" t="s">
        <v>211</v>
      </c>
      <c r="M147" s="84" t="s">
        <v>211</v>
      </c>
    </row>
    <row r="148" spans="2:13" ht="21" customHeight="1">
      <c r="B148" s="84">
        <v>141</v>
      </c>
      <c r="C148" s="85" t="s">
        <v>96</v>
      </c>
      <c r="D148" s="64" t="s">
        <v>242</v>
      </c>
      <c r="E148" s="85" t="s">
        <v>215</v>
      </c>
      <c r="F148" s="87">
        <v>25.27</v>
      </c>
      <c r="G148" s="87">
        <v>22.63</v>
      </c>
      <c r="H148" s="87">
        <v>27.69</v>
      </c>
      <c r="I148" s="87">
        <v>25.2</v>
      </c>
      <c r="J148" s="84" t="s">
        <v>211</v>
      </c>
      <c r="K148" s="84" t="s">
        <v>211</v>
      </c>
      <c r="L148" s="84" t="s">
        <v>211</v>
      </c>
      <c r="M148" s="84" t="s">
        <v>211</v>
      </c>
    </row>
    <row r="149" spans="2:13" ht="21" customHeight="1">
      <c r="B149" s="84">
        <v>142</v>
      </c>
      <c r="C149" s="85" t="s">
        <v>139</v>
      </c>
      <c r="D149" s="64" t="s">
        <v>234</v>
      </c>
      <c r="E149" s="85" t="s">
        <v>212</v>
      </c>
      <c r="F149" s="87">
        <v>25.71</v>
      </c>
      <c r="G149" s="87">
        <v>18.09</v>
      </c>
      <c r="H149" s="87">
        <v>26.66</v>
      </c>
      <c r="I149" s="87">
        <v>23.49</v>
      </c>
      <c r="J149" s="84" t="s">
        <v>211</v>
      </c>
      <c r="K149" s="84" t="s">
        <v>211</v>
      </c>
      <c r="L149" s="84" t="s">
        <v>211</v>
      </c>
      <c r="M149" s="84" t="s">
        <v>211</v>
      </c>
    </row>
    <row r="150" spans="2:13" ht="21" customHeight="1">
      <c r="B150" s="84">
        <v>143</v>
      </c>
      <c r="C150" s="85" t="s">
        <v>137</v>
      </c>
      <c r="D150" s="64" t="s">
        <v>243</v>
      </c>
      <c r="E150" s="85" t="s">
        <v>216</v>
      </c>
      <c r="F150" s="87">
        <v>24.76</v>
      </c>
      <c r="G150" s="87">
        <v>19.04</v>
      </c>
      <c r="H150" s="87">
        <v>25.71</v>
      </c>
      <c r="I150" s="87">
        <v>23.17</v>
      </c>
      <c r="J150" s="84" t="s">
        <v>211</v>
      </c>
      <c r="K150" s="84" t="s">
        <v>211</v>
      </c>
      <c r="L150" s="84" t="s">
        <v>211</v>
      </c>
      <c r="M150" s="84" t="s">
        <v>211</v>
      </c>
    </row>
    <row r="151" spans="2:13" ht="21" customHeight="1">
      <c r="B151" s="84">
        <v>144</v>
      </c>
      <c r="C151" s="85" t="s">
        <v>135</v>
      </c>
      <c r="D151" s="66" t="s">
        <v>246</v>
      </c>
      <c r="E151" s="85" t="s">
        <v>219</v>
      </c>
      <c r="F151" s="87">
        <v>28.13</v>
      </c>
      <c r="G151" s="87">
        <v>16.7</v>
      </c>
      <c r="H151" s="87">
        <v>23.29</v>
      </c>
      <c r="I151" s="87">
        <v>22.71</v>
      </c>
      <c r="J151" s="84" t="s">
        <v>211</v>
      </c>
      <c r="K151" s="84" t="s">
        <v>211</v>
      </c>
      <c r="L151" s="84" t="s">
        <v>211</v>
      </c>
      <c r="M151" s="84" t="s">
        <v>211</v>
      </c>
    </row>
    <row r="152" spans="2:13" ht="21" customHeight="1">
      <c r="B152" s="84">
        <v>145</v>
      </c>
      <c r="C152" s="85" t="s">
        <v>113</v>
      </c>
      <c r="D152" s="64" t="s">
        <v>243</v>
      </c>
      <c r="E152" s="85" t="s">
        <v>216</v>
      </c>
      <c r="F152" s="87">
        <v>26.53</v>
      </c>
      <c r="G152" s="87">
        <v>22.85</v>
      </c>
      <c r="H152" s="87">
        <v>17.55</v>
      </c>
      <c r="I152" s="87">
        <v>22.31</v>
      </c>
      <c r="J152" s="84" t="s">
        <v>211</v>
      </c>
      <c r="K152" s="84" t="s">
        <v>211</v>
      </c>
      <c r="L152" s="84" t="s">
        <v>211</v>
      </c>
      <c r="M152" s="84" t="s">
        <v>211</v>
      </c>
    </row>
    <row r="153" spans="2:13" ht="21" customHeight="1">
      <c r="B153" s="84">
        <v>146</v>
      </c>
      <c r="C153" s="85" t="s">
        <v>131</v>
      </c>
      <c r="D153" s="66" t="s">
        <v>246</v>
      </c>
      <c r="E153" s="85" t="s">
        <v>219</v>
      </c>
      <c r="F153" s="87">
        <v>22.38</v>
      </c>
      <c r="G153" s="87">
        <v>21.74</v>
      </c>
      <c r="H153" s="87">
        <v>20.63</v>
      </c>
      <c r="I153" s="87">
        <v>21.58</v>
      </c>
      <c r="J153" s="84" t="s">
        <v>211</v>
      </c>
      <c r="K153" s="84" t="s">
        <v>211</v>
      </c>
      <c r="L153" s="84" t="s">
        <v>211</v>
      </c>
      <c r="M153" s="84" t="s">
        <v>211</v>
      </c>
    </row>
    <row r="154" spans="2:13" ht="21" customHeight="1">
      <c r="B154" s="84">
        <v>147</v>
      </c>
      <c r="C154" s="85" t="s">
        <v>130</v>
      </c>
      <c r="D154" s="66" t="s">
        <v>246</v>
      </c>
      <c r="E154" s="85" t="s">
        <v>219</v>
      </c>
      <c r="F154" s="87">
        <v>19.52</v>
      </c>
      <c r="G154" s="87">
        <v>21.66</v>
      </c>
      <c r="H154" s="87">
        <v>23.09</v>
      </c>
      <c r="I154" s="87">
        <v>21.42</v>
      </c>
      <c r="J154" s="84" t="s">
        <v>211</v>
      </c>
      <c r="K154" s="84" t="s">
        <v>211</v>
      </c>
      <c r="L154" s="84" t="s">
        <v>211</v>
      </c>
      <c r="M154" s="84" t="s">
        <v>211</v>
      </c>
    </row>
    <row r="155" spans="2:13" ht="21" customHeight="1">
      <c r="B155" s="84">
        <v>148</v>
      </c>
      <c r="C155" s="85" t="s">
        <v>138</v>
      </c>
      <c r="D155" s="64" t="s">
        <v>239</v>
      </c>
      <c r="E155" s="85" t="s">
        <v>212</v>
      </c>
      <c r="F155" s="87">
        <v>20.57</v>
      </c>
      <c r="G155" s="87">
        <v>21.14</v>
      </c>
      <c r="H155" s="87">
        <v>16.57</v>
      </c>
      <c r="I155" s="87">
        <v>19.420000000000002</v>
      </c>
      <c r="J155" s="84" t="s">
        <v>211</v>
      </c>
      <c r="K155" s="84" t="s">
        <v>211</v>
      </c>
      <c r="L155" s="84" t="s">
        <v>211</v>
      </c>
      <c r="M155" s="84" t="s">
        <v>211</v>
      </c>
    </row>
  </sheetData>
  <sortState ref="C8:M155">
    <sortCondition descending="1" ref="I8:I155"/>
  </sortState>
  <mergeCells count="10">
    <mergeCell ref="B1:M1"/>
    <mergeCell ref="B2:M2"/>
    <mergeCell ref="B3:M3"/>
    <mergeCell ref="B4:M4"/>
    <mergeCell ref="B6:B7"/>
    <mergeCell ref="C6:C7"/>
    <mergeCell ref="E6:E7"/>
    <mergeCell ref="F6:I6"/>
    <mergeCell ref="J6:M6"/>
    <mergeCell ref="D6:D7"/>
  </mergeCells>
  <pageMargins left="0.27559055118110237" right="0.27559055118110237" top="0.59055118110236227" bottom="0.27559055118110237" header="0" footer="0"/>
  <pageSetup paperSize="9" orientation="landscape" horizontalDpi="4294967293" verticalDpi="0" r:id="rId1"/>
  <headerFooter alignWithMargins="0">
    <oddFooter xml:space="preserve">&amp;L&amp;C&amp;R&amp;"Arial"&amp;10&amp;P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G155"/>
  <sheetViews>
    <sheetView showGridLines="0" view="pageBreakPreview" topLeftCell="B1" zoomScale="110" zoomScaleNormal="120" zoomScaleSheetLayoutView="110" workbookViewId="0">
      <pane ySplit="7" topLeftCell="A8" activePane="bottomLeft" state="frozen"/>
      <selection activeCell="B1" sqref="B1"/>
      <selection pane="bottomLeft" activeCell="F13" sqref="F13"/>
    </sheetView>
  </sheetViews>
  <sheetFormatPr defaultColWidth="9.5703125" defaultRowHeight="21"/>
  <cols>
    <col min="1" max="1" width="9.5703125" style="78"/>
    <col min="2" max="2" width="6.7109375" style="78" customWidth="1"/>
    <col min="3" max="3" width="23.140625" style="78" customWidth="1"/>
    <col min="4" max="4" width="16.28515625" style="78" customWidth="1"/>
    <col min="5" max="5" width="14.28515625" style="78" customWidth="1"/>
    <col min="6" max="6" width="10.7109375" style="78" customWidth="1"/>
    <col min="7" max="7" width="13.7109375" style="78" customWidth="1"/>
    <col min="8" max="16384" width="9.5703125" style="78"/>
  </cols>
  <sheetData>
    <row r="1" spans="2:7" ht="24" customHeight="1">
      <c r="B1" s="179" t="s">
        <v>247</v>
      </c>
      <c r="C1" s="179"/>
      <c r="D1" s="179"/>
      <c r="E1" s="179"/>
      <c r="F1" s="179"/>
      <c r="G1" s="179"/>
    </row>
    <row r="2" spans="2:7" ht="24" customHeight="1">
      <c r="B2" s="180" t="s">
        <v>225</v>
      </c>
      <c r="C2" s="180"/>
      <c r="D2" s="180"/>
      <c r="E2" s="180"/>
      <c r="F2" s="180"/>
      <c r="G2" s="180"/>
    </row>
    <row r="3" spans="2:7" ht="24" customHeight="1">
      <c r="B3" s="180" t="s">
        <v>183</v>
      </c>
      <c r="C3" s="180"/>
      <c r="D3" s="180"/>
      <c r="E3" s="180"/>
      <c r="F3" s="180"/>
      <c r="G3" s="180"/>
    </row>
    <row r="4" spans="2:7" ht="24" customHeight="1">
      <c r="B4" s="180" t="s">
        <v>182</v>
      </c>
      <c r="C4" s="180"/>
      <c r="D4" s="180"/>
      <c r="E4" s="180"/>
      <c r="F4" s="180"/>
      <c r="G4" s="180"/>
    </row>
    <row r="5" spans="2:7" ht="14.25" customHeight="1"/>
    <row r="6" spans="2:7" ht="20.25" customHeight="1">
      <c r="B6" s="181" t="s">
        <v>195</v>
      </c>
      <c r="C6" s="181" t="s">
        <v>163</v>
      </c>
      <c r="D6" s="184" t="s">
        <v>227</v>
      </c>
      <c r="E6" s="181" t="s">
        <v>147</v>
      </c>
      <c r="F6" s="73" t="s">
        <v>205</v>
      </c>
      <c r="G6" s="72" t="s">
        <v>226</v>
      </c>
    </row>
    <row r="7" spans="2:7" ht="20.25" customHeight="1">
      <c r="B7" s="181"/>
      <c r="C7" s="181"/>
      <c r="D7" s="185"/>
      <c r="E7" s="181"/>
      <c r="F7" s="74" t="s">
        <v>221</v>
      </c>
      <c r="G7" s="74" t="s">
        <v>221</v>
      </c>
    </row>
    <row r="8" spans="2:7" ht="21" customHeight="1">
      <c r="B8" s="84">
        <v>1</v>
      </c>
      <c r="C8" s="85" t="s">
        <v>86</v>
      </c>
      <c r="D8" s="88" t="s">
        <v>231</v>
      </c>
      <c r="E8" s="85" t="s">
        <v>214</v>
      </c>
      <c r="F8" s="87">
        <v>80.709999999999994</v>
      </c>
      <c r="G8" s="84" t="s">
        <v>210</v>
      </c>
    </row>
    <row r="9" spans="2:7" ht="21" customHeight="1">
      <c r="B9" s="84">
        <v>2</v>
      </c>
      <c r="C9" s="85" t="s">
        <v>6</v>
      </c>
      <c r="D9" s="64" t="s">
        <v>232</v>
      </c>
      <c r="E9" s="85" t="s">
        <v>206</v>
      </c>
      <c r="F9" s="87">
        <v>80.38</v>
      </c>
      <c r="G9" s="84" t="s">
        <v>210</v>
      </c>
    </row>
    <row r="10" spans="2:7" ht="21" customHeight="1">
      <c r="B10" s="84">
        <v>3</v>
      </c>
      <c r="C10" s="85" t="s">
        <v>33</v>
      </c>
      <c r="D10" s="64" t="s">
        <v>235</v>
      </c>
      <c r="E10" s="85" t="s">
        <v>212</v>
      </c>
      <c r="F10" s="87">
        <v>78.569999999999993</v>
      </c>
      <c r="G10" s="84" t="s">
        <v>210</v>
      </c>
    </row>
    <row r="11" spans="2:7" ht="21" customHeight="1">
      <c r="B11" s="84">
        <v>4</v>
      </c>
      <c r="C11" s="85" t="s">
        <v>76</v>
      </c>
      <c r="D11" s="64" t="s">
        <v>230</v>
      </c>
      <c r="E11" s="85" t="s">
        <v>214</v>
      </c>
      <c r="F11" s="87">
        <v>78.09</v>
      </c>
      <c r="G11" s="84" t="s">
        <v>210</v>
      </c>
    </row>
    <row r="12" spans="2:7" ht="21" customHeight="1">
      <c r="B12" s="84">
        <v>5</v>
      </c>
      <c r="C12" s="85" t="s">
        <v>19</v>
      </c>
      <c r="D12" s="64" t="s">
        <v>233</v>
      </c>
      <c r="E12" s="85" t="s">
        <v>206</v>
      </c>
      <c r="F12" s="87">
        <v>76.319999999999993</v>
      </c>
      <c r="G12" s="84" t="s">
        <v>210</v>
      </c>
    </row>
    <row r="13" spans="2:7" ht="21" customHeight="1">
      <c r="B13" s="84">
        <v>6</v>
      </c>
      <c r="C13" s="85" t="s">
        <v>74</v>
      </c>
      <c r="D13" s="64" t="s">
        <v>230</v>
      </c>
      <c r="E13" s="85" t="s">
        <v>214</v>
      </c>
      <c r="F13" s="87">
        <v>75.91</v>
      </c>
      <c r="G13" s="84" t="s">
        <v>210</v>
      </c>
    </row>
    <row r="14" spans="2:7" ht="21" customHeight="1">
      <c r="B14" s="84">
        <v>7</v>
      </c>
      <c r="C14" s="85" t="s">
        <v>121</v>
      </c>
      <c r="D14" s="64" t="s">
        <v>218</v>
      </c>
      <c r="E14" s="85" t="s">
        <v>218</v>
      </c>
      <c r="F14" s="87">
        <v>74.28</v>
      </c>
      <c r="G14" s="84" t="s">
        <v>210</v>
      </c>
    </row>
    <row r="15" spans="2:7" ht="21" customHeight="1">
      <c r="B15" s="84">
        <v>8</v>
      </c>
      <c r="C15" s="85" t="s">
        <v>51</v>
      </c>
      <c r="D15" s="64" t="s">
        <v>236</v>
      </c>
      <c r="E15" s="85" t="s">
        <v>212</v>
      </c>
      <c r="F15" s="87">
        <v>73.27</v>
      </c>
      <c r="G15" s="84" t="s">
        <v>210</v>
      </c>
    </row>
    <row r="16" spans="2:7" ht="21" customHeight="1">
      <c r="B16" s="84">
        <v>9</v>
      </c>
      <c r="C16" s="85" t="s">
        <v>173</v>
      </c>
      <c r="D16" s="86" t="s">
        <v>233</v>
      </c>
      <c r="E16" s="85" t="s">
        <v>206</v>
      </c>
      <c r="F16" s="87">
        <v>72.569999999999993</v>
      </c>
      <c r="G16" s="84" t="s">
        <v>210</v>
      </c>
    </row>
    <row r="17" spans="2:7" ht="21" customHeight="1">
      <c r="B17" s="84">
        <v>10</v>
      </c>
      <c r="C17" s="85" t="s">
        <v>12</v>
      </c>
      <c r="D17" s="64" t="s">
        <v>240</v>
      </c>
      <c r="E17" s="85" t="s">
        <v>206</v>
      </c>
      <c r="F17" s="87">
        <v>72</v>
      </c>
      <c r="G17" s="84" t="s">
        <v>210</v>
      </c>
    </row>
    <row r="18" spans="2:7" ht="21" customHeight="1">
      <c r="B18" s="84">
        <v>11</v>
      </c>
      <c r="C18" s="85" t="s">
        <v>77</v>
      </c>
      <c r="D18" s="64" t="s">
        <v>230</v>
      </c>
      <c r="E18" s="85" t="s">
        <v>214</v>
      </c>
      <c r="F18" s="87">
        <v>70.47</v>
      </c>
      <c r="G18" s="84" t="s">
        <v>207</v>
      </c>
    </row>
    <row r="19" spans="2:7" ht="21" customHeight="1">
      <c r="B19" s="84">
        <v>11</v>
      </c>
      <c r="C19" s="85" t="s">
        <v>83</v>
      </c>
      <c r="D19" s="69" t="s">
        <v>230</v>
      </c>
      <c r="E19" s="85" t="s">
        <v>214</v>
      </c>
      <c r="F19" s="87">
        <v>70.47</v>
      </c>
      <c r="G19" s="84" t="s">
        <v>207</v>
      </c>
    </row>
    <row r="20" spans="2:7" ht="21" customHeight="1">
      <c r="B20" s="84">
        <v>13</v>
      </c>
      <c r="C20" s="85" t="s">
        <v>229</v>
      </c>
      <c r="D20" s="64" t="s">
        <v>232</v>
      </c>
      <c r="E20" s="85" t="s">
        <v>206</v>
      </c>
      <c r="F20" s="87">
        <v>69.83</v>
      </c>
      <c r="G20" s="84" t="s">
        <v>207</v>
      </c>
    </row>
    <row r="21" spans="2:7" ht="21" customHeight="1">
      <c r="B21" s="84">
        <v>14</v>
      </c>
      <c r="C21" s="85" t="s">
        <v>73</v>
      </c>
      <c r="D21" s="64" t="s">
        <v>237</v>
      </c>
      <c r="E21" s="85" t="s">
        <v>214</v>
      </c>
      <c r="F21" s="87">
        <v>69.709999999999994</v>
      </c>
      <c r="G21" s="84" t="s">
        <v>207</v>
      </c>
    </row>
    <row r="22" spans="2:7" ht="21" customHeight="1">
      <c r="B22" s="84">
        <v>15</v>
      </c>
      <c r="C22" s="85" t="s">
        <v>22</v>
      </c>
      <c r="D22" s="64" t="s">
        <v>233</v>
      </c>
      <c r="E22" s="85" t="s">
        <v>206</v>
      </c>
      <c r="F22" s="87">
        <v>69.040000000000006</v>
      </c>
      <c r="G22" s="84" t="s">
        <v>207</v>
      </c>
    </row>
    <row r="23" spans="2:7" ht="21" customHeight="1">
      <c r="B23" s="84">
        <v>16</v>
      </c>
      <c r="C23" s="85" t="s">
        <v>119</v>
      </c>
      <c r="D23" s="64" t="s">
        <v>218</v>
      </c>
      <c r="E23" s="85" t="s">
        <v>218</v>
      </c>
      <c r="F23" s="87">
        <v>68.209999999999994</v>
      </c>
      <c r="G23" s="84" t="s">
        <v>207</v>
      </c>
    </row>
    <row r="24" spans="2:7" ht="21" customHeight="1">
      <c r="B24" s="84">
        <v>17</v>
      </c>
      <c r="C24" s="85" t="s">
        <v>209</v>
      </c>
      <c r="D24" s="64" t="s">
        <v>232</v>
      </c>
      <c r="E24" s="85" t="s">
        <v>206</v>
      </c>
      <c r="F24" s="87">
        <v>68.02</v>
      </c>
      <c r="G24" s="84" t="s">
        <v>207</v>
      </c>
    </row>
    <row r="25" spans="2:7" ht="21" customHeight="1">
      <c r="B25" s="84">
        <v>18</v>
      </c>
      <c r="C25" s="85" t="s">
        <v>90</v>
      </c>
      <c r="D25" s="64" t="s">
        <v>242</v>
      </c>
      <c r="E25" s="85" t="s">
        <v>215</v>
      </c>
      <c r="F25" s="87">
        <v>67.61</v>
      </c>
      <c r="G25" s="84" t="s">
        <v>207</v>
      </c>
    </row>
    <row r="26" spans="2:7" ht="21" customHeight="1">
      <c r="B26" s="84">
        <v>19</v>
      </c>
      <c r="C26" s="85" t="s">
        <v>15</v>
      </c>
      <c r="D26" s="64" t="s">
        <v>233</v>
      </c>
      <c r="E26" s="85" t="s">
        <v>206</v>
      </c>
      <c r="F26" s="87">
        <v>67.56</v>
      </c>
      <c r="G26" s="84" t="s">
        <v>207</v>
      </c>
    </row>
    <row r="27" spans="2:7" ht="21" customHeight="1">
      <c r="B27" s="84">
        <v>20</v>
      </c>
      <c r="C27" s="85" t="s">
        <v>16</v>
      </c>
      <c r="D27" s="64" t="s">
        <v>233</v>
      </c>
      <c r="E27" s="85" t="s">
        <v>206</v>
      </c>
      <c r="F27" s="87">
        <v>67.5</v>
      </c>
      <c r="G27" s="84" t="s">
        <v>207</v>
      </c>
    </row>
    <row r="28" spans="2:7" ht="21" customHeight="1">
      <c r="B28" s="84">
        <v>21</v>
      </c>
      <c r="C28" s="85" t="s">
        <v>31</v>
      </c>
      <c r="D28" s="64" t="s">
        <v>235</v>
      </c>
      <c r="E28" s="85" t="s">
        <v>212</v>
      </c>
      <c r="F28" s="87">
        <v>67.150000000000006</v>
      </c>
      <c r="G28" s="84" t="s">
        <v>207</v>
      </c>
    </row>
    <row r="29" spans="2:7" ht="21" customHeight="1">
      <c r="B29" s="84">
        <v>22</v>
      </c>
      <c r="C29" s="85" t="s">
        <v>169</v>
      </c>
      <c r="D29" s="86" t="s">
        <v>240</v>
      </c>
      <c r="E29" s="85" t="s">
        <v>206</v>
      </c>
      <c r="F29" s="87">
        <v>67.14</v>
      </c>
      <c r="G29" s="84" t="s">
        <v>207</v>
      </c>
    </row>
    <row r="30" spans="2:7" ht="21" customHeight="1">
      <c r="B30" s="84">
        <v>23</v>
      </c>
      <c r="C30" s="85" t="s">
        <v>13</v>
      </c>
      <c r="D30" s="64" t="s">
        <v>240</v>
      </c>
      <c r="E30" s="85" t="s">
        <v>206</v>
      </c>
      <c r="F30" s="87">
        <v>66.53</v>
      </c>
      <c r="G30" s="84" t="s">
        <v>207</v>
      </c>
    </row>
    <row r="31" spans="2:7" ht="21" customHeight="1">
      <c r="B31" s="84">
        <v>24</v>
      </c>
      <c r="C31" s="85" t="s">
        <v>41</v>
      </c>
      <c r="D31" s="64" t="s">
        <v>235</v>
      </c>
      <c r="E31" s="85" t="s">
        <v>212</v>
      </c>
      <c r="F31" s="87">
        <v>66.34</v>
      </c>
      <c r="G31" s="84" t="s">
        <v>207</v>
      </c>
    </row>
    <row r="32" spans="2:7" ht="21" customHeight="1">
      <c r="B32" s="84">
        <v>25</v>
      </c>
      <c r="C32" s="85" t="s">
        <v>5</v>
      </c>
      <c r="D32" s="64" t="s">
        <v>232</v>
      </c>
      <c r="E32" s="85" t="s">
        <v>206</v>
      </c>
      <c r="F32" s="87">
        <v>65.709999999999994</v>
      </c>
      <c r="G32" s="84" t="s">
        <v>207</v>
      </c>
    </row>
    <row r="33" spans="2:7" ht="21" customHeight="1">
      <c r="B33" s="84">
        <v>26</v>
      </c>
      <c r="C33" s="85" t="s">
        <v>80</v>
      </c>
      <c r="D33" s="64" t="s">
        <v>230</v>
      </c>
      <c r="E33" s="85" t="s">
        <v>214</v>
      </c>
      <c r="F33" s="87">
        <v>65.709999999999994</v>
      </c>
      <c r="G33" s="84" t="s">
        <v>207</v>
      </c>
    </row>
    <row r="34" spans="2:7" ht="21" customHeight="1">
      <c r="B34" s="84">
        <v>27</v>
      </c>
      <c r="C34" s="85" t="s">
        <v>78</v>
      </c>
      <c r="D34" s="64" t="s">
        <v>230</v>
      </c>
      <c r="E34" s="85" t="s">
        <v>214</v>
      </c>
      <c r="F34" s="87">
        <v>65.14</v>
      </c>
      <c r="G34" s="84" t="s">
        <v>207</v>
      </c>
    </row>
    <row r="35" spans="2:7" ht="21" customHeight="1">
      <c r="B35" s="84">
        <v>28</v>
      </c>
      <c r="C35" s="85" t="s">
        <v>85</v>
      </c>
      <c r="D35" s="64" t="s">
        <v>231</v>
      </c>
      <c r="E35" s="85" t="s">
        <v>214</v>
      </c>
      <c r="F35" s="87">
        <v>64.42</v>
      </c>
      <c r="G35" s="84" t="s">
        <v>207</v>
      </c>
    </row>
    <row r="36" spans="2:7" ht="21" customHeight="1">
      <c r="B36" s="84">
        <v>29</v>
      </c>
      <c r="C36" s="85" t="s">
        <v>171</v>
      </c>
      <c r="D36" s="86" t="s">
        <v>238</v>
      </c>
      <c r="E36" s="85" t="s">
        <v>206</v>
      </c>
      <c r="F36" s="87">
        <v>64.28</v>
      </c>
      <c r="G36" s="84" t="s">
        <v>207</v>
      </c>
    </row>
    <row r="37" spans="2:7" ht="21" customHeight="1">
      <c r="B37" s="84">
        <v>30</v>
      </c>
      <c r="C37" s="85" t="s">
        <v>170</v>
      </c>
      <c r="D37" s="64" t="s">
        <v>240</v>
      </c>
      <c r="E37" s="85" t="s">
        <v>206</v>
      </c>
      <c r="F37" s="87">
        <v>64.28</v>
      </c>
      <c r="G37" s="84" t="s">
        <v>207</v>
      </c>
    </row>
    <row r="38" spans="2:7" ht="21" customHeight="1">
      <c r="B38" s="84">
        <v>31</v>
      </c>
      <c r="C38" s="85" t="s">
        <v>71</v>
      </c>
      <c r="D38" s="64" t="s">
        <v>237</v>
      </c>
      <c r="E38" s="85" t="s">
        <v>214</v>
      </c>
      <c r="F38" s="87">
        <v>64.150000000000006</v>
      </c>
      <c r="G38" s="84" t="s">
        <v>207</v>
      </c>
    </row>
    <row r="39" spans="2:7" ht="21" customHeight="1">
      <c r="B39" s="84">
        <v>32</v>
      </c>
      <c r="C39" s="85" t="s">
        <v>54</v>
      </c>
      <c r="D39" s="64" t="s">
        <v>236</v>
      </c>
      <c r="E39" s="85" t="s">
        <v>212</v>
      </c>
      <c r="F39" s="87">
        <v>63.9</v>
      </c>
      <c r="G39" s="84" t="s">
        <v>207</v>
      </c>
    </row>
    <row r="40" spans="2:7" ht="21" customHeight="1">
      <c r="B40" s="84">
        <v>33</v>
      </c>
      <c r="C40" s="85" t="s">
        <v>67</v>
      </c>
      <c r="D40" s="64" t="s">
        <v>237</v>
      </c>
      <c r="E40" s="85" t="s">
        <v>214</v>
      </c>
      <c r="F40" s="87">
        <v>63.8</v>
      </c>
      <c r="G40" s="84" t="s">
        <v>207</v>
      </c>
    </row>
    <row r="41" spans="2:7" ht="21" customHeight="1">
      <c r="B41" s="84">
        <v>34</v>
      </c>
      <c r="C41" s="85" t="s">
        <v>144</v>
      </c>
      <c r="D41" s="64" t="s">
        <v>232</v>
      </c>
      <c r="E41" s="85" t="s">
        <v>206</v>
      </c>
      <c r="F41" s="87">
        <v>63.46</v>
      </c>
      <c r="G41" s="84" t="s">
        <v>207</v>
      </c>
    </row>
    <row r="42" spans="2:7" ht="21" customHeight="1">
      <c r="B42" s="84">
        <v>35</v>
      </c>
      <c r="C42" s="85" t="s">
        <v>44</v>
      </c>
      <c r="D42" s="64" t="s">
        <v>239</v>
      </c>
      <c r="E42" s="85" t="s">
        <v>212</v>
      </c>
      <c r="F42" s="87">
        <v>63.42</v>
      </c>
      <c r="G42" s="84" t="s">
        <v>207</v>
      </c>
    </row>
    <row r="43" spans="2:7" ht="21" customHeight="1">
      <c r="B43" s="84">
        <v>36</v>
      </c>
      <c r="C43" s="85" t="s">
        <v>32</v>
      </c>
      <c r="D43" s="64" t="s">
        <v>235</v>
      </c>
      <c r="E43" s="85" t="s">
        <v>212</v>
      </c>
      <c r="F43" s="87">
        <v>63.02</v>
      </c>
      <c r="G43" s="84" t="s">
        <v>207</v>
      </c>
    </row>
    <row r="44" spans="2:7" ht="21" customHeight="1">
      <c r="B44" s="84">
        <v>37</v>
      </c>
      <c r="C44" s="85" t="s">
        <v>72</v>
      </c>
      <c r="D44" s="64" t="s">
        <v>237</v>
      </c>
      <c r="E44" s="85" t="s">
        <v>214</v>
      </c>
      <c r="F44" s="87">
        <v>62.85</v>
      </c>
      <c r="G44" s="84" t="s">
        <v>207</v>
      </c>
    </row>
    <row r="45" spans="2:7" ht="21" customHeight="1">
      <c r="B45" s="84">
        <v>38</v>
      </c>
      <c r="C45" s="85" t="s">
        <v>88</v>
      </c>
      <c r="D45" s="64" t="s">
        <v>231</v>
      </c>
      <c r="E45" s="85" t="s">
        <v>214</v>
      </c>
      <c r="F45" s="87">
        <v>62.85</v>
      </c>
      <c r="G45" s="84" t="s">
        <v>207</v>
      </c>
    </row>
    <row r="46" spans="2:7" ht="21" customHeight="1">
      <c r="B46" s="84">
        <v>39</v>
      </c>
      <c r="C46" s="85" t="s">
        <v>11</v>
      </c>
      <c r="D46" s="64" t="s">
        <v>240</v>
      </c>
      <c r="E46" s="85" t="s">
        <v>206</v>
      </c>
      <c r="F46" s="87">
        <v>62.59</v>
      </c>
      <c r="G46" s="84" t="s">
        <v>207</v>
      </c>
    </row>
    <row r="47" spans="2:7" ht="21" customHeight="1">
      <c r="B47" s="84">
        <v>40</v>
      </c>
      <c r="C47" s="85" t="s">
        <v>75</v>
      </c>
      <c r="D47" s="64" t="s">
        <v>230</v>
      </c>
      <c r="E47" s="85" t="s">
        <v>214</v>
      </c>
      <c r="F47" s="87">
        <v>62.53</v>
      </c>
      <c r="G47" s="84" t="s">
        <v>207</v>
      </c>
    </row>
    <row r="48" spans="2:7" ht="21" customHeight="1">
      <c r="B48" s="84">
        <v>41</v>
      </c>
      <c r="C48" s="85" t="s">
        <v>166</v>
      </c>
      <c r="D48" s="64" t="s">
        <v>241</v>
      </c>
      <c r="E48" s="85" t="s">
        <v>215</v>
      </c>
      <c r="F48" s="87">
        <v>62.52</v>
      </c>
      <c r="G48" s="84" t="s">
        <v>207</v>
      </c>
    </row>
    <row r="49" spans="2:7" ht="21" customHeight="1">
      <c r="B49" s="84">
        <v>42</v>
      </c>
      <c r="C49" s="85" t="s">
        <v>65</v>
      </c>
      <c r="D49" s="64" t="s">
        <v>237</v>
      </c>
      <c r="E49" s="85" t="s">
        <v>214</v>
      </c>
      <c r="F49" s="87">
        <v>62.4</v>
      </c>
      <c r="G49" s="84" t="s">
        <v>207</v>
      </c>
    </row>
    <row r="50" spans="2:7" ht="21" customHeight="1">
      <c r="B50" s="84">
        <v>43</v>
      </c>
      <c r="C50" s="85" t="s">
        <v>55</v>
      </c>
      <c r="D50" s="64" t="s">
        <v>236</v>
      </c>
      <c r="E50" s="85" t="s">
        <v>212</v>
      </c>
      <c r="F50" s="87">
        <v>62.01</v>
      </c>
      <c r="G50" s="84" t="s">
        <v>207</v>
      </c>
    </row>
    <row r="51" spans="2:7" ht="21" customHeight="1">
      <c r="B51" s="84">
        <v>44</v>
      </c>
      <c r="C51" s="85" t="s">
        <v>35</v>
      </c>
      <c r="D51" s="64" t="s">
        <v>235</v>
      </c>
      <c r="E51" s="85" t="s">
        <v>212</v>
      </c>
      <c r="F51" s="87">
        <v>61.71</v>
      </c>
      <c r="G51" s="84" t="s">
        <v>207</v>
      </c>
    </row>
    <row r="52" spans="2:7" ht="21" customHeight="1">
      <c r="B52" s="84">
        <v>45</v>
      </c>
      <c r="C52" s="85" t="s">
        <v>68</v>
      </c>
      <c r="D52" s="64" t="s">
        <v>237</v>
      </c>
      <c r="E52" s="85" t="s">
        <v>214</v>
      </c>
      <c r="F52" s="87">
        <v>61.42</v>
      </c>
      <c r="G52" s="84" t="s">
        <v>207</v>
      </c>
    </row>
    <row r="53" spans="2:7" ht="21" customHeight="1">
      <c r="B53" s="84">
        <v>46</v>
      </c>
      <c r="C53" s="85" t="s">
        <v>53</v>
      </c>
      <c r="D53" s="67" t="s">
        <v>236</v>
      </c>
      <c r="E53" s="85" t="s">
        <v>212</v>
      </c>
      <c r="F53" s="87">
        <v>61.42</v>
      </c>
      <c r="G53" s="84" t="s">
        <v>207</v>
      </c>
    </row>
    <row r="54" spans="2:7" ht="21" customHeight="1">
      <c r="B54" s="84">
        <v>47</v>
      </c>
      <c r="C54" s="85" t="s">
        <v>48</v>
      </c>
      <c r="D54" s="64" t="s">
        <v>234</v>
      </c>
      <c r="E54" s="85" t="s">
        <v>212</v>
      </c>
      <c r="F54" s="87">
        <v>61.36</v>
      </c>
      <c r="G54" s="84" t="s">
        <v>207</v>
      </c>
    </row>
    <row r="55" spans="2:7" ht="21" customHeight="1">
      <c r="B55" s="84">
        <v>48</v>
      </c>
      <c r="C55" s="85" t="s">
        <v>56</v>
      </c>
      <c r="D55" s="64" t="s">
        <v>234</v>
      </c>
      <c r="E55" s="85" t="s">
        <v>212</v>
      </c>
      <c r="F55" s="87">
        <v>61.09</v>
      </c>
      <c r="G55" s="84" t="s">
        <v>207</v>
      </c>
    </row>
    <row r="56" spans="2:7" ht="21" customHeight="1">
      <c r="B56" s="84">
        <v>49</v>
      </c>
      <c r="C56" s="85" t="s">
        <v>110</v>
      </c>
      <c r="D56" s="64" t="s">
        <v>243</v>
      </c>
      <c r="E56" s="85" t="s">
        <v>216</v>
      </c>
      <c r="F56" s="87">
        <v>60.4</v>
      </c>
      <c r="G56" s="84" t="s">
        <v>207</v>
      </c>
    </row>
    <row r="57" spans="2:7" ht="21" customHeight="1">
      <c r="B57" s="84">
        <v>50</v>
      </c>
      <c r="C57" s="85" t="s">
        <v>21</v>
      </c>
      <c r="D57" s="64" t="s">
        <v>233</v>
      </c>
      <c r="E57" s="85" t="s">
        <v>206</v>
      </c>
      <c r="F57" s="87">
        <v>60.15</v>
      </c>
      <c r="G57" s="84" t="s">
        <v>207</v>
      </c>
    </row>
    <row r="58" spans="2:7" ht="21" customHeight="1">
      <c r="B58" s="84">
        <v>51</v>
      </c>
      <c r="C58" s="85" t="s">
        <v>38</v>
      </c>
      <c r="D58" s="65" t="s">
        <v>236</v>
      </c>
      <c r="E58" s="85" t="s">
        <v>212</v>
      </c>
      <c r="F58" s="87">
        <v>60</v>
      </c>
      <c r="G58" s="84" t="s">
        <v>207</v>
      </c>
    </row>
    <row r="59" spans="2:7" ht="21" customHeight="1">
      <c r="B59" s="84">
        <v>52</v>
      </c>
      <c r="C59" s="85" t="s">
        <v>28</v>
      </c>
      <c r="D59" s="64" t="s">
        <v>238</v>
      </c>
      <c r="E59" s="85" t="s">
        <v>206</v>
      </c>
      <c r="F59" s="87">
        <v>60</v>
      </c>
      <c r="G59" s="84" t="s">
        <v>207</v>
      </c>
    </row>
    <row r="60" spans="2:7" ht="21" customHeight="1">
      <c r="B60" s="84">
        <v>53</v>
      </c>
      <c r="C60" s="85" t="s">
        <v>108</v>
      </c>
      <c r="D60" s="64" t="s">
        <v>243</v>
      </c>
      <c r="E60" s="85" t="s">
        <v>216</v>
      </c>
      <c r="F60" s="87">
        <v>60</v>
      </c>
      <c r="G60" s="84" t="s">
        <v>207</v>
      </c>
    </row>
    <row r="61" spans="2:7" ht="21" customHeight="1">
      <c r="B61" s="84">
        <v>54</v>
      </c>
      <c r="C61" s="85" t="s">
        <v>69</v>
      </c>
      <c r="D61" s="64" t="s">
        <v>237</v>
      </c>
      <c r="E61" s="85" t="s">
        <v>214</v>
      </c>
      <c r="F61" s="87">
        <v>59.28</v>
      </c>
      <c r="G61" s="84" t="s">
        <v>207</v>
      </c>
    </row>
    <row r="62" spans="2:7" ht="21" customHeight="1">
      <c r="B62" s="84">
        <v>55</v>
      </c>
      <c r="C62" s="85" t="s">
        <v>63</v>
      </c>
      <c r="D62" s="64" t="s">
        <v>239</v>
      </c>
      <c r="E62" s="85" t="s">
        <v>212</v>
      </c>
      <c r="F62" s="87">
        <v>58.57</v>
      </c>
      <c r="G62" s="84" t="s">
        <v>207</v>
      </c>
    </row>
    <row r="63" spans="2:7" ht="21" customHeight="1">
      <c r="B63" s="84">
        <v>56</v>
      </c>
      <c r="C63" s="85" t="s">
        <v>58</v>
      </c>
      <c r="D63" s="64" t="s">
        <v>234</v>
      </c>
      <c r="E63" s="85" t="s">
        <v>212</v>
      </c>
      <c r="F63" s="87">
        <v>58.49</v>
      </c>
      <c r="G63" s="84" t="s">
        <v>207</v>
      </c>
    </row>
    <row r="64" spans="2:7" ht="21" customHeight="1">
      <c r="B64" s="84">
        <v>57</v>
      </c>
      <c r="C64" s="85" t="s">
        <v>109</v>
      </c>
      <c r="D64" s="64" t="s">
        <v>243</v>
      </c>
      <c r="E64" s="85" t="s">
        <v>216</v>
      </c>
      <c r="F64" s="87">
        <v>58.16</v>
      </c>
      <c r="G64" s="84" t="s">
        <v>207</v>
      </c>
    </row>
    <row r="65" spans="2:7" ht="21" customHeight="1">
      <c r="B65" s="84">
        <v>58</v>
      </c>
      <c r="C65" s="85" t="s">
        <v>23</v>
      </c>
      <c r="D65" s="65" t="s">
        <v>238</v>
      </c>
      <c r="E65" s="85" t="s">
        <v>206</v>
      </c>
      <c r="F65" s="87">
        <v>58.09</v>
      </c>
      <c r="G65" s="84" t="s">
        <v>207</v>
      </c>
    </row>
    <row r="66" spans="2:7" ht="21" customHeight="1">
      <c r="B66" s="84">
        <v>59</v>
      </c>
      <c r="C66" s="85" t="s">
        <v>42</v>
      </c>
      <c r="D66" s="64" t="s">
        <v>235</v>
      </c>
      <c r="E66" s="85" t="s">
        <v>212</v>
      </c>
      <c r="F66" s="87">
        <v>56.82</v>
      </c>
      <c r="G66" s="84" t="s">
        <v>207</v>
      </c>
    </row>
    <row r="67" spans="2:7" ht="21" customHeight="1">
      <c r="B67" s="84">
        <v>60</v>
      </c>
      <c r="C67" s="85" t="s">
        <v>116</v>
      </c>
      <c r="D67" s="64" t="s">
        <v>218</v>
      </c>
      <c r="E67" s="85" t="s">
        <v>218</v>
      </c>
      <c r="F67" s="87">
        <v>56.28</v>
      </c>
      <c r="G67" s="84" t="s">
        <v>207</v>
      </c>
    </row>
    <row r="68" spans="2:7" ht="21" customHeight="1">
      <c r="B68" s="84">
        <v>61</v>
      </c>
      <c r="C68" s="85" t="s">
        <v>124</v>
      </c>
      <c r="D68" s="64" t="s">
        <v>218</v>
      </c>
      <c r="E68" s="85" t="s">
        <v>218</v>
      </c>
      <c r="F68" s="87">
        <v>55.71</v>
      </c>
      <c r="G68" s="84" t="s">
        <v>207</v>
      </c>
    </row>
    <row r="69" spans="2:7" ht="21" customHeight="1">
      <c r="B69" s="84">
        <v>62</v>
      </c>
      <c r="C69" s="85" t="s">
        <v>49</v>
      </c>
      <c r="D69" s="64" t="s">
        <v>234</v>
      </c>
      <c r="E69" s="85" t="s">
        <v>212</v>
      </c>
      <c r="F69" s="87">
        <v>55.1</v>
      </c>
      <c r="G69" s="84" t="s">
        <v>207</v>
      </c>
    </row>
    <row r="70" spans="2:7" ht="21" customHeight="1">
      <c r="B70" s="84">
        <v>63</v>
      </c>
      <c r="C70" s="85" t="s">
        <v>92</v>
      </c>
      <c r="D70" s="64" t="s">
        <v>242</v>
      </c>
      <c r="E70" s="85" t="s">
        <v>215</v>
      </c>
      <c r="F70" s="87">
        <v>54.95</v>
      </c>
      <c r="G70" s="84" t="s">
        <v>207</v>
      </c>
    </row>
    <row r="71" spans="2:7" ht="21" customHeight="1">
      <c r="B71" s="84">
        <v>64</v>
      </c>
      <c r="C71" s="85" t="s">
        <v>123</v>
      </c>
      <c r="D71" s="64" t="s">
        <v>218</v>
      </c>
      <c r="E71" s="85" t="s">
        <v>218</v>
      </c>
      <c r="F71" s="87">
        <v>54.92</v>
      </c>
      <c r="G71" s="84" t="s">
        <v>207</v>
      </c>
    </row>
    <row r="72" spans="2:7" ht="21" customHeight="1">
      <c r="B72" s="84">
        <v>65</v>
      </c>
      <c r="C72" s="85" t="s">
        <v>29</v>
      </c>
      <c r="D72" s="65" t="s">
        <v>238</v>
      </c>
      <c r="E72" s="85" t="s">
        <v>206</v>
      </c>
      <c r="F72" s="87">
        <v>54.64</v>
      </c>
      <c r="G72" s="84" t="s">
        <v>207</v>
      </c>
    </row>
    <row r="73" spans="2:7" ht="21" customHeight="1">
      <c r="B73" s="84">
        <v>66</v>
      </c>
      <c r="C73" s="85" t="s">
        <v>9</v>
      </c>
      <c r="D73" s="64" t="s">
        <v>240</v>
      </c>
      <c r="E73" s="85" t="s">
        <v>206</v>
      </c>
      <c r="F73" s="87">
        <v>54.48</v>
      </c>
      <c r="G73" s="84" t="s">
        <v>207</v>
      </c>
    </row>
    <row r="74" spans="2:7" ht="21" customHeight="1">
      <c r="B74" s="84">
        <v>67</v>
      </c>
      <c r="C74" s="85" t="s">
        <v>115</v>
      </c>
      <c r="D74" s="64" t="s">
        <v>218</v>
      </c>
      <c r="E74" s="85" t="s">
        <v>218</v>
      </c>
      <c r="F74" s="87">
        <v>54.28</v>
      </c>
      <c r="G74" s="84" t="s">
        <v>207</v>
      </c>
    </row>
    <row r="75" spans="2:7" ht="21" customHeight="1">
      <c r="B75" s="84">
        <v>68</v>
      </c>
      <c r="C75" s="85" t="s">
        <v>168</v>
      </c>
      <c r="D75" s="64" t="s">
        <v>238</v>
      </c>
      <c r="E75" s="85" t="s">
        <v>206</v>
      </c>
      <c r="F75" s="87">
        <v>54.28</v>
      </c>
      <c r="G75" s="84" t="s">
        <v>207</v>
      </c>
    </row>
    <row r="76" spans="2:7" ht="21" customHeight="1">
      <c r="B76" s="84">
        <v>69</v>
      </c>
      <c r="C76" s="85" t="s">
        <v>81</v>
      </c>
      <c r="D76" s="64" t="s">
        <v>237</v>
      </c>
      <c r="E76" s="85" t="s">
        <v>214</v>
      </c>
      <c r="F76" s="87">
        <v>54.28</v>
      </c>
      <c r="G76" s="84" t="s">
        <v>207</v>
      </c>
    </row>
    <row r="77" spans="2:7" ht="21" customHeight="1">
      <c r="B77" s="84">
        <v>70</v>
      </c>
      <c r="C77" s="85" t="s">
        <v>127</v>
      </c>
      <c r="D77" s="64" t="s">
        <v>245</v>
      </c>
      <c r="E77" s="85" t="s">
        <v>219</v>
      </c>
      <c r="F77" s="87">
        <v>53.8</v>
      </c>
      <c r="G77" s="84" t="s">
        <v>208</v>
      </c>
    </row>
    <row r="78" spans="2:7" ht="21" customHeight="1">
      <c r="B78" s="84">
        <v>71</v>
      </c>
      <c r="C78" s="85" t="s">
        <v>82</v>
      </c>
      <c r="D78" s="64" t="s">
        <v>230</v>
      </c>
      <c r="E78" s="85" t="s">
        <v>214</v>
      </c>
      <c r="F78" s="87">
        <v>53.33</v>
      </c>
      <c r="G78" s="84" t="s">
        <v>208</v>
      </c>
    </row>
    <row r="79" spans="2:7" ht="21" customHeight="1">
      <c r="B79" s="84">
        <v>72</v>
      </c>
      <c r="C79" s="85" t="s">
        <v>98</v>
      </c>
      <c r="D79" s="66" t="s">
        <v>241</v>
      </c>
      <c r="E79" s="85" t="s">
        <v>215</v>
      </c>
      <c r="F79" s="87">
        <v>53.14</v>
      </c>
      <c r="G79" s="84" t="s">
        <v>208</v>
      </c>
    </row>
    <row r="80" spans="2:7" ht="21" customHeight="1">
      <c r="B80" s="84">
        <v>73</v>
      </c>
      <c r="C80" s="85" t="s">
        <v>24</v>
      </c>
      <c r="D80" s="64" t="s">
        <v>238</v>
      </c>
      <c r="E80" s="85" t="s">
        <v>206</v>
      </c>
      <c r="F80" s="87">
        <v>53.06</v>
      </c>
      <c r="G80" s="84" t="s">
        <v>208</v>
      </c>
    </row>
    <row r="81" spans="2:7" ht="21" customHeight="1">
      <c r="B81" s="84">
        <v>74</v>
      </c>
      <c r="C81" s="85" t="s">
        <v>4</v>
      </c>
      <c r="D81" s="64" t="s">
        <v>232</v>
      </c>
      <c r="E81" s="85" t="s">
        <v>206</v>
      </c>
      <c r="F81" s="87">
        <v>52.43</v>
      </c>
      <c r="G81" s="84" t="s">
        <v>208</v>
      </c>
    </row>
    <row r="82" spans="2:7" ht="21" customHeight="1">
      <c r="B82" s="84">
        <v>75</v>
      </c>
      <c r="C82" s="85" t="s">
        <v>64</v>
      </c>
      <c r="D82" s="64" t="s">
        <v>234</v>
      </c>
      <c r="E82" s="85" t="s">
        <v>212</v>
      </c>
      <c r="F82" s="87">
        <v>51.96</v>
      </c>
      <c r="G82" s="84" t="s">
        <v>208</v>
      </c>
    </row>
    <row r="83" spans="2:7" ht="21" customHeight="1">
      <c r="B83" s="84">
        <v>76</v>
      </c>
      <c r="C83" s="85" t="s">
        <v>94</v>
      </c>
      <c r="D83" s="64" t="s">
        <v>242</v>
      </c>
      <c r="E83" s="85" t="s">
        <v>215</v>
      </c>
      <c r="F83" s="87">
        <v>51.42</v>
      </c>
      <c r="G83" s="84" t="s">
        <v>208</v>
      </c>
    </row>
    <row r="84" spans="2:7" ht="21" customHeight="1">
      <c r="B84" s="84">
        <v>77</v>
      </c>
      <c r="C84" s="85" t="s">
        <v>7</v>
      </c>
      <c r="D84" s="64" t="s">
        <v>232</v>
      </c>
      <c r="E84" s="85" t="s">
        <v>206</v>
      </c>
      <c r="F84" s="87">
        <v>51.42</v>
      </c>
      <c r="G84" s="84" t="s">
        <v>208</v>
      </c>
    </row>
    <row r="85" spans="2:7" ht="21" customHeight="1">
      <c r="B85" s="84">
        <v>78</v>
      </c>
      <c r="C85" s="85" t="s">
        <v>50</v>
      </c>
      <c r="D85" s="64" t="s">
        <v>236</v>
      </c>
      <c r="E85" s="85" t="s">
        <v>212</v>
      </c>
      <c r="F85" s="87">
        <v>51.42</v>
      </c>
      <c r="G85" s="84" t="s">
        <v>208</v>
      </c>
    </row>
    <row r="86" spans="2:7" ht="21" customHeight="1">
      <c r="B86" s="84">
        <v>79</v>
      </c>
      <c r="C86" s="85" t="s">
        <v>20</v>
      </c>
      <c r="D86" s="64" t="s">
        <v>233</v>
      </c>
      <c r="E86" s="85" t="s">
        <v>206</v>
      </c>
      <c r="F86" s="87">
        <v>50.95</v>
      </c>
      <c r="G86" s="84" t="s">
        <v>208</v>
      </c>
    </row>
    <row r="87" spans="2:7" ht="21" customHeight="1">
      <c r="B87" s="84">
        <v>80</v>
      </c>
      <c r="C87" s="85" t="s">
        <v>46</v>
      </c>
      <c r="D87" s="64" t="s">
        <v>239</v>
      </c>
      <c r="E87" s="85" t="s">
        <v>212</v>
      </c>
      <c r="F87" s="87">
        <v>50.9</v>
      </c>
      <c r="G87" s="84" t="s">
        <v>208</v>
      </c>
    </row>
    <row r="88" spans="2:7" ht="21" customHeight="1">
      <c r="B88" s="84">
        <v>81</v>
      </c>
      <c r="C88" s="85" t="s">
        <v>62</v>
      </c>
      <c r="D88" s="64" t="s">
        <v>239</v>
      </c>
      <c r="E88" s="85" t="s">
        <v>212</v>
      </c>
      <c r="F88" s="87">
        <v>50.17</v>
      </c>
      <c r="G88" s="84" t="s">
        <v>208</v>
      </c>
    </row>
    <row r="89" spans="2:7" ht="21" customHeight="1">
      <c r="B89" s="84">
        <v>82</v>
      </c>
      <c r="C89" s="85" t="s">
        <v>99</v>
      </c>
      <c r="D89" s="64" t="s">
        <v>241</v>
      </c>
      <c r="E89" s="85" t="s">
        <v>215</v>
      </c>
      <c r="F89" s="87">
        <v>49.79</v>
      </c>
      <c r="G89" s="84" t="s">
        <v>208</v>
      </c>
    </row>
    <row r="90" spans="2:7" ht="21" customHeight="1">
      <c r="B90" s="84">
        <v>83</v>
      </c>
      <c r="C90" s="85" t="s">
        <v>8</v>
      </c>
      <c r="D90" s="64" t="s">
        <v>232</v>
      </c>
      <c r="E90" s="85" t="s">
        <v>206</v>
      </c>
      <c r="F90" s="87">
        <v>49.59</v>
      </c>
      <c r="G90" s="84" t="s">
        <v>208</v>
      </c>
    </row>
    <row r="91" spans="2:7" ht="21" customHeight="1">
      <c r="B91" s="84">
        <v>84</v>
      </c>
      <c r="C91" s="85" t="s">
        <v>217</v>
      </c>
      <c r="D91" s="68" t="s">
        <v>243</v>
      </c>
      <c r="E91" s="85" t="s">
        <v>216</v>
      </c>
      <c r="F91" s="87">
        <v>49.28</v>
      </c>
      <c r="G91" s="84" t="s">
        <v>208</v>
      </c>
    </row>
    <row r="92" spans="2:7" ht="21" customHeight="1">
      <c r="B92" s="84">
        <v>85</v>
      </c>
      <c r="C92" s="85" t="s">
        <v>66</v>
      </c>
      <c r="D92" s="64" t="s">
        <v>237</v>
      </c>
      <c r="E92" s="85" t="s">
        <v>214</v>
      </c>
      <c r="F92" s="87">
        <v>48.97</v>
      </c>
      <c r="G92" s="84" t="s">
        <v>208</v>
      </c>
    </row>
    <row r="93" spans="2:7" ht="21" customHeight="1">
      <c r="B93" s="84">
        <v>86</v>
      </c>
      <c r="C93" s="85" t="s">
        <v>39</v>
      </c>
      <c r="D93" s="64" t="s">
        <v>236</v>
      </c>
      <c r="E93" s="85" t="s">
        <v>212</v>
      </c>
      <c r="F93" s="87">
        <v>48.57</v>
      </c>
      <c r="G93" s="84" t="s">
        <v>208</v>
      </c>
    </row>
    <row r="94" spans="2:7" ht="21" customHeight="1">
      <c r="B94" s="84">
        <v>87</v>
      </c>
      <c r="C94" s="85" t="s">
        <v>95</v>
      </c>
      <c r="D94" s="64" t="s">
        <v>242</v>
      </c>
      <c r="E94" s="85" t="s">
        <v>215</v>
      </c>
      <c r="F94" s="87">
        <v>48.57</v>
      </c>
      <c r="G94" s="84" t="s">
        <v>208</v>
      </c>
    </row>
    <row r="95" spans="2:7" ht="21" customHeight="1">
      <c r="B95" s="84">
        <v>88</v>
      </c>
      <c r="C95" s="85" t="s">
        <v>111</v>
      </c>
      <c r="D95" s="64" t="s">
        <v>243</v>
      </c>
      <c r="E95" s="85" t="s">
        <v>216</v>
      </c>
      <c r="F95" s="87">
        <v>48.28</v>
      </c>
      <c r="G95" s="84" t="s">
        <v>208</v>
      </c>
    </row>
    <row r="96" spans="2:7" ht="21" customHeight="1">
      <c r="B96" s="84">
        <v>89</v>
      </c>
      <c r="C96" s="85" t="s">
        <v>120</v>
      </c>
      <c r="D96" s="64" t="s">
        <v>218</v>
      </c>
      <c r="E96" s="85" t="s">
        <v>218</v>
      </c>
      <c r="F96" s="87">
        <v>47.69</v>
      </c>
      <c r="G96" s="84" t="s">
        <v>208</v>
      </c>
    </row>
    <row r="97" spans="2:7" ht="21" customHeight="1">
      <c r="B97" s="84">
        <v>90</v>
      </c>
      <c r="C97" s="85" t="s">
        <v>30</v>
      </c>
      <c r="D97" s="64" t="s">
        <v>238</v>
      </c>
      <c r="E97" s="85" t="s">
        <v>206</v>
      </c>
      <c r="F97" s="87">
        <v>47.32</v>
      </c>
      <c r="G97" s="84" t="s">
        <v>208</v>
      </c>
    </row>
    <row r="98" spans="2:7" ht="21" customHeight="1">
      <c r="B98" s="84">
        <v>91</v>
      </c>
      <c r="C98" s="85" t="s">
        <v>14</v>
      </c>
      <c r="D98" s="64" t="s">
        <v>240</v>
      </c>
      <c r="E98" s="85" t="s">
        <v>206</v>
      </c>
      <c r="F98" s="87">
        <v>47.14</v>
      </c>
      <c r="G98" s="84" t="s">
        <v>208</v>
      </c>
    </row>
    <row r="99" spans="2:7" ht="21" customHeight="1">
      <c r="B99" s="84">
        <v>92</v>
      </c>
      <c r="C99" s="85" t="s">
        <v>100</v>
      </c>
      <c r="D99" s="65" t="s">
        <v>241</v>
      </c>
      <c r="E99" s="85" t="s">
        <v>215</v>
      </c>
      <c r="F99" s="87">
        <v>47.01</v>
      </c>
      <c r="G99" s="84" t="s">
        <v>208</v>
      </c>
    </row>
    <row r="100" spans="2:7" ht="21" customHeight="1">
      <c r="B100" s="84">
        <v>93</v>
      </c>
      <c r="C100" s="85" t="s">
        <v>43</v>
      </c>
      <c r="D100" s="64" t="s">
        <v>239</v>
      </c>
      <c r="E100" s="85" t="s">
        <v>212</v>
      </c>
      <c r="F100" s="87">
        <v>46.38</v>
      </c>
      <c r="G100" s="84" t="s">
        <v>208</v>
      </c>
    </row>
    <row r="101" spans="2:7" ht="21" customHeight="1">
      <c r="B101" s="84">
        <v>94</v>
      </c>
      <c r="C101" s="85" t="s">
        <v>105</v>
      </c>
      <c r="D101" s="64" t="s">
        <v>243</v>
      </c>
      <c r="E101" s="85" t="s">
        <v>216</v>
      </c>
      <c r="F101" s="87">
        <v>46.28</v>
      </c>
      <c r="G101" s="84" t="s">
        <v>208</v>
      </c>
    </row>
    <row r="102" spans="2:7" ht="21" customHeight="1">
      <c r="B102" s="84">
        <v>95</v>
      </c>
      <c r="C102" s="85" t="s">
        <v>122</v>
      </c>
      <c r="D102" s="64" t="s">
        <v>218</v>
      </c>
      <c r="E102" s="85" t="s">
        <v>218</v>
      </c>
      <c r="F102" s="87">
        <v>46.19</v>
      </c>
      <c r="G102" s="84" t="s">
        <v>208</v>
      </c>
    </row>
    <row r="103" spans="2:7" ht="21" customHeight="1">
      <c r="B103" s="84">
        <v>96</v>
      </c>
      <c r="C103" s="85" t="s">
        <v>25</v>
      </c>
      <c r="D103" s="65" t="s">
        <v>238</v>
      </c>
      <c r="E103" s="85" t="s">
        <v>206</v>
      </c>
      <c r="F103" s="87">
        <v>45.71</v>
      </c>
      <c r="G103" s="84" t="s">
        <v>208</v>
      </c>
    </row>
    <row r="104" spans="2:7" ht="21" customHeight="1">
      <c r="B104" s="84">
        <v>97</v>
      </c>
      <c r="C104" s="85" t="s">
        <v>57</v>
      </c>
      <c r="D104" s="64" t="s">
        <v>234</v>
      </c>
      <c r="E104" s="85" t="s">
        <v>212</v>
      </c>
      <c r="F104" s="87">
        <v>45.39</v>
      </c>
      <c r="G104" s="84" t="s">
        <v>208</v>
      </c>
    </row>
    <row r="105" spans="2:7" ht="21" customHeight="1">
      <c r="B105" s="84">
        <v>98</v>
      </c>
      <c r="C105" s="85" t="s">
        <v>145</v>
      </c>
      <c r="D105" s="64" t="s">
        <v>239</v>
      </c>
      <c r="E105" s="85" t="s">
        <v>212</v>
      </c>
      <c r="F105" s="87">
        <v>45.25</v>
      </c>
      <c r="G105" s="84" t="s">
        <v>208</v>
      </c>
    </row>
    <row r="106" spans="2:7" ht="21" customHeight="1">
      <c r="B106" s="84">
        <v>99</v>
      </c>
      <c r="C106" s="85" t="s">
        <v>89</v>
      </c>
      <c r="D106" s="64" t="s">
        <v>231</v>
      </c>
      <c r="E106" s="85" t="s">
        <v>214</v>
      </c>
      <c r="F106" s="87">
        <v>44.76</v>
      </c>
      <c r="G106" s="84" t="s">
        <v>208</v>
      </c>
    </row>
    <row r="107" spans="2:7" ht="21" customHeight="1">
      <c r="B107" s="84">
        <v>100</v>
      </c>
      <c r="C107" s="85" t="s">
        <v>17</v>
      </c>
      <c r="D107" s="64" t="s">
        <v>233</v>
      </c>
      <c r="E107" s="85" t="s">
        <v>206</v>
      </c>
      <c r="F107" s="87">
        <v>44.48</v>
      </c>
      <c r="G107" s="84" t="s">
        <v>208</v>
      </c>
    </row>
    <row r="108" spans="2:7" ht="21" customHeight="1">
      <c r="B108" s="84">
        <v>101</v>
      </c>
      <c r="C108" s="85" t="s">
        <v>103</v>
      </c>
      <c r="D108" s="64" t="s">
        <v>244</v>
      </c>
      <c r="E108" s="85" t="s">
        <v>216</v>
      </c>
      <c r="F108" s="87">
        <v>44.41</v>
      </c>
      <c r="G108" s="84" t="s">
        <v>208</v>
      </c>
    </row>
    <row r="109" spans="2:7" ht="21" customHeight="1">
      <c r="B109" s="84">
        <v>102</v>
      </c>
      <c r="C109" s="85" t="s">
        <v>70</v>
      </c>
      <c r="D109" s="64" t="s">
        <v>237</v>
      </c>
      <c r="E109" s="85" t="s">
        <v>214</v>
      </c>
      <c r="F109" s="87">
        <v>44.28</v>
      </c>
      <c r="G109" s="84" t="s">
        <v>208</v>
      </c>
    </row>
    <row r="110" spans="2:7" ht="21" customHeight="1">
      <c r="B110" s="84">
        <v>103</v>
      </c>
      <c r="C110" s="85" t="s">
        <v>117</v>
      </c>
      <c r="D110" s="64" t="s">
        <v>218</v>
      </c>
      <c r="E110" s="85" t="s">
        <v>218</v>
      </c>
      <c r="F110" s="87">
        <v>44.04</v>
      </c>
      <c r="G110" s="84" t="s">
        <v>208</v>
      </c>
    </row>
    <row r="111" spans="2:7" ht="21" customHeight="1">
      <c r="B111" s="84">
        <v>104</v>
      </c>
      <c r="C111" s="85" t="s">
        <v>45</v>
      </c>
      <c r="D111" s="64" t="s">
        <v>239</v>
      </c>
      <c r="E111" s="85" t="s">
        <v>212</v>
      </c>
      <c r="F111" s="87">
        <v>43.21</v>
      </c>
      <c r="G111" s="84" t="s">
        <v>208</v>
      </c>
    </row>
    <row r="112" spans="2:7" ht="21" customHeight="1">
      <c r="B112" s="84">
        <v>105</v>
      </c>
      <c r="C112" s="85" t="s">
        <v>52</v>
      </c>
      <c r="D112" s="68" t="s">
        <v>236</v>
      </c>
      <c r="E112" s="85" t="s">
        <v>212</v>
      </c>
      <c r="F112" s="87">
        <v>42.85</v>
      </c>
      <c r="G112" s="84" t="s">
        <v>208</v>
      </c>
    </row>
    <row r="113" spans="2:7" ht="21" customHeight="1">
      <c r="B113" s="84">
        <v>106</v>
      </c>
      <c r="C113" s="85" t="s">
        <v>106</v>
      </c>
      <c r="D113" s="64" t="s">
        <v>244</v>
      </c>
      <c r="E113" s="85" t="s">
        <v>216</v>
      </c>
      <c r="F113" s="87">
        <v>42.65</v>
      </c>
      <c r="G113" s="84" t="s">
        <v>208</v>
      </c>
    </row>
    <row r="114" spans="2:7" ht="21" customHeight="1">
      <c r="B114" s="84">
        <v>107</v>
      </c>
      <c r="C114" s="85" t="s">
        <v>61</v>
      </c>
      <c r="D114" s="64" t="s">
        <v>234</v>
      </c>
      <c r="E114" s="85" t="s">
        <v>212</v>
      </c>
      <c r="F114" s="87">
        <v>42.5</v>
      </c>
      <c r="G114" s="84" t="s">
        <v>208</v>
      </c>
    </row>
    <row r="115" spans="2:7" ht="21" customHeight="1">
      <c r="B115" s="84">
        <v>108</v>
      </c>
      <c r="C115" s="85" t="s">
        <v>79</v>
      </c>
      <c r="D115" s="64" t="s">
        <v>230</v>
      </c>
      <c r="E115" s="85" t="s">
        <v>214</v>
      </c>
      <c r="F115" s="87">
        <v>42.38</v>
      </c>
      <c r="G115" s="84" t="s">
        <v>208</v>
      </c>
    </row>
    <row r="116" spans="2:7" ht="21" customHeight="1">
      <c r="B116" s="84">
        <v>109</v>
      </c>
      <c r="C116" s="85" t="s">
        <v>26</v>
      </c>
      <c r="D116" s="64" t="s">
        <v>238</v>
      </c>
      <c r="E116" s="85" t="s">
        <v>206</v>
      </c>
      <c r="F116" s="87">
        <v>40.57</v>
      </c>
      <c r="G116" s="84" t="s">
        <v>208</v>
      </c>
    </row>
    <row r="117" spans="2:7" ht="21" customHeight="1">
      <c r="B117" s="84">
        <v>110</v>
      </c>
      <c r="C117" s="85" t="s">
        <v>172</v>
      </c>
      <c r="D117" s="86" t="s">
        <v>241</v>
      </c>
      <c r="E117" s="85" t="s">
        <v>215</v>
      </c>
      <c r="F117" s="87">
        <v>40.4</v>
      </c>
      <c r="G117" s="84" t="s">
        <v>208</v>
      </c>
    </row>
    <row r="118" spans="2:7" ht="21" customHeight="1">
      <c r="B118" s="84">
        <v>111</v>
      </c>
      <c r="C118" s="85" t="s">
        <v>101</v>
      </c>
      <c r="D118" s="64" t="s">
        <v>244</v>
      </c>
      <c r="E118" s="85" t="s">
        <v>216</v>
      </c>
      <c r="F118" s="87">
        <v>40.229999999999997</v>
      </c>
      <c r="G118" s="84" t="s">
        <v>208</v>
      </c>
    </row>
    <row r="119" spans="2:7" ht="21" customHeight="1">
      <c r="B119" s="84">
        <v>112</v>
      </c>
      <c r="C119" s="85" t="s">
        <v>132</v>
      </c>
      <c r="D119" s="66" t="s">
        <v>246</v>
      </c>
      <c r="E119" s="85" t="s">
        <v>219</v>
      </c>
      <c r="F119" s="87">
        <v>39.71</v>
      </c>
      <c r="G119" s="84" t="s">
        <v>208</v>
      </c>
    </row>
    <row r="120" spans="2:7" ht="21" customHeight="1">
      <c r="B120" s="84">
        <v>113</v>
      </c>
      <c r="C120" s="85" t="s">
        <v>84</v>
      </c>
      <c r="D120" s="64" t="s">
        <v>230</v>
      </c>
      <c r="E120" s="85" t="s">
        <v>214</v>
      </c>
      <c r="F120" s="87">
        <v>39.04</v>
      </c>
      <c r="G120" s="84" t="s">
        <v>208</v>
      </c>
    </row>
    <row r="121" spans="2:7" ht="21" customHeight="1">
      <c r="B121" s="84">
        <v>114</v>
      </c>
      <c r="C121" s="85" t="s">
        <v>102</v>
      </c>
      <c r="D121" s="65" t="s">
        <v>244</v>
      </c>
      <c r="E121" s="85" t="s">
        <v>216</v>
      </c>
      <c r="F121" s="87">
        <v>38.64</v>
      </c>
      <c r="G121" s="84" t="s">
        <v>208</v>
      </c>
    </row>
    <row r="122" spans="2:7" ht="21" customHeight="1">
      <c r="B122" s="84">
        <v>115</v>
      </c>
      <c r="C122" s="85" t="s">
        <v>10</v>
      </c>
      <c r="D122" s="64" t="s">
        <v>240</v>
      </c>
      <c r="E122" s="85" t="s">
        <v>206</v>
      </c>
      <c r="F122" s="87">
        <v>38.57</v>
      </c>
      <c r="G122" s="84" t="s">
        <v>208</v>
      </c>
    </row>
    <row r="123" spans="2:7" ht="21" customHeight="1">
      <c r="B123" s="84">
        <v>116</v>
      </c>
      <c r="C123" s="85" t="s">
        <v>97</v>
      </c>
      <c r="D123" s="64" t="s">
        <v>242</v>
      </c>
      <c r="E123" s="85" t="s">
        <v>215</v>
      </c>
      <c r="F123" s="87">
        <v>38.42</v>
      </c>
      <c r="G123" s="84" t="s">
        <v>208</v>
      </c>
    </row>
    <row r="124" spans="2:7" ht="21" customHeight="1">
      <c r="B124" s="84">
        <v>117</v>
      </c>
      <c r="C124" s="85" t="s">
        <v>220</v>
      </c>
      <c r="D124" s="66" t="s">
        <v>218</v>
      </c>
      <c r="E124" s="85" t="s">
        <v>218</v>
      </c>
      <c r="F124" s="87">
        <v>38.090000000000003</v>
      </c>
      <c r="G124" s="84" t="s">
        <v>208</v>
      </c>
    </row>
    <row r="125" spans="2:7" ht="21" customHeight="1">
      <c r="B125" s="84">
        <v>118</v>
      </c>
      <c r="C125" s="85" t="s">
        <v>126</v>
      </c>
      <c r="D125" s="64" t="s">
        <v>245</v>
      </c>
      <c r="E125" s="85" t="s">
        <v>219</v>
      </c>
      <c r="F125" s="87">
        <v>38.090000000000003</v>
      </c>
      <c r="G125" s="84" t="s">
        <v>208</v>
      </c>
    </row>
    <row r="126" spans="2:7" ht="21" customHeight="1">
      <c r="B126" s="84">
        <v>119</v>
      </c>
      <c r="C126" s="85" t="s">
        <v>59</v>
      </c>
      <c r="D126" s="64" t="s">
        <v>239</v>
      </c>
      <c r="E126" s="85" t="s">
        <v>212</v>
      </c>
      <c r="F126" s="87">
        <v>37.76</v>
      </c>
      <c r="G126" s="84" t="s">
        <v>208</v>
      </c>
    </row>
    <row r="127" spans="2:7" ht="21" customHeight="1">
      <c r="B127" s="84">
        <v>120</v>
      </c>
      <c r="C127" s="85" t="s">
        <v>107</v>
      </c>
      <c r="D127" s="64" t="s">
        <v>243</v>
      </c>
      <c r="E127" s="85" t="s">
        <v>216</v>
      </c>
      <c r="F127" s="87">
        <v>37.14</v>
      </c>
      <c r="G127" s="84" t="s">
        <v>208</v>
      </c>
    </row>
    <row r="128" spans="2:7" ht="21" customHeight="1">
      <c r="B128" s="84">
        <v>121</v>
      </c>
      <c r="C128" s="85" t="s">
        <v>213</v>
      </c>
      <c r="D128" s="64" t="s">
        <v>234</v>
      </c>
      <c r="E128" s="85" t="s">
        <v>212</v>
      </c>
      <c r="F128" s="87">
        <v>35.71</v>
      </c>
      <c r="G128" s="84" t="s">
        <v>208</v>
      </c>
    </row>
    <row r="129" spans="2:7" ht="21" customHeight="1">
      <c r="B129" s="84">
        <v>122</v>
      </c>
      <c r="C129" s="85" t="s">
        <v>104</v>
      </c>
      <c r="D129" s="64" t="s">
        <v>244</v>
      </c>
      <c r="E129" s="85" t="s">
        <v>216</v>
      </c>
      <c r="F129" s="87">
        <v>34.520000000000003</v>
      </c>
      <c r="G129" s="84" t="s">
        <v>208</v>
      </c>
    </row>
    <row r="130" spans="2:7" ht="21" customHeight="1">
      <c r="B130" s="84">
        <v>123</v>
      </c>
      <c r="C130" s="85" t="s">
        <v>18</v>
      </c>
      <c r="D130" s="64" t="s">
        <v>233</v>
      </c>
      <c r="E130" s="85" t="s">
        <v>206</v>
      </c>
      <c r="F130" s="87">
        <v>34.409999999999997</v>
      </c>
      <c r="G130" s="84" t="s">
        <v>208</v>
      </c>
    </row>
    <row r="131" spans="2:7" ht="21" customHeight="1">
      <c r="B131" s="84">
        <v>124</v>
      </c>
      <c r="C131" s="85" t="s">
        <v>36</v>
      </c>
      <c r="D131" s="64" t="s">
        <v>236</v>
      </c>
      <c r="E131" s="85" t="s">
        <v>212</v>
      </c>
      <c r="F131" s="87">
        <v>34.28</v>
      </c>
      <c r="G131" s="84" t="s">
        <v>208</v>
      </c>
    </row>
    <row r="132" spans="2:7" ht="21" customHeight="1">
      <c r="B132" s="84">
        <v>125</v>
      </c>
      <c r="C132" s="85" t="s">
        <v>133</v>
      </c>
      <c r="D132" s="68" t="s">
        <v>246</v>
      </c>
      <c r="E132" s="85" t="s">
        <v>219</v>
      </c>
      <c r="F132" s="87">
        <v>34.28</v>
      </c>
      <c r="G132" s="84" t="s">
        <v>208</v>
      </c>
    </row>
    <row r="133" spans="2:7" ht="21" customHeight="1">
      <c r="B133" s="84">
        <v>126</v>
      </c>
      <c r="C133" s="85" t="s">
        <v>91</v>
      </c>
      <c r="D133" s="64" t="s">
        <v>241</v>
      </c>
      <c r="E133" s="85" t="s">
        <v>215</v>
      </c>
      <c r="F133" s="87">
        <v>34.130000000000003</v>
      </c>
      <c r="G133" s="84" t="s">
        <v>208</v>
      </c>
    </row>
    <row r="134" spans="2:7" ht="21" customHeight="1">
      <c r="B134" s="84">
        <v>127</v>
      </c>
      <c r="C134" s="85" t="s">
        <v>125</v>
      </c>
      <c r="D134" s="64" t="s">
        <v>245</v>
      </c>
      <c r="E134" s="85" t="s">
        <v>219</v>
      </c>
      <c r="F134" s="87">
        <v>33.869999999999997</v>
      </c>
      <c r="G134" s="84" t="s">
        <v>208</v>
      </c>
    </row>
    <row r="135" spans="2:7" ht="21" customHeight="1">
      <c r="B135" s="84">
        <v>128</v>
      </c>
      <c r="C135" s="85" t="s">
        <v>128</v>
      </c>
      <c r="D135" s="64" t="s">
        <v>245</v>
      </c>
      <c r="E135" s="85" t="s">
        <v>219</v>
      </c>
      <c r="F135" s="87">
        <v>33.33</v>
      </c>
      <c r="G135" s="84" t="s">
        <v>208</v>
      </c>
    </row>
    <row r="136" spans="2:7" ht="21" customHeight="1">
      <c r="B136" s="84">
        <v>129</v>
      </c>
      <c r="C136" s="85" t="s">
        <v>60</v>
      </c>
      <c r="D136" s="64" t="s">
        <v>234</v>
      </c>
      <c r="E136" s="85" t="s">
        <v>212</v>
      </c>
      <c r="F136" s="87">
        <v>33.33</v>
      </c>
      <c r="G136" s="84" t="s">
        <v>208</v>
      </c>
    </row>
    <row r="137" spans="2:7" ht="21" customHeight="1">
      <c r="B137" s="84">
        <v>130</v>
      </c>
      <c r="C137" s="85" t="s">
        <v>93</v>
      </c>
      <c r="D137" s="64" t="s">
        <v>242</v>
      </c>
      <c r="E137" s="85" t="s">
        <v>215</v>
      </c>
      <c r="F137" s="87">
        <v>32.85</v>
      </c>
      <c r="G137" s="84" t="s">
        <v>208</v>
      </c>
    </row>
    <row r="138" spans="2:7" ht="21" customHeight="1">
      <c r="B138" s="84">
        <v>131</v>
      </c>
      <c r="C138" s="85" t="s">
        <v>228</v>
      </c>
      <c r="D138" s="71" t="s">
        <v>246</v>
      </c>
      <c r="E138" s="85" t="s">
        <v>219</v>
      </c>
      <c r="F138" s="87">
        <v>32.65</v>
      </c>
      <c r="G138" s="84" t="s">
        <v>208</v>
      </c>
    </row>
    <row r="139" spans="2:7" ht="21" customHeight="1">
      <c r="B139" s="84">
        <v>132</v>
      </c>
      <c r="C139" s="85" t="s">
        <v>114</v>
      </c>
      <c r="D139" s="64" t="s">
        <v>244</v>
      </c>
      <c r="E139" s="85" t="s">
        <v>216</v>
      </c>
      <c r="F139" s="87">
        <v>31.42</v>
      </c>
      <c r="G139" s="84" t="s">
        <v>208</v>
      </c>
    </row>
    <row r="140" spans="2:7" ht="21" customHeight="1">
      <c r="B140" s="84">
        <v>133</v>
      </c>
      <c r="C140" s="85" t="s">
        <v>40</v>
      </c>
      <c r="D140" s="64" t="s">
        <v>236</v>
      </c>
      <c r="E140" s="85" t="s">
        <v>212</v>
      </c>
      <c r="F140" s="87">
        <v>31.42</v>
      </c>
      <c r="G140" s="84" t="s">
        <v>208</v>
      </c>
    </row>
    <row r="141" spans="2:7" ht="21" customHeight="1">
      <c r="B141" s="84">
        <v>134</v>
      </c>
      <c r="C141" s="85" t="s">
        <v>34</v>
      </c>
      <c r="D141" s="64" t="s">
        <v>235</v>
      </c>
      <c r="E141" s="85" t="s">
        <v>212</v>
      </c>
      <c r="F141" s="87">
        <v>31.42</v>
      </c>
      <c r="G141" s="84" t="s">
        <v>208</v>
      </c>
    </row>
    <row r="142" spans="2:7" ht="21" customHeight="1">
      <c r="B142" s="84">
        <v>135</v>
      </c>
      <c r="C142" s="85" t="s">
        <v>134</v>
      </c>
      <c r="D142" s="66" t="s">
        <v>246</v>
      </c>
      <c r="E142" s="85" t="s">
        <v>219</v>
      </c>
      <c r="F142" s="87">
        <v>31.09</v>
      </c>
      <c r="G142" s="84" t="s">
        <v>211</v>
      </c>
    </row>
    <row r="143" spans="2:7" ht="21" customHeight="1">
      <c r="B143" s="84">
        <v>136</v>
      </c>
      <c r="C143" s="85" t="s">
        <v>27</v>
      </c>
      <c r="D143" s="64" t="s">
        <v>238</v>
      </c>
      <c r="E143" s="85" t="s">
        <v>206</v>
      </c>
      <c r="F143" s="87">
        <v>30.85</v>
      </c>
      <c r="G143" s="84" t="s">
        <v>211</v>
      </c>
    </row>
    <row r="144" spans="2:7" ht="21" customHeight="1">
      <c r="B144" s="84">
        <v>137</v>
      </c>
      <c r="C144" s="85" t="s">
        <v>47</v>
      </c>
      <c r="D144" s="67" t="s">
        <v>239</v>
      </c>
      <c r="E144" s="85" t="s">
        <v>212</v>
      </c>
      <c r="F144" s="87">
        <v>30.71</v>
      </c>
      <c r="G144" s="84" t="s">
        <v>211</v>
      </c>
    </row>
    <row r="145" spans="2:7" ht="21" customHeight="1">
      <c r="B145" s="84">
        <v>138</v>
      </c>
      <c r="C145" s="85" t="s">
        <v>118</v>
      </c>
      <c r="D145" s="67" t="s">
        <v>218</v>
      </c>
      <c r="E145" s="85" t="s">
        <v>218</v>
      </c>
      <c r="F145" s="87">
        <v>28.57</v>
      </c>
      <c r="G145" s="84" t="s">
        <v>211</v>
      </c>
    </row>
    <row r="146" spans="2:7" ht="21" customHeight="1">
      <c r="B146" s="84">
        <v>139</v>
      </c>
      <c r="C146" s="85" t="s">
        <v>135</v>
      </c>
      <c r="D146" s="66" t="s">
        <v>246</v>
      </c>
      <c r="E146" s="85" t="s">
        <v>219</v>
      </c>
      <c r="F146" s="87">
        <v>28.13</v>
      </c>
      <c r="G146" s="84" t="s">
        <v>211</v>
      </c>
    </row>
    <row r="147" spans="2:7" ht="21" customHeight="1">
      <c r="B147" s="84">
        <v>140</v>
      </c>
      <c r="C147" s="85" t="s">
        <v>129</v>
      </c>
      <c r="D147" s="64" t="s">
        <v>245</v>
      </c>
      <c r="E147" s="85" t="s">
        <v>219</v>
      </c>
      <c r="F147" s="87">
        <v>27.61</v>
      </c>
      <c r="G147" s="84" t="s">
        <v>211</v>
      </c>
    </row>
    <row r="148" spans="2:7" ht="21" customHeight="1">
      <c r="B148" s="84">
        <v>141</v>
      </c>
      <c r="C148" s="85" t="s">
        <v>112</v>
      </c>
      <c r="D148" s="64" t="s">
        <v>243</v>
      </c>
      <c r="E148" s="85" t="s">
        <v>216</v>
      </c>
      <c r="F148" s="87">
        <v>26.66</v>
      </c>
      <c r="G148" s="84" t="s">
        <v>211</v>
      </c>
    </row>
    <row r="149" spans="2:7" ht="21" customHeight="1">
      <c r="B149" s="84">
        <v>142</v>
      </c>
      <c r="C149" s="85" t="s">
        <v>113</v>
      </c>
      <c r="D149" s="64" t="s">
        <v>243</v>
      </c>
      <c r="E149" s="85" t="s">
        <v>216</v>
      </c>
      <c r="F149" s="87">
        <v>26.53</v>
      </c>
      <c r="G149" s="84" t="s">
        <v>211</v>
      </c>
    </row>
    <row r="150" spans="2:7" ht="21" customHeight="1">
      <c r="B150" s="84">
        <v>143</v>
      </c>
      <c r="C150" s="85" t="s">
        <v>139</v>
      </c>
      <c r="D150" s="64" t="s">
        <v>234</v>
      </c>
      <c r="E150" s="85" t="s">
        <v>212</v>
      </c>
      <c r="F150" s="87">
        <v>25.71</v>
      </c>
      <c r="G150" s="84" t="s">
        <v>211</v>
      </c>
    </row>
    <row r="151" spans="2:7" ht="21" customHeight="1">
      <c r="B151" s="84">
        <v>144</v>
      </c>
      <c r="C151" s="85" t="s">
        <v>96</v>
      </c>
      <c r="D151" s="64" t="s">
        <v>242</v>
      </c>
      <c r="E151" s="85" t="s">
        <v>215</v>
      </c>
      <c r="F151" s="87">
        <v>25.27</v>
      </c>
      <c r="G151" s="84" t="s">
        <v>211</v>
      </c>
    </row>
    <row r="152" spans="2:7" ht="21" customHeight="1">
      <c r="B152" s="84">
        <v>145</v>
      </c>
      <c r="C152" s="85" t="s">
        <v>137</v>
      </c>
      <c r="D152" s="64" t="s">
        <v>243</v>
      </c>
      <c r="E152" s="85" t="s">
        <v>216</v>
      </c>
      <c r="F152" s="87">
        <v>24.76</v>
      </c>
      <c r="G152" s="84" t="s">
        <v>211</v>
      </c>
    </row>
    <row r="153" spans="2:7" ht="21" customHeight="1">
      <c r="B153" s="84">
        <v>146</v>
      </c>
      <c r="C153" s="85" t="s">
        <v>131</v>
      </c>
      <c r="D153" s="66" t="s">
        <v>246</v>
      </c>
      <c r="E153" s="85" t="s">
        <v>219</v>
      </c>
      <c r="F153" s="87">
        <v>22.38</v>
      </c>
      <c r="G153" s="84" t="s">
        <v>211</v>
      </c>
    </row>
    <row r="154" spans="2:7" ht="21" customHeight="1">
      <c r="B154" s="84">
        <v>147</v>
      </c>
      <c r="C154" s="85" t="s">
        <v>138</v>
      </c>
      <c r="D154" s="64" t="s">
        <v>239</v>
      </c>
      <c r="E154" s="85" t="s">
        <v>212</v>
      </c>
      <c r="F154" s="87">
        <v>20.57</v>
      </c>
      <c r="G154" s="84" t="s">
        <v>211</v>
      </c>
    </row>
    <row r="155" spans="2:7" ht="21" customHeight="1">
      <c r="B155" s="84">
        <v>148</v>
      </c>
      <c r="C155" s="85" t="s">
        <v>130</v>
      </c>
      <c r="D155" s="66" t="s">
        <v>246</v>
      </c>
      <c r="E155" s="85" t="s">
        <v>219</v>
      </c>
      <c r="F155" s="87">
        <v>19.52</v>
      </c>
      <c r="G155" s="84" t="s">
        <v>211</v>
      </c>
    </row>
  </sheetData>
  <sortState ref="B8:G155">
    <sortCondition descending="1" ref="F8:F155"/>
  </sortState>
  <mergeCells count="8">
    <mergeCell ref="B1:G1"/>
    <mergeCell ref="B2:G2"/>
    <mergeCell ref="B3:G3"/>
    <mergeCell ref="B4:G4"/>
    <mergeCell ref="B6:B7"/>
    <mergeCell ref="C6:C7"/>
    <mergeCell ref="D6:D7"/>
    <mergeCell ref="E6:E7"/>
  </mergeCells>
  <pageMargins left="0.59055118110236227" right="0.39370078740157483" top="0.39370078740157483" bottom="0.39370078740157483" header="0" footer="0"/>
  <pageSetup paperSize="9" orientation="portrait" horizontalDpi="4294967293" verticalDpi="0" r:id="rId1"/>
  <headerFooter alignWithMargins="0">
    <oddFooter xml:space="preserve">&amp;L&amp;C&amp;R&amp;"Arial"&amp;10&amp;P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B1:G155"/>
  <sheetViews>
    <sheetView showGridLines="0" view="pageBreakPreview" topLeftCell="B1" zoomScale="110" zoomScaleNormal="120" zoomScaleSheetLayoutView="110" workbookViewId="0">
      <pane ySplit="7" topLeftCell="A8" activePane="bottomLeft" state="frozen"/>
      <selection activeCell="B1" sqref="B1"/>
      <selection pane="bottomLeft" activeCell="I11" sqref="I11"/>
    </sheetView>
  </sheetViews>
  <sheetFormatPr defaultColWidth="9.5703125" defaultRowHeight="21"/>
  <cols>
    <col min="1" max="1" width="9.5703125" style="78"/>
    <col min="2" max="2" width="6.7109375" style="78" customWidth="1"/>
    <col min="3" max="3" width="27" style="78" customWidth="1"/>
    <col min="4" max="4" width="15.42578125" style="78" customWidth="1"/>
    <col min="5" max="5" width="9.5703125" style="78" customWidth="1"/>
    <col min="6" max="6" width="10" style="78" customWidth="1"/>
    <col min="7" max="7" width="13.85546875" style="78" customWidth="1"/>
    <col min="8" max="16384" width="9.5703125" style="78"/>
  </cols>
  <sheetData>
    <row r="1" spans="2:7" ht="24" customHeight="1">
      <c r="B1" s="179" t="s">
        <v>249</v>
      </c>
      <c r="C1" s="179"/>
      <c r="D1" s="179"/>
      <c r="E1" s="179"/>
      <c r="F1" s="179"/>
      <c r="G1" s="179"/>
    </row>
    <row r="2" spans="2:7" ht="24" customHeight="1">
      <c r="B2" s="180" t="s">
        <v>225</v>
      </c>
      <c r="C2" s="180"/>
      <c r="D2" s="180"/>
      <c r="E2" s="180"/>
      <c r="F2" s="180"/>
      <c r="G2" s="180"/>
    </row>
    <row r="3" spans="2:7" ht="24" customHeight="1">
      <c r="B3" s="180" t="s">
        <v>183</v>
      </c>
      <c r="C3" s="180"/>
      <c r="D3" s="180"/>
      <c r="E3" s="180"/>
      <c r="F3" s="180"/>
      <c r="G3" s="180"/>
    </row>
    <row r="4" spans="2:7" ht="24" customHeight="1">
      <c r="B4" s="180" t="s">
        <v>182</v>
      </c>
      <c r="C4" s="180"/>
      <c r="D4" s="180"/>
      <c r="E4" s="180"/>
      <c r="F4" s="180"/>
      <c r="G4" s="180"/>
    </row>
    <row r="5" spans="2:7" ht="14.25" customHeight="1"/>
    <row r="6" spans="2:7" ht="20.25" customHeight="1">
      <c r="B6" s="181" t="s">
        <v>195</v>
      </c>
      <c r="C6" s="181" t="s">
        <v>163</v>
      </c>
      <c r="D6" s="184" t="s">
        <v>227</v>
      </c>
      <c r="E6" s="181" t="s">
        <v>147</v>
      </c>
      <c r="F6" s="73" t="s">
        <v>205</v>
      </c>
      <c r="G6" s="72" t="s">
        <v>226</v>
      </c>
    </row>
    <row r="7" spans="2:7" ht="20.25" customHeight="1">
      <c r="B7" s="181"/>
      <c r="C7" s="181"/>
      <c r="D7" s="185"/>
      <c r="E7" s="181"/>
      <c r="F7" s="74" t="s">
        <v>222</v>
      </c>
      <c r="G7" s="74" t="s">
        <v>222</v>
      </c>
    </row>
    <row r="8" spans="2:7" ht="21" customHeight="1">
      <c r="B8" s="84">
        <v>1</v>
      </c>
      <c r="C8" s="85" t="s">
        <v>76</v>
      </c>
      <c r="D8" s="69" t="s">
        <v>230</v>
      </c>
      <c r="E8" s="85" t="s">
        <v>214</v>
      </c>
      <c r="F8" s="87">
        <v>73.33</v>
      </c>
      <c r="G8" s="84" t="s">
        <v>210</v>
      </c>
    </row>
    <row r="9" spans="2:7" ht="21" customHeight="1">
      <c r="B9" s="84">
        <v>2</v>
      </c>
      <c r="C9" s="85" t="s">
        <v>73</v>
      </c>
      <c r="D9" s="64" t="s">
        <v>237</v>
      </c>
      <c r="E9" s="85" t="s">
        <v>214</v>
      </c>
      <c r="F9" s="87">
        <v>70.849999999999994</v>
      </c>
      <c r="G9" s="84" t="s">
        <v>210</v>
      </c>
    </row>
    <row r="10" spans="2:7" ht="21" customHeight="1">
      <c r="B10" s="84">
        <v>3</v>
      </c>
      <c r="C10" s="85" t="s">
        <v>6</v>
      </c>
      <c r="D10" s="64" t="s">
        <v>232</v>
      </c>
      <c r="E10" s="85" t="s">
        <v>206</v>
      </c>
      <c r="F10" s="87">
        <v>69.709999999999994</v>
      </c>
      <c r="G10" s="84" t="s">
        <v>210</v>
      </c>
    </row>
    <row r="11" spans="2:7" ht="21" customHeight="1">
      <c r="B11" s="84">
        <v>4</v>
      </c>
      <c r="C11" s="85" t="s">
        <v>173</v>
      </c>
      <c r="D11" s="86" t="s">
        <v>233</v>
      </c>
      <c r="E11" s="85" t="s">
        <v>206</v>
      </c>
      <c r="F11" s="87">
        <v>67.42</v>
      </c>
      <c r="G11" s="84" t="s">
        <v>210</v>
      </c>
    </row>
    <row r="12" spans="2:7" ht="21" customHeight="1">
      <c r="B12" s="84">
        <v>5</v>
      </c>
      <c r="C12" s="85" t="s">
        <v>74</v>
      </c>
      <c r="D12" s="64" t="s">
        <v>230</v>
      </c>
      <c r="E12" s="85" t="s">
        <v>214</v>
      </c>
      <c r="F12" s="87">
        <v>65.400000000000006</v>
      </c>
      <c r="G12" s="84" t="s">
        <v>207</v>
      </c>
    </row>
    <row r="13" spans="2:7" ht="21" customHeight="1">
      <c r="B13" s="84">
        <v>6</v>
      </c>
      <c r="C13" s="85" t="s">
        <v>72</v>
      </c>
      <c r="D13" s="64" t="s">
        <v>237</v>
      </c>
      <c r="E13" s="85" t="s">
        <v>214</v>
      </c>
      <c r="F13" s="87">
        <v>62.14</v>
      </c>
      <c r="G13" s="84" t="s">
        <v>207</v>
      </c>
    </row>
    <row r="14" spans="2:7" ht="21" customHeight="1">
      <c r="B14" s="84">
        <v>7</v>
      </c>
      <c r="C14" s="85" t="s">
        <v>19</v>
      </c>
      <c r="D14" s="64" t="s">
        <v>233</v>
      </c>
      <c r="E14" s="85" t="s">
        <v>206</v>
      </c>
      <c r="F14" s="87">
        <v>61.63</v>
      </c>
      <c r="G14" s="84" t="s">
        <v>207</v>
      </c>
    </row>
    <row r="15" spans="2:7" ht="21" customHeight="1">
      <c r="B15" s="84">
        <v>8</v>
      </c>
      <c r="C15" s="85" t="s">
        <v>169</v>
      </c>
      <c r="D15" s="86" t="s">
        <v>240</v>
      </c>
      <c r="E15" s="85" t="s">
        <v>206</v>
      </c>
      <c r="F15" s="87">
        <v>61.42</v>
      </c>
      <c r="G15" s="84" t="s">
        <v>207</v>
      </c>
    </row>
    <row r="16" spans="2:7" ht="21" customHeight="1">
      <c r="B16" s="84">
        <v>9</v>
      </c>
      <c r="C16" s="85" t="s">
        <v>51</v>
      </c>
      <c r="D16" s="64" t="s">
        <v>236</v>
      </c>
      <c r="E16" s="85" t="s">
        <v>212</v>
      </c>
      <c r="F16" s="87">
        <v>60.16</v>
      </c>
      <c r="G16" s="84" t="s">
        <v>207</v>
      </c>
    </row>
    <row r="17" spans="2:7" ht="21" customHeight="1">
      <c r="B17" s="84">
        <v>10</v>
      </c>
      <c r="C17" s="85" t="s">
        <v>33</v>
      </c>
      <c r="D17" s="64" t="s">
        <v>235</v>
      </c>
      <c r="E17" s="85" t="s">
        <v>212</v>
      </c>
      <c r="F17" s="87">
        <v>60</v>
      </c>
      <c r="G17" s="84" t="s">
        <v>207</v>
      </c>
    </row>
    <row r="18" spans="2:7" ht="21" customHeight="1">
      <c r="B18" s="84">
        <v>11</v>
      </c>
      <c r="C18" s="85" t="s">
        <v>86</v>
      </c>
      <c r="D18" s="67" t="s">
        <v>231</v>
      </c>
      <c r="E18" s="85" t="s">
        <v>214</v>
      </c>
      <c r="F18" s="87">
        <v>59.28</v>
      </c>
      <c r="G18" s="84" t="s">
        <v>207</v>
      </c>
    </row>
    <row r="19" spans="2:7" ht="21" customHeight="1">
      <c r="B19" s="84">
        <v>12</v>
      </c>
      <c r="C19" s="85" t="s">
        <v>41</v>
      </c>
      <c r="D19" s="69" t="s">
        <v>235</v>
      </c>
      <c r="E19" s="85" t="s">
        <v>212</v>
      </c>
      <c r="F19" s="87">
        <v>59.04</v>
      </c>
      <c r="G19" s="84" t="s">
        <v>207</v>
      </c>
    </row>
    <row r="20" spans="2:7" ht="21" customHeight="1">
      <c r="B20" s="84">
        <v>13</v>
      </c>
      <c r="C20" s="85" t="s">
        <v>32</v>
      </c>
      <c r="D20" s="64" t="s">
        <v>235</v>
      </c>
      <c r="E20" s="85" t="s">
        <v>212</v>
      </c>
      <c r="F20" s="87">
        <v>58.82</v>
      </c>
      <c r="G20" s="84" t="s">
        <v>207</v>
      </c>
    </row>
    <row r="21" spans="2:7" ht="21" customHeight="1">
      <c r="B21" s="84">
        <v>14</v>
      </c>
      <c r="C21" s="85" t="s">
        <v>56</v>
      </c>
      <c r="D21" s="64" t="s">
        <v>234</v>
      </c>
      <c r="E21" s="85" t="s">
        <v>212</v>
      </c>
      <c r="F21" s="87">
        <v>58.68</v>
      </c>
      <c r="G21" s="84" t="s">
        <v>207</v>
      </c>
    </row>
    <row r="22" spans="2:7" ht="21" customHeight="1">
      <c r="B22" s="84">
        <v>15</v>
      </c>
      <c r="C22" s="85" t="s">
        <v>229</v>
      </c>
      <c r="D22" s="64" t="s">
        <v>232</v>
      </c>
      <c r="E22" s="85" t="s">
        <v>206</v>
      </c>
      <c r="F22" s="87">
        <v>57.6</v>
      </c>
      <c r="G22" s="84" t="s">
        <v>207</v>
      </c>
    </row>
    <row r="23" spans="2:7" ht="21" customHeight="1">
      <c r="B23" s="84">
        <v>16</v>
      </c>
      <c r="C23" s="85" t="s">
        <v>144</v>
      </c>
      <c r="D23" s="64" t="s">
        <v>232</v>
      </c>
      <c r="E23" s="85" t="s">
        <v>206</v>
      </c>
      <c r="F23" s="87">
        <v>57.34</v>
      </c>
      <c r="G23" s="84" t="s">
        <v>207</v>
      </c>
    </row>
    <row r="24" spans="2:7" ht="21" customHeight="1">
      <c r="B24" s="84">
        <v>17</v>
      </c>
      <c r="C24" s="85" t="s">
        <v>44</v>
      </c>
      <c r="D24" s="64" t="s">
        <v>239</v>
      </c>
      <c r="E24" s="85" t="s">
        <v>212</v>
      </c>
      <c r="F24" s="87">
        <v>57.14</v>
      </c>
      <c r="G24" s="84" t="s">
        <v>207</v>
      </c>
    </row>
    <row r="25" spans="2:7" ht="21" customHeight="1">
      <c r="B25" s="84">
        <v>18</v>
      </c>
      <c r="C25" s="85" t="s">
        <v>31</v>
      </c>
      <c r="D25" s="64" t="s">
        <v>235</v>
      </c>
      <c r="E25" s="85" t="s">
        <v>212</v>
      </c>
      <c r="F25" s="87">
        <v>56.86</v>
      </c>
      <c r="G25" s="84" t="s">
        <v>207</v>
      </c>
    </row>
    <row r="26" spans="2:7" ht="21" customHeight="1">
      <c r="B26" s="84">
        <v>19</v>
      </c>
      <c r="C26" s="85" t="s">
        <v>109</v>
      </c>
      <c r="D26" s="64" t="s">
        <v>243</v>
      </c>
      <c r="E26" s="85" t="s">
        <v>216</v>
      </c>
      <c r="F26" s="87">
        <v>56.53</v>
      </c>
      <c r="G26" s="84" t="s">
        <v>207</v>
      </c>
    </row>
    <row r="27" spans="2:7" ht="21" customHeight="1">
      <c r="B27" s="84">
        <v>20</v>
      </c>
      <c r="C27" s="85" t="s">
        <v>55</v>
      </c>
      <c r="D27" s="64" t="s">
        <v>236</v>
      </c>
      <c r="E27" s="85" t="s">
        <v>212</v>
      </c>
      <c r="F27" s="87">
        <v>56.4</v>
      </c>
      <c r="G27" s="84" t="s">
        <v>207</v>
      </c>
    </row>
    <row r="28" spans="2:7" ht="21" customHeight="1">
      <c r="B28" s="84">
        <v>21</v>
      </c>
      <c r="C28" s="85" t="s">
        <v>13</v>
      </c>
      <c r="D28" s="64" t="s">
        <v>240</v>
      </c>
      <c r="E28" s="85" t="s">
        <v>206</v>
      </c>
      <c r="F28" s="87">
        <v>56.32</v>
      </c>
      <c r="G28" s="84" t="s">
        <v>207</v>
      </c>
    </row>
    <row r="29" spans="2:7" ht="21" customHeight="1">
      <c r="B29" s="84">
        <v>22</v>
      </c>
      <c r="C29" s="85" t="s">
        <v>68</v>
      </c>
      <c r="D29" s="64" t="s">
        <v>237</v>
      </c>
      <c r="E29" s="85" t="s">
        <v>214</v>
      </c>
      <c r="F29" s="87">
        <v>55.71</v>
      </c>
      <c r="G29" s="84" t="s">
        <v>207</v>
      </c>
    </row>
    <row r="30" spans="2:7" ht="21" customHeight="1">
      <c r="B30" s="84">
        <v>23</v>
      </c>
      <c r="C30" s="85" t="s">
        <v>63</v>
      </c>
      <c r="D30" s="64" t="s">
        <v>239</v>
      </c>
      <c r="E30" s="85" t="s">
        <v>212</v>
      </c>
      <c r="F30" s="87">
        <v>55.3</v>
      </c>
      <c r="G30" s="84" t="s">
        <v>207</v>
      </c>
    </row>
    <row r="31" spans="2:7" ht="21" customHeight="1">
      <c r="B31" s="84">
        <v>24</v>
      </c>
      <c r="C31" s="85" t="s">
        <v>209</v>
      </c>
      <c r="D31" s="64" t="s">
        <v>232</v>
      </c>
      <c r="E31" s="85" t="s">
        <v>206</v>
      </c>
      <c r="F31" s="87">
        <v>54.96</v>
      </c>
      <c r="G31" s="84" t="s">
        <v>207</v>
      </c>
    </row>
    <row r="32" spans="2:7" ht="21" customHeight="1">
      <c r="B32" s="84">
        <v>25</v>
      </c>
      <c r="C32" s="85" t="s">
        <v>15</v>
      </c>
      <c r="D32" s="64" t="s">
        <v>233</v>
      </c>
      <c r="E32" s="85" t="s">
        <v>206</v>
      </c>
      <c r="F32" s="87">
        <v>54.95</v>
      </c>
      <c r="G32" s="84" t="s">
        <v>207</v>
      </c>
    </row>
    <row r="33" spans="2:7" ht="21" customHeight="1">
      <c r="B33" s="84">
        <v>26</v>
      </c>
      <c r="C33" s="85" t="s">
        <v>119</v>
      </c>
      <c r="D33" s="64" t="s">
        <v>218</v>
      </c>
      <c r="E33" s="85" t="s">
        <v>218</v>
      </c>
      <c r="F33" s="87">
        <v>54.64</v>
      </c>
      <c r="G33" s="84" t="s">
        <v>207</v>
      </c>
    </row>
    <row r="34" spans="2:7" ht="21" customHeight="1">
      <c r="B34" s="84">
        <v>27</v>
      </c>
      <c r="C34" s="85" t="s">
        <v>29</v>
      </c>
      <c r="D34" s="64" t="s">
        <v>238</v>
      </c>
      <c r="E34" s="85" t="s">
        <v>206</v>
      </c>
      <c r="F34" s="87">
        <v>54.46</v>
      </c>
      <c r="G34" s="84" t="s">
        <v>207</v>
      </c>
    </row>
    <row r="35" spans="2:7" ht="21" customHeight="1">
      <c r="B35" s="84">
        <v>28</v>
      </c>
      <c r="C35" s="85" t="s">
        <v>121</v>
      </c>
      <c r="D35" s="64" t="s">
        <v>218</v>
      </c>
      <c r="E35" s="85" t="s">
        <v>218</v>
      </c>
      <c r="F35" s="87">
        <v>54.28</v>
      </c>
      <c r="G35" s="84" t="s">
        <v>207</v>
      </c>
    </row>
    <row r="36" spans="2:7" ht="21" customHeight="1">
      <c r="B36" s="84">
        <v>29</v>
      </c>
      <c r="C36" s="85" t="s">
        <v>28</v>
      </c>
      <c r="D36" s="64" t="s">
        <v>238</v>
      </c>
      <c r="E36" s="85" t="s">
        <v>206</v>
      </c>
      <c r="F36" s="87">
        <v>54.28</v>
      </c>
      <c r="G36" s="84" t="s">
        <v>207</v>
      </c>
    </row>
    <row r="37" spans="2:7" ht="21" customHeight="1">
      <c r="B37" s="84">
        <v>30</v>
      </c>
      <c r="C37" s="85" t="s">
        <v>58</v>
      </c>
      <c r="D37" s="64" t="s">
        <v>234</v>
      </c>
      <c r="E37" s="85" t="s">
        <v>212</v>
      </c>
      <c r="F37" s="87">
        <v>54.28</v>
      </c>
      <c r="G37" s="84" t="s">
        <v>207</v>
      </c>
    </row>
    <row r="38" spans="2:7" ht="21" customHeight="1">
      <c r="B38" s="84">
        <v>31</v>
      </c>
      <c r="C38" s="85" t="s">
        <v>115</v>
      </c>
      <c r="D38" s="64" t="s">
        <v>218</v>
      </c>
      <c r="E38" s="85" t="s">
        <v>218</v>
      </c>
      <c r="F38" s="87">
        <v>54.08</v>
      </c>
      <c r="G38" s="84" t="s">
        <v>207</v>
      </c>
    </row>
    <row r="39" spans="2:7" ht="21" customHeight="1">
      <c r="B39" s="84">
        <v>32</v>
      </c>
      <c r="C39" s="85" t="s">
        <v>38</v>
      </c>
      <c r="D39" s="64" t="s">
        <v>236</v>
      </c>
      <c r="E39" s="85" t="s">
        <v>212</v>
      </c>
      <c r="F39" s="87">
        <v>53.71</v>
      </c>
      <c r="G39" s="84" t="s">
        <v>207</v>
      </c>
    </row>
    <row r="40" spans="2:7" ht="21" customHeight="1">
      <c r="B40" s="84">
        <v>33</v>
      </c>
      <c r="C40" s="85" t="s">
        <v>88</v>
      </c>
      <c r="D40" s="64" t="s">
        <v>231</v>
      </c>
      <c r="E40" s="85" t="s">
        <v>214</v>
      </c>
      <c r="F40" s="87">
        <v>53.33</v>
      </c>
      <c r="G40" s="84" t="s">
        <v>207</v>
      </c>
    </row>
    <row r="41" spans="2:7" ht="21" customHeight="1">
      <c r="B41" s="84">
        <v>34</v>
      </c>
      <c r="C41" s="85" t="s">
        <v>77</v>
      </c>
      <c r="D41" s="64" t="s">
        <v>230</v>
      </c>
      <c r="E41" s="85" t="s">
        <v>214</v>
      </c>
      <c r="F41" s="87">
        <v>52.85</v>
      </c>
      <c r="G41" s="84" t="s">
        <v>207</v>
      </c>
    </row>
    <row r="42" spans="2:7" ht="21" customHeight="1">
      <c r="B42" s="84">
        <v>35</v>
      </c>
      <c r="C42" s="85" t="s">
        <v>12</v>
      </c>
      <c r="D42" s="64" t="s">
        <v>240</v>
      </c>
      <c r="E42" s="85" t="s">
        <v>206</v>
      </c>
      <c r="F42" s="87">
        <v>52</v>
      </c>
      <c r="G42" s="84" t="s">
        <v>207</v>
      </c>
    </row>
    <row r="43" spans="2:7" ht="21" customHeight="1">
      <c r="B43" s="84">
        <v>36</v>
      </c>
      <c r="C43" s="85" t="s">
        <v>171</v>
      </c>
      <c r="D43" s="86" t="s">
        <v>238</v>
      </c>
      <c r="E43" s="85" t="s">
        <v>206</v>
      </c>
      <c r="F43" s="87">
        <v>51.42</v>
      </c>
      <c r="G43" s="84" t="s">
        <v>207</v>
      </c>
    </row>
    <row r="44" spans="2:7" ht="21" customHeight="1">
      <c r="B44" s="84">
        <v>37</v>
      </c>
      <c r="C44" s="85" t="s">
        <v>103</v>
      </c>
      <c r="D44" s="64" t="s">
        <v>244</v>
      </c>
      <c r="E44" s="85" t="s">
        <v>216</v>
      </c>
      <c r="F44" s="87">
        <v>51.42</v>
      </c>
      <c r="G44" s="84" t="s">
        <v>207</v>
      </c>
    </row>
    <row r="45" spans="2:7" ht="21" customHeight="1">
      <c r="B45" s="84">
        <v>38</v>
      </c>
      <c r="C45" s="85" t="s">
        <v>16</v>
      </c>
      <c r="D45" s="64" t="s">
        <v>233</v>
      </c>
      <c r="E45" s="85" t="s">
        <v>206</v>
      </c>
      <c r="F45" s="87">
        <v>50.35</v>
      </c>
      <c r="G45" s="84" t="s">
        <v>207</v>
      </c>
    </row>
    <row r="46" spans="2:7" ht="21" customHeight="1">
      <c r="B46" s="84">
        <v>39</v>
      </c>
      <c r="C46" s="85" t="s">
        <v>85</v>
      </c>
      <c r="D46" s="64" t="s">
        <v>231</v>
      </c>
      <c r="E46" s="85" t="s">
        <v>214</v>
      </c>
      <c r="F46" s="87">
        <v>50.14</v>
      </c>
      <c r="G46" s="84" t="s">
        <v>207</v>
      </c>
    </row>
    <row r="47" spans="2:7" ht="21" customHeight="1">
      <c r="B47" s="84">
        <v>40</v>
      </c>
      <c r="C47" s="85" t="s">
        <v>170</v>
      </c>
      <c r="D47" s="64" t="s">
        <v>240</v>
      </c>
      <c r="E47" s="85" t="s">
        <v>206</v>
      </c>
      <c r="F47" s="87">
        <v>49.28</v>
      </c>
      <c r="G47" s="84" t="s">
        <v>207</v>
      </c>
    </row>
    <row r="48" spans="2:7" ht="21" customHeight="1">
      <c r="B48" s="84">
        <v>41</v>
      </c>
      <c r="C48" s="85" t="s">
        <v>90</v>
      </c>
      <c r="D48" s="64" t="s">
        <v>242</v>
      </c>
      <c r="E48" s="85" t="s">
        <v>215</v>
      </c>
      <c r="F48" s="87">
        <v>48.73</v>
      </c>
      <c r="G48" s="84" t="s">
        <v>207</v>
      </c>
    </row>
    <row r="49" spans="2:7" ht="21" customHeight="1">
      <c r="B49" s="84">
        <v>42</v>
      </c>
      <c r="C49" s="85" t="s">
        <v>70</v>
      </c>
      <c r="D49" s="64" t="s">
        <v>237</v>
      </c>
      <c r="E49" s="85" t="s">
        <v>214</v>
      </c>
      <c r="F49" s="87">
        <v>48.57</v>
      </c>
      <c r="G49" s="84" t="s">
        <v>207</v>
      </c>
    </row>
    <row r="50" spans="2:7" ht="21" customHeight="1">
      <c r="B50" s="84">
        <v>43</v>
      </c>
      <c r="C50" s="85" t="s">
        <v>5</v>
      </c>
      <c r="D50" s="64" t="s">
        <v>232</v>
      </c>
      <c r="E50" s="85" t="s">
        <v>206</v>
      </c>
      <c r="F50" s="87">
        <v>48.16</v>
      </c>
      <c r="G50" s="84" t="s">
        <v>207</v>
      </c>
    </row>
    <row r="51" spans="2:7" ht="21" customHeight="1">
      <c r="B51" s="84">
        <v>44</v>
      </c>
      <c r="C51" s="85" t="s">
        <v>67</v>
      </c>
      <c r="D51" s="64" t="s">
        <v>237</v>
      </c>
      <c r="E51" s="85" t="s">
        <v>214</v>
      </c>
      <c r="F51" s="87">
        <v>48.09</v>
      </c>
      <c r="G51" s="84" t="s">
        <v>207</v>
      </c>
    </row>
    <row r="52" spans="2:7" ht="21" customHeight="1">
      <c r="B52" s="84">
        <v>45</v>
      </c>
      <c r="C52" s="85" t="s">
        <v>116</v>
      </c>
      <c r="D52" s="64" t="s">
        <v>218</v>
      </c>
      <c r="E52" s="85" t="s">
        <v>218</v>
      </c>
      <c r="F52" s="87">
        <v>48</v>
      </c>
      <c r="G52" s="84" t="s">
        <v>207</v>
      </c>
    </row>
    <row r="53" spans="2:7" ht="21" customHeight="1">
      <c r="B53" s="84">
        <v>46</v>
      </c>
      <c r="C53" s="85" t="s">
        <v>48</v>
      </c>
      <c r="D53" s="64" t="s">
        <v>234</v>
      </c>
      <c r="E53" s="85" t="s">
        <v>212</v>
      </c>
      <c r="F53" s="87">
        <v>46.8</v>
      </c>
      <c r="G53" s="84" t="s">
        <v>207</v>
      </c>
    </row>
    <row r="54" spans="2:7" ht="21" customHeight="1">
      <c r="B54" s="84">
        <v>47</v>
      </c>
      <c r="C54" s="85" t="s">
        <v>124</v>
      </c>
      <c r="D54" s="64" t="s">
        <v>218</v>
      </c>
      <c r="E54" s="85" t="s">
        <v>218</v>
      </c>
      <c r="F54" s="87">
        <v>45.71</v>
      </c>
      <c r="G54" s="84" t="s">
        <v>207</v>
      </c>
    </row>
    <row r="55" spans="2:7" ht="21" customHeight="1">
      <c r="B55" s="84">
        <v>48</v>
      </c>
      <c r="C55" s="85" t="s">
        <v>66</v>
      </c>
      <c r="D55" s="64" t="s">
        <v>237</v>
      </c>
      <c r="E55" s="85" t="s">
        <v>214</v>
      </c>
      <c r="F55" s="87">
        <v>45.71</v>
      </c>
      <c r="G55" s="84" t="s">
        <v>207</v>
      </c>
    </row>
    <row r="56" spans="2:7" ht="21" customHeight="1">
      <c r="B56" s="84">
        <v>49</v>
      </c>
      <c r="C56" s="85" t="s">
        <v>217</v>
      </c>
      <c r="D56" s="68" t="s">
        <v>243</v>
      </c>
      <c r="E56" s="85" t="s">
        <v>216</v>
      </c>
      <c r="F56" s="87">
        <v>45.71</v>
      </c>
      <c r="G56" s="84" t="s">
        <v>207</v>
      </c>
    </row>
    <row r="57" spans="2:7" ht="21" customHeight="1">
      <c r="B57" s="84">
        <v>50</v>
      </c>
      <c r="C57" s="85" t="s">
        <v>99</v>
      </c>
      <c r="D57" s="64" t="s">
        <v>241</v>
      </c>
      <c r="E57" s="85" t="s">
        <v>215</v>
      </c>
      <c r="F57" s="87">
        <v>45.3</v>
      </c>
      <c r="G57" s="84" t="s">
        <v>208</v>
      </c>
    </row>
    <row r="58" spans="2:7" ht="21" customHeight="1">
      <c r="B58" s="84">
        <v>51</v>
      </c>
      <c r="C58" s="85" t="s">
        <v>11</v>
      </c>
      <c r="D58" s="65" t="s">
        <v>240</v>
      </c>
      <c r="E58" s="85" t="s">
        <v>206</v>
      </c>
      <c r="F58" s="87">
        <v>45.19</v>
      </c>
      <c r="G58" s="84" t="s">
        <v>208</v>
      </c>
    </row>
    <row r="59" spans="2:7" ht="21" customHeight="1">
      <c r="B59" s="84">
        <v>52</v>
      </c>
      <c r="C59" s="85" t="s">
        <v>53</v>
      </c>
      <c r="D59" s="67" t="s">
        <v>236</v>
      </c>
      <c r="E59" s="85" t="s">
        <v>212</v>
      </c>
      <c r="F59" s="87">
        <v>45</v>
      </c>
      <c r="G59" s="84" t="s">
        <v>208</v>
      </c>
    </row>
    <row r="60" spans="2:7" ht="21" customHeight="1">
      <c r="B60" s="84">
        <v>53</v>
      </c>
      <c r="C60" s="85" t="s">
        <v>49</v>
      </c>
      <c r="D60" s="64" t="s">
        <v>234</v>
      </c>
      <c r="E60" s="85" t="s">
        <v>212</v>
      </c>
      <c r="F60" s="87">
        <v>44.89</v>
      </c>
      <c r="G60" s="84" t="s">
        <v>208</v>
      </c>
    </row>
    <row r="61" spans="2:7" ht="21" customHeight="1">
      <c r="B61" s="84">
        <v>54</v>
      </c>
      <c r="C61" s="85" t="s">
        <v>22</v>
      </c>
      <c r="D61" s="64" t="s">
        <v>233</v>
      </c>
      <c r="E61" s="85" t="s">
        <v>206</v>
      </c>
      <c r="F61" s="87">
        <v>44.52</v>
      </c>
      <c r="G61" s="84" t="s">
        <v>208</v>
      </c>
    </row>
    <row r="62" spans="2:7" ht="21" customHeight="1">
      <c r="B62" s="84">
        <v>55</v>
      </c>
      <c r="C62" s="85" t="s">
        <v>75</v>
      </c>
      <c r="D62" s="64" t="s">
        <v>230</v>
      </c>
      <c r="E62" s="85" t="s">
        <v>214</v>
      </c>
      <c r="F62" s="87">
        <v>44.44</v>
      </c>
      <c r="G62" s="84" t="s">
        <v>208</v>
      </c>
    </row>
    <row r="63" spans="2:7" ht="21" customHeight="1">
      <c r="B63" s="84">
        <v>56</v>
      </c>
      <c r="C63" s="85" t="s">
        <v>7</v>
      </c>
      <c r="D63" s="64" t="s">
        <v>232</v>
      </c>
      <c r="E63" s="85" t="s">
        <v>206</v>
      </c>
      <c r="F63" s="87">
        <v>43.42</v>
      </c>
      <c r="G63" s="84" t="s">
        <v>208</v>
      </c>
    </row>
    <row r="64" spans="2:7" ht="21" customHeight="1">
      <c r="B64" s="84">
        <v>57</v>
      </c>
      <c r="C64" s="85" t="s">
        <v>123</v>
      </c>
      <c r="D64" s="64" t="s">
        <v>218</v>
      </c>
      <c r="E64" s="85" t="s">
        <v>218</v>
      </c>
      <c r="F64" s="87">
        <v>42.85</v>
      </c>
      <c r="G64" s="84" t="s">
        <v>208</v>
      </c>
    </row>
    <row r="65" spans="2:7" ht="21" customHeight="1">
      <c r="B65" s="84">
        <v>58</v>
      </c>
      <c r="C65" s="85" t="s">
        <v>21</v>
      </c>
      <c r="D65" s="65" t="s">
        <v>233</v>
      </c>
      <c r="E65" s="85" t="s">
        <v>206</v>
      </c>
      <c r="F65" s="87">
        <v>42.85</v>
      </c>
      <c r="G65" s="84" t="s">
        <v>208</v>
      </c>
    </row>
    <row r="66" spans="2:7" ht="21" customHeight="1">
      <c r="B66" s="84">
        <v>59</v>
      </c>
      <c r="C66" s="85" t="s">
        <v>105</v>
      </c>
      <c r="D66" s="64" t="s">
        <v>243</v>
      </c>
      <c r="E66" s="85" t="s">
        <v>216</v>
      </c>
      <c r="F66" s="87">
        <v>42.85</v>
      </c>
      <c r="G66" s="84" t="s">
        <v>208</v>
      </c>
    </row>
    <row r="67" spans="2:7" ht="21" customHeight="1">
      <c r="B67" s="84">
        <v>60</v>
      </c>
      <c r="C67" s="85" t="s">
        <v>42</v>
      </c>
      <c r="D67" s="64" t="s">
        <v>235</v>
      </c>
      <c r="E67" s="85" t="s">
        <v>212</v>
      </c>
      <c r="F67" s="87">
        <v>42.57</v>
      </c>
      <c r="G67" s="84" t="s">
        <v>208</v>
      </c>
    </row>
    <row r="68" spans="2:7" ht="21" customHeight="1">
      <c r="B68" s="84">
        <v>61</v>
      </c>
      <c r="C68" s="85" t="s">
        <v>59</v>
      </c>
      <c r="D68" s="64" t="s">
        <v>239</v>
      </c>
      <c r="E68" s="85" t="s">
        <v>212</v>
      </c>
      <c r="F68" s="87">
        <v>42.23</v>
      </c>
      <c r="G68" s="84" t="s">
        <v>208</v>
      </c>
    </row>
    <row r="69" spans="2:7" ht="21" customHeight="1">
      <c r="B69" s="84">
        <v>62</v>
      </c>
      <c r="C69" s="85" t="s">
        <v>81</v>
      </c>
      <c r="D69" s="64" t="s">
        <v>237</v>
      </c>
      <c r="E69" s="85" t="s">
        <v>214</v>
      </c>
      <c r="F69" s="87">
        <v>42.14</v>
      </c>
      <c r="G69" s="84" t="s">
        <v>208</v>
      </c>
    </row>
    <row r="70" spans="2:7" ht="21" customHeight="1">
      <c r="B70" s="84">
        <v>63</v>
      </c>
      <c r="C70" s="85" t="s">
        <v>54</v>
      </c>
      <c r="D70" s="64" t="s">
        <v>236</v>
      </c>
      <c r="E70" s="85" t="s">
        <v>212</v>
      </c>
      <c r="F70" s="87">
        <v>42.1</v>
      </c>
      <c r="G70" s="84" t="s">
        <v>208</v>
      </c>
    </row>
    <row r="71" spans="2:7" ht="21" customHeight="1">
      <c r="B71" s="84">
        <v>64</v>
      </c>
      <c r="C71" s="85" t="s">
        <v>83</v>
      </c>
      <c r="D71" s="64" t="s">
        <v>230</v>
      </c>
      <c r="E71" s="85" t="s">
        <v>214</v>
      </c>
      <c r="F71" s="87">
        <v>41.9</v>
      </c>
      <c r="G71" s="84" t="s">
        <v>208</v>
      </c>
    </row>
    <row r="72" spans="2:7" ht="21" customHeight="1">
      <c r="B72" s="84">
        <v>65</v>
      </c>
      <c r="C72" s="85" t="s">
        <v>23</v>
      </c>
      <c r="D72" s="65" t="s">
        <v>238</v>
      </c>
      <c r="E72" s="85" t="s">
        <v>206</v>
      </c>
      <c r="F72" s="87">
        <v>41.9</v>
      </c>
      <c r="G72" s="84" t="s">
        <v>208</v>
      </c>
    </row>
    <row r="73" spans="2:7" ht="21" customHeight="1">
      <c r="B73" s="84">
        <v>66</v>
      </c>
      <c r="C73" s="85" t="s">
        <v>57</v>
      </c>
      <c r="D73" s="64" t="s">
        <v>234</v>
      </c>
      <c r="E73" s="85" t="s">
        <v>212</v>
      </c>
      <c r="F73" s="87">
        <v>41.9</v>
      </c>
      <c r="G73" s="84" t="s">
        <v>208</v>
      </c>
    </row>
    <row r="74" spans="2:7" ht="21" customHeight="1">
      <c r="B74" s="84">
        <v>67</v>
      </c>
      <c r="C74" s="85" t="s">
        <v>78</v>
      </c>
      <c r="D74" s="64" t="s">
        <v>230</v>
      </c>
      <c r="E74" s="85" t="s">
        <v>214</v>
      </c>
      <c r="F74" s="87">
        <v>41.71</v>
      </c>
      <c r="G74" s="84" t="s">
        <v>208</v>
      </c>
    </row>
    <row r="75" spans="2:7" ht="21" customHeight="1">
      <c r="B75" s="84">
        <v>68</v>
      </c>
      <c r="C75" s="85" t="s">
        <v>166</v>
      </c>
      <c r="D75" s="64" t="s">
        <v>241</v>
      </c>
      <c r="E75" s="85" t="s">
        <v>215</v>
      </c>
      <c r="F75" s="87">
        <v>41.68</v>
      </c>
      <c r="G75" s="84" t="s">
        <v>208</v>
      </c>
    </row>
    <row r="76" spans="2:7" ht="21" customHeight="1">
      <c r="B76" s="84">
        <v>69</v>
      </c>
      <c r="C76" s="85" t="s">
        <v>27</v>
      </c>
      <c r="D76" s="64" t="s">
        <v>238</v>
      </c>
      <c r="E76" s="85" t="s">
        <v>206</v>
      </c>
      <c r="F76" s="87">
        <v>41.14</v>
      </c>
      <c r="G76" s="84" t="s">
        <v>208</v>
      </c>
    </row>
    <row r="77" spans="2:7" ht="21" customHeight="1">
      <c r="B77" s="84">
        <v>70</v>
      </c>
      <c r="C77" s="85" t="s">
        <v>35</v>
      </c>
      <c r="D77" s="64" t="s">
        <v>235</v>
      </c>
      <c r="E77" s="85" t="s">
        <v>212</v>
      </c>
      <c r="F77" s="87">
        <v>40.57</v>
      </c>
      <c r="G77" s="84" t="s">
        <v>208</v>
      </c>
    </row>
    <row r="78" spans="2:7" ht="21" customHeight="1">
      <c r="B78" s="84">
        <v>71</v>
      </c>
      <c r="C78" s="85" t="s">
        <v>168</v>
      </c>
      <c r="D78" s="64" t="s">
        <v>238</v>
      </c>
      <c r="E78" s="85" t="s">
        <v>206</v>
      </c>
      <c r="F78" s="87">
        <v>40.57</v>
      </c>
      <c r="G78" s="84" t="s">
        <v>208</v>
      </c>
    </row>
    <row r="79" spans="2:7" ht="21" customHeight="1">
      <c r="B79" s="84">
        <v>72</v>
      </c>
      <c r="C79" s="85" t="s">
        <v>4</v>
      </c>
      <c r="D79" s="64" t="s">
        <v>232</v>
      </c>
      <c r="E79" s="85" t="s">
        <v>206</v>
      </c>
      <c r="F79" s="87">
        <v>40.5</v>
      </c>
      <c r="G79" s="84" t="s">
        <v>208</v>
      </c>
    </row>
    <row r="80" spans="2:7" ht="21" customHeight="1">
      <c r="B80" s="84">
        <v>73</v>
      </c>
      <c r="C80" s="85" t="s">
        <v>40</v>
      </c>
      <c r="D80" s="64" t="s">
        <v>236</v>
      </c>
      <c r="E80" s="85" t="s">
        <v>212</v>
      </c>
      <c r="F80" s="87">
        <v>40</v>
      </c>
      <c r="G80" s="84" t="s">
        <v>208</v>
      </c>
    </row>
    <row r="81" spans="2:7" ht="21" customHeight="1">
      <c r="B81" s="84">
        <v>74</v>
      </c>
      <c r="C81" s="85" t="s">
        <v>117</v>
      </c>
      <c r="D81" s="64" t="s">
        <v>218</v>
      </c>
      <c r="E81" s="85" t="s">
        <v>218</v>
      </c>
      <c r="F81" s="87">
        <v>39.92</v>
      </c>
      <c r="G81" s="84" t="s">
        <v>208</v>
      </c>
    </row>
    <row r="82" spans="2:7" ht="21" customHeight="1">
      <c r="B82" s="84">
        <v>75</v>
      </c>
      <c r="C82" s="85" t="s">
        <v>95</v>
      </c>
      <c r="D82" s="64" t="s">
        <v>242</v>
      </c>
      <c r="E82" s="85" t="s">
        <v>215</v>
      </c>
      <c r="F82" s="87">
        <v>39.78</v>
      </c>
      <c r="G82" s="84" t="s">
        <v>208</v>
      </c>
    </row>
    <row r="83" spans="2:7" ht="21" customHeight="1">
      <c r="B83" s="84">
        <v>76</v>
      </c>
      <c r="C83" s="85" t="s">
        <v>94</v>
      </c>
      <c r="D83" s="64" t="s">
        <v>242</v>
      </c>
      <c r="E83" s="85" t="s">
        <v>215</v>
      </c>
      <c r="F83" s="87">
        <v>39.28</v>
      </c>
      <c r="G83" s="84" t="s">
        <v>208</v>
      </c>
    </row>
    <row r="84" spans="2:7" ht="21" customHeight="1">
      <c r="B84" s="84">
        <v>77</v>
      </c>
      <c r="C84" s="85" t="s">
        <v>65</v>
      </c>
      <c r="D84" s="64" t="s">
        <v>237</v>
      </c>
      <c r="E84" s="85" t="s">
        <v>214</v>
      </c>
      <c r="F84" s="87">
        <v>39.090000000000003</v>
      </c>
      <c r="G84" s="84" t="s">
        <v>208</v>
      </c>
    </row>
    <row r="85" spans="2:7" ht="21" customHeight="1">
      <c r="B85" s="84">
        <v>78</v>
      </c>
      <c r="C85" s="85" t="s">
        <v>43</v>
      </c>
      <c r="D85" s="64" t="s">
        <v>239</v>
      </c>
      <c r="E85" s="85" t="s">
        <v>212</v>
      </c>
      <c r="F85" s="87">
        <v>37.799999999999997</v>
      </c>
      <c r="G85" s="84" t="s">
        <v>208</v>
      </c>
    </row>
    <row r="86" spans="2:7" ht="21" customHeight="1">
      <c r="B86" s="84">
        <v>79</v>
      </c>
      <c r="C86" s="85" t="s">
        <v>50</v>
      </c>
      <c r="D86" s="64" t="s">
        <v>236</v>
      </c>
      <c r="E86" s="85" t="s">
        <v>212</v>
      </c>
      <c r="F86" s="87">
        <v>37.71</v>
      </c>
      <c r="G86" s="84" t="s">
        <v>208</v>
      </c>
    </row>
    <row r="87" spans="2:7" ht="21" customHeight="1">
      <c r="B87" s="84">
        <v>80</v>
      </c>
      <c r="C87" s="85" t="s">
        <v>71</v>
      </c>
      <c r="D87" s="64" t="s">
        <v>237</v>
      </c>
      <c r="E87" s="85" t="s">
        <v>214</v>
      </c>
      <c r="F87" s="87">
        <v>37.659999999999997</v>
      </c>
      <c r="G87" s="84" t="s">
        <v>208</v>
      </c>
    </row>
    <row r="88" spans="2:7" ht="21" customHeight="1">
      <c r="B88" s="84">
        <v>81</v>
      </c>
      <c r="C88" s="85" t="s">
        <v>69</v>
      </c>
      <c r="D88" s="64" t="s">
        <v>237</v>
      </c>
      <c r="E88" s="85" t="s">
        <v>214</v>
      </c>
      <c r="F88" s="87">
        <v>37.14</v>
      </c>
      <c r="G88" s="84" t="s">
        <v>208</v>
      </c>
    </row>
    <row r="89" spans="2:7" ht="21" customHeight="1">
      <c r="B89" s="84">
        <v>82</v>
      </c>
      <c r="C89" s="85" t="s">
        <v>89</v>
      </c>
      <c r="D89" s="64" t="s">
        <v>231</v>
      </c>
      <c r="E89" s="85" t="s">
        <v>214</v>
      </c>
      <c r="F89" s="87">
        <v>37.14</v>
      </c>
      <c r="G89" s="84" t="s">
        <v>208</v>
      </c>
    </row>
    <row r="90" spans="2:7" ht="21" customHeight="1">
      <c r="B90" s="84">
        <v>83</v>
      </c>
      <c r="C90" s="85" t="s">
        <v>14</v>
      </c>
      <c r="D90" s="64" t="s">
        <v>240</v>
      </c>
      <c r="E90" s="85" t="s">
        <v>206</v>
      </c>
      <c r="F90" s="87">
        <v>37.14</v>
      </c>
      <c r="G90" s="84" t="s">
        <v>208</v>
      </c>
    </row>
    <row r="91" spans="2:7" ht="21" customHeight="1">
      <c r="B91" s="84">
        <v>84</v>
      </c>
      <c r="C91" s="85" t="s">
        <v>39</v>
      </c>
      <c r="D91" s="64" t="s">
        <v>236</v>
      </c>
      <c r="E91" s="85" t="s">
        <v>212</v>
      </c>
      <c r="F91" s="87">
        <v>37.14</v>
      </c>
      <c r="G91" s="84" t="s">
        <v>208</v>
      </c>
    </row>
    <row r="92" spans="2:7" ht="21" customHeight="1">
      <c r="B92" s="84">
        <v>85</v>
      </c>
      <c r="C92" s="85" t="s">
        <v>64</v>
      </c>
      <c r="D92" s="64" t="s">
        <v>234</v>
      </c>
      <c r="E92" s="85" t="s">
        <v>212</v>
      </c>
      <c r="F92" s="87">
        <v>37.14</v>
      </c>
      <c r="G92" s="84" t="s">
        <v>208</v>
      </c>
    </row>
    <row r="93" spans="2:7" ht="21" customHeight="1">
      <c r="B93" s="84">
        <v>86</v>
      </c>
      <c r="C93" s="85" t="s">
        <v>62</v>
      </c>
      <c r="D93" s="64" t="s">
        <v>239</v>
      </c>
      <c r="E93" s="85" t="s">
        <v>212</v>
      </c>
      <c r="F93" s="87">
        <v>36.6</v>
      </c>
      <c r="G93" s="84" t="s">
        <v>208</v>
      </c>
    </row>
    <row r="94" spans="2:7" ht="21" customHeight="1">
      <c r="B94" s="84">
        <v>87</v>
      </c>
      <c r="C94" s="85" t="s">
        <v>46</v>
      </c>
      <c r="D94" s="64" t="s">
        <v>239</v>
      </c>
      <c r="E94" s="85" t="s">
        <v>212</v>
      </c>
      <c r="F94" s="87">
        <v>36.1</v>
      </c>
      <c r="G94" s="84" t="s">
        <v>208</v>
      </c>
    </row>
    <row r="95" spans="2:7" ht="21" customHeight="1">
      <c r="B95" s="84">
        <v>88</v>
      </c>
      <c r="C95" s="85" t="s">
        <v>82</v>
      </c>
      <c r="D95" s="64" t="s">
        <v>230</v>
      </c>
      <c r="E95" s="85" t="s">
        <v>214</v>
      </c>
      <c r="F95" s="87">
        <v>35.229999999999997</v>
      </c>
      <c r="G95" s="84" t="s">
        <v>208</v>
      </c>
    </row>
    <row r="96" spans="2:7" ht="21" customHeight="1">
      <c r="B96" s="84">
        <v>89</v>
      </c>
      <c r="C96" s="85" t="s">
        <v>106</v>
      </c>
      <c r="D96" s="64" t="s">
        <v>244</v>
      </c>
      <c r="E96" s="85" t="s">
        <v>216</v>
      </c>
      <c r="F96" s="87">
        <v>35.1</v>
      </c>
      <c r="G96" s="84" t="s">
        <v>208</v>
      </c>
    </row>
    <row r="97" spans="2:7" ht="21" customHeight="1">
      <c r="B97" s="84">
        <v>90</v>
      </c>
      <c r="C97" s="85" t="s">
        <v>92</v>
      </c>
      <c r="D97" s="64" t="s">
        <v>242</v>
      </c>
      <c r="E97" s="85" t="s">
        <v>215</v>
      </c>
      <c r="F97" s="87">
        <v>35.04</v>
      </c>
      <c r="G97" s="84" t="s">
        <v>208</v>
      </c>
    </row>
    <row r="98" spans="2:7" ht="21" customHeight="1">
      <c r="B98" s="84">
        <v>91</v>
      </c>
      <c r="C98" s="85" t="s">
        <v>107</v>
      </c>
      <c r="D98" s="64" t="s">
        <v>243</v>
      </c>
      <c r="E98" s="85" t="s">
        <v>216</v>
      </c>
      <c r="F98" s="87">
        <v>35</v>
      </c>
      <c r="G98" s="84" t="s">
        <v>208</v>
      </c>
    </row>
    <row r="99" spans="2:7" ht="21" customHeight="1">
      <c r="B99" s="84">
        <v>92</v>
      </c>
      <c r="C99" s="85" t="s">
        <v>25</v>
      </c>
      <c r="D99" s="65" t="s">
        <v>238</v>
      </c>
      <c r="E99" s="85" t="s">
        <v>206</v>
      </c>
      <c r="F99" s="87">
        <v>34.69</v>
      </c>
      <c r="G99" s="84" t="s">
        <v>208</v>
      </c>
    </row>
    <row r="100" spans="2:7" ht="21" customHeight="1">
      <c r="B100" s="84">
        <v>93</v>
      </c>
      <c r="C100" s="85" t="s">
        <v>108</v>
      </c>
      <c r="D100" s="64" t="s">
        <v>243</v>
      </c>
      <c r="E100" s="85" t="s">
        <v>216</v>
      </c>
      <c r="F100" s="87">
        <v>34.28</v>
      </c>
      <c r="G100" s="84" t="s">
        <v>208</v>
      </c>
    </row>
    <row r="101" spans="2:7" ht="21" customHeight="1">
      <c r="B101" s="84">
        <v>94</v>
      </c>
      <c r="C101" s="85" t="s">
        <v>98</v>
      </c>
      <c r="D101" s="66" t="s">
        <v>241</v>
      </c>
      <c r="E101" s="85" t="s">
        <v>215</v>
      </c>
      <c r="F101" s="87">
        <v>34.28</v>
      </c>
      <c r="G101" s="84" t="s">
        <v>208</v>
      </c>
    </row>
    <row r="102" spans="2:7" ht="21" customHeight="1">
      <c r="B102" s="84">
        <v>95</v>
      </c>
      <c r="C102" s="85" t="s">
        <v>17</v>
      </c>
      <c r="D102" s="64" t="s">
        <v>233</v>
      </c>
      <c r="E102" s="85" t="s">
        <v>206</v>
      </c>
      <c r="F102" s="87">
        <v>34.28</v>
      </c>
      <c r="G102" s="84" t="s">
        <v>208</v>
      </c>
    </row>
    <row r="103" spans="2:7" ht="21" customHeight="1">
      <c r="B103" s="84">
        <v>96</v>
      </c>
      <c r="C103" s="85" t="s">
        <v>110</v>
      </c>
      <c r="D103" s="65" t="s">
        <v>243</v>
      </c>
      <c r="E103" s="85" t="s">
        <v>216</v>
      </c>
      <c r="F103" s="87">
        <v>33.869999999999997</v>
      </c>
      <c r="G103" s="84" t="s">
        <v>208</v>
      </c>
    </row>
    <row r="104" spans="2:7" ht="21" customHeight="1">
      <c r="B104" s="84">
        <v>97</v>
      </c>
      <c r="C104" s="85" t="s">
        <v>24</v>
      </c>
      <c r="D104" s="64" t="s">
        <v>238</v>
      </c>
      <c r="E104" s="85" t="s">
        <v>206</v>
      </c>
      <c r="F104" s="87">
        <v>33.6</v>
      </c>
      <c r="G104" s="84" t="s">
        <v>208</v>
      </c>
    </row>
    <row r="105" spans="2:7" ht="21" customHeight="1">
      <c r="B105" s="84">
        <v>98</v>
      </c>
      <c r="C105" s="85" t="s">
        <v>18</v>
      </c>
      <c r="D105" s="64" t="s">
        <v>233</v>
      </c>
      <c r="E105" s="85" t="s">
        <v>206</v>
      </c>
      <c r="F105" s="87">
        <v>33.369999999999997</v>
      </c>
      <c r="G105" s="84" t="s">
        <v>208</v>
      </c>
    </row>
    <row r="106" spans="2:7" ht="21" customHeight="1">
      <c r="B106" s="84">
        <v>99</v>
      </c>
      <c r="C106" s="85" t="s">
        <v>127</v>
      </c>
      <c r="D106" s="64" t="s">
        <v>245</v>
      </c>
      <c r="E106" s="85" t="s">
        <v>219</v>
      </c>
      <c r="F106" s="87">
        <v>33.33</v>
      </c>
      <c r="G106" s="84" t="s">
        <v>208</v>
      </c>
    </row>
    <row r="107" spans="2:7" ht="21" customHeight="1">
      <c r="B107" s="84">
        <v>100</v>
      </c>
      <c r="C107" s="85" t="s">
        <v>36</v>
      </c>
      <c r="D107" s="64" t="s">
        <v>236</v>
      </c>
      <c r="E107" s="85" t="s">
        <v>212</v>
      </c>
      <c r="F107" s="87">
        <v>33.33</v>
      </c>
      <c r="G107" s="84" t="s">
        <v>208</v>
      </c>
    </row>
    <row r="108" spans="2:7" ht="21" customHeight="1">
      <c r="B108" s="84">
        <v>101</v>
      </c>
      <c r="C108" s="85" t="s">
        <v>111</v>
      </c>
      <c r="D108" s="64" t="s">
        <v>243</v>
      </c>
      <c r="E108" s="85" t="s">
        <v>216</v>
      </c>
      <c r="F108" s="87">
        <v>32.85</v>
      </c>
      <c r="G108" s="84" t="s">
        <v>208</v>
      </c>
    </row>
    <row r="109" spans="2:7" ht="21" customHeight="1">
      <c r="B109" s="84">
        <v>102</v>
      </c>
      <c r="C109" s="85" t="s">
        <v>220</v>
      </c>
      <c r="D109" s="66" t="s">
        <v>218</v>
      </c>
      <c r="E109" s="85" t="s">
        <v>218</v>
      </c>
      <c r="F109" s="87">
        <v>32.380000000000003</v>
      </c>
      <c r="G109" s="84" t="s">
        <v>208</v>
      </c>
    </row>
    <row r="110" spans="2:7" ht="21" customHeight="1">
      <c r="B110" s="84">
        <v>103</v>
      </c>
      <c r="C110" s="85" t="s">
        <v>129</v>
      </c>
      <c r="D110" s="64" t="s">
        <v>245</v>
      </c>
      <c r="E110" s="85" t="s">
        <v>219</v>
      </c>
      <c r="F110" s="87">
        <v>32.380000000000003</v>
      </c>
      <c r="G110" s="84" t="s">
        <v>208</v>
      </c>
    </row>
    <row r="111" spans="2:7" ht="21" customHeight="1">
      <c r="B111" s="84">
        <v>104</v>
      </c>
      <c r="C111" s="85" t="s">
        <v>52</v>
      </c>
      <c r="D111" s="68" t="s">
        <v>236</v>
      </c>
      <c r="E111" s="85" t="s">
        <v>212</v>
      </c>
      <c r="F111" s="87">
        <v>32.14</v>
      </c>
      <c r="G111" s="84" t="s">
        <v>208</v>
      </c>
    </row>
    <row r="112" spans="2:7" ht="21" customHeight="1">
      <c r="B112" s="84">
        <v>105</v>
      </c>
      <c r="C112" s="85" t="s">
        <v>9</v>
      </c>
      <c r="D112" s="64" t="s">
        <v>240</v>
      </c>
      <c r="E112" s="85" t="s">
        <v>206</v>
      </c>
      <c r="F112" s="87">
        <v>31.83</v>
      </c>
      <c r="G112" s="84" t="s">
        <v>208</v>
      </c>
    </row>
    <row r="113" spans="2:7" ht="21" customHeight="1">
      <c r="B113" s="84">
        <v>106</v>
      </c>
      <c r="C113" s="85" t="s">
        <v>145</v>
      </c>
      <c r="D113" s="64" t="s">
        <v>239</v>
      </c>
      <c r="E113" s="85" t="s">
        <v>212</v>
      </c>
      <c r="F113" s="87">
        <v>31.65</v>
      </c>
      <c r="G113" s="84" t="s">
        <v>208</v>
      </c>
    </row>
    <row r="114" spans="2:7" ht="21" customHeight="1">
      <c r="B114" s="84">
        <v>107</v>
      </c>
      <c r="C114" s="85" t="s">
        <v>45</v>
      </c>
      <c r="D114" s="64" t="s">
        <v>239</v>
      </c>
      <c r="E114" s="85" t="s">
        <v>212</v>
      </c>
      <c r="F114" s="87">
        <v>31.42</v>
      </c>
      <c r="G114" s="84" t="s">
        <v>208</v>
      </c>
    </row>
    <row r="115" spans="2:7" ht="21" customHeight="1">
      <c r="B115" s="84">
        <v>108</v>
      </c>
      <c r="C115" s="85" t="s">
        <v>10</v>
      </c>
      <c r="D115" s="64" t="s">
        <v>240</v>
      </c>
      <c r="E115" s="85" t="s">
        <v>206</v>
      </c>
      <c r="F115" s="87">
        <v>31.42</v>
      </c>
      <c r="G115" s="84" t="s">
        <v>208</v>
      </c>
    </row>
    <row r="116" spans="2:7" ht="21" customHeight="1">
      <c r="B116" s="84">
        <v>109</v>
      </c>
      <c r="C116" s="85" t="s">
        <v>122</v>
      </c>
      <c r="D116" s="64" t="s">
        <v>218</v>
      </c>
      <c r="E116" s="85" t="s">
        <v>218</v>
      </c>
      <c r="F116" s="87">
        <v>30.95</v>
      </c>
      <c r="G116" s="84" t="s">
        <v>208</v>
      </c>
    </row>
    <row r="117" spans="2:7" ht="21" customHeight="1">
      <c r="B117" s="84">
        <v>110</v>
      </c>
      <c r="C117" s="85" t="s">
        <v>125</v>
      </c>
      <c r="D117" s="64" t="s">
        <v>245</v>
      </c>
      <c r="E117" s="85" t="s">
        <v>219</v>
      </c>
      <c r="F117" s="87">
        <v>30.81</v>
      </c>
      <c r="G117" s="84" t="s">
        <v>208</v>
      </c>
    </row>
    <row r="118" spans="2:7" ht="21" customHeight="1">
      <c r="B118" s="84">
        <v>111</v>
      </c>
      <c r="C118" s="85" t="s">
        <v>61</v>
      </c>
      <c r="D118" s="64" t="s">
        <v>234</v>
      </c>
      <c r="E118" s="85" t="s">
        <v>212</v>
      </c>
      <c r="F118" s="87">
        <v>30.71</v>
      </c>
      <c r="G118" s="84" t="s">
        <v>208</v>
      </c>
    </row>
    <row r="119" spans="2:7" ht="21" customHeight="1">
      <c r="B119" s="84">
        <v>112</v>
      </c>
      <c r="C119" s="85" t="s">
        <v>114</v>
      </c>
      <c r="D119" s="64" t="s">
        <v>244</v>
      </c>
      <c r="E119" s="85" t="s">
        <v>216</v>
      </c>
      <c r="F119" s="87">
        <v>30.71</v>
      </c>
      <c r="G119" s="84" t="s">
        <v>208</v>
      </c>
    </row>
    <row r="120" spans="2:7" ht="21" customHeight="1">
      <c r="B120" s="84">
        <v>113</v>
      </c>
      <c r="C120" s="85" t="s">
        <v>8</v>
      </c>
      <c r="D120" s="64" t="s">
        <v>232</v>
      </c>
      <c r="E120" s="85" t="s">
        <v>206</v>
      </c>
      <c r="F120" s="87">
        <v>30.4</v>
      </c>
      <c r="G120" s="84" t="s">
        <v>208</v>
      </c>
    </row>
    <row r="121" spans="2:7" ht="21" customHeight="1">
      <c r="B121" s="84">
        <v>114</v>
      </c>
      <c r="C121" s="85" t="s">
        <v>30</v>
      </c>
      <c r="D121" s="65" t="s">
        <v>238</v>
      </c>
      <c r="E121" s="85" t="s">
        <v>206</v>
      </c>
      <c r="F121" s="87">
        <v>30.35</v>
      </c>
      <c r="G121" s="84" t="s">
        <v>208</v>
      </c>
    </row>
    <row r="122" spans="2:7" ht="21" customHeight="1">
      <c r="B122" s="84">
        <v>115</v>
      </c>
      <c r="C122" s="85" t="s">
        <v>120</v>
      </c>
      <c r="D122" s="64" t="s">
        <v>218</v>
      </c>
      <c r="E122" s="85" t="s">
        <v>218</v>
      </c>
      <c r="F122" s="87">
        <v>30.32</v>
      </c>
      <c r="G122" s="84" t="s">
        <v>208</v>
      </c>
    </row>
    <row r="123" spans="2:7" ht="21" customHeight="1">
      <c r="B123" s="84">
        <v>116</v>
      </c>
      <c r="C123" s="85" t="s">
        <v>79</v>
      </c>
      <c r="D123" s="64" t="s">
        <v>230</v>
      </c>
      <c r="E123" s="85" t="s">
        <v>214</v>
      </c>
      <c r="F123" s="87">
        <v>29.04</v>
      </c>
      <c r="G123" s="84" t="s">
        <v>208</v>
      </c>
    </row>
    <row r="124" spans="2:7" ht="21" customHeight="1">
      <c r="B124" s="84">
        <v>117</v>
      </c>
      <c r="C124" s="85" t="s">
        <v>80</v>
      </c>
      <c r="D124" s="64" t="s">
        <v>230</v>
      </c>
      <c r="E124" s="85" t="s">
        <v>214</v>
      </c>
      <c r="F124" s="87">
        <v>28.57</v>
      </c>
      <c r="G124" s="84" t="s">
        <v>208</v>
      </c>
    </row>
    <row r="125" spans="2:7" ht="21" customHeight="1">
      <c r="B125" s="84">
        <v>118</v>
      </c>
      <c r="C125" s="85" t="s">
        <v>172</v>
      </c>
      <c r="D125" s="86" t="s">
        <v>241</v>
      </c>
      <c r="E125" s="85" t="s">
        <v>215</v>
      </c>
      <c r="F125" s="87">
        <v>28.57</v>
      </c>
      <c r="G125" s="84" t="s">
        <v>208</v>
      </c>
    </row>
    <row r="126" spans="2:7" ht="21" customHeight="1">
      <c r="B126" s="84">
        <v>119</v>
      </c>
      <c r="C126" s="85" t="s">
        <v>126</v>
      </c>
      <c r="D126" s="64" t="s">
        <v>245</v>
      </c>
      <c r="E126" s="85" t="s">
        <v>219</v>
      </c>
      <c r="F126" s="87">
        <v>28.57</v>
      </c>
      <c r="G126" s="84" t="s">
        <v>208</v>
      </c>
    </row>
    <row r="127" spans="2:7" ht="21" customHeight="1">
      <c r="B127" s="84">
        <v>120</v>
      </c>
      <c r="C127" s="85" t="s">
        <v>213</v>
      </c>
      <c r="D127" s="64" t="s">
        <v>234</v>
      </c>
      <c r="E127" s="85" t="s">
        <v>212</v>
      </c>
      <c r="F127" s="87">
        <v>28.33</v>
      </c>
      <c r="G127" s="84" t="s">
        <v>211</v>
      </c>
    </row>
    <row r="128" spans="2:7" ht="21" customHeight="1">
      <c r="B128" s="84">
        <v>121</v>
      </c>
      <c r="C128" s="85" t="s">
        <v>97</v>
      </c>
      <c r="D128" s="64" t="s">
        <v>242</v>
      </c>
      <c r="E128" s="85" t="s">
        <v>215</v>
      </c>
      <c r="F128" s="87">
        <v>28.14</v>
      </c>
      <c r="G128" s="84" t="s">
        <v>211</v>
      </c>
    </row>
    <row r="129" spans="2:7" ht="21" customHeight="1">
      <c r="B129" s="84">
        <v>122</v>
      </c>
      <c r="C129" s="85" t="s">
        <v>132</v>
      </c>
      <c r="D129" s="66" t="s">
        <v>246</v>
      </c>
      <c r="E129" s="85" t="s">
        <v>219</v>
      </c>
      <c r="F129" s="87">
        <v>26.57</v>
      </c>
      <c r="G129" s="84" t="s">
        <v>211</v>
      </c>
    </row>
    <row r="130" spans="2:7" ht="21" customHeight="1">
      <c r="B130" s="84">
        <v>123</v>
      </c>
      <c r="C130" s="85" t="s">
        <v>26</v>
      </c>
      <c r="D130" s="64" t="s">
        <v>238</v>
      </c>
      <c r="E130" s="85" t="s">
        <v>206</v>
      </c>
      <c r="F130" s="87">
        <v>26.28</v>
      </c>
      <c r="G130" s="84" t="s">
        <v>211</v>
      </c>
    </row>
    <row r="131" spans="2:7" ht="21" customHeight="1">
      <c r="B131" s="84">
        <v>124</v>
      </c>
      <c r="C131" s="85" t="s">
        <v>112</v>
      </c>
      <c r="D131" s="64" t="s">
        <v>243</v>
      </c>
      <c r="E131" s="85" t="s">
        <v>216</v>
      </c>
      <c r="F131" s="87">
        <v>25.95</v>
      </c>
      <c r="G131" s="84" t="s">
        <v>211</v>
      </c>
    </row>
    <row r="132" spans="2:7" ht="21" customHeight="1">
      <c r="B132" s="84">
        <v>125</v>
      </c>
      <c r="C132" s="85" t="s">
        <v>20</v>
      </c>
      <c r="D132" s="64" t="s">
        <v>233</v>
      </c>
      <c r="E132" s="85" t="s">
        <v>206</v>
      </c>
      <c r="F132" s="87">
        <v>25.71</v>
      </c>
      <c r="G132" s="84" t="s">
        <v>211</v>
      </c>
    </row>
    <row r="133" spans="2:7" ht="21" customHeight="1">
      <c r="B133" s="84">
        <v>126</v>
      </c>
      <c r="C133" s="85" t="s">
        <v>84</v>
      </c>
      <c r="D133" s="64" t="s">
        <v>230</v>
      </c>
      <c r="E133" s="85" t="s">
        <v>214</v>
      </c>
      <c r="F133" s="87">
        <v>25.71</v>
      </c>
      <c r="G133" s="84" t="s">
        <v>211</v>
      </c>
    </row>
    <row r="134" spans="2:7" ht="21" customHeight="1">
      <c r="B134" s="84">
        <v>127</v>
      </c>
      <c r="C134" s="85" t="s">
        <v>118</v>
      </c>
      <c r="D134" s="67" t="s">
        <v>218</v>
      </c>
      <c r="E134" s="85" t="s">
        <v>218</v>
      </c>
      <c r="F134" s="87">
        <v>25.71</v>
      </c>
      <c r="G134" s="84" t="s">
        <v>211</v>
      </c>
    </row>
    <row r="135" spans="2:7" ht="21" customHeight="1">
      <c r="B135" s="84">
        <v>128</v>
      </c>
      <c r="C135" s="85" t="s">
        <v>102</v>
      </c>
      <c r="D135" s="64" t="s">
        <v>244</v>
      </c>
      <c r="E135" s="85" t="s">
        <v>216</v>
      </c>
      <c r="F135" s="87">
        <v>25.56</v>
      </c>
      <c r="G135" s="84" t="s">
        <v>211</v>
      </c>
    </row>
    <row r="136" spans="2:7" ht="21" customHeight="1">
      <c r="B136" s="84">
        <v>129</v>
      </c>
      <c r="C136" s="85" t="s">
        <v>128</v>
      </c>
      <c r="D136" s="64" t="s">
        <v>245</v>
      </c>
      <c r="E136" s="85" t="s">
        <v>219</v>
      </c>
      <c r="F136" s="87">
        <v>24.76</v>
      </c>
      <c r="G136" s="84" t="s">
        <v>211</v>
      </c>
    </row>
    <row r="137" spans="2:7" ht="21" customHeight="1">
      <c r="B137" s="84">
        <v>130</v>
      </c>
      <c r="C137" s="85" t="s">
        <v>60</v>
      </c>
      <c r="D137" s="64" t="s">
        <v>234</v>
      </c>
      <c r="E137" s="85" t="s">
        <v>212</v>
      </c>
      <c r="F137" s="87">
        <v>24.76</v>
      </c>
      <c r="G137" s="84" t="s">
        <v>211</v>
      </c>
    </row>
    <row r="138" spans="2:7" ht="21" customHeight="1">
      <c r="B138" s="84">
        <v>131</v>
      </c>
      <c r="C138" s="85" t="s">
        <v>93</v>
      </c>
      <c r="D138" s="65" t="s">
        <v>242</v>
      </c>
      <c r="E138" s="85" t="s">
        <v>215</v>
      </c>
      <c r="F138" s="87">
        <v>24.28</v>
      </c>
      <c r="G138" s="84" t="s">
        <v>211</v>
      </c>
    </row>
    <row r="139" spans="2:7" ht="21" customHeight="1">
      <c r="B139" s="84">
        <v>132</v>
      </c>
      <c r="C139" s="85" t="s">
        <v>113</v>
      </c>
      <c r="D139" s="64" t="s">
        <v>243</v>
      </c>
      <c r="E139" s="85" t="s">
        <v>216</v>
      </c>
      <c r="F139" s="87">
        <v>22.85</v>
      </c>
      <c r="G139" s="84" t="s">
        <v>211</v>
      </c>
    </row>
    <row r="140" spans="2:7" ht="21" customHeight="1">
      <c r="B140" s="84">
        <v>133</v>
      </c>
      <c r="C140" s="85" t="s">
        <v>96</v>
      </c>
      <c r="D140" s="64" t="s">
        <v>242</v>
      </c>
      <c r="E140" s="85" t="s">
        <v>215</v>
      </c>
      <c r="F140" s="87">
        <v>22.63</v>
      </c>
      <c r="G140" s="84" t="s">
        <v>211</v>
      </c>
    </row>
    <row r="141" spans="2:7" ht="21" customHeight="1">
      <c r="B141" s="84">
        <v>134</v>
      </c>
      <c r="C141" s="85" t="s">
        <v>228</v>
      </c>
      <c r="D141" s="66" t="s">
        <v>246</v>
      </c>
      <c r="E141" s="85" t="s">
        <v>219</v>
      </c>
      <c r="F141" s="87">
        <v>22.44</v>
      </c>
      <c r="G141" s="84" t="s">
        <v>211</v>
      </c>
    </row>
    <row r="142" spans="2:7" ht="21" customHeight="1">
      <c r="B142" s="84">
        <v>135</v>
      </c>
      <c r="C142" s="85" t="s">
        <v>101</v>
      </c>
      <c r="D142" s="64" t="s">
        <v>244</v>
      </c>
      <c r="E142" s="85" t="s">
        <v>216</v>
      </c>
      <c r="F142" s="87">
        <v>22.14</v>
      </c>
      <c r="G142" s="84" t="s">
        <v>211</v>
      </c>
    </row>
    <row r="143" spans="2:7" ht="21" customHeight="1">
      <c r="B143" s="84">
        <v>136</v>
      </c>
      <c r="C143" s="85" t="s">
        <v>47</v>
      </c>
      <c r="D143" s="67" t="s">
        <v>239</v>
      </c>
      <c r="E143" s="85" t="s">
        <v>212</v>
      </c>
      <c r="F143" s="87">
        <v>22.14</v>
      </c>
      <c r="G143" s="84" t="s">
        <v>211</v>
      </c>
    </row>
    <row r="144" spans="2:7" ht="21" customHeight="1">
      <c r="B144" s="84">
        <v>137</v>
      </c>
      <c r="C144" s="85" t="s">
        <v>91</v>
      </c>
      <c r="D144" s="64" t="s">
        <v>241</v>
      </c>
      <c r="E144" s="85" t="s">
        <v>215</v>
      </c>
      <c r="F144" s="87">
        <v>22</v>
      </c>
      <c r="G144" s="84" t="s">
        <v>211</v>
      </c>
    </row>
    <row r="145" spans="2:7" ht="21" customHeight="1">
      <c r="B145" s="84">
        <v>138</v>
      </c>
      <c r="C145" s="85" t="s">
        <v>131</v>
      </c>
      <c r="D145" s="66" t="s">
        <v>246</v>
      </c>
      <c r="E145" s="85" t="s">
        <v>219</v>
      </c>
      <c r="F145" s="87">
        <v>21.74</v>
      </c>
      <c r="G145" s="84" t="s">
        <v>211</v>
      </c>
    </row>
    <row r="146" spans="2:7" ht="21" customHeight="1">
      <c r="B146" s="84">
        <v>139</v>
      </c>
      <c r="C146" s="85" t="s">
        <v>130</v>
      </c>
      <c r="D146" s="66" t="s">
        <v>246</v>
      </c>
      <c r="E146" s="85" t="s">
        <v>219</v>
      </c>
      <c r="F146" s="87">
        <v>21.66</v>
      </c>
      <c r="G146" s="84" t="s">
        <v>211</v>
      </c>
    </row>
    <row r="147" spans="2:7" ht="21" customHeight="1">
      <c r="B147" s="84">
        <v>140</v>
      </c>
      <c r="C147" s="85" t="s">
        <v>138</v>
      </c>
      <c r="D147" s="64" t="s">
        <v>239</v>
      </c>
      <c r="E147" s="85" t="s">
        <v>212</v>
      </c>
      <c r="F147" s="87">
        <v>21.14</v>
      </c>
      <c r="G147" s="84" t="s">
        <v>211</v>
      </c>
    </row>
    <row r="148" spans="2:7" ht="21" customHeight="1">
      <c r="B148" s="84">
        <v>141</v>
      </c>
      <c r="C148" s="85" t="s">
        <v>100</v>
      </c>
      <c r="D148" s="64" t="s">
        <v>241</v>
      </c>
      <c r="E148" s="85" t="s">
        <v>215</v>
      </c>
      <c r="F148" s="87">
        <v>21.03</v>
      </c>
      <c r="G148" s="84" t="s">
        <v>211</v>
      </c>
    </row>
    <row r="149" spans="2:7" ht="21" customHeight="1">
      <c r="B149" s="84">
        <v>142</v>
      </c>
      <c r="C149" s="85" t="s">
        <v>104</v>
      </c>
      <c r="D149" s="64" t="s">
        <v>244</v>
      </c>
      <c r="E149" s="85" t="s">
        <v>216</v>
      </c>
      <c r="F149" s="87">
        <v>20.71</v>
      </c>
      <c r="G149" s="84" t="s">
        <v>211</v>
      </c>
    </row>
    <row r="150" spans="2:7" ht="21" customHeight="1">
      <c r="B150" s="84">
        <v>143</v>
      </c>
      <c r="C150" s="85" t="s">
        <v>34</v>
      </c>
      <c r="D150" s="64" t="s">
        <v>235</v>
      </c>
      <c r="E150" s="85" t="s">
        <v>212</v>
      </c>
      <c r="F150" s="87">
        <v>20.47</v>
      </c>
      <c r="G150" s="84" t="s">
        <v>211</v>
      </c>
    </row>
    <row r="151" spans="2:7" ht="21" customHeight="1">
      <c r="B151" s="84">
        <v>144</v>
      </c>
      <c r="C151" s="85" t="s">
        <v>137</v>
      </c>
      <c r="D151" s="64" t="s">
        <v>243</v>
      </c>
      <c r="E151" s="85" t="s">
        <v>216</v>
      </c>
      <c r="F151" s="87">
        <v>19.04</v>
      </c>
      <c r="G151" s="84" t="s">
        <v>211</v>
      </c>
    </row>
    <row r="152" spans="2:7" ht="21" customHeight="1">
      <c r="B152" s="84">
        <v>145</v>
      </c>
      <c r="C152" s="85" t="s">
        <v>134</v>
      </c>
      <c r="D152" s="66" t="s">
        <v>246</v>
      </c>
      <c r="E152" s="85" t="s">
        <v>219</v>
      </c>
      <c r="F152" s="87">
        <v>18.649999999999999</v>
      </c>
      <c r="G152" s="84" t="s">
        <v>211</v>
      </c>
    </row>
    <row r="153" spans="2:7" ht="21" customHeight="1">
      <c r="B153" s="84">
        <v>146</v>
      </c>
      <c r="C153" s="85" t="s">
        <v>139</v>
      </c>
      <c r="D153" s="64" t="s">
        <v>234</v>
      </c>
      <c r="E153" s="85" t="s">
        <v>212</v>
      </c>
      <c r="F153" s="87">
        <v>18.09</v>
      </c>
      <c r="G153" s="84" t="s">
        <v>211</v>
      </c>
    </row>
    <row r="154" spans="2:7" ht="21" customHeight="1">
      <c r="B154" s="84">
        <v>147</v>
      </c>
      <c r="C154" s="85" t="s">
        <v>135</v>
      </c>
      <c r="D154" s="66" t="s">
        <v>246</v>
      </c>
      <c r="E154" s="85" t="s">
        <v>219</v>
      </c>
      <c r="F154" s="87">
        <v>16.7</v>
      </c>
      <c r="G154" s="84" t="s">
        <v>211</v>
      </c>
    </row>
    <row r="155" spans="2:7" ht="21" customHeight="1">
      <c r="B155" s="84">
        <v>148</v>
      </c>
      <c r="C155" s="85" t="s">
        <v>133</v>
      </c>
      <c r="D155" s="68" t="s">
        <v>246</v>
      </c>
      <c r="E155" s="85" t="s">
        <v>219</v>
      </c>
      <c r="F155" s="87">
        <v>8.57</v>
      </c>
      <c r="G155" s="84" t="s">
        <v>211</v>
      </c>
    </row>
  </sheetData>
  <sortState ref="C8:G155">
    <sortCondition descending="1" ref="F8:F155"/>
  </sortState>
  <mergeCells count="8">
    <mergeCell ref="B1:G1"/>
    <mergeCell ref="B2:G2"/>
    <mergeCell ref="B3:G3"/>
    <mergeCell ref="B4:G4"/>
    <mergeCell ref="B6:B7"/>
    <mergeCell ref="C6:C7"/>
    <mergeCell ref="D6:D7"/>
    <mergeCell ref="E6:E7"/>
  </mergeCells>
  <pageMargins left="0.6692913385826772" right="0.39370078740157483" top="0.39370078740157483" bottom="0.39370078740157483" header="0" footer="0"/>
  <pageSetup paperSize="9" orientation="portrait" horizontalDpi="4294967293" verticalDpi="0" r:id="rId1"/>
  <headerFooter alignWithMargins="0">
    <oddFooter xml:space="preserve">&amp;L&amp;C&amp;R&amp;"Arial"&amp;10&amp;P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B1:G155"/>
  <sheetViews>
    <sheetView showGridLines="0" view="pageBreakPreview" topLeftCell="B1" zoomScale="110" zoomScaleNormal="120" zoomScaleSheetLayoutView="110" workbookViewId="0">
      <pane ySplit="7" topLeftCell="A8" activePane="bottomLeft" state="frozen"/>
      <selection activeCell="B1" sqref="B1"/>
      <selection pane="bottomLeft" activeCell="I12" sqref="I12"/>
    </sheetView>
  </sheetViews>
  <sheetFormatPr defaultColWidth="9.5703125" defaultRowHeight="21"/>
  <cols>
    <col min="1" max="1" width="9.5703125" style="78"/>
    <col min="2" max="2" width="6.7109375" style="78" customWidth="1"/>
    <col min="3" max="3" width="27" style="78" customWidth="1"/>
    <col min="4" max="4" width="15.42578125" style="78" customWidth="1"/>
    <col min="5" max="5" width="9.5703125" style="78" customWidth="1"/>
    <col min="6" max="6" width="10.140625" style="78" customWidth="1"/>
    <col min="7" max="7" width="13" style="78" customWidth="1"/>
    <col min="8" max="16384" width="9.5703125" style="78"/>
  </cols>
  <sheetData>
    <row r="1" spans="2:7" ht="24" customHeight="1">
      <c r="B1" s="179" t="s">
        <v>248</v>
      </c>
      <c r="C1" s="179"/>
      <c r="D1" s="179"/>
      <c r="E1" s="179"/>
      <c r="F1" s="179"/>
      <c r="G1" s="179"/>
    </row>
    <row r="2" spans="2:7" ht="24" customHeight="1">
      <c r="B2" s="180" t="s">
        <v>225</v>
      </c>
      <c r="C2" s="180"/>
      <c r="D2" s="180"/>
      <c r="E2" s="180"/>
      <c r="F2" s="180"/>
      <c r="G2" s="180"/>
    </row>
    <row r="3" spans="2:7" ht="24" customHeight="1">
      <c r="B3" s="180" t="s">
        <v>183</v>
      </c>
      <c r="C3" s="180"/>
      <c r="D3" s="180"/>
      <c r="E3" s="180"/>
      <c r="F3" s="180"/>
      <c r="G3" s="180"/>
    </row>
    <row r="4" spans="2:7" ht="24" customHeight="1">
      <c r="B4" s="180" t="s">
        <v>182</v>
      </c>
      <c r="C4" s="180"/>
      <c r="D4" s="180"/>
      <c r="E4" s="180"/>
      <c r="F4" s="180"/>
      <c r="G4" s="180"/>
    </row>
    <row r="5" spans="2:7" ht="14.25" customHeight="1"/>
    <row r="6" spans="2:7" ht="20.25" customHeight="1">
      <c r="B6" s="181" t="s">
        <v>195</v>
      </c>
      <c r="C6" s="181" t="s">
        <v>163</v>
      </c>
      <c r="D6" s="184" t="s">
        <v>227</v>
      </c>
      <c r="E6" s="181" t="s">
        <v>147</v>
      </c>
      <c r="F6" s="73" t="s">
        <v>205</v>
      </c>
      <c r="G6" s="72" t="s">
        <v>226</v>
      </c>
    </row>
    <row r="7" spans="2:7" ht="20.25" customHeight="1">
      <c r="B7" s="181"/>
      <c r="C7" s="181"/>
      <c r="D7" s="185"/>
      <c r="E7" s="181"/>
      <c r="F7" s="74" t="s">
        <v>223</v>
      </c>
      <c r="G7" s="74" t="s">
        <v>223</v>
      </c>
    </row>
    <row r="8" spans="2:7" ht="21" customHeight="1">
      <c r="B8" s="84">
        <v>1</v>
      </c>
      <c r="C8" s="85" t="s">
        <v>76</v>
      </c>
      <c r="D8" s="69" t="s">
        <v>230</v>
      </c>
      <c r="E8" s="85" t="s">
        <v>214</v>
      </c>
      <c r="F8" s="87">
        <v>86.66</v>
      </c>
      <c r="G8" s="84" t="s">
        <v>210</v>
      </c>
    </row>
    <row r="9" spans="2:7" ht="21" customHeight="1">
      <c r="B9" s="84">
        <v>2</v>
      </c>
      <c r="C9" s="85" t="s">
        <v>33</v>
      </c>
      <c r="D9" s="64" t="s">
        <v>235</v>
      </c>
      <c r="E9" s="85" t="s">
        <v>212</v>
      </c>
      <c r="F9" s="87">
        <v>83.8</v>
      </c>
      <c r="G9" s="84" t="s">
        <v>210</v>
      </c>
    </row>
    <row r="10" spans="2:7" ht="21" customHeight="1">
      <c r="B10" s="84">
        <v>3</v>
      </c>
      <c r="C10" s="85" t="s">
        <v>73</v>
      </c>
      <c r="D10" s="64" t="s">
        <v>237</v>
      </c>
      <c r="E10" s="85" t="s">
        <v>214</v>
      </c>
      <c r="F10" s="87">
        <v>83.42</v>
      </c>
      <c r="G10" s="84" t="s">
        <v>210</v>
      </c>
    </row>
    <row r="11" spans="2:7" ht="21" customHeight="1">
      <c r="B11" s="84">
        <v>4</v>
      </c>
      <c r="C11" s="85" t="s">
        <v>6</v>
      </c>
      <c r="D11" s="64" t="s">
        <v>232</v>
      </c>
      <c r="E11" s="85" t="s">
        <v>206</v>
      </c>
      <c r="F11" s="87">
        <v>82.66</v>
      </c>
      <c r="G11" s="84" t="s">
        <v>210</v>
      </c>
    </row>
    <row r="12" spans="2:7" ht="21" customHeight="1">
      <c r="B12" s="84">
        <v>5</v>
      </c>
      <c r="C12" s="85" t="s">
        <v>86</v>
      </c>
      <c r="D12" s="67" t="s">
        <v>231</v>
      </c>
      <c r="E12" s="85" t="s">
        <v>214</v>
      </c>
      <c r="F12" s="87">
        <v>82.14</v>
      </c>
      <c r="G12" s="84" t="s">
        <v>210</v>
      </c>
    </row>
    <row r="13" spans="2:7" ht="21" customHeight="1">
      <c r="B13" s="84">
        <v>6</v>
      </c>
      <c r="C13" s="85" t="s">
        <v>121</v>
      </c>
      <c r="D13" s="64" t="s">
        <v>218</v>
      </c>
      <c r="E13" s="85" t="s">
        <v>218</v>
      </c>
      <c r="F13" s="87">
        <v>80</v>
      </c>
      <c r="G13" s="84" t="s">
        <v>210</v>
      </c>
    </row>
    <row r="14" spans="2:7" ht="21" customHeight="1">
      <c r="B14" s="84">
        <v>7</v>
      </c>
      <c r="C14" s="85" t="s">
        <v>19</v>
      </c>
      <c r="D14" s="64" t="s">
        <v>233</v>
      </c>
      <c r="E14" s="85" t="s">
        <v>206</v>
      </c>
      <c r="F14" s="87">
        <v>78.36</v>
      </c>
      <c r="G14" s="84" t="s">
        <v>210</v>
      </c>
    </row>
    <row r="15" spans="2:7" ht="21" customHeight="1">
      <c r="B15" s="84">
        <v>8</v>
      </c>
      <c r="C15" s="85" t="s">
        <v>72</v>
      </c>
      <c r="D15" s="64" t="s">
        <v>237</v>
      </c>
      <c r="E15" s="85" t="s">
        <v>214</v>
      </c>
      <c r="F15" s="87">
        <v>77.14</v>
      </c>
      <c r="G15" s="84" t="s">
        <v>210</v>
      </c>
    </row>
    <row r="16" spans="2:7" ht="21" customHeight="1">
      <c r="B16" s="84">
        <v>8</v>
      </c>
      <c r="C16" s="85" t="s">
        <v>171</v>
      </c>
      <c r="D16" s="86" t="s">
        <v>238</v>
      </c>
      <c r="E16" s="85" t="s">
        <v>206</v>
      </c>
      <c r="F16" s="87">
        <v>77.14</v>
      </c>
      <c r="G16" s="84" t="s">
        <v>210</v>
      </c>
    </row>
    <row r="17" spans="2:7" ht="21" customHeight="1">
      <c r="B17" s="84">
        <v>10</v>
      </c>
      <c r="C17" s="85" t="s">
        <v>74</v>
      </c>
      <c r="D17" s="64" t="s">
        <v>230</v>
      </c>
      <c r="E17" s="85" t="s">
        <v>214</v>
      </c>
      <c r="F17" s="87">
        <v>76.930000000000007</v>
      </c>
      <c r="G17" s="84" t="s">
        <v>210</v>
      </c>
    </row>
    <row r="18" spans="2:7" ht="21" customHeight="1">
      <c r="B18" s="84">
        <v>11</v>
      </c>
      <c r="C18" s="85" t="s">
        <v>51</v>
      </c>
      <c r="D18" s="64" t="s">
        <v>236</v>
      </c>
      <c r="E18" s="85" t="s">
        <v>212</v>
      </c>
      <c r="F18" s="87">
        <v>75.959999999999994</v>
      </c>
      <c r="G18" s="84" t="s">
        <v>210</v>
      </c>
    </row>
    <row r="19" spans="2:7" ht="21" customHeight="1">
      <c r="B19" s="84">
        <v>12</v>
      </c>
      <c r="C19" s="85" t="s">
        <v>169</v>
      </c>
      <c r="D19" s="89" t="s">
        <v>240</v>
      </c>
      <c r="E19" s="85" t="s">
        <v>206</v>
      </c>
      <c r="F19" s="87">
        <v>75.709999999999994</v>
      </c>
      <c r="G19" s="84" t="s">
        <v>210</v>
      </c>
    </row>
    <row r="20" spans="2:7" ht="21" customHeight="1">
      <c r="B20" s="84">
        <v>13</v>
      </c>
      <c r="C20" s="85" t="s">
        <v>16</v>
      </c>
      <c r="D20" s="64" t="s">
        <v>233</v>
      </c>
      <c r="E20" s="85" t="s">
        <v>206</v>
      </c>
      <c r="F20" s="87">
        <v>75</v>
      </c>
      <c r="G20" s="84" t="s">
        <v>210</v>
      </c>
    </row>
    <row r="21" spans="2:7" ht="21" customHeight="1">
      <c r="B21" s="84">
        <v>14</v>
      </c>
      <c r="C21" s="85" t="s">
        <v>23</v>
      </c>
      <c r="D21" s="64" t="s">
        <v>238</v>
      </c>
      <c r="E21" s="85" t="s">
        <v>206</v>
      </c>
      <c r="F21" s="87">
        <v>74.28</v>
      </c>
      <c r="G21" s="84" t="s">
        <v>210</v>
      </c>
    </row>
    <row r="22" spans="2:7" ht="21" customHeight="1">
      <c r="B22" s="84">
        <v>15</v>
      </c>
      <c r="C22" s="85" t="s">
        <v>229</v>
      </c>
      <c r="D22" s="64" t="s">
        <v>232</v>
      </c>
      <c r="E22" s="85" t="s">
        <v>206</v>
      </c>
      <c r="F22" s="87">
        <v>72.89</v>
      </c>
      <c r="G22" s="84" t="s">
        <v>207</v>
      </c>
    </row>
    <row r="23" spans="2:7" ht="21" customHeight="1">
      <c r="B23" s="84">
        <v>16</v>
      </c>
      <c r="C23" s="85" t="s">
        <v>56</v>
      </c>
      <c r="D23" s="64" t="s">
        <v>234</v>
      </c>
      <c r="E23" s="85" t="s">
        <v>212</v>
      </c>
      <c r="F23" s="87">
        <v>72.739999999999995</v>
      </c>
      <c r="G23" s="84" t="s">
        <v>207</v>
      </c>
    </row>
    <row r="24" spans="2:7" ht="21" customHeight="1">
      <c r="B24" s="84">
        <v>17</v>
      </c>
      <c r="C24" s="85" t="s">
        <v>119</v>
      </c>
      <c r="D24" s="64" t="s">
        <v>218</v>
      </c>
      <c r="E24" s="85" t="s">
        <v>218</v>
      </c>
      <c r="F24" s="87">
        <v>72.5</v>
      </c>
      <c r="G24" s="84" t="s">
        <v>207</v>
      </c>
    </row>
    <row r="25" spans="2:7" ht="21" customHeight="1">
      <c r="B25" s="84">
        <v>18</v>
      </c>
      <c r="C25" s="85" t="s">
        <v>209</v>
      </c>
      <c r="D25" s="64" t="s">
        <v>232</v>
      </c>
      <c r="E25" s="85" t="s">
        <v>206</v>
      </c>
      <c r="F25" s="87">
        <v>72.239999999999995</v>
      </c>
      <c r="G25" s="84" t="s">
        <v>207</v>
      </c>
    </row>
    <row r="26" spans="2:7" ht="21" customHeight="1">
      <c r="B26" s="84">
        <v>19</v>
      </c>
      <c r="C26" s="85" t="s">
        <v>13</v>
      </c>
      <c r="D26" s="64" t="s">
        <v>240</v>
      </c>
      <c r="E26" s="85" t="s">
        <v>206</v>
      </c>
      <c r="F26" s="87">
        <v>72.040000000000006</v>
      </c>
      <c r="G26" s="84" t="s">
        <v>207</v>
      </c>
    </row>
    <row r="27" spans="2:7" ht="21" customHeight="1">
      <c r="B27" s="84">
        <v>20</v>
      </c>
      <c r="C27" s="85" t="s">
        <v>12</v>
      </c>
      <c r="D27" s="64" t="s">
        <v>240</v>
      </c>
      <c r="E27" s="85" t="s">
        <v>206</v>
      </c>
      <c r="F27" s="87">
        <v>72</v>
      </c>
      <c r="G27" s="84" t="s">
        <v>207</v>
      </c>
    </row>
    <row r="28" spans="2:7" ht="21" customHeight="1">
      <c r="B28" s="84">
        <v>21</v>
      </c>
      <c r="C28" s="85" t="s">
        <v>77</v>
      </c>
      <c r="D28" s="64" t="s">
        <v>230</v>
      </c>
      <c r="E28" s="85" t="s">
        <v>214</v>
      </c>
      <c r="F28" s="87">
        <v>71.900000000000006</v>
      </c>
      <c r="G28" s="84" t="s">
        <v>207</v>
      </c>
    </row>
    <row r="29" spans="2:7" ht="21" customHeight="1">
      <c r="B29" s="84">
        <v>22</v>
      </c>
      <c r="C29" s="85" t="s">
        <v>90</v>
      </c>
      <c r="D29" s="64" t="s">
        <v>242</v>
      </c>
      <c r="E29" s="85" t="s">
        <v>215</v>
      </c>
      <c r="F29" s="87">
        <v>71.900000000000006</v>
      </c>
      <c r="G29" s="84" t="s">
        <v>207</v>
      </c>
    </row>
    <row r="30" spans="2:7" ht="21" customHeight="1">
      <c r="B30" s="84">
        <v>23</v>
      </c>
      <c r="C30" s="85" t="s">
        <v>88</v>
      </c>
      <c r="D30" s="64" t="s">
        <v>231</v>
      </c>
      <c r="E30" s="85" t="s">
        <v>214</v>
      </c>
      <c r="F30" s="87">
        <v>71.42</v>
      </c>
      <c r="G30" s="84" t="s">
        <v>207</v>
      </c>
    </row>
    <row r="31" spans="2:7" ht="21" customHeight="1">
      <c r="B31" s="84">
        <v>24</v>
      </c>
      <c r="C31" s="85" t="s">
        <v>170</v>
      </c>
      <c r="D31" s="64" t="s">
        <v>240</v>
      </c>
      <c r="E31" s="85" t="s">
        <v>206</v>
      </c>
      <c r="F31" s="87">
        <v>71.42</v>
      </c>
      <c r="G31" s="84" t="s">
        <v>207</v>
      </c>
    </row>
    <row r="32" spans="2:7" ht="21" customHeight="1">
      <c r="B32" s="84">
        <v>25</v>
      </c>
      <c r="C32" s="85" t="s">
        <v>67</v>
      </c>
      <c r="D32" s="64" t="s">
        <v>237</v>
      </c>
      <c r="E32" s="85" t="s">
        <v>214</v>
      </c>
      <c r="F32" s="87">
        <v>71.42</v>
      </c>
      <c r="G32" s="84" t="s">
        <v>207</v>
      </c>
    </row>
    <row r="33" spans="2:7" ht="21" customHeight="1">
      <c r="B33" s="84">
        <v>26</v>
      </c>
      <c r="C33" s="85" t="s">
        <v>85</v>
      </c>
      <c r="D33" s="64" t="s">
        <v>231</v>
      </c>
      <c r="E33" s="85" t="s">
        <v>214</v>
      </c>
      <c r="F33" s="87">
        <v>71.14</v>
      </c>
      <c r="G33" s="84" t="s">
        <v>207</v>
      </c>
    </row>
    <row r="34" spans="2:7" ht="21" customHeight="1">
      <c r="B34" s="84">
        <v>27</v>
      </c>
      <c r="C34" s="85" t="s">
        <v>173</v>
      </c>
      <c r="D34" s="86" t="s">
        <v>233</v>
      </c>
      <c r="E34" s="85" t="s">
        <v>206</v>
      </c>
      <c r="F34" s="87">
        <v>70.849999999999994</v>
      </c>
      <c r="G34" s="84" t="s">
        <v>207</v>
      </c>
    </row>
    <row r="35" spans="2:7" ht="21" customHeight="1">
      <c r="B35" s="84">
        <v>28</v>
      </c>
      <c r="C35" s="85" t="s">
        <v>168</v>
      </c>
      <c r="D35" s="64" t="s">
        <v>238</v>
      </c>
      <c r="E35" s="85" t="s">
        <v>206</v>
      </c>
      <c r="F35" s="87">
        <v>70.28</v>
      </c>
      <c r="G35" s="84" t="s">
        <v>207</v>
      </c>
    </row>
    <row r="36" spans="2:7" ht="21" customHeight="1">
      <c r="B36" s="84">
        <v>29</v>
      </c>
      <c r="C36" s="85" t="s">
        <v>22</v>
      </c>
      <c r="D36" s="64" t="s">
        <v>233</v>
      </c>
      <c r="E36" s="85" t="s">
        <v>206</v>
      </c>
      <c r="F36" s="87">
        <v>70.23</v>
      </c>
      <c r="G36" s="84" t="s">
        <v>207</v>
      </c>
    </row>
    <row r="37" spans="2:7" ht="21" customHeight="1">
      <c r="B37" s="84">
        <v>30</v>
      </c>
      <c r="C37" s="85" t="s">
        <v>144</v>
      </c>
      <c r="D37" s="64" t="s">
        <v>232</v>
      </c>
      <c r="E37" s="85" t="s">
        <v>206</v>
      </c>
      <c r="F37" s="87">
        <v>69.59</v>
      </c>
      <c r="G37" s="84" t="s">
        <v>207</v>
      </c>
    </row>
    <row r="38" spans="2:7" ht="21" customHeight="1">
      <c r="B38" s="84">
        <v>31</v>
      </c>
      <c r="C38" s="85" t="s">
        <v>32</v>
      </c>
      <c r="D38" s="64" t="s">
        <v>235</v>
      </c>
      <c r="E38" s="85" t="s">
        <v>212</v>
      </c>
      <c r="F38" s="87">
        <v>69.069999999999993</v>
      </c>
      <c r="G38" s="84" t="s">
        <v>207</v>
      </c>
    </row>
    <row r="39" spans="2:7" ht="21" customHeight="1">
      <c r="B39" s="84">
        <v>32</v>
      </c>
      <c r="C39" s="85" t="s">
        <v>41</v>
      </c>
      <c r="D39" s="64" t="s">
        <v>235</v>
      </c>
      <c r="E39" s="85" t="s">
        <v>212</v>
      </c>
      <c r="F39" s="87">
        <v>68.88</v>
      </c>
      <c r="G39" s="84" t="s">
        <v>207</v>
      </c>
    </row>
    <row r="40" spans="2:7" ht="21" customHeight="1">
      <c r="B40" s="84">
        <v>33</v>
      </c>
      <c r="C40" s="85" t="s">
        <v>38</v>
      </c>
      <c r="D40" s="64" t="s">
        <v>236</v>
      </c>
      <c r="E40" s="85" t="s">
        <v>212</v>
      </c>
      <c r="F40" s="87">
        <v>68.569999999999993</v>
      </c>
      <c r="G40" s="84" t="s">
        <v>207</v>
      </c>
    </row>
    <row r="41" spans="2:7" ht="21" customHeight="1">
      <c r="B41" s="84">
        <v>34</v>
      </c>
      <c r="C41" s="85" t="s">
        <v>49</v>
      </c>
      <c r="D41" s="64" t="s">
        <v>234</v>
      </c>
      <c r="E41" s="85" t="s">
        <v>212</v>
      </c>
      <c r="F41" s="87">
        <v>68.16</v>
      </c>
      <c r="G41" s="84" t="s">
        <v>207</v>
      </c>
    </row>
    <row r="42" spans="2:7" ht="21" customHeight="1">
      <c r="B42" s="84">
        <v>35</v>
      </c>
      <c r="C42" s="85" t="s">
        <v>65</v>
      </c>
      <c r="D42" s="64" t="s">
        <v>237</v>
      </c>
      <c r="E42" s="85" t="s">
        <v>214</v>
      </c>
      <c r="F42" s="87">
        <v>68.12</v>
      </c>
      <c r="G42" s="84" t="s">
        <v>207</v>
      </c>
    </row>
    <row r="43" spans="2:7" ht="21" customHeight="1">
      <c r="B43" s="84">
        <v>36</v>
      </c>
      <c r="C43" s="85" t="s">
        <v>35</v>
      </c>
      <c r="D43" s="64" t="s">
        <v>235</v>
      </c>
      <c r="E43" s="85" t="s">
        <v>212</v>
      </c>
      <c r="F43" s="87">
        <v>67.42</v>
      </c>
      <c r="G43" s="84" t="s">
        <v>207</v>
      </c>
    </row>
    <row r="44" spans="2:7" ht="21" customHeight="1">
      <c r="B44" s="84">
        <v>37</v>
      </c>
      <c r="C44" s="85" t="s">
        <v>15</v>
      </c>
      <c r="D44" s="64" t="s">
        <v>233</v>
      </c>
      <c r="E44" s="85" t="s">
        <v>206</v>
      </c>
      <c r="F44" s="87">
        <v>67.39</v>
      </c>
      <c r="G44" s="84" t="s">
        <v>207</v>
      </c>
    </row>
    <row r="45" spans="2:7" ht="21" customHeight="1">
      <c r="B45" s="84">
        <v>38</v>
      </c>
      <c r="C45" s="85" t="s">
        <v>94</v>
      </c>
      <c r="D45" s="64" t="s">
        <v>242</v>
      </c>
      <c r="E45" s="85" t="s">
        <v>215</v>
      </c>
      <c r="F45" s="87">
        <v>67.14</v>
      </c>
      <c r="G45" s="84" t="s">
        <v>207</v>
      </c>
    </row>
    <row r="46" spans="2:7" ht="21" customHeight="1">
      <c r="B46" s="84">
        <v>39</v>
      </c>
      <c r="C46" s="85" t="s">
        <v>31</v>
      </c>
      <c r="D46" s="64" t="s">
        <v>235</v>
      </c>
      <c r="E46" s="85" t="s">
        <v>212</v>
      </c>
      <c r="F46" s="87">
        <v>66.78</v>
      </c>
      <c r="G46" s="84" t="s">
        <v>207</v>
      </c>
    </row>
    <row r="47" spans="2:7" ht="21" customHeight="1">
      <c r="B47" s="84">
        <v>40</v>
      </c>
      <c r="C47" s="85" t="s">
        <v>83</v>
      </c>
      <c r="D47" s="64" t="s">
        <v>230</v>
      </c>
      <c r="E47" s="85" t="s">
        <v>214</v>
      </c>
      <c r="F47" s="87">
        <v>66.66</v>
      </c>
      <c r="G47" s="84" t="s">
        <v>207</v>
      </c>
    </row>
    <row r="48" spans="2:7" ht="21" customHeight="1">
      <c r="B48" s="84">
        <v>41</v>
      </c>
      <c r="C48" s="85" t="s">
        <v>58</v>
      </c>
      <c r="D48" s="64" t="s">
        <v>234</v>
      </c>
      <c r="E48" s="85" t="s">
        <v>212</v>
      </c>
      <c r="F48" s="87">
        <v>66.459999999999994</v>
      </c>
      <c r="G48" s="84" t="s">
        <v>207</v>
      </c>
    </row>
    <row r="49" spans="2:7" ht="21" customHeight="1">
      <c r="B49" s="84">
        <v>42</v>
      </c>
      <c r="C49" s="85" t="s">
        <v>55</v>
      </c>
      <c r="D49" s="64" t="s">
        <v>236</v>
      </c>
      <c r="E49" s="85" t="s">
        <v>212</v>
      </c>
      <c r="F49" s="87">
        <v>65.709999999999994</v>
      </c>
      <c r="G49" s="84" t="s">
        <v>207</v>
      </c>
    </row>
    <row r="50" spans="2:7" ht="21" customHeight="1">
      <c r="B50" s="84">
        <v>43</v>
      </c>
      <c r="C50" s="85" t="s">
        <v>28</v>
      </c>
      <c r="D50" s="64" t="s">
        <v>238</v>
      </c>
      <c r="E50" s="85" t="s">
        <v>206</v>
      </c>
      <c r="F50" s="87">
        <v>65.709999999999994</v>
      </c>
      <c r="G50" s="84" t="s">
        <v>207</v>
      </c>
    </row>
    <row r="51" spans="2:7" ht="21" customHeight="1">
      <c r="B51" s="84">
        <v>44</v>
      </c>
      <c r="C51" s="85" t="s">
        <v>54</v>
      </c>
      <c r="D51" s="64" t="s">
        <v>236</v>
      </c>
      <c r="E51" s="85" t="s">
        <v>212</v>
      </c>
      <c r="F51" s="87">
        <v>65.709999999999994</v>
      </c>
      <c r="G51" s="84" t="s">
        <v>207</v>
      </c>
    </row>
    <row r="52" spans="2:7" ht="21" customHeight="1">
      <c r="B52" s="84">
        <v>45</v>
      </c>
      <c r="C52" s="85" t="s">
        <v>68</v>
      </c>
      <c r="D52" s="64" t="s">
        <v>237</v>
      </c>
      <c r="E52" s="85" t="s">
        <v>214</v>
      </c>
      <c r="F52" s="87">
        <v>65</v>
      </c>
      <c r="G52" s="84" t="s">
        <v>207</v>
      </c>
    </row>
    <row r="53" spans="2:7" ht="21" customHeight="1">
      <c r="B53" s="84">
        <v>46</v>
      </c>
      <c r="C53" s="85" t="s">
        <v>124</v>
      </c>
      <c r="D53" s="64" t="s">
        <v>218</v>
      </c>
      <c r="E53" s="85" t="s">
        <v>218</v>
      </c>
      <c r="F53" s="87">
        <v>65</v>
      </c>
      <c r="G53" s="84" t="s">
        <v>207</v>
      </c>
    </row>
    <row r="54" spans="2:7" ht="21" customHeight="1">
      <c r="B54" s="84">
        <v>47</v>
      </c>
      <c r="C54" s="85" t="s">
        <v>71</v>
      </c>
      <c r="D54" s="64" t="s">
        <v>237</v>
      </c>
      <c r="E54" s="85" t="s">
        <v>214</v>
      </c>
      <c r="F54" s="87">
        <v>64.930000000000007</v>
      </c>
      <c r="G54" s="84" t="s">
        <v>207</v>
      </c>
    </row>
    <row r="55" spans="2:7" ht="21" customHeight="1">
      <c r="B55" s="84">
        <v>48</v>
      </c>
      <c r="C55" s="85" t="s">
        <v>29</v>
      </c>
      <c r="D55" s="64" t="s">
        <v>238</v>
      </c>
      <c r="E55" s="85" t="s">
        <v>206</v>
      </c>
      <c r="F55" s="87">
        <v>64.64</v>
      </c>
      <c r="G55" s="84" t="s">
        <v>207</v>
      </c>
    </row>
    <row r="56" spans="2:7" ht="21" customHeight="1">
      <c r="B56" s="84">
        <v>49</v>
      </c>
      <c r="C56" s="85" t="s">
        <v>11</v>
      </c>
      <c r="D56" s="64" t="s">
        <v>240</v>
      </c>
      <c r="E56" s="85" t="s">
        <v>206</v>
      </c>
      <c r="F56" s="87">
        <v>63.89</v>
      </c>
      <c r="G56" s="84" t="s">
        <v>207</v>
      </c>
    </row>
    <row r="57" spans="2:7" ht="21" customHeight="1">
      <c r="B57" s="84">
        <v>50</v>
      </c>
      <c r="C57" s="85" t="s">
        <v>75</v>
      </c>
      <c r="D57" s="64" t="s">
        <v>230</v>
      </c>
      <c r="E57" s="85" t="s">
        <v>214</v>
      </c>
      <c r="F57" s="87">
        <v>63.17</v>
      </c>
      <c r="G57" s="84" t="s">
        <v>207</v>
      </c>
    </row>
    <row r="58" spans="2:7" ht="21" customHeight="1">
      <c r="B58" s="84">
        <v>51</v>
      </c>
      <c r="C58" s="85" t="s">
        <v>5</v>
      </c>
      <c r="D58" s="65" t="s">
        <v>232</v>
      </c>
      <c r="E58" s="85" t="s">
        <v>206</v>
      </c>
      <c r="F58" s="87">
        <v>62.85</v>
      </c>
      <c r="G58" s="84" t="s">
        <v>207</v>
      </c>
    </row>
    <row r="59" spans="2:7" ht="21" customHeight="1">
      <c r="B59" s="84">
        <v>52</v>
      </c>
      <c r="C59" s="85" t="s">
        <v>53</v>
      </c>
      <c r="D59" s="67" t="s">
        <v>236</v>
      </c>
      <c r="E59" s="85" t="s">
        <v>212</v>
      </c>
      <c r="F59" s="87">
        <v>62.85</v>
      </c>
      <c r="G59" s="84" t="s">
        <v>207</v>
      </c>
    </row>
    <row r="60" spans="2:7" ht="21" customHeight="1">
      <c r="B60" s="84">
        <v>53</v>
      </c>
      <c r="C60" s="85" t="s">
        <v>89</v>
      </c>
      <c r="D60" s="64" t="s">
        <v>231</v>
      </c>
      <c r="E60" s="85" t="s">
        <v>214</v>
      </c>
      <c r="F60" s="87">
        <v>62.85</v>
      </c>
      <c r="G60" s="84" t="s">
        <v>207</v>
      </c>
    </row>
    <row r="61" spans="2:7" ht="21" customHeight="1">
      <c r="B61" s="84">
        <v>54</v>
      </c>
      <c r="C61" s="85" t="s">
        <v>166</v>
      </c>
      <c r="D61" s="64" t="s">
        <v>241</v>
      </c>
      <c r="E61" s="85" t="s">
        <v>215</v>
      </c>
      <c r="F61" s="87">
        <v>62.35</v>
      </c>
      <c r="G61" s="84" t="s">
        <v>207</v>
      </c>
    </row>
    <row r="62" spans="2:7" ht="21" customHeight="1">
      <c r="B62" s="84">
        <v>55</v>
      </c>
      <c r="C62" s="85" t="s">
        <v>7</v>
      </c>
      <c r="D62" s="64" t="s">
        <v>232</v>
      </c>
      <c r="E62" s="85" t="s">
        <v>206</v>
      </c>
      <c r="F62" s="87">
        <v>62.28</v>
      </c>
      <c r="G62" s="84" t="s">
        <v>207</v>
      </c>
    </row>
    <row r="63" spans="2:7" ht="21" customHeight="1">
      <c r="B63" s="84">
        <v>56</v>
      </c>
      <c r="C63" s="85" t="s">
        <v>123</v>
      </c>
      <c r="D63" s="64" t="s">
        <v>218</v>
      </c>
      <c r="E63" s="85" t="s">
        <v>218</v>
      </c>
      <c r="F63" s="87">
        <v>62.22</v>
      </c>
      <c r="G63" s="84" t="s">
        <v>207</v>
      </c>
    </row>
    <row r="64" spans="2:7" ht="21" customHeight="1">
      <c r="B64" s="84">
        <v>57</v>
      </c>
      <c r="C64" s="85" t="s">
        <v>115</v>
      </c>
      <c r="D64" s="64" t="s">
        <v>218</v>
      </c>
      <c r="E64" s="85" t="s">
        <v>218</v>
      </c>
      <c r="F64" s="87">
        <v>62.04</v>
      </c>
      <c r="G64" s="84" t="s">
        <v>207</v>
      </c>
    </row>
    <row r="65" spans="2:7" ht="21" customHeight="1">
      <c r="B65" s="84">
        <v>58</v>
      </c>
      <c r="C65" s="85" t="s">
        <v>82</v>
      </c>
      <c r="D65" s="65" t="s">
        <v>230</v>
      </c>
      <c r="E65" s="85" t="s">
        <v>214</v>
      </c>
      <c r="F65" s="87">
        <v>61.9</v>
      </c>
      <c r="G65" s="84" t="s">
        <v>207</v>
      </c>
    </row>
    <row r="66" spans="2:7" ht="21" customHeight="1">
      <c r="B66" s="84">
        <v>59</v>
      </c>
      <c r="C66" s="85" t="s">
        <v>103</v>
      </c>
      <c r="D66" s="64" t="s">
        <v>244</v>
      </c>
      <c r="E66" s="85" t="s">
        <v>216</v>
      </c>
      <c r="F66" s="87">
        <v>61.81</v>
      </c>
      <c r="G66" s="84" t="s">
        <v>207</v>
      </c>
    </row>
    <row r="67" spans="2:7" ht="21" customHeight="1">
      <c r="B67" s="84">
        <v>60</v>
      </c>
      <c r="C67" s="85" t="s">
        <v>62</v>
      </c>
      <c r="D67" s="64" t="s">
        <v>239</v>
      </c>
      <c r="E67" s="85" t="s">
        <v>212</v>
      </c>
      <c r="F67" s="87">
        <v>61.25</v>
      </c>
      <c r="G67" s="84" t="s">
        <v>207</v>
      </c>
    </row>
    <row r="68" spans="2:7" ht="21" customHeight="1">
      <c r="B68" s="84">
        <v>61</v>
      </c>
      <c r="C68" s="85" t="s">
        <v>99</v>
      </c>
      <c r="D68" s="64" t="s">
        <v>241</v>
      </c>
      <c r="E68" s="85" t="s">
        <v>215</v>
      </c>
      <c r="F68" s="87">
        <v>61.22</v>
      </c>
      <c r="G68" s="84" t="s">
        <v>207</v>
      </c>
    </row>
    <row r="69" spans="2:7" ht="21" customHeight="1">
      <c r="B69" s="84">
        <v>62</v>
      </c>
      <c r="C69" s="85" t="s">
        <v>66</v>
      </c>
      <c r="D69" s="64" t="s">
        <v>237</v>
      </c>
      <c r="E69" s="85" t="s">
        <v>214</v>
      </c>
      <c r="F69" s="87">
        <v>61.22</v>
      </c>
      <c r="G69" s="84" t="s">
        <v>207</v>
      </c>
    </row>
    <row r="70" spans="2:7" ht="21" customHeight="1">
      <c r="B70" s="84">
        <v>63</v>
      </c>
      <c r="C70" s="85" t="s">
        <v>127</v>
      </c>
      <c r="D70" s="64" t="s">
        <v>245</v>
      </c>
      <c r="E70" s="85" t="s">
        <v>219</v>
      </c>
      <c r="F70" s="87">
        <v>61.19</v>
      </c>
      <c r="G70" s="84" t="s">
        <v>207</v>
      </c>
    </row>
    <row r="71" spans="2:7" ht="21" customHeight="1">
      <c r="B71" s="84">
        <v>64</v>
      </c>
      <c r="C71" s="85" t="s">
        <v>111</v>
      </c>
      <c r="D71" s="64" t="s">
        <v>243</v>
      </c>
      <c r="E71" s="85" t="s">
        <v>216</v>
      </c>
      <c r="F71" s="87">
        <v>60.85</v>
      </c>
      <c r="G71" s="84" t="s">
        <v>207</v>
      </c>
    </row>
    <row r="72" spans="2:7" ht="21" customHeight="1">
      <c r="B72" s="84">
        <v>65</v>
      </c>
      <c r="C72" s="85" t="s">
        <v>44</v>
      </c>
      <c r="D72" s="65" t="s">
        <v>239</v>
      </c>
      <c r="E72" s="85" t="s">
        <v>212</v>
      </c>
      <c r="F72" s="87">
        <v>60.57</v>
      </c>
      <c r="G72" s="84" t="s">
        <v>207</v>
      </c>
    </row>
    <row r="73" spans="2:7" ht="21" customHeight="1">
      <c r="B73" s="84">
        <v>66</v>
      </c>
      <c r="C73" s="85" t="s">
        <v>78</v>
      </c>
      <c r="D73" s="64" t="s">
        <v>230</v>
      </c>
      <c r="E73" s="85" t="s">
        <v>214</v>
      </c>
      <c r="F73" s="87">
        <v>60.57</v>
      </c>
      <c r="G73" s="84" t="s">
        <v>207</v>
      </c>
    </row>
    <row r="74" spans="2:7" ht="21" customHeight="1">
      <c r="B74" s="84">
        <v>67</v>
      </c>
      <c r="C74" s="85" t="s">
        <v>42</v>
      </c>
      <c r="D74" s="64" t="s">
        <v>235</v>
      </c>
      <c r="E74" s="85" t="s">
        <v>212</v>
      </c>
      <c r="F74" s="87">
        <v>60.32</v>
      </c>
      <c r="G74" s="84" t="s">
        <v>207</v>
      </c>
    </row>
    <row r="75" spans="2:7" ht="21" customHeight="1">
      <c r="B75" s="84">
        <v>68</v>
      </c>
      <c r="C75" s="85" t="s">
        <v>80</v>
      </c>
      <c r="D75" s="64" t="s">
        <v>230</v>
      </c>
      <c r="E75" s="85" t="s">
        <v>214</v>
      </c>
      <c r="F75" s="87">
        <v>60</v>
      </c>
      <c r="G75" s="84" t="s">
        <v>207</v>
      </c>
    </row>
    <row r="76" spans="2:7" ht="21" customHeight="1">
      <c r="B76" s="84">
        <v>69</v>
      </c>
      <c r="C76" s="85" t="s">
        <v>4</v>
      </c>
      <c r="D76" s="64" t="s">
        <v>232</v>
      </c>
      <c r="E76" s="85" t="s">
        <v>206</v>
      </c>
      <c r="F76" s="87">
        <v>59.32</v>
      </c>
      <c r="G76" s="84" t="s">
        <v>207</v>
      </c>
    </row>
    <row r="77" spans="2:7" ht="21" customHeight="1">
      <c r="B77" s="84">
        <v>70</v>
      </c>
      <c r="C77" s="85" t="s">
        <v>8</v>
      </c>
      <c r="D77" s="64" t="s">
        <v>232</v>
      </c>
      <c r="E77" s="85" t="s">
        <v>206</v>
      </c>
      <c r="F77" s="87">
        <v>58.77</v>
      </c>
      <c r="G77" s="84" t="s">
        <v>207</v>
      </c>
    </row>
    <row r="78" spans="2:7" ht="21" customHeight="1">
      <c r="B78" s="84">
        <v>71</v>
      </c>
      <c r="C78" s="85" t="s">
        <v>14</v>
      </c>
      <c r="D78" s="64" t="s">
        <v>240</v>
      </c>
      <c r="E78" s="85" t="s">
        <v>206</v>
      </c>
      <c r="F78" s="87">
        <v>58.09</v>
      </c>
      <c r="G78" s="84" t="s">
        <v>207</v>
      </c>
    </row>
    <row r="79" spans="2:7" ht="21" customHeight="1">
      <c r="B79" s="84">
        <v>72</v>
      </c>
      <c r="C79" s="85" t="s">
        <v>92</v>
      </c>
      <c r="D79" s="64" t="s">
        <v>242</v>
      </c>
      <c r="E79" s="85" t="s">
        <v>215</v>
      </c>
      <c r="F79" s="87">
        <v>57.8</v>
      </c>
      <c r="G79" s="84" t="s">
        <v>207</v>
      </c>
    </row>
    <row r="80" spans="2:7" ht="21" customHeight="1">
      <c r="B80" s="84">
        <v>73</v>
      </c>
      <c r="C80" s="85" t="s">
        <v>109</v>
      </c>
      <c r="D80" s="64" t="s">
        <v>243</v>
      </c>
      <c r="E80" s="85" t="s">
        <v>216</v>
      </c>
      <c r="F80" s="87">
        <v>57.75</v>
      </c>
      <c r="G80" s="84" t="s">
        <v>207</v>
      </c>
    </row>
    <row r="81" spans="2:7" ht="21" customHeight="1">
      <c r="B81" s="84">
        <v>74</v>
      </c>
      <c r="C81" s="85" t="s">
        <v>110</v>
      </c>
      <c r="D81" s="64" t="s">
        <v>243</v>
      </c>
      <c r="E81" s="85" t="s">
        <v>216</v>
      </c>
      <c r="F81" s="87">
        <v>57.14</v>
      </c>
      <c r="G81" s="84" t="s">
        <v>207</v>
      </c>
    </row>
    <row r="82" spans="2:7" ht="21" customHeight="1">
      <c r="B82" s="84">
        <v>75</v>
      </c>
      <c r="C82" s="85" t="s">
        <v>116</v>
      </c>
      <c r="D82" s="64" t="s">
        <v>218</v>
      </c>
      <c r="E82" s="85" t="s">
        <v>218</v>
      </c>
      <c r="F82" s="87">
        <v>56.57</v>
      </c>
      <c r="G82" s="84" t="s">
        <v>208</v>
      </c>
    </row>
    <row r="83" spans="2:7" ht="21" customHeight="1">
      <c r="B83" s="84">
        <v>76</v>
      </c>
      <c r="C83" s="85" t="s">
        <v>69</v>
      </c>
      <c r="D83" s="64" t="s">
        <v>237</v>
      </c>
      <c r="E83" s="85" t="s">
        <v>214</v>
      </c>
      <c r="F83" s="87">
        <v>55.71</v>
      </c>
      <c r="G83" s="84" t="s">
        <v>208</v>
      </c>
    </row>
    <row r="84" spans="2:7" ht="21" customHeight="1">
      <c r="B84" s="84">
        <v>77</v>
      </c>
      <c r="C84" s="85" t="s">
        <v>63</v>
      </c>
      <c r="D84" s="64" t="s">
        <v>239</v>
      </c>
      <c r="E84" s="85" t="s">
        <v>212</v>
      </c>
      <c r="F84" s="87">
        <v>55.51</v>
      </c>
      <c r="G84" s="84" t="s">
        <v>208</v>
      </c>
    </row>
    <row r="85" spans="2:7" ht="21" customHeight="1">
      <c r="B85" s="84">
        <v>78</v>
      </c>
      <c r="C85" s="85" t="s">
        <v>21</v>
      </c>
      <c r="D85" s="64" t="s">
        <v>233</v>
      </c>
      <c r="E85" s="85" t="s">
        <v>206</v>
      </c>
      <c r="F85" s="87">
        <v>55.18</v>
      </c>
      <c r="G85" s="84" t="s">
        <v>208</v>
      </c>
    </row>
    <row r="86" spans="2:7" ht="21" customHeight="1">
      <c r="B86" s="84">
        <v>79</v>
      </c>
      <c r="C86" s="85" t="s">
        <v>81</v>
      </c>
      <c r="D86" s="64" t="s">
        <v>237</v>
      </c>
      <c r="E86" s="85" t="s">
        <v>214</v>
      </c>
      <c r="F86" s="87">
        <v>55</v>
      </c>
      <c r="G86" s="84" t="s">
        <v>208</v>
      </c>
    </row>
    <row r="87" spans="2:7" ht="21" customHeight="1">
      <c r="B87" s="84">
        <v>80</v>
      </c>
      <c r="C87" s="85" t="s">
        <v>217</v>
      </c>
      <c r="D87" s="68" t="s">
        <v>243</v>
      </c>
      <c r="E87" s="85" t="s">
        <v>216</v>
      </c>
      <c r="F87" s="87">
        <v>55</v>
      </c>
      <c r="G87" s="84" t="s">
        <v>208</v>
      </c>
    </row>
    <row r="88" spans="2:7" ht="21" customHeight="1">
      <c r="B88" s="84">
        <v>81</v>
      </c>
      <c r="C88" s="85" t="s">
        <v>50</v>
      </c>
      <c r="D88" s="64" t="s">
        <v>236</v>
      </c>
      <c r="E88" s="85" t="s">
        <v>212</v>
      </c>
      <c r="F88" s="87">
        <v>54.85</v>
      </c>
      <c r="G88" s="84" t="s">
        <v>208</v>
      </c>
    </row>
    <row r="89" spans="2:7" ht="21" customHeight="1">
      <c r="B89" s="84">
        <v>82</v>
      </c>
      <c r="C89" s="85" t="s">
        <v>39</v>
      </c>
      <c r="D89" s="64" t="s">
        <v>236</v>
      </c>
      <c r="E89" s="85" t="s">
        <v>212</v>
      </c>
      <c r="F89" s="87">
        <v>54.28</v>
      </c>
      <c r="G89" s="84" t="s">
        <v>208</v>
      </c>
    </row>
    <row r="90" spans="2:7" ht="21" customHeight="1">
      <c r="B90" s="84">
        <v>83</v>
      </c>
      <c r="C90" s="85" t="s">
        <v>48</v>
      </c>
      <c r="D90" s="64" t="s">
        <v>234</v>
      </c>
      <c r="E90" s="85" t="s">
        <v>212</v>
      </c>
      <c r="F90" s="87">
        <v>54.01</v>
      </c>
      <c r="G90" s="84" t="s">
        <v>208</v>
      </c>
    </row>
    <row r="91" spans="2:7" ht="21" customHeight="1">
      <c r="B91" s="84">
        <v>84</v>
      </c>
      <c r="C91" s="85" t="s">
        <v>46</v>
      </c>
      <c r="D91" s="64" t="s">
        <v>239</v>
      </c>
      <c r="E91" s="85" t="s">
        <v>212</v>
      </c>
      <c r="F91" s="87">
        <v>53.11</v>
      </c>
      <c r="G91" s="84" t="s">
        <v>208</v>
      </c>
    </row>
    <row r="92" spans="2:7" ht="21" customHeight="1">
      <c r="B92" s="84">
        <v>85</v>
      </c>
      <c r="C92" s="85" t="s">
        <v>70</v>
      </c>
      <c r="D92" s="64" t="s">
        <v>237</v>
      </c>
      <c r="E92" s="85" t="s">
        <v>214</v>
      </c>
      <c r="F92" s="87">
        <v>52.85</v>
      </c>
      <c r="G92" s="84" t="s">
        <v>208</v>
      </c>
    </row>
    <row r="93" spans="2:7" ht="21" customHeight="1">
      <c r="B93" s="84">
        <v>86</v>
      </c>
      <c r="C93" s="85" t="s">
        <v>57</v>
      </c>
      <c r="D93" s="64" t="s">
        <v>234</v>
      </c>
      <c r="E93" s="85" t="s">
        <v>212</v>
      </c>
      <c r="F93" s="87">
        <v>52.38</v>
      </c>
      <c r="G93" s="84" t="s">
        <v>208</v>
      </c>
    </row>
    <row r="94" spans="2:7" ht="21" customHeight="1">
      <c r="B94" s="84">
        <v>87</v>
      </c>
      <c r="C94" s="85" t="s">
        <v>117</v>
      </c>
      <c r="D94" s="64" t="s">
        <v>218</v>
      </c>
      <c r="E94" s="85" t="s">
        <v>218</v>
      </c>
      <c r="F94" s="87">
        <v>52.38</v>
      </c>
      <c r="G94" s="84" t="s">
        <v>208</v>
      </c>
    </row>
    <row r="95" spans="2:7" ht="21" customHeight="1">
      <c r="B95" s="84">
        <v>88</v>
      </c>
      <c r="C95" s="85" t="s">
        <v>122</v>
      </c>
      <c r="D95" s="64" t="s">
        <v>218</v>
      </c>
      <c r="E95" s="85" t="s">
        <v>218</v>
      </c>
      <c r="F95" s="87">
        <v>52.38</v>
      </c>
      <c r="G95" s="84" t="s">
        <v>208</v>
      </c>
    </row>
    <row r="96" spans="2:7" ht="21" customHeight="1">
      <c r="B96" s="84">
        <v>89</v>
      </c>
      <c r="C96" s="85" t="s">
        <v>59</v>
      </c>
      <c r="D96" s="64" t="s">
        <v>239</v>
      </c>
      <c r="E96" s="85" t="s">
        <v>212</v>
      </c>
      <c r="F96" s="87">
        <v>51.8</v>
      </c>
      <c r="G96" s="84" t="s">
        <v>208</v>
      </c>
    </row>
    <row r="97" spans="2:7" ht="21" customHeight="1">
      <c r="B97" s="84">
        <v>90</v>
      </c>
      <c r="C97" s="85" t="s">
        <v>30</v>
      </c>
      <c r="D97" s="64" t="s">
        <v>238</v>
      </c>
      <c r="E97" s="85" t="s">
        <v>206</v>
      </c>
      <c r="F97" s="87">
        <v>51.25</v>
      </c>
      <c r="G97" s="84" t="s">
        <v>208</v>
      </c>
    </row>
    <row r="98" spans="2:7" ht="21" customHeight="1">
      <c r="B98" s="84">
        <v>91</v>
      </c>
      <c r="C98" s="85" t="s">
        <v>95</v>
      </c>
      <c r="D98" s="64" t="s">
        <v>242</v>
      </c>
      <c r="E98" s="85" t="s">
        <v>215</v>
      </c>
      <c r="F98" s="87">
        <v>50.98</v>
      </c>
      <c r="G98" s="84" t="s">
        <v>208</v>
      </c>
    </row>
    <row r="99" spans="2:7" ht="21" customHeight="1">
      <c r="B99" s="84">
        <v>92</v>
      </c>
      <c r="C99" s="85" t="s">
        <v>25</v>
      </c>
      <c r="D99" s="65" t="s">
        <v>238</v>
      </c>
      <c r="E99" s="85" t="s">
        <v>206</v>
      </c>
      <c r="F99" s="87">
        <v>50.61</v>
      </c>
      <c r="G99" s="84" t="s">
        <v>208</v>
      </c>
    </row>
    <row r="100" spans="2:7" ht="21" customHeight="1">
      <c r="B100" s="84">
        <v>93</v>
      </c>
      <c r="C100" s="85" t="s">
        <v>145</v>
      </c>
      <c r="D100" s="64" t="s">
        <v>239</v>
      </c>
      <c r="E100" s="85" t="s">
        <v>212</v>
      </c>
      <c r="F100" s="87">
        <v>50.51</v>
      </c>
      <c r="G100" s="84" t="s">
        <v>208</v>
      </c>
    </row>
    <row r="101" spans="2:7" ht="21" customHeight="1">
      <c r="B101" s="84">
        <v>94</v>
      </c>
      <c r="C101" s="85" t="s">
        <v>9</v>
      </c>
      <c r="D101" s="64" t="s">
        <v>240</v>
      </c>
      <c r="E101" s="85" t="s">
        <v>206</v>
      </c>
      <c r="F101" s="87">
        <v>49.79</v>
      </c>
      <c r="G101" s="84" t="s">
        <v>208</v>
      </c>
    </row>
    <row r="102" spans="2:7" ht="21" customHeight="1">
      <c r="B102" s="84">
        <v>95</v>
      </c>
      <c r="C102" s="85" t="s">
        <v>100</v>
      </c>
      <c r="D102" s="64" t="s">
        <v>241</v>
      </c>
      <c r="E102" s="85" t="s">
        <v>215</v>
      </c>
      <c r="F102" s="87">
        <v>49.61</v>
      </c>
      <c r="G102" s="84" t="s">
        <v>208</v>
      </c>
    </row>
    <row r="103" spans="2:7" ht="21" customHeight="1">
      <c r="B103" s="84">
        <v>96</v>
      </c>
      <c r="C103" s="85" t="s">
        <v>64</v>
      </c>
      <c r="D103" s="65" t="s">
        <v>234</v>
      </c>
      <c r="E103" s="85" t="s">
        <v>212</v>
      </c>
      <c r="F103" s="87">
        <v>49.1</v>
      </c>
      <c r="G103" s="84" t="s">
        <v>208</v>
      </c>
    </row>
    <row r="104" spans="2:7" ht="21" customHeight="1">
      <c r="B104" s="84">
        <v>97</v>
      </c>
      <c r="C104" s="85" t="s">
        <v>24</v>
      </c>
      <c r="D104" s="64" t="s">
        <v>238</v>
      </c>
      <c r="E104" s="85" t="s">
        <v>206</v>
      </c>
      <c r="F104" s="87">
        <v>48.84</v>
      </c>
      <c r="G104" s="84" t="s">
        <v>208</v>
      </c>
    </row>
    <row r="105" spans="2:7" ht="21" customHeight="1">
      <c r="B105" s="84">
        <v>98</v>
      </c>
      <c r="C105" s="85" t="s">
        <v>108</v>
      </c>
      <c r="D105" s="64" t="s">
        <v>243</v>
      </c>
      <c r="E105" s="85" t="s">
        <v>216</v>
      </c>
      <c r="F105" s="87">
        <v>48.57</v>
      </c>
      <c r="G105" s="84" t="s">
        <v>208</v>
      </c>
    </row>
    <row r="106" spans="2:7" ht="21" customHeight="1">
      <c r="B106" s="84">
        <v>99</v>
      </c>
      <c r="C106" s="85" t="s">
        <v>98</v>
      </c>
      <c r="D106" s="66" t="s">
        <v>241</v>
      </c>
      <c r="E106" s="85" t="s">
        <v>215</v>
      </c>
      <c r="F106" s="87">
        <v>48.57</v>
      </c>
      <c r="G106" s="84" t="s">
        <v>208</v>
      </c>
    </row>
    <row r="107" spans="2:7" ht="21" customHeight="1">
      <c r="B107" s="84">
        <v>100</v>
      </c>
      <c r="C107" s="85" t="s">
        <v>132</v>
      </c>
      <c r="D107" s="66" t="s">
        <v>246</v>
      </c>
      <c r="E107" s="85" t="s">
        <v>219</v>
      </c>
      <c r="F107" s="87">
        <v>48.57</v>
      </c>
      <c r="G107" s="84" t="s">
        <v>208</v>
      </c>
    </row>
    <row r="108" spans="2:7" ht="21" customHeight="1">
      <c r="B108" s="84">
        <v>101</v>
      </c>
      <c r="C108" s="85" t="s">
        <v>20</v>
      </c>
      <c r="D108" s="64" t="s">
        <v>233</v>
      </c>
      <c r="E108" s="85" t="s">
        <v>206</v>
      </c>
      <c r="F108" s="87">
        <v>48.09</v>
      </c>
      <c r="G108" s="84" t="s">
        <v>208</v>
      </c>
    </row>
    <row r="109" spans="2:7" ht="21" customHeight="1">
      <c r="B109" s="84">
        <v>102</v>
      </c>
      <c r="C109" s="85" t="s">
        <v>45</v>
      </c>
      <c r="D109" s="64" t="s">
        <v>239</v>
      </c>
      <c r="E109" s="85" t="s">
        <v>212</v>
      </c>
      <c r="F109" s="87">
        <v>47.85</v>
      </c>
      <c r="G109" s="84" t="s">
        <v>208</v>
      </c>
    </row>
    <row r="110" spans="2:7" ht="21" customHeight="1">
      <c r="B110" s="84">
        <v>103</v>
      </c>
      <c r="C110" s="85" t="s">
        <v>43</v>
      </c>
      <c r="D110" s="64" t="s">
        <v>239</v>
      </c>
      <c r="E110" s="85" t="s">
        <v>212</v>
      </c>
      <c r="F110" s="87">
        <v>47.33</v>
      </c>
      <c r="G110" s="84" t="s">
        <v>208</v>
      </c>
    </row>
    <row r="111" spans="2:7" ht="21" customHeight="1">
      <c r="B111" s="84">
        <v>104</v>
      </c>
      <c r="C111" s="85" t="s">
        <v>120</v>
      </c>
      <c r="D111" s="64" t="s">
        <v>218</v>
      </c>
      <c r="E111" s="85" t="s">
        <v>218</v>
      </c>
      <c r="F111" s="87">
        <v>46.37</v>
      </c>
      <c r="G111" s="84" t="s">
        <v>208</v>
      </c>
    </row>
    <row r="112" spans="2:7" ht="21" customHeight="1">
      <c r="B112" s="84">
        <v>105</v>
      </c>
      <c r="C112" s="85" t="s">
        <v>79</v>
      </c>
      <c r="D112" s="64" t="s">
        <v>230</v>
      </c>
      <c r="E112" s="85" t="s">
        <v>214</v>
      </c>
      <c r="F112" s="87">
        <v>46.19</v>
      </c>
      <c r="G112" s="84" t="s">
        <v>208</v>
      </c>
    </row>
    <row r="113" spans="2:7" ht="21" customHeight="1">
      <c r="B113" s="84">
        <v>106</v>
      </c>
      <c r="C113" s="85" t="s">
        <v>101</v>
      </c>
      <c r="D113" s="64" t="s">
        <v>244</v>
      </c>
      <c r="E113" s="85" t="s">
        <v>216</v>
      </c>
      <c r="F113" s="87">
        <v>46.19</v>
      </c>
      <c r="G113" s="84" t="s">
        <v>208</v>
      </c>
    </row>
    <row r="114" spans="2:7" ht="21" customHeight="1">
      <c r="B114" s="84">
        <v>107</v>
      </c>
      <c r="C114" s="85" t="s">
        <v>97</v>
      </c>
      <c r="D114" s="64" t="s">
        <v>242</v>
      </c>
      <c r="E114" s="85" t="s">
        <v>215</v>
      </c>
      <c r="F114" s="87">
        <v>45.57</v>
      </c>
      <c r="G114" s="84" t="s">
        <v>208</v>
      </c>
    </row>
    <row r="115" spans="2:7" ht="21" customHeight="1">
      <c r="B115" s="84">
        <v>108</v>
      </c>
      <c r="C115" s="85" t="s">
        <v>61</v>
      </c>
      <c r="D115" s="64" t="s">
        <v>234</v>
      </c>
      <c r="E115" s="85" t="s">
        <v>212</v>
      </c>
      <c r="F115" s="87">
        <v>45</v>
      </c>
      <c r="G115" s="84" t="s">
        <v>208</v>
      </c>
    </row>
    <row r="116" spans="2:7" ht="21" customHeight="1">
      <c r="B116" s="84">
        <v>109</v>
      </c>
      <c r="C116" s="85" t="s">
        <v>18</v>
      </c>
      <c r="D116" s="64" t="s">
        <v>233</v>
      </c>
      <c r="E116" s="85" t="s">
        <v>206</v>
      </c>
      <c r="F116" s="87">
        <v>44.28</v>
      </c>
      <c r="G116" s="84" t="s">
        <v>208</v>
      </c>
    </row>
    <row r="117" spans="2:7" ht="21" customHeight="1">
      <c r="B117" s="84">
        <v>110</v>
      </c>
      <c r="C117" s="85" t="s">
        <v>128</v>
      </c>
      <c r="D117" s="64" t="s">
        <v>245</v>
      </c>
      <c r="E117" s="85" t="s">
        <v>219</v>
      </c>
      <c r="F117" s="87">
        <v>44.28</v>
      </c>
      <c r="G117" s="84" t="s">
        <v>208</v>
      </c>
    </row>
    <row r="118" spans="2:7" ht="21" customHeight="1">
      <c r="B118" s="84">
        <v>111</v>
      </c>
      <c r="C118" s="85" t="s">
        <v>106</v>
      </c>
      <c r="D118" s="64" t="s">
        <v>244</v>
      </c>
      <c r="E118" s="85" t="s">
        <v>216</v>
      </c>
      <c r="F118" s="87">
        <v>43.87</v>
      </c>
      <c r="G118" s="84" t="s">
        <v>208</v>
      </c>
    </row>
    <row r="119" spans="2:7" ht="21" customHeight="1">
      <c r="B119" s="84">
        <v>112</v>
      </c>
      <c r="C119" s="85" t="s">
        <v>10</v>
      </c>
      <c r="D119" s="64" t="s">
        <v>240</v>
      </c>
      <c r="E119" s="85" t="s">
        <v>206</v>
      </c>
      <c r="F119" s="87">
        <v>42.14</v>
      </c>
      <c r="G119" s="84" t="s">
        <v>208</v>
      </c>
    </row>
    <row r="120" spans="2:7" ht="21" customHeight="1">
      <c r="B120" s="84">
        <v>113</v>
      </c>
      <c r="C120" s="85" t="s">
        <v>17</v>
      </c>
      <c r="D120" s="64" t="s">
        <v>233</v>
      </c>
      <c r="E120" s="85" t="s">
        <v>206</v>
      </c>
      <c r="F120" s="87">
        <v>42.04</v>
      </c>
      <c r="G120" s="84" t="s">
        <v>208</v>
      </c>
    </row>
    <row r="121" spans="2:7" ht="21" customHeight="1">
      <c r="B121" s="84">
        <v>114</v>
      </c>
      <c r="C121" s="85" t="s">
        <v>114</v>
      </c>
      <c r="D121" s="65" t="s">
        <v>244</v>
      </c>
      <c r="E121" s="85" t="s">
        <v>216</v>
      </c>
      <c r="F121" s="87">
        <v>40.71</v>
      </c>
      <c r="G121" s="84" t="s">
        <v>208</v>
      </c>
    </row>
    <row r="122" spans="2:7" ht="21" customHeight="1">
      <c r="B122" s="84">
        <v>115</v>
      </c>
      <c r="C122" s="85" t="s">
        <v>220</v>
      </c>
      <c r="D122" s="66" t="s">
        <v>218</v>
      </c>
      <c r="E122" s="85" t="s">
        <v>218</v>
      </c>
      <c r="F122" s="87">
        <v>40</v>
      </c>
      <c r="G122" s="84" t="s">
        <v>208</v>
      </c>
    </row>
    <row r="123" spans="2:7" ht="21" customHeight="1">
      <c r="B123" s="84">
        <v>116</v>
      </c>
      <c r="C123" s="85" t="s">
        <v>172</v>
      </c>
      <c r="D123" s="86" t="s">
        <v>241</v>
      </c>
      <c r="E123" s="85" t="s">
        <v>215</v>
      </c>
      <c r="F123" s="87">
        <v>39.18</v>
      </c>
      <c r="G123" s="84" t="s">
        <v>208</v>
      </c>
    </row>
    <row r="124" spans="2:7" ht="21" customHeight="1">
      <c r="B124" s="84">
        <v>117</v>
      </c>
      <c r="C124" s="85" t="s">
        <v>102</v>
      </c>
      <c r="D124" s="64" t="s">
        <v>244</v>
      </c>
      <c r="E124" s="85" t="s">
        <v>216</v>
      </c>
      <c r="F124" s="87">
        <v>38.119999999999997</v>
      </c>
      <c r="G124" s="84" t="s">
        <v>208</v>
      </c>
    </row>
    <row r="125" spans="2:7" ht="21" customHeight="1">
      <c r="B125" s="84">
        <v>118</v>
      </c>
      <c r="C125" s="85" t="s">
        <v>125</v>
      </c>
      <c r="D125" s="64" t="s">
        <v>245</v>
      </c>
      <c r="E125" s="85" t="s">
        <v>219</v>
      </c>
      <c r="F125" s="87">
        <v>37.950000000000003</v>
      </c>
      <c r="G125" s="84" t="s">
        <v>208</v>
      </c>
    </row>
    <row r="126" spans="2:7" ht="21" customHeight="1">
      <c r="B126" s="84">
        <v>119</v>
      </c>
      <c r="C126" s="85" t="s">
        <v>26</v>
      </c>
      <c r="D126" s="64" t="s">
        <v>238</v>
      </c>
      <c r="E126" s="85" t="s">
        <v>206</v>
      </c>
      <c r="F126" s="87">
        <v>37.71</v>
      </c>
      <c r="G126" s="84" t="s">
        <v>208</v>
      </c>
    </row>
    <row r="127" spans="2:7" ht="21" customHeight="1">
      <c r="B127" s="84">
        <v>120</v>
      </c>
      <c r="C127" s="85" t="s">
        <v>133</v>
      </c>
      <c r="D127" s="68" t="s">
        <v>246</v>
      </c>
      <c r="E127" s="85" t="s">
        <v>219</v>
      </c>
      <c r="F127" s="87">
        <v>37.14</v>
      </c>
      <c r="G127" s="84" t="s">
        <v>208</v>
      </c>
    </row>
    <row r="128" spans="2:7" ht="21" customHeight="1">
      <c r="B128" s="84">
        <v>121</v>
      </c>
      <c r="C128" s="85" t="s">
        <v>52</v>
      </c>
      <c r="D128" s="68" t="s">
        <v>236</v>
      </c>
      <c r="E128" s="85" t="s">
        <v>212</v>
      </c>
      <c r="F128" s="87">
        <v>36.42</v>
      </c>
      <c r="G128" s="84" t="s">
        <v>208</v>
      </c>
    </row>
    <row r="129" spans="2:7" ht="21" customHeight="1">
      <c r="B129" s="84">
        <v>122</v>
      </c>
      <c r="C129" s="85" t="s">
        <v>107</v>
      </c>
      <c r="D129" s="64" t="s">
        <v>243</v>
      </c>
      <c r="E129" s="85" t="s">
        <v>216</v>
      </c>
      <c r="F129" s="87">
        <v>36.42</v>
      </c>
      <c r="G129" s="84" t="s">
        <v>208</v>
      </c>
    </row>
    <row r="130" spans="2:7" ht="21" customHeight="1">
      <c r="B130" s="84">
        <v>123</v>
      </c>
      <c r="C130" s="85" t="s">
        <v>213</v>
      </c>
      <c r="D130" s="64" t="s">
        <v>234</v>
      </c>
      <c r="E130" s="85" t="s">
        <v>212</v>
      </c>
      <c r="F130" s="87">
        <v>35</v>
      </c>
      <c r="G130" s="84" t="s">
        <v>208</v>
      </c>
    </row>
    <row r="131" spans="2:7" ht="21" customHeight="1">
      <c r="B131" s="84">
        <v>124</v>
      </c>
      <c r="C131" s="85" t="s">
        <v>36</v>
      </c>
      <c r="D131" s="64" t="s">
        <v>236</v>
      </c>
      <c r="E131" s="85" t="s">
        <v>212</v>
      </c>
      <c r="F131" s="87">
        <v>34.28</v>
      </c>
      <c r="G131" s="84" t="s">
        <v>208</v>
      </c>
    </row>
    <row r="132" spans="2:7" ht="21" customHeight="1">
      <c r="B132" s="84">
        <v>125</v>
      </c>
      <c r="C132" s="85" t="s">
        <v>126</v>
      </c>
      <c r="D132" s="64" t="s">
        <v>245</v>
      </c>
      <c r="E132" s="85" t="s">
        <v>219</v>
      </c>
      <c r="F132" s="87">
        <v>34.28</v>
      </c>
      <c r="G132" s="84" t="s">
        <v>208</v>
      </c>
    </row>
    <row r="133" spans="2:7" ht="21" customHeight="1">
      <c r="B133" s="84">
        <v>126</v>
      </c>
      <c r="C133" s="85" t="s">
        <v>104</v>
      </c>
      <c r="D133" s="64" t="s">
        <v>244</v>
      </c>
      <c r="E133" s="85" t="s">
        <v>216</v>
      </c>
      <c r="F133" s="87">
        <v>33.799999999999997</v>
      </c>
      <c r="G133" s="84" t="s">
        <v>211</v>
      </c>
    </row>
    <row r="134" spans="2:7" ht="21" customHeight="1">
      <c r="B134" s="84">
        <v>127</v>
      </c>
      <c r="C134" s="85" t="s">
        <v>27</v>
      </c>
      <c r="D134" s="64" t="s">
        <v>238</v>
      </c>
      <c r="E134" s="85" t="s">
        <v>206</v>
      </c>
      <c r="F134" s="87">
        <v>32.28</v>
      </c>
      <c r="G134" s="84" t="s">
        <v>211</v>
      </c>
    </row>
    <row r="135" spans="2:7" ht="21" customHeight="1">
      <c r="B135" s="84">
        <v>128</v>
      </c>
      <c r="C135" s="85" t="s">
        <v>134</v>
      </c>
      <c r="D135" s="66" t="s">
        <v>246</v>
      </c>
      <c r="E135" s="85" t="s">
        <v>219</v>
      </c>
      <c r="F135" s="87">
        <v>32.1</v>
      </c>
      <c r="G135" s="84" t="s">
        <v>211</v>
      </c>
    </row>
    <row r="136" spans="2:7" ht="21" customHeight="1">
      <c r="B136" s="84">
        <v>129</v>
      </c>
      <c r="C136" s="85" t="s">
        <v>40</v>
      </c>
      <c r="D136" s="64" t="s">
        <v>236</v>
      </c>
      <c r="E136" s="85" t="s">
        <v>212</v>
      </c>
      <c r="F136" s="87">
        <v>31.42</v>
      </c>
      <c r="G136" s="84" t="s">
        <v>211</v>
      </c>
    </row>
    <row r="137" spans="2:7" ht="21" customHeight="1">
      <c r="B137" s="84">
        <v>130</v>
      </c>
      <c r="C137" s="85" t="s">
        <v>93</v>
      </c>
      <c r="D137" s="64" t="s">
        <v>242</v>
      </c>
      <c r="E137" s="85" t="s">
        <v>215</v>
      </c>
      <c r="F137" s="87">
        <v>31.42</v>
      </c>
      <c r="G137" s="84" t="s">
        <v>211</v>
      </c>
    </row>
    <row r="138" spans="2:7" ht="21" customHeight="1">
      <c r="B138" s="84">
        <v>131</v>
      </c>
      <c r="C138" s="85" t="s">
        <v>47</v>
      </c>
      <c r="D138" s="70" t="s">
        <v>239</v>
      </c>
      <c r="E138" s="85" t="s">
        <v>212</v>
      </c>
      <c r="F138" s="87">
        <v>30.71</v>
      </c>
      <c r="G138" s="84" t="s">
        <v>211</v>
      </c>
    </row>
    <row r="139" spans="2:7" ht="21" customHeight="1">
      <c r="B139" s="84">
        <v>132</v>
      </c>
      <c r="C139" s="85" t="s">
        <v>34</v>
      </c>
      <c r="D139" s="64" t="s">
        <v>235</v>
      </c>
      <c r="E139" s="85" t="s">
        <v>212</v>
      </c>
      <c r="F139" s="87">
        <v>30.47</v>
      </c>
      <c r="G139" s="84" t="s">
        <v>211</v>
      </c>
    </row>
    <row r="140" spans="2:7" ht="21" customHeight="1">
      <c r="B140" s="84">
        <v>133</v>
      </c>
      <c r="C140" s="85" t="s">
        <v>91</v>
      </c>
      <c r="D140" s="64" t="s">
        <v>241</v>
      </c>
      <c r="E140" s="85" t="s">
        <v>215</v>
      </c>
      <c r="F140" s="87">
        <v>30.34</v>
      </c>
      <c r="G140" s="84" t="s">
        <v>211</v>
      </c>
    </row>
    <row r="141" spans="2:7" ht="21" customHeight="1">
      <c r="B141" s="84">
        <v>134</v>
      </c>
      <c r="C141" s="85" t="s">
        <v>129</v>
      </c>
      <c r="D141" s="64" t="s">
        <v>245</v>
      </c>
      <c r="E141" s="85" t="s">
        <v>219</v>
      </c>
      <c r="F141" s="87">
        <v>29.52</v>
      </c>
      <c r="G141" s="84" t="s">
        <v>211</v>
      </c>
    </row>
    <row r="142" spans="2:7" ht="21" customHeight="1">
      <c r="B142" s="84">
        <v>135</v>
      </c>
      <c r="C142" s="85" t="s">
        <v>96</v>
      </c>
      <c r="D142" s="64" t="s">
        <v>242</v>
      </c>
      <c r="E142" s="85" t="s">
        <v>215</v>
      </c>
      <c r="F142" s="87">
        <v>27.69</v>
      </c>
      <c r="G142" s="84" t="s">
        <v>211</v>
      </c>
    </row>
    <row r="143" spans="2:7" ht="21" customHeight="1">
      <c r="B143" s="84">
        <v>136</v>
      </c>
      <c r="C143" s="85" t="s">
        <v>105</v>
      </c>
      <c r="D143" s="64" t="s">
        <v>243</v>
      </c>
      <c r="E143" s="85" t="s">
        <v>216</v>
      </c>
      <c r="F143" s="87">
        <v>27.42</v>
      </c>
      <c r="G143" s="84" t="s">
        <v>211</v>
      </c>
    </row>
    <row r="144" spans="2:7" ht="21" customHeight="1">
      <c r="B144" s="84">
        <v>137</v>
      </c>
      <c r="C144" s="85" t="s">
        <v>112</v>
      </c>
      <c r="D144" s="64" t="s">
        <v>243</v>
      </c>
      <c r="E144" s="85" t="s">
        <v>216</v>
      </c>
      <c r="F144" s="87">
        <v>26.9</v>
      </c>
      <c r="G144" s="84" t="s">
        <v>211</v>
      </c>
    </row>
    <row r="145" spans="2:7" ht="21" customHeight="1">
      <c r="B145" s="84">
        <v>138</v>
      </c>
      <c r="C145" s="85" t="s">
        <v>139</v>
      </c>
      <c r="D145" s="64" t="s">
        <v>234</v>
      </c>
      <c r="E145" s="85" t="s">
        <v>212</v>
      </c>
      <c r="F145" s="87">
        <v>26.66</v>
      </c>
      <c r="G145" s="84" t="s">
        <v>211</v>
      </c>
    </row>
    <row r="146" spans="2:7" ht="21" customHeight="1">
      <c r="B146" s="84">
        <v>139</v>
      </c>
      <c r="C146" s="85" t="s">
        <v>228</v>
      </c>
      <c r="D146" s="66" t="s">
        <v>246</v>
      </c>
      <c r="E146" s="85" t="s">
        <v>219</v>
      </c>
      <c r="F146" s="87">
        <v>26.53</v>
      </c>
      <c r="G146" s="84" t="s">
        <v>211</v>
      </c>
    </row>
    <row r="147" spans="2:7" ht="21" customHeight="1">
      <c r="B147" s="84">
        <v>140</v>
      </c>
      <c r="C147" s="85" t="s">
        <v>118</v>
      </c>
      <c r="D147" s="67" t="s">
        <v>218</v>
      </c>
      <c r="E147" s="85" t="s">
        <v>218</v>
      </c>
      <c r="F147" s="87">
        <v>25.71</v>
      </c>
      <c r="G147" s="84" t="s">
        <v>211</v>
      </c>
    </row>
    <row r="148" spans="2:7" ht="21" customHeight="1">
      <c r="B148" s="84">
        <v>141</v>
      </c>
      <c r="C148" s="85" t="s">
        <v>137</v>
      </c>
      <c r="D148" s="64" t="s">
        <v>243</v>
      </c>
      <c r="E148" s="85" t="s">
        <v>216</v>
      </c>
      <c r="F148" s="87">
        <v>25.71</v>
      </c>
      <c r="G148" s="84" t="s">
        <v>211</v>
      </c>
    </row>
    <row r="149" spans="2:7" ht="21" customHeight="1">
      <c r="B149" s="84">
        <v>142</v>
      </c>
      <c r="C149" s="85" t="s">
        <v>135</v>
      </c>
      <c r="D149" s="66" t="s">
        <v>246</v>
      </c>
      <c r="E149" s="85" t="s">
        <v>219</v>
      </c>
      <c r="F149" s="87">
        <v>23.29</v>
      </c>
      <c r="G149" s="84" t="s">
        <v>211</v>
      </c>
    </row>
    <row r="150" spans="2:7" ht="21" customHeight="1">
      <c r="B150" s="84">
        <v>143</v>
      </c>
      <c r="C150" s="85" t="s">
        <v>130</v>
      </c>
      <c r="D150" s="66" t="s">
        <v>246</v>
      </c>
      <c r="E150" s="85" t="s">
        <v>219</v>
      </c>
      <c r="F150" s="87">
        <v>23.09</v>
      </c>
      <c r="G150" s="84" t="s">
        <v>211</v>
      </c>
    </row>
    <row r="151" spans="2:7" ht="21" customHeight="1">
      <c r="B151" s="84">
        <v>144</v>
      </c>
      <c r="C151" s="85" t="s">
        <v>60</v>
      </c>
      <c r="D151" s="64" t="s">
        <v>234</v>
      </c>
      <c r="E151" s="85" t="s">
        <v>212</v>
      </c>
      <c r="F151" s="87">
        <v>22.85</v>
      </c>
      <c r="G151" s="84" t="s">
        <v>211</v>
      </c>
    </row>
    <row r="152" spans="2:7" ht="21" customHeight="1">
      <c r="B152" s="84">
        <v>145</v>
      </c>
      <c r="C152" s="85" t="s">
        <v>131</v>
      </c>
      <c r="D152" s="66" t="s">
        <v>246</v>
      </c>
      <c r="E152" s="85" t="s">
        <v>219</v>
      </c>
      <c r="F152" s="87">
        <v>20.63</v>
      </c>
      <c r="G152" s="84" t="s">
        <v>211</v>
      </c>
    </row>
    <row r="153" spans="2:7" ht="21" customHeight="1">
      <c r="B153" s="84">
        <v>146</v>
      </c>
      <c r="C153" s="85" t="s">
        <v>84</v>
      </c>
      <c r="D153" s="64" t="s">
        <v>230</v>
      </c>
      <c r="E153" s="85" t="s">
        <v>214</v>
      </c>
      <c r="F153" s="87">
        <v>19.04</v>
      </c>
      <c r="G153" s="84" t="s">
        <v>211</v>
      </c>
    </row>
    <row r="154" spans="2:7" ht="21" customHeight="1">
      <c r="B154" s="84">
        <v>147</v>
      </c>
      <c r="C154" s="85" t="s">
        <v>113</v>
      </c>
      <c r="D154" s="64" t="s">
        <v>243</v>
      </c>
      <c r="E154" s="85" t="s">
        <v>216</v>
      </c>
      <c r="F154" s="87">
        <v>17.55</v>
      </c>
      <c r="G154" s="84" t="s">
        <v>211</v>
      </c>
    </row>
    <row r="155" spans="2:7" ht="21" customHeight="1">
      <c r="B155" s="84">
        <v>148</v>
      </c>
      <c r="C155" s="85" t="s">
        <v>138</v>
      </c>
      <c r="D155" s="64" t="s">
        <v>239</v>
      </c>
      <c r="E155" s="85" t="s">
        <v>212</v>
      </c>
      <c r="F155" s="87">
        <v>16.57</v>
      </c>
      <c r="G155" s="84" t="s">
        <v>211</v>
      </c>
    </row>
  </sheetData>
  <sortState ref="C8:G155">
    <sortCondition descending="1" ref="F8:F155"/>
  </sortState>
  <mergeCells count="8">
    <mergeCell ref="B1:G1"/>
    <mergeCell ref="B2:G2"/>
    <mergeCell ref="B3:G3"/>
    <mergeCell ref="B4:G4"/>
    <mergeCell ref="B6:B7"/>
    <mergeCell ref="C6:C7"/>
    <mergeCell ref="D6:D7"/>
    <mergeCell ref="E6:E7"/>
  </mergeCells>
  <pageMargins left="0.6692913385826772" right="0.39370078740157483" top="0.39370078740157483" bottom="0.39370078740157483" header="0" footer="0"/>
  <pageSetup paperSize="9" orientation="portrait" horizontalDpi="4294967293" verticalDpi="0" r:id="rId1"/>
  <headerFooter alignWithMargins="0">
    <oddFooter xml:space="preserve">&amp;L&amp;C&amp;R&amp;"Arial"&amp;10&amp;P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55"/>
  <sheetViews>
    <sheetView view="pageBreakPreview" zoomScale="120" zoomScaleNormal="110" zoomScaleSheetLayoutView="120" workbookViewId="0">
      <pane ySplit="5" topLeftCell="A6" activePane="bottomLeft" state="frozen"/>
      <selection pane="bottomLeft" activeCell="J12" sqref="J12"/>
    </sheetView>
  </sheetViews>
  <sheetFormatPr defaultColWidth="5.140625" defaultRowHeight="21"/>
  <cols>
    <col min="1" max="1" width="4" style="10" customWidth="1"/>
    <col min="2" max="2" width="25.140625" style="10" customWidth="1"/>
    <col min="3" max="4" width="6.28515625" style="29" customWidth="1"/>
    <col min="5" max="5" width="9.140625" style="10" customWidth="1"/>
    <col min="6" max="6" width="38.42578125" style="29" customWidth="1"/>
    <col min="7" max="7" width="5.140625" style="10" customWidth="1"/>
    <col min="8" max="16384" width="5.140625" style="10"/>
  </cols>
  <sheetData>
    <row r="1" spans="1:7">
      <c r="A1" s="178" t="s">
        <v>185</v>
      </c>
      <c r="B1" s="178"/>
      <c r="C1" s="178"/>
      <c r="D1" s="178"/>
      <c r="E1" s="178"/>
      <c r="F1" s="178"/>
    </row>
    <row r="2" spans="1:7" ht="23.45" customHeight="1">
      <c r="A2" s="178" t="s">
        <v>186</v>
      </c>
      <c r="B2" s="178"/>
      <c r="C2" s="178"/>
      <c r="D2" s="178"/>
      <c r="E2" s="178"/>
      <c r="F2" s="178"/>
    </row>
    <row r="3" spans="1:7" ht="1.9" customHeight="1"/>
    <row r="4" spans="1:7" ht="19.149999999999999" customHeight="1">
      <c r="A4" s="186" t="s">
        <v>158</v>
      </c>
      <c r="B4" s="188" t="s">
        <v>163</v>
      </c>
      <c r="C4" s="190" t="s">
        <v>142</v>
      </c>
      <c r="D4" s="190"/>
      <c r="E4" s="191" t="s">
        <v>164</v>
      </c>
      <c r="F4" s="192" t="s">
        <v>165</v>
      </c>
    </row>
    <row r="5" spans="1:7" ht="19.149999999999999" customHeight="1">
      <c r="A5" s="187"/>
      <c r="B5" s="189"/>
      <c r="C5" s="31" t="s">
        <v>187</v>
      </c>
      <c r="D5" s="30" t="s">
        <v>175</v>
      </c>
      <c r="E5" s="191"/>
      <c r="F5" s="192"/>
    </row>
    <row r="6" spans="1:7" s="1" customFormat="1" ht="14.45" customHeight="1">
      <c r="A6" s="94">
        <v>1</v>
      </c>
      <c r="B6" s="95" t="s">
        <v>6</v>
      </c>
      <c r="C6" s="96">
        <v>80.38</v>
      </c>
      <c r="D6" s="97">
        <v>60.26</v>
      </c>
      <c r="E6" s="98">
        <f t="shared" ref="E6:E37" si="0">C6-D6</f>
        <v>20.119999999999997</v>
      </c>
      <c r="F6" s="99" t="str">
        <f t="shared" ref="F6:F14" si="1">IF(AND(D6&gt;=60,E6&gt;=3),"มีผลการพัฒนาตามค่าเป้าหมายเพิ่มขึ้นไม่น้อยกว่าร้อยละ 3","-")</f>
        <v>มีผลการพัฒนาตามค่าเป้าหมายเพิ่มขึ้นไม่น้อยกว่าร้อยละ 3</v>
      </c>
      <c r="G6" s="1">
        <v>1</v>
      </c>
    </row>
    <row r="7" spans="1:7" s="1" customFormat="1" ht="14.45" customHeight="1">
      <c r="A7" s="94">
        <v>2</v>
      </c>
      <c r="B7" s="100" t="s">
        <v>86</v>
      </c>
      <c r="C7" s="96">
        <v>80.709999999999994</v>
      </c>
      <c r="D7" s="101">
        <v>64.290000000000006</v>
      </c>
      <c r="E7" s="98">
        <f t="shared" si="0"/>
        <v>16.419999999999987</v>
      </c>
      <c r="F7" s="99" t="str">
        <f t="shared" si="1"/>
        <v>มีผลการพัฒนาตามค่าเป้าหมายเพิ่มขึ้นไม่น้อยกว่าร้อยละ 3</v>
      </c>
      <c r="G7" s="1">
        <v>2</v>
      </c>
    </row>
    <row r="8" spans="1:7" s="1" customFormat="1" ht="14.45" customHeight="1">
      <c r="A8" s="94">
        <v>3</v>
      </c>
      <c r="B8" s="95" t="s">
        <v>19</v>
      </c>
      <c r="C8" s="96">
        <v>76.319999999999993</v>
      </c>
      <c r="D8" s="97">
        <v>61.51</v>
      </c>
      <c r="E8" s="98">
        <f t="shared" si="0"/>
        <v>14.809999999999995</v>
      </c>
      <c r="F8" s="99" t="str">
        <f t="shared" si="1"/>
        <v>มีผลการพัฒนาตามค่าเป้าหมายเพิ่มขึ้นไม่น้อยกว่าร้อยละ 3</v>
      </c>
      <c r="G8" s="1">
        <v>3</v>
      </c>
    </row>
    <row r="9" spans="1:7" s="1" customFormat="1" ht="14.45" customHeight="1">
      <c r="A9" s="94">
        <v>4</v>
      </c>
      <c r="B9" s="95" t="s">
        <v>74</v>
      </c>
      <c r="C9" s="96">
        <v>75.91</v>
      </c>
      <c r="D9" s="97">
        <v>63.67</v>
      </c>
      <c r="E9" s="98">
        <f t="shared" si="0"/>
        <v>12.239999999999995</v>
      </c>
      <c r="F9" s="99" t="str">
        <f t="shared" si="1"/>
        <v>มีผลการพัฒนาตามค่าเป้าหมายเพิ่มขึ้นไม่น้อยกว่าร้อยละ 3</v>
      </c>
      <c r="G9" s="1">
        <v>4</v>
      </c>
    </row>
    <row r="10" spans="1:7" s="1" customFormat="1" ht="14.45" customHeight="1">
      <c r="A10" s="94">
        <v>5</v>
      </c>
      <c r="B10" s="95" t="s">
        <v>12</v>
      </c>
      <c r="C10" s="96">
        <v>72</v>
      </c>
      <c r="D10" s="97">
        <v>60</v>
      </c>
      <c r="E10" s="98">
        <f t="shared" si="0"/>
        <v>12</v>
      </c>
      <c r="F10" s="99" t="str">
        <f t="shared" si="1"/>
        <v>มีผลการพัฒนาตามค่าเป้าหมายเพิ่มขึ้นไม่น้อยกว่าร้อยละ 3</v>
      </c>
      <c r="G10" s="1">
        <v>5</v>
      </c>
    </row>
    <row r="11" spans="1:7" s="1" customFormat="1" ht="14.45" customHeight="1">
      <c r="A11" s="94">
        <v>6</v>
      </c>
      <c r="B11" s="95" t="s">
        <v>33</v>
      </c>
      <c r="C11" s="96">
        <v>78.569999999999993</v>
      </c>
      <c r="D11" s="97">
        <v>67.14</v>
      </c>
      <c r="E11" s="98">
        <f t="shared" si="0"/>
        <v>11.429999999999993</v>
      </c>
      <c r="F11" s="99" t="str">
        <f t="shared" si="1"/>
        <v>มีผลการพัฒนาตามค่าเป้าหมายเพิ่มขึ้นไม่น้อยกว่าร้อยละ 3</v>
      </c>
      <c r="G11" s="1">
        <v>6</v>
      </c>
    </row>
    <row r="12" spans="1:7" s="1" customFormat="1" ht="14.45" customHeight="1">
      <c r="A12" s="94">
        <v>7</v>
      </c>
      <c r="B12" s="95" t="s">
        <v>83</v>
      </c>
      <c r="C12" s="96">
        <v>70.47</v>
      </c>
      <c r="D12" s="97">
        <v>60</v>
      </c>
      <c r="E12" s="98">
        <f t="shared" si="0"/>
        <v>10.469999999999999</v>
      </c>
      <c r="F12" s="99" t="str">
        <f t="shared" si="1"/>
        <v>มีผลการพัฒนาตามค่าเป้าหมายเพิ่มขึ้นไม่น้อยกว่าร้อยละ 3</v>
      </c>
      <c r="G12" s="1">
        <v>7</v>
      </c>
    </row>
    <row r="13" spans="1:7" s="1" customFormat="1" ht="14.45" customHeight="1">
      <c r="A13" s="94">
        <v>8</v>
      </c>
      <c r="B13" s="95" t="s">
        <v>31</v>
      </c>
      <c r="C13" s="96">
        <v>67.150000000000006</v>
      </c>
      <c r="D13" s="97">
        <v>60.22</v>
      </c>
      <c r="E13" s="98">
        <f t="shared" si="0"/>
        <v>6.9300000000000068</v>
      </c>
      <c r="F13" s="99" t="str">
        <f t="shared" si="1"/>
        <v>มีผลการพัฒนาตามค่าเป้าหมายเพิ่มขึ้นไม่น้อยกว่าร้อยละ 3</v>
      </c>
      <c r="G13" s="1">
        <v>8</v>
      </c>
    </row>
    <row r="14" spans="1:7" s="1" customFormat="1" ht="14.45" customHeight="1">
      <c r="A14" s="94">
        <v>9</v>
      </c>
      <c r="B14" s="95" t="s">
        <v>76</v>
      </c>
      <c r="C14" s="96">
        <v>78.09</v>
      </c>
      <c r="D14" s="97">
        <v>72.86</v>
      </c>
      <c r="E14" s="98">
        <f t="shared" si="0"/>
        <v>5.230000000000004</v>
      </c>
      <c r="F14" s="99" t="str">
        <f t="shared" si="1"/>
        <v>มีผลการพัฒนาตามค่าเป้าหมายเพิ่มขึ้นไม่น้อยกว่าร้อยละ 3</v>
      </c>
      <c r="G14" s="1">
        <v>9</v>
      </c>
    </row>
    <row r="15" spans="1:7" s="1" customFormat="1" ht="14.45" customHeight="1">
      <c r="A15" s="94">
        <v>10</v>
      </c>
      <c r="B15" s="100" t="s">
        <v>176</v>
      </c>
      <c r="C15" s="96">
        <v>61.42</v>
      </c>
      <c r="D15" s="101">
        <v>60.71</v>
      </c>
      <c r="E15" s="98">
        <f t="shared" si="0"/>
        <v>0.71000000000000085</v>
      </c>
      <c r="F15" s="99" t="s">
        <v>167</v>
      </c>
      <c r="G15" s="1">
        <v>10</v>
      </c>
    </row>
    <row r="16" spans="1:7" s="1" customFormat="1" ht="14.45" customHeight="1">
      <c r="A16" s="94">
        <v>11</v>
      </c>
      <c r="B16" s="95" t="s">
        <v>65</v>
      </c>
      <c r="C16" s="96">
        <v>62.4</v>
      </c>
      <c r="D16" s="97">
        <v>61.77</v>
      </c>
      <c r="E16" s="98">
        <f t="shared" si="0"/>
        <v>0.62999999999999545</v>
      </c>
      <c r="F16" s="99" t="str">
        <f>IF(AND(D16&gt;=60,E16&gt;=3),"มีผลการพัฒนาตามค่าเป้าหมายเพิ่มขึ้นไม่น้อยกว่าร้อยละ 3","-")</f>
        <v>-</v>
      </c>
      <c r="G16" s="1">
        <v>11</v>
      </c>
    </row>
    <row r="17" spans="1:7" s="1" customFormat="1" ht="14.45" customHeight="1">
      <c r="A17" s="94">
        <v>12</v>
      </c>
      <c r="B17" s="95" t="s">
        <v>144</v>
      </c>
      <c r="C17" s="96">
        <v>63.46</v>
      </c>
      <c r="D17" s="97">
        <v>64.13</v>
      </c>
      <c r="E17" s="98">
        <f t="shared" si="0"/>
        <v>-0.6699999999999946</v>
      </c>
      <c r="F17" s="99" t="str">
        <f>IF(AND(D17&gt;=60,E17&gt;=3),"มีผลการพัฒนาตามค่าเป้าหมายเพิ่มขึ้นไม่น้อยกว่าร้อยละ 3","-")</f>
        <v>-</v>
      </c>
      <c r="G17" s="1">
        <v>12</v>
      </c>
    </row>
    <row r="18" spans="1:7" s="1" customFormat="1" ht="14.45" customHeight="1">
      <c r="A18" s="94">
        <v>13</v>
      </c>
      <c r="B18" s="95" t="s">
        <v>56</v>
      </c>
      <c r="C18" s="96">
        <v>61.09</v>
      </c>
      <c r="D18" s="97">
        <v>62.18</v>
      </c>
      <c r="E18" s="98">
        <f t="shared" si="0"/>
        <v>-1.0899999999999963</v>
      </c>
      <c r="F18" s="99" t="str">
        <f>IF(AND(D18&gt;=60,E18&gt;=3),"มีผลการพัฒนาตามค่าเป้าหมายเพิ่มขึ้นไม่น้อยกว่าร้อยละ 3","-")</f>
        <v>-</v>
      </c>
      <c r="G18" s="1">
        <v>13</v>
      </c>
    </row>
    <row r="19" spans="1:7" s="1" customFormat="1" ht="14.45" customHeight="1">
      <c r="A19" s="94">
        <v>14</v>
      </c>
      <c r="B19" s="95" t="s">
        <v>5</v>
      </c>
      <c r="C19" s="96">
        <v>65.709999999999994</v>
      </c>
      <c r="D19" s="97">
        <v>67.3</v>
      </c>
      <c r="E19" s="98">
        <f t="shared" si="0"/>
        <v>-1.5900000000000034</v>
      </c>
      <c r="F19" s="99" t="str">
        <f>IF(AND(D19&gt;=60,E19&gt;=3),"มีผลการพัฒนาตามค่าเป้าหมายเพิ่มขึ้นไม่น้อยกว่าร้อยละ 3","-")</f>
        <v>-</v>
      </c>
      <c r="G19" s="1">
        <v>14</v>
      </c>
    </row>
    <row r="20" spans="1:7" s="1" customFormat="1" ht="14.45" customHeight="1">
      <c r="A20" s="94">
        <v>15</v>
      </c>
      <c r="B20" s="95" t="s">
        <v>68</v>
      </c>
      <c r="C20" s="96">
        <v>61.42</v>
      </c>
      <c r="D20" s="97">
        <v>63.81</v>
      </c>
      <c r="E20" s="98">
        <f t="shared" si="0"/>
        <v>-2.3900000000000006</v>
      </c>
      <c r="F20" s="99" t="str">
        <f>IF(AND(D20&gt;=50,E20&gt;=4),"มีผลการพัฒนาตามค่าเป้าหมายเพิ่มขึ้นไม่น้อยกว่าร้อยละ 4","-")</f>
        <v>-</v>
      </c>
      <c r="G20" s="1">
        <v>15</v>
      </c>
    </row>
    <row r="21" spans="1:7" s="1" customFormat="1" ht="14.45" customHeight="1">
      <c r="A21" s="94">
        <v>16</v>
      </c>
      <c r="B21" s="95" t="s">
        <v>41</v>
      </c>
      <c r="C21" s="96">
        <v>66.34</v>
      </c>
      <c r="D21" s="97">
        <v>73.81</v>
      </c>
      <c r="E21" s="98">
        <f t="shared" si="0"/>
        <v>-7.4699999999999989</v>
      </c>
      <c r="F21" s="99" t="str">
        <f>IF(AND(D21&gt;=60,E21&gt;=3),"มีผลการพัฒนาตามค่าเป้าหมายเพิ่มขึ้นไม่น้อยกว่าร้อยละ 3","-")</f>
        <v>-</v>
      </c>
      <c r="G21" s="1">
        <v>16</v>
      </c>
    </row>
    <row r="22" spans="1:7" s="1" customFormat="1" ht="14.45" customHeight="1">
      <c r="A22" s="94">
        <v>17</v>
      </c>
      <c r="B22" s="95" t="s">
        <v>115</v>
      </c>
      <c r="C22" s="96">
        <v>54.28</v>
      </c>
      <c r="D22" s="97">
        <v>62.67</v>
      </c>
      <c r="E22" s="98">
        <f t="shared" si="0"/>
        <v>-8.39</v>
      </c>
      <c r="F22" s="99" t="str">
        <f>IF(AND(D22&gt;=60,E22&gt;=3),"มีผลการพัฒนาตามค่าเป้าหมายเพิ่มขึ้นไม่น้อยกว่าร้อยละ 3","-")</f>
        <v>-</v>
      </c>
      <c r="G22" s="1">
        <v>17</v>
      </c>
    </row>
    <row r="23" spans="1:7" s="1" customFormat="1" ht="14.45" customHeight="1">
      <c r="A23" s="94">
        <v>18</v>
      </c>
      <c r="B23" s="95" t="s">
        <v>88</v>
      </c>
      <c r="C23" s="96">
        <v>62.85</v>
      </c>
      <c r="D23" s="97">
        <v>71.430000000000007</v>
      </c>
      <c r="E23" s="98">
        <f t="shared" si="0"/>
        <v>-8.5800000000000054</v>
      </c>
      <c r="F23" s="99" t="str">
        <f>IF(AND(D23&gt;=60,E23&gt;=3),"มีผลการพัฒนาตามค่าเป้าหมายเพิ่มขึ้นไม่น้อยกว่าร้อยละ 3","-")</f>
        <v>-</v>
      </c>
      <c r="G23" s="1">
        <v>18</v>
      </c>
    </row>
    <row r="24" spans="1:7" s="1" customFormat="1" ht="14.45" customHeight="1">
      <c r="A24" s="94">
        <v>19</v>
      </c>
      <c r="B24" s="95" t="s">
        <v>168</v>
      </c>
      <c r="C24" s="96">
        <v>54.28</v>
      </c>
      <c r="D24" s="97">
        <v>63.57</v>
      </c>
      <c r="E24" s="98">
        <f t="shared" si="0"/>
        <v>-9.2899999999999991</v>
      </c>
      <c r="F24" s="99" t="str">
        <f>IF(AND(D24&gt;=60,E24&gt;=3),"มีผลการพัฒนาตามค่าเป้าหมายเพิ่มขึ้นไม่น้อยกว่าร้อยละ 3","-")</f>
        <v>-</v>
      </c>
      <c r="G24" s="1">
        <v>19</v>
      </c>
    </row>
    <row r="25" spans="1:7" s="1" customFormat="1" ht="14.45" customHeight="1">
      <c r="A25" s="94">
        <v>20</v>
      </c>
      <c r="B25" s="95" t="s">
        <v>46</v>
      </c>
      <c r="C25" s="96">
        <v>50.9</v>
      </c>
      <c r="D25" s="97">
        <v>60.62</v>
      </c>
      <c r="E25" s="98">
        <f t="shared" si="0"/>
        <v>-9.7199999999999989</v>
      </c>
      <c r="F25" s="99" t="str">
        <f>IF(AND(D25&lt;50,E25&gt;=5),"มีผลการพัฒนาตามค่าเป้าหมายเพิ่มขึ้นไม่น้อยกว่าร้อยละ 5","-")</f>
        <v>-</v>
      </c>
      <c r="G25" s="1">
        <v>20</v>
      </c>
    </row>
    <row r="26" spans="1:7" s="1" customFormat="1" ht="14.45" customHeight="1">
      <c r="A26" s="94">
        <v>21</v>
      </c>
      <c r="B26" s="95" t="s">
        <v>7</v>
      </c>
      <c r="C26" s="96">
        <v>51.42</v>
      </c>
      <c r="D26" s="97">
        <v>67.14</v>
      </c>
      <c r="E26" s="98">
        <f t="shared" si="0"/>
        <v>-15.719999999999999</v>
      </c>
      <c r="F26" s="99" t="str">
        <f>IF(AND(D26&gt;=60,E26&gt;=3),"มีผลการพัฒนาตามค่าเป้าหมายเพิ่มขึ้นไม่น้อยกว่าร้อยละ 3","-")</f>
        <v>-</v>
      </c>
      <c r="G26" s="1">
        <v>21</v>
      </c>
    </row>
    <row r="27" spans="1:7" s="1" customFormat="1" ht="14.45" customHeight="1">
      <c r="A27" s="94">
        <v>22</v>
      </c>
      <c r="B27" s="95" t="s">
        <v>89</v>
      </c>
      <c r="C27" s="96">
        <v>44.76</v>
      </c>
      <c r="D27" s="97">
        <v>65.709999999999994</v>
      </c>
      <c r="E27" s="98">
        <f t="shared" si="0"/>
        <v>-20.949999999999996</v>
      </c>
      <c r="F27" s="99" t="str">
        <f>IF(AND(D27&gt;=60,E27&gt;=3),"มีผลการพัฒนาตามค่าเป้าหมายเพิ่มขึ้นไม่น้อยกว่าร้อยละ 3","-")</f>
        <v>-</v>
      </c>
      <c r="G27" s="1">
        <v>22</v>
      </c>
    </row>
    <row r="28" spans="1:7" s="1" customFormat="1" ht="14.45" customHeight="1">
      <c r="A28" s="33">
        <v>1</v>
      </c>
      <c r="B28" s="34" t="s">
        <v>51</v>
      </c>
      <c r="C28" s="87">
        <v>73.27</v>
      </c>
      <c r="D28" s="90">
        <v>53.14</v>
      </c>
      <c r="E28" s="35">
        <f t="shared" si="0"/>
        <v>20.129999999999995</v>
      </c>
      <c r="F28" s="32" t="str">
        <f>IF(AND(D28&gt;=50,E28&gt;=4),"มีผลการพัฒนาตามค่าเป้าหมายเพิ่มขึ้นไม่น้อยกว่าร้อยละ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  <c r="G28" s="1">
        <v>23</v>
      </c>
    </row>
    <row r="29" spans="1:7" s="1" customFormat="1" ht="14.45" customHeight="1">
      <c r="A29" s="33">
        <v>2</v>
      </c>
      <c r="B29" s="34" t="s">
        <v>3</v>
      </c>
      <c r="C29" s="87">
        <v>69.83</v>
      </c>
      <c r="D29" s="90">
        <v>51.76</v>
      </c>
      <c r="E29" s="35">
        <f t="shared" si="0"/>
        <v>18.07</v>
      </c>
      <c r="F29" s="32" t="str">
        <f t="shared" ref="F29:F68" si="2">IF(AND(D29&gt;=50,E29&gt;=4),"มีผลการพัฒนาตามค่าเป้าหมายเพิ่มขึ้นไม่น้อยกว่าร้อยละ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  <c r="G29" s="1">
        <v>24</v>
      </c>
    </row>
    <row r="30" spans="1:7" s="1" customFormat="1" ht="14.45" customHeight="1">
      <c r="A30" s="33">
        <v>3</v>
      </c>
      <c r="B30" s="34" t="s">
        <v>15</v>
      </c>
      <c r="C30" s="87">
        <v>67.56</v>
      </c>
      <c r="D30" s="90">
        <v>50.91</v>
      </c>
      <c r="E30" s="35">
        <f t="shared" si="0"/>
        <v>16.650000000000006</v>
      </c>
      <c r="F30" s="32" t="str">
        <f t="shared" si="2"/>
        <v>มีผลการพัฒนาตามค่าเป้าหมายเพิ่มขึ้นไม่น้อยกว่าร้อยละ 4</v>
      </c>
      <c r="G30" s="1">
        <v>25</v>
      </c>
    </row>
    <row r="31" spans="1:7" s="1" customFormat="1" ht="14.45" customHeight="1">
      <c r="A31" s="33">
        <v>4</v>
      </c>
      <c r="B31" s="92" t="s">
        <v>209</v>
      </c>
      <c r="C31" s="87">
        <v>68.02</v>
      </c>
      <c r="D31" s="90">
        <v>52.18</v>
      </c>
      <c r="E31" s="35">
        <f t="shared" si="0"/>
        <v>15.839999999999996</v>
      </c>
      <c r="F31" s="32" t="str">
        <f t="shared" si="2"/>
        <v>มีผลการพัฒนาตามค่าเป้าหมายเพิ่มขึ้นไม่น้อยกว่าร้อยละ 4</v>
      </c>
      <c r="G31" s="1">
        <v>26</v>
      </c>
    </row>
    <row r="32" spans="1:7" s="1" customFormat="1" ht="14.45" customHeight="1">
      <c r="A32" s="33">
        <v>5</v>
      </c>
      <c r="B32" s="34" t="s">
        <v>13</v>
      </c>
      <c r="C32" s="87">
        <v>66.53</v>
      </c>
      <c r="D32" s="90">
        <v>51.69</v>
      </c>
      <c r="E32" s="35">
        <f t="shared" si="0"/>
        <v>14.840000000000003</v>
      </c>
      <c r="F32" s="32" t="str">
        <f t="shared" si="2"/>
        <v>มีผลการพัฒนาตามค่าเป้าหมายเพิ่มขึ้นไม่น้อยกว่าร้อยละ 4</v>
      </c>
      <c r="G32" s="1">
        <v>27</v>
      </c>
    </row>
    <row r="33" spans="1:7" s="1" customFormat="1" ht="14.45" customHeight="1">
      <c r="A33" s="33">
        <v>6</v>
      </c>
      <c r="B33" s="34" t="s">
        <v>90</v>
      </c>
      <c r="C33" s="87">
        <v>67.61</v>
      </c>
      <c r="D33" s="90">
        <v>53.14</v>
      </c>
      <c r="E33" s="35">
        <f t="shared" si="0"/>
        <v>14.469999999999999</v>
      </c>
      <c r="F33" s="32" t="str">
        <f t="shared" si="2"/>
        <v>มีผลการพัฒนาตามค่าเป้าหมายเพิ่มขึ้นไม่น้อยกว่าร้อยละ 4</v>
      </c>
      <c r="G33" s="1">
        <v>28</v>
      </c>
    </row>
    <row r="34" spans="1:7" s="1" customFormat="1" ht="14.45" customHeight="1">
      <c r="A34" s="33">
        <v>7</v>
      </c>
      <c r="B34" s="34" t="s">
        <v>77</v>
      </c>
      <c r="C34" s="87">
        <v>70.47</v>
      </c>
      <c r="D34" s="90">
        <v>56.19</v>
      </c>
      <c r="E34" s="35">
        <f t="shared" si="0"/>
        <v>14.280000000000001</v>
      </c>
      <c r="F34" s="32" t="str">
        <f t="shared" si="2"/>
        <v>มีผลการพัฒนาตามค่าเป้าหมายเพิ่มขึ้นไม่น้อยกว่าร้อยละ 4</v>
      </c>
      <c r="G34" s="1">
        <v>29</v>
      </c>
    </row>
    <row r="35" spans="1:7" s="1" customFormat="1" ht="14.45" customHeight="1">
      <c r="A35" s="33">
        <v>8</v>
      </c>
      <c r="B35" s="34" t="s">
        <v>67</v>
      </c>
      <c r="C35" s="87">
        <v>63.8</v>
      </c>
      <c r="D35" s="90">
        <v>50</v>
      </c>
      <c r="E35" s="35">
        <f t="shared" si="0"/>
        <v>13.799999999999997</v>
      </c>
      <c r="F35" s="32" t="str">
        <f t="shared" si="2"/>
        <v>มีผลการพัฒนาตามค่าเป้าหมายเพิ่มขึ้นไม่น้อยกว่าร้อยละ 4</v>
      </c>
      <c r="G35" s="1">
        <v>30</v>
      </c>
    </row>
    <row r="36" spans="1:7" s="1" customFormat="1" ht="14.45" customHeight="1">
      <c r="A36" s="33">
        <v>9</v>
      </c>
      <c r="B36" s="34" t="s">
        <v>16</v>
      </c>
      <c r="C36" s="87">
        <v>67.5</v>
      </c>
      <c r="D36" s="90">
        <v>54.76</v>
      </c>
      <c r="E36" s="35">
        <f t="shared" si="0"/>
        <v>12.740000000000002</v>
      </c>
      <c r="F36" s="32" t="str">
        <f t="shared" si="2"/>
        <v>มีผลการพัฒนาตามค่าเป้าหมายเพิ่มขึ้นไม่น้อยกว่าร้อยละ 4</v>
      </c>
      <c r="G36" s="1">
        <v>31</v>
      </c>
    </row>
    <row r="37" spans="1:7" s="1" customFormat="1" ht="14.45" customHeight="1">
      <c r="A37" s="33">
        <v>10</v>
      </c>
      <c r="B37" s="34" t="s">
        <v>75</v>
      </c>
      <c r="C37" s="87">
        <v>62.53</v>
      </c>
      <c r="D37" s="90">
        <v>50</v>
      </c>
      <c r="E37" s="35">
        <f t="shared" si="0"/>
        <v>12.530000000000001</v>
      </c>
      <c r="F37" s="32" t="str">
        <f t="shared" si="2"/>
        <v>มีผลการพัฒนาตามค่าเป้าหมายเพิ่มขึ้นไม่น้อยกว่าร้อยละ 4</v>
      </c>
      <c r="G37" s="1">
        <v>32</v>
      </c>
    </row>
    <row r="38" spans="1:7" s="1" customFormat="1" ht="14.45" customHeight="1">
      <c r="A38" s="33">
        <v>11</v>
      </c>
      <c r="B38" s="34" t="s">
        <v>32</v>
      </c>
      <c r="C38" s="87">
        <v>63.02</v>
      </c>
      <c r="D38" s="90">
        <v>51.28</v>
      </c>
      <c r="E38" s="35">
        <f t="shared" ref="E38:E69" si="3">C38-D38</f>
        <v>11.740000000000002</v>
      </c>
      <c r="F38" s="32" t="str">
        <f t="shared" si="2"/>
        <v>มีผลการพัฒนาตามค่าเป้าหมายเพิ่มขึ้นไม่น้อยกว่าร้อยละ 4</v>
      </c>
      <c r="G38" s="1">
        <v>33</v>
      </c>
    </row>
    <row r="39" spans="1:7" s="1" customFormat="1" ht="14.45" customHeight="1">
      <c r="A39" s="33">
        <v>12</v>
      </c>
      <c r="B39" s="34" t="s">
        <v>71</v>
      </c>
      <c r="C39" s="87">
        <v>64.150000000000006</v>
      </c>
      <c r="D39" s="90">
        <v>53.81</v>
      </c>
      <c r="E39" s="35">
        <f t="shared" si="3"/>
        <v>10.340000000000003</v>
      </c>
      <c r="F39" s="32" t="str">
        <f t="shared" si="2"/>
        <v>มีผลการพัฒนาตามค่าเป้าหมายเพิ่มขึ้นไม่น้อยกว่าร้อยละ 4</v>
      </c>
      <c r="G39" s="1">
        <v>34</v>
      </c>
    </row>
    <row r="40" spans="1:7" s="1" customFormat="1" ht="14.45" customHeight="1">
      <c r="A40" s="33">
        <v>13</v>
      </c>
      <c r="B40" s="34" t="s">
        <v>119</v>
      </c>
      <c r="C40" s="87">
        <v>68.209999999999994</v>
      </c>
      <c r="D40" s="90">
        <v>57.9</v>
      </c>
      <c r="E40" s="35">
        <f t="shared" si="3"/>
        <v>10.309999999999995</v>
      </c>
      <c r="F40" s="32" t="str">
        <f t="shared" si="2"/>
        <v>มีผลการพัฒนาตามค่าเป้าหมายเพิ่มขึ้นไม่น้อยกว่าร้อยละ 4</v>
      </c>
      <c r="G40" s="1">
        <v>35</v>
      </c>
    </row>
    <row r="41" spans="1:7" s="1" customFormat="1" ht="14.45" customHeight="1">
      <c r="A41" s="33">
        <v>14</v>
      </c>
      <c r="B41" s="34" t="s">
        <v>80</v>
      </c>
      <c r="C41" s="87">
        <v>65.709999999999994</v>
      </c>
      <c r="D41" s="90">
        <v>55.43</v>
      </c>
      <c r="E41" s="35">
        <f t="shared" si="3"/>
        <v>10.279999999999994</v>
      </c>
      <c r="F41" s="32" t="str">
        <f t="shared" si="2"/>
        <v>มีผลการพัฒนาตามค่าเป้าหมายเพิ่มขึ้นไม่น้อยกว่าร้อยละ 4</v>
      </c>
      <c r="G41" s="1">
        <v>36</v>
      </c>
    </row>
    <row r="42" spans="1:7" s="1" customFormat="1" ht="14.45" customHeight="1">
      <c r="A42" s="33">
        <v>15</v>
      </c>
      <c r="B42" s="34" t="s">
        <v>72</v>
      </c>
      <c r="C42" s="87">
        <v>62.85</v>
      </c>
      <c r="D42" s="90">
        <v>52.86</v>
      </c>
      <c r="E42" s="35">
        <f t="shared" si="3"/>
        <v>9.990000000000002</v>
      </c>
      <c r="F42" s="32" t="str">
        <f t="shared" si="2"/>
        <v>มีผลการพัฒนาตามค่าเป้าหมายเพิ่มขึ้นไม่น้อยกว่าร้อยละ 4</v>
      </c>
      <c r="G42" s="1">
        <v>37</v>
      </c>
    </row>
    <row r="43" spans="1:7" s="1" customFormat="1" ht="14.45" customHeight="1">
      <c r="A43" s="33">
        <v>16</v>
      </c>
      <c r="B43" s="34" t="s">
        <v>166</v>
      </c>
      <c r="C43" s="87">
        <v>62.52</v>
      </c>
      <c r="D43" s="90">
        <v>52.71</v>
      </c>
      <c r="E43" s="35">
        <f t="shared" si="3"/>
        <v>9.8100000000000023</v>
      </c>
      <c r="F43" s="32" t="str">
        <f t="shared" si="2"/>
        <v>มีผลการพัฒนาตามค่าเป้าหมายเพิ่มขึ้นไม่น้อยกว่าร้อยละ 4</v>
      </c>
      <c r="G43" s="1">
        <v>38</v>
      </c>
    </row>
    <row r="44" spans="1:7" s="1" customFormat="1" ht="14.45" customHeight="1">
      <c r="A44" s="33">
        <v>17</v>
      </c>
      <c r="B44" s="34" t="s">
        <v>54</v>
      </c>
      <c r="C44" s="93">
        <v>63.9</v>
      </c>
      <c r="D44" s="90">
        <v>54.29</v>
      </c>
      <c r="E44" s="35">
        <f t="shared" si="3"/>
        <v>9.61</v>
      </c>
      <c r="F44" s="32" t="str">
        <f t="shared" si="2"/>
        <v>มีผลการพัฒนาตามค่าเป้าหมายเพิ่มขึ้นไม่น้อยกว่าร้อยละ 4</v>
      </c>
      <c r="G44" s="1">
        <v>39</v>
      </c>
    </row>
    <row r="45" spans="1:7" s="1" customFormat="1" ht="14.45" customHeight="1">
      <c r="A45" s="33">
        <v>18</v>
      </c>
      <c r="B45" s="34" t="s">
        <v>48</v>
      </c>
      <c r="C45" s="87">
        <v>61.36</v>
      </c>
      <c r="D45" s="90">
        <v>54.08</v>
      </c>
      <c r="E45" s="35">
        <f t="shared" si="3"/>
        <v>7.2800000000000011</v>
      </c>
      <c r="F45" s="32" t="str">
        <f t="shared" si="2"/>
        <v>มีผลการพัฒนาตามค่าเป้าหมายเพิ่มขึ้นไม่น้อยกว่าร้อยละ 4</v>
      </c>
      <c r="G45" s="1">
        <v>40</v>
      </c>
    </row>
    <row r="46" spans="1:7" s="1" customFormat="1" ht="14.45" customHeight="1">
      <c r="A46" s="33">
        <v>19</v>
      </c>
      <c r="B46" s="34" t="s">
        <v>11</v>
      </c>
      <c r="C46" s="87">
        <v>62.59</v>
      </c>
      <c r="D46" s="90">
        <v>56.29</v>
      </c>
      <c r="E46" s="35">
        <f t="shared" si="3"/>
        <v>6.3000000000000043</v>
      </c>
      <c r="F46" s="32" t="str">
        <f t="shared" si="2"/>
        <v>มีผลการพัฒนาตามค่าเป้าหมายเพิ่มขึ้นไม่น้อยกว่าร้อยละ 4</v>
      </c>
      <c r="G46" s="1">
        <v>41</v>
      </c>
    </row>
    <row r="47" spans="1:7" s="1" customFormat="1" ht="14.45" customHeight="1">
      <c r="A47" s="33">
        <v>20</v>
      </c>
      <c r="B47" s="34" t="s">
        <v>85</v>
      </c>
      <c r="C47" s="87">
        <v>64.42</v>
      </c>
      <c r="D47" s="90">
        <v>58.29</v>
      </c>
      <c r="E47" s="35">
        <f t="shared" si="3"/>
        <v>6.1300000000000026</v>
      </c>
      <c r="F47" s="32" t="str">
        <f t="shared" si="2"/>
        <v>มีผลการพัฒนาตามค่าเป้าหมายเพิ่มขึ้นไม่น้อยกว่าร้อยละ 4</v>
      </c>
      <c r="G47" s="1">
        <v>42</v>
      </c>
    </row>
    <row r="48" spans="1:7" s="1" customFormat="1" ht="14.45" customHeight="1">
      <c r="A48" s="33">
        <v>21</v>
      </c>
      <c r="B48" s="34" t="s">
        <v>110</v>
      </c>
      <c r="C48" s="87">
        <v>60.4</v>
      </c>
      <c r="D48" s="90">
        <v>55</v>
      </c>
      <c r="E48" s="35">
        <f t="shared" si="3"/>
        <v>5.3999999999999986</v>
      </c>
      <c r="F48" s="32" t="str">
        <f t="shared" si="2"/>
        <v>มีผลการพัฒนาตามค่าเป้าหมายเพิ่มขึ้นไม่น้อยกว่าร้อยละ 4</v>
      </c>
      <c r="G48" s="1">
        <v>43</v>
      </c>
    </row>
    <row r="49" spans="1:7" s="1" customFormat="1" ht="14.45" customHeight="1">
      <c r="A49" s="33">
        <v>22</v>
      </c>
      <c r="B49" s="34" t="s">
        <v>44</v>
      </c>
      <c r="C49" s="87">
        <v>63.42</v>
      </c>
      <c r="D49" s="90">
        <v>59.29</v>
      </c>
      <c r="E49" s="35">
        <f t="shared" si="3"/>
        <v>4.1300000000000026</v>
      </c>
      <c r="F49" s="32" t="str">
        <f t="shared" si="2"/>
        <v>มีผลการพัฒนาตามค่าเป้าหมายเพิ่มขึ้นไม่น้อยกว่าร้อยละ 4</v>
      </c>
      <c r="G49" s="1">
        <v>44</v>
      </c>
    </row>
    <row r="50" spans="1:7" s="1" customFormat="1" ht="14.45" customHeight="1">
      <c r="A50" s="33">
        <v>23</v>
      </c>
      <c r="B50" s="34" t="s">
        <v>38</v>
      </c>
      <c r="C50" s="87">
        <v>60</v>
      </c>
      <c r="D50" s="90">
        <v>56.07</v>
      </c>
      <c r="E50" s="35">
        <f t="shared" si="3"/>
        <v>3.9299999999999997</v>
      </c>
      <c r="F50" s="32" t="str">
        <f t="shared" si="2"/>
        <v>-</v>
      </c>
      <c r="G50" s="1">
        <v>45</v>
      </c>
    </row>
    <row r="51" spans="1:7" s="1" customFormat="1" ht="14.45" customHeight="1">
      <c r="A51" s="33">
        <v>24</v>
      </c>
      <c r="B51" s="34" t="s">
        <v>42</v>
      </c>
      <c r="C51" s="87">
        <v>56.82</v>
      </c>
      <c r="D51" s="90">
        <v>52.94</v>
      </c>
      <c r="E51" s="35">
        <f t="shared" si="3"/>
        <v>3.8800000000000026</v>
      </c>
      <c r="F51" s="32" t="str">
        <f t="shared" si="2"/>
        <v>-</v>
      </c>
      <c r="G51" s="1">
        <v>46</v>
      </c>
    </row>
    <row r="52" spans="1:7" s="1" customFormat="1" ht="14.45" customHeight="1">
      <c r="A52" s="33">
        <v>25</v>
      </c>
      <c r="B52" s="34" t="s">
        <v>9</v>
      </c>
      <c r="C52" s="87">
        <v>54.48</v>
      </c>
      <c r="D52" s="90">
        <v>50.77</v>
      </c>
      <c r="E52" s="35">
        <f t="shared" si="3"/>
        <v>3.7099999999999937</v>
      </c>
      <c r="F52" s="32" t="str">
        <f t="shared" si="2"/>
        <v>-</v>
      </c>
      <c r="G52" s="1">
        <v>47</v>
      </c>
    </row>
    <row r="53" spans="1:7" s="1" customFormat="1" ht="14.45" customHeight="1">
      <c r="A53" s="33">
        <v>26</v>
      </c>
      <c r="B53" s="34" t="s">
        <v>21</v>
      </c>
      <c r="C53" s="87">
        <v>60.15</v>
      </c>
      <c r="D53" s="90">
        <v>56.87</v>
      </c>
      <c r="E53" s="35">
        <f t="shared" si="3"/>
        <v>3.2800000000000011</v>
      </c>
      <c r="F53" s="32" t="str">
        <f t="shared" si="2"/>
        <v>-</v>
      </c>
      <c r="G53" s="1">
        <v>48</v>
      </c>
    </row>
    <row r="54" spans="1:7" s="1" customFormat="1" ht="14.45" customHeight="1">
      <c r="A54" s="33">
        <v>27</v>
      </c>
      <c r="B54" s="34" t="s">
        <v>127</v>
      </c>
      <c r="C54" s="87">
        <v>53.8</v>
      </c>
      <c r="D54" s="90">
        <v>50.79</v>
      </c>
      <c r="E54" s="35">
        <f t="shared" si="3"/>
        <v>3.009999999999998</v>
      </c>
      <c r="F54" s="32" t="str">
        <f t="shared" si="2"/>
        <v>-</v>
      </c>
      <c r="G54" s="1">
        <v>49</v>
      </c>
    </row>
    <row r="55" spans="1:7" s="1" customFormat="1" ht="14.45" customHeight="1">
      <c r="A55" s="33">
        <v>28</v>
      </c>
      <c r="B55" s="34" t="s">
        <v>58</v>
      </c>
      <c r="C55" s="87">
        <v>58.49</v>
      </c>
      <c r="D55" s="90">
        <v>57.14</v>
      </c>
      <c r="E55" s="35">
        <f t="shared" si="3"/>
        <v>1.3500000000000014</v>
      </c>
      <c r="F55" s="32" t="str">
        <f t="shared" si="2"/>
        <v>-</v>
      </c>
      <c r="G55" s="1">
        <v>50</v>
      </c>
    </row>
    <row r="56" spans="1:7" s="1" customFormat="1" ht="14.45" customHeight="1">
      <c r="A56" s="33">
        <v>29</v>
      </c>
      <c r="B56" s="34" t="s">
        <v>24</v>
      </c>
      <c r="C56" s="87">
        <v>53.06</v>
      </c>
      <c r="D56" s="90">
        <v>52.53</v>
      </c>
      <c r="E56" s="35">
        <f t="shared" si="3"/>
        <v>0.53000000000000114</v>
      </c>
      <c r="F56" s="32" t="str">
        <f t="shared" si="2"/>
        <v>-</v>
      </c>
      <c r="G56" s="1">
        <v>51</v>
      </c>
    </row>
    <row r="57" spans="1:7" s="1" customFormat="1" ht="14.45" customHeight="1">
      <c r="A57" s="33">
        <v>30</v>
      </c>
      <c r="B57" s="34" t="s">
        <v>177</v>
      </c>
      <c r="C57" s="87">
        <v>55.1</v>
      </c>
      <c r="D57" s="90">
        <v>56.26</v>
      </c>
      <c r="E57" s="35">
        <f t="shared" si="3"/>
        <v>-1.1599999999999966</v>
      </c>
      <c r="F57" s="32" t="str">
        <f t="shared" si="2"/>
        <v>-</v>
      </c>
      <c r="G57" s="1">
        <v>52</v>
      </c>
    </row>
    <row r="58" spans="1:7" s="1" customFormat="1" ht="14.45" customHeight="1">
      <c r="A58" s="33">
        <v>31</v>
      </c>
      <c r="B58" s="34" t="s">
        <v>64</v>
      </c>
      <c r="C58" s="87">
        <v>51.96</v>
      </c>
      <c r="D58" s="90">
        <v>54.55</v>
      </c>
      <c r="E58" s="35">
        <f t="shared" si="3"/>
        <v>-2.5899999999999963</v>
      </c>
      <c r="F58" s="32" t="str">
        <f t="shared" si="2"/>
        <v>-</v>
      </c>
      <c r="G58" s="1">
        <v>53</v>
      </c>
    </row>
    <row r="59" spans="1:7" s="1" customFormat="1" ht="14.45" customHeight="1">
      <c r="A59" s="33">
        <v>32</v>
      </c>
      <c r="B59" s="34" t="s">
        <v>123</v>
      </c>
      <c r="C59" s="87">
        <v>54.92</v>
      </c>
      <c r="D59" s="90">
        <v>57.62</v>
      </c>
      <c r="E59" s="35">
        <f t="shared" si="3"/>
        <v>-2.6999999999999957</v>
      </c>
      <c r="F59" s="32" t="str">
        <f t="shared" si="2"/>
        <v>-</v>
      </c>
      <c r="G59" s="1">
        <v>54</v>
      </c>
    </row>
    <row r="60" spans="1:7" s="1" customFormat="1" ht="14.45" customHeight="1">
      <c r="A60" s="33">
        <v>33</v>
      </c>
      <c r="B60" s="34" t="s">
        <v>81</v>
      </c>
      <c r="C60" s="87">
        <v>54.28</v>
      </c>
      <c r="D60" s="90">
        <v>57.14</v>
      </c>
      <c r="E60" s="35">
        <f t="shared" si="3"/>
        <v>-2.8599999999999994</v>
      </c>
      <c r="F60" s="32" t="str">
        <f t="shared" si="2"/>
        <v>-</v>
      </c>
      <c r="G60" s="1">
        <v>55</v>
      </c>
    </row>
    <row r="61" spans="1:7" s="1" customFormat="1" ht="14.45" customHeight="1">
      <c r="A61" s="33">
        <v>34</v>
      </c>
      <c r="B61" s="34" t="s">
        <v>39</v>
      </c>
      <c r="C61" s="87">
        <v>48.57</v>
      </c>
      <c r="D61" s="90">
        <v>51.43</v>
      </c>
      <c r="E61" s="35">
        <f t="shared" si="3"/>
        <v>-2.8599999999999994</v>
      </c>
      <c r="F61" s="32" t="str">
        <f t="shared" si="2"/>
        <v>-</v>
      </c>
      <c r="G61" s="1">
        <v>56</v>
      </c>
    </row>
    <row r="62" spans="1:7" s="1" customFormat="1" ht="14.45" customHeight="1">
      <c r="A62" s="33">
        <v>35</v>
      </c>
      <c r="B62" s="34" t="s">
        <v>14</v>
      </c>
      <c r="C62" s="87">
        <v>47.14</v>
      </c>
      <c r="D62" s="90">
        <v>51.43</v>
      </c>
      <c r="E62" s="35">
        <f t="shared" si="3"/>
        <v>-4.2899999999999991</v>
      </c>
      <c r="F62" s="32" t="str">
        <f t="shared" si="2"/>
        <v>-</v>
      </c>
      <c r="G62" s="1">
        <v>57</v>
      </c>
    </row>
    <row r="63" spans="1:7" s="1" customFormat="1" ht="14.45" customHeight="1">
      <c r="A63" s="33">
        <v>36</v>
      </c>
      <c r="B63" s="34" t="s">
        <v>95</v>
      </c>
      <c r="C63" s="87">
        <v>48.57</v>
      </c>
      <c r="D63" s="90">
        <v>53.88</v>
      </c>
      <c r="E63" s="35">
        <f t="shared" si="3"/>
        <v>-5.3100000000000023</v>
      </c>
      <c r="F63" s="32" t="str">
        <f t="shared" si="2"/>
        <v>-</v>
      </c>
      <c r="G63" s="1">
        <v>58</v>
      </c>
    </row>
    <row r="64" spans="1:7" s="1" customFormat="1" ht="14.45" customHeight="1">
      <c r="A64" s="33">
        <v>37</v>
      </c>
      <c r="B64" s="34" t="s">
        <v>43</v>
      </c>
      <c r="C64" s="87">
        <v>46.38</v>
      </c>
      <c r="D64" s="90">
        <v>53.71</v>
      </c>
      <c r="E64" s="35">
        <f t="shared" si="3"/>
        <v>-7.3299999999999983</v>
      </c>
      <c r="F64" s="32" t="str">
        <f t="shared" si="2"/>
        <v>-</v>
      </c>
      <c r="G64" s="1">
        <v>59</v>
      </c>
    </row>
    <row r="65" spans="1:7" s="1" customFormat="1" ht="14.45" customHeight="1">
      <c r="A65" s="33">
        <v>38</v>
      </c>
      <c r="B65" s="34" t="s">
        <v>117</v>
      </c>
      <c r="C65" s="87">
        <v>44.04</v>
      </c>
      <c r="D65" s="90">
        <v>54.2</v>
      </c>
      <c r="E65" s="35">
        <f t="shared" si="3"/>
        <v>-10.160000000000004</v>
      </c>
      <c r="F65" s="32" t="str">
        <f t="shared" si="2"/>
        <v>-</v>
      </c>
      <c r="G65" s="1">
        <v>60</v>
      </c>
    </row>
    <row r="66" spans="1:7" s="1" customFormat="1" ht="14.45" customHeight="1">
      <c r="A66" s="33">
        <v>39</v>
      </c>
      <c r="B66" s="34" t="s">
        <v>26</v>
      </c>
      <c r="C66" s="87">
        <v>40.57</v>
      </c>
      <c r="D66" s="90">
        <v>52.14</v>
      </c>
      <c r="E66" s="35">
        <f t="shared" si="3"/>
        <v>-11.57</v>
      </c>
      <c r="F66" s="32" t="str">
        <f t="shared" si="2"/>
        <v>-</v>
      </c>
      <c r="G66" s="1">
        <v>61</v>
      </c>
    </row>
    <row r="67" spans="1:7" s="1" customFormat="1" ht="14.45" customHeight="1">
      <c r="A67" s="33">
        <v>40</v>
      </c>
      <c r="B67" s="34" t="s">
        <v>10</v>
      </c>
      <c r="C67" s="87">
        <v>38.57</v>
      </c>
      <c r="D67" s="90">
        <v>50.48</v>
      </c>
      <c r="E67" s="35">
        <f t="shared" si="3"/>
        <v>-11.909999999999997</v>
      </c>
      <c r="F67" s="32" t="str">
        <f t="shared" si="2"/>
        <v>-</v>
      </c>
      <c r="G67" s="1">
        <v>62</v>
      </c>
    </row>
    <row r="68" spans="1:7" s="1" customFormat="1" ht="14.45" customHeight="1">
      <c r="A68" s="33">
        <v>41</v>
      </c>
      <c r="B68" s="34" t="s">
        <v>107</v>
      </c>
      <c r="C68" s="87">
        <v>37.14</v>
      </c>
      <c r="D68" s="90">
        <v>54.29</v>
      </c>
      <c r="E68" s="35">
        <f t="shared" si="3"/>
        <v>-17.149999999999999</v>
      </c>
      <c r="F68" s="32" t="str">
        <f t="shared" si="2"/>
        <v>-</v>
      </c>
      <c r="G68" s="1">
        <v>63</v>
      </c>
    </row>
    <row r="69" spans="1:7" s="1" customFormat="1" ht="14.45" customHeight="1">
      <c r="A69" s="102">
        <v>1</v>
      </c>
      <c r="B69" s="103" t="s">
        <v>121</v>
      </c>
      <c r="C69" s="104">
        <v>74.28</v>
      </c>
      <c r="D69" s="105">
        <v>31.43</v>
      </c>
      <c r="E69" s="106">
        <f t="shared" si="3"/>
        <v>42.85</v>
      </c>
      <c r="F69" s="107" t="str">
        <f>IF(AND(D69&lt;50,E69&gt;=5),"มีผลการพัฒนาตามค่าเป้าหมายเพิ่มขึ้นไม่น้อยกว่าร้อยละ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  <c r="G69" s="1">
        <v>64</v>
      </c>
    </row>
    <row r="70" spans="1:7" s="1" customFormat="1" ht="14.45" customHeight="1">
      <c r="A70" s="102">
        <v>2</v>
      </c>
      <c r="B70" s="103" t="s">
        <v>28</v>
      </c>
      <c r="C70" s="104">
        <v>60</v>
      </c>
      <c r="D70" s="105">
        <v>34.29</v>
      </c>
      <c r="E70" s="106">
        <f t="shared" ref="E70:E101" si="4">C70-D70</f>
        <v>25.71</v>
      </c>
      <c r="F70" s="107" t="str">
        <f t="shared" ref="F70:F133" si="5">IF(AND(D70&lt;50,E70&gt;=5),"มีผลการพัฒนาตามค่าเป้าหมายเพิ่มขึ้นไม่น้อยกว่าร้อยละ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  <c r="G70" s="1">
        <v>65</v>
      </c>
    </row>
    <row r="71" spans="1:7" s="1" customFormat="1" ht="14.45" customHeight="1">
      <c r="A71" s="102">
        <v>3</v>
      </c>
      <c r="B71" s="103" t="s">
        <v>124</v>
      </c>
      <c r="C71" s="104">
        <v>55.71</v>
      </c>
      <c r="D71" s="105">
        <v>30</v>
      </c>
      <c r="E71" s="106">
        <f t="shared" si="4"/>
        <v>25.71</v>
      </c>
      <c r="F71" s="107" t="str">
        <f t="shared" si="5"/>
        <v>มีผลการพัฒนาตามค่าเป้าหมายเพิ่มขึ้นไม่น้อยกว่าร้อยละ 5</v>
      </c>
      <c r="G71" s="1">
        <v>66</v>
      </c>
    </row>
    <row r="72" spans="1:7" s="1" customFormat="1" ht="14.45" customHeight="1">
      <c r="A72" s="102">
        <v>4</v>
      </c>
      <c r="B72" s="103" t="s">
        <v>73</v>
      </c>
      <c r="C72" s="104">
        <v>69.709999999999994</v>
      </c>
      <c r="D72" s="105">
        <v>44.29</v>
      </c>
      <c r="E72" s="106">
        <f t="shared" si="4"/>
        <v>25.419999999999995</v>
      </c>
      <c r="F72" s="107" t="str">
        <f t="shared" si="5"/>
        <v>มีผลการพัฒนาตามค่าเป้าหมายเพิ่มขึ้นไม่น้อยกว่าร้อยละ 5</v>
      </c>
      <c r="G72" s="1">
        <v>67</v>
      </c>
    </row>
    <row r="73" spans="1:7" s="1" customFormat="1" ht="14.45" customHeight="1">
      <c r="A73" s="102">
        <v>5</v>
      </c>
      <c r="B73" s="103" t="s">
        <v>79</v>
      </c>
      <c r="C73" s="104">
        <v>42.38</v>
      </c>
      <c r="D73" s="105">
        <v>20</v>
      </c>
      <c r="E73" s="106">
        <f t="shared" si="4"/>
        <v>22.380000000000003</v>
      </c>
      <c r="F73" s="107" t="str">
        <f t="shared" si="5"/>
        <v>มีผลการพัฒนาตามค่าเป้าหมายเพิ่มขึ้นไม่น้อยกว่าร้อยละ 5</v>
      </c>
      <c r="G73" s="1">
        <v>68</v>
      </c>
    </row>
    <row r="74" spans="1:7" s="1" customFormat="1" ht="14.45" customHeight="1">
      <c r="A74" s="102">
        <v>6</v>
      </c>
      <c r="B74" s="103" t="s">
        <v>22</v>
      </c>
      <c r="C74" s="104">
        <v>69.040000000000006</v>
      </c>
      <c r="D74" s="105">
        <v>47.53</v>
      </c>
      <c r="E74" s="106">
        <f t="shared" si="4"/>
        <v>21.510000000000005</v>
      </c>
      <c r="F74" s="107" t="str">
        <f t="shared" si="5"/>
        <v>มีผลการพัฒนาตามค่าเป้าหมายเพิ่มขึ้นไม่น้อยกว่าร้อยละ 5</v>
      </c>
      <c r="G74" s="1">
        <v>69</v>
      </c>
    </row>
    <row r="75" spans="1:7" s="1" customFormat="1" ht="14.45" customHeight="1">
      <c r="A75" s="102">
        <v>7</v>
      </c>
      <c r="B75" s="103" t="s">
        <v>109</v>
      </c>
      <c r="C75" s="104">
        <v>58.16</v>
      </c>
      <c r="D75" s="105">
        <v>36.979999999999997</v>
      </c>
      <c r="E75" s="106">
        <f t="shared" si="4"/>
        <v>21.18</v>
      </c>
      <c r="F75" s="107" t="str">
        <f t="shared" si="5"/>
        <v>มีผลการพัฒนาตามค่าเป้าหมายเพิ่มขึ้นไม่น้อยกว่าร้อยละ 5</v>
      </c>
      <c r="G75" s="1">
        <v>70</v>
      </c>
    </row>
    <row r="76" spans="1:7" s="1" customFormat="1" ht="14.45" customHeight="1">
      <c r="A76" s="102">
        <v>8</v>
      </c>
      <c r="B76" s="103" t="s">
        <v>133</v>
      </c>
      <c r="C76" s="104">
        <v>34.28</v>
      </c>
      <c r="D76" s="105">
        <v>14.29</v>
      </c>
      <c r="E76" s="106">
        <f t="shared" si="4"/>
        <v>19.990000000000002</v>
      </c>
      <c r="F76" s="107" t="str">
        <f t="shared" si="5"/>
        <v>มีผลการพัฒนาตามค่าเป้าหมายเพิ่มขึ้นไม่น้อยกว่าร้อยละ 5</v>
      </c>
      <c r="G76" s="1">
        <v>71</v>
      </c>
    </row>
    <row r="77" spans="1:7" s="1" customFormat="1" ht="14.45" customHeight="1">
      <c r="A77" s="102">
        <v>9</v>
      </c>
      <c r="B77" s="103" t="s">
        <v>35</v>
      </c>
      <c r="C77" s="104">
        <v>61.71</v>
      </c>
      <c r="D77" s="105">
        <v>44.76</v>
      </c>
      <c r="E77" s="106">
        <f t="shared" si="4"/>
        <v>16.950000000000003</v>
      </c>
      <c r="F77" s="107" t="str">
        <f t="shared" si="5"/>
        <v>มีผลการพัฒนาตามค่าเป้าหมายเพิ่มขึ้นไม่น้อยกว่าร้อยละ 5</v>
      </c>
      <c r="G77" s="1">
        <v>72</v>
      </c>
    </row>
    <row r="78" spans="1:7" s="1" customFormat="1" ht="14.45" customHeight="1">
      <c r="A78" s="102">
        <v>10</v>
      </c>
      <c r="B78" s="103" t="s">
        <v>78</v>
      </c>
      <c r="C78" s="104">
        <v>65.14</v>
      </c>
      <c r="D78" s="105">
        <v>49.14</v>
      </c>
      <c r="E78" s="106">
        <f t="shared" si="4"/>
        <v>16</v>
      </c>
      <c r="F78" s="107" t="str">
        <f t="shared" si="5"/>
        <v>มีผลการพัฒนาตามค่าเป้าหมายเพิ่มขึ้นไม่น้อยกว่าร้อยละ 5</v>
      </c>
      <c r="G78" s="1">
        <v>73</v>
      </c>
    </row>
    <row r="79" spans="1:7" s="1" customFormat="1" ht="14.45" customHeight="1">
      <c r="A79" s="102">
        <v>11</v>
      </c>
      <c r="B79" s="103" t="s">
        <v>55</v>
      </c>
      <c r="C79" s="104">
        <v>62.01</v>
      </c>
      <c r="D79" s="105">
        <v>46.29</v>
      </c>
      <c r="E79" s="106">
        <f t="shared" si="4"/>
        <v>15.719999999999999</v>
      </c>
      <c r="F79" s="107" t="str">
        <f t="shared" si="5"/>
        <v>มีผลการพัฒนาตามค่าเป้าหมายเพิ่มขึ้นไม่น้อยกว่าร้อยละ 5</v>
      </c>
      <c r="G79" s="1">
        <v>74</v>
      </c>
    </row>
    <row r="80" spans="1:7" s="1" customFormat="1" ht="14.45" customHeight="1">
      <c r="A80" s="102">
        <v>12</v>
      </c>
      <c r="B80" s="103" t="s">
        <v>105</v>
      </c>
      <c r="C80" s="104">
        <v>46.28</v>
      </c>
      <c r="D80" s="105">
        <v>30.71</v>
      </c>
      <c r="E80" s="106">
        <f t="shared" si="4"/>
        <v>15.57</v>
      </c>
      <c r="F80" s="107" t="str">
        <f t="shared" si="5"/>
        <v>มีผลการพัฒนาตามค่าเป้าหมายเพิ่มขึ้นไม่น้อยกว่าร้อยละ 5</v>
      </c>
      <c r="G80" s="1">
        <v>75</v>
      </c>
    </row>
    <row r="81" spans="1:7" s="1" customFormat="1" ht="14.45" customHeight="1">
      <c r="A81" s="102">
        <v>13</v>
      </c>
      <c r="B81" s="103" t="s">
        <v>69</v>
      </c>
      <c r="C81" s="104">
        <v>59.28</v>
      </c>
      <c r="D81" s="105">
        <v>43.81</v>
      </c>
      <c r="E81" s="106">
        <f t="shared" si="4"/>
        <v>15.469999999999999</v>
      </c>
      <c r="F81" s="107" t="str">
        <f t="shared" si="5"/>
        <v>มีผลการพัฒนาตามค่าเป้าหมายเพิ่มขึ้นไม่น้อยกว่าร้อยละ 5</v>
      </c>
      <c r="G81" s="1">
        <v>76</v>
      </c>
    </row>
    <row r="82" spans="1:7" s="1" customFormat="1" ht="14.45" customHeight="1">
      <c r="A82" s="102">
        <v>14</v>
      </c>
      <c r="B82" s="103" t="s">
        <v>62</v>
      </c>
      <c r="C82" s="104">
        <v>50.17</v>
      </c>
      <c r="D82" s="105">
        <v>35.18</v>
      </c>
      <c r="E82" s="106">
        <f t="shared" si="4"/>
        <v>14.990000000000002</v>
      </c>
      <c r="F82" s="107" t="str">
        <f t="shared" si="5"/>
        <v>มีผลการพัฒนาตามค่าเป้าหมายเพิ่มขึ้นไม่น้อยกว่าร้อยละ 5</v>
      </c>
      <c r="G82" s="1">
        <v>77</v>
      </c>
    </row>
    <row r="83" spans="1:7" s="1" customFormat="1" ht="14.45" customHeight="1">
      <c r="A83" s="102">
        <v>15</v>
      </c>
      <c r="B83" s="103" t="s">
        <v>217</v>
      </c>
      <c r="C83" s="104">
        <v>49.28</v>
      </c>
      <c r="D83" s="105">
        <v>34.29</v>
      </c>
      <c r="E83" s="106">
        <f t="shared" si="4"/>
        <v>14.990000000000002</v>
      </c>
      <c r="F83" s="107" t="str">
        <f t="shared" si="5"/>
        <v>มีผลการพัฒนาตามค่าเป้าหมายเพิ่มขึ้นไม่น้อยกว่าร้อยละ 5</v>
      </c>
      <c r="G83" s="1">
        <v>78</v>
      </c>
    </row>
    <row r="84" spans="1:7" s="1" customFormat="1" ht="14.45" customHeight="1">
      <c r="A84" s="102">
        <v>16</v>
      </c>
      <c r="B84" s="103" t="s">
        <v>148</v>
      </c>
      <c r="C84" s="104">
        <v>64.28</v>
      </c>
      <c r="D84" s="105">
        <v>49.52</v>
      </c>
      <c r="E84" s="106">
        <f t="shared" si="4"/>
        <v>14.759999999999998</v>
      </c>
      <c r="F84" s="107" t="str">
        <f t="shared" si="5"/>
        <v>มีผลการพัฒนาตามค่าเป้าหมายเพิ่มขึ้นไม่น้อยกว่าร้อยละ 5</v>
      </c>
      <c r="G84" s="1">
        <v>79</v>
      </c>
    </row>
    <row r="85" spans="1:7" s="1" customFormat="1" ht="14.45" customHeight="1">
      <c r="A85" s="102">
        <v>17</v>
      </c>
      <c r="B85" s="103" t="s">
        <v>52</v>
      </c>
      <c r="C85" s="104">
        <v>42.85</v>
      </c>
      <c r="D85" s="105">
        <v>28.57</v>
      </c>
      <c r="E85" s="106">
        <f t="shared" si="4"/>
        <v>14.280000000000001</v>
      </c>
      <c r="F85" s="107" t="str">
        <f t="shared" si="5"/>
        <v>มีผลการพัฒนาตามค่าเป้าหมายเพิ่มขึ้นไม่น้อยกว่าร้อยละ 5</v>
      </c>
      <c r="G85" s="1">
        <v>80</v>
      </c>
    </row>
    <row r="86" spans="1:7" s="1" customFormat="1" ht="14.45" customHeight="1">
      <c r="A86" s="102">
        <v>18</v>
      </c>
      <c r="B86" s="103" t="s">
        <v>8</v>
      </c>
      <c r="C86" s="104">
        <v>49.59</v>
      </c>
      <c r="D86" s="105">
        <v>35.56</v>
      </c>
      <c r="E86" s="106">
        <f t="shared" si="4"/>
        <v>14.030000000000001</v>
      </c>
      <c r="F86" s="107" t="str">
        <f t="shared" si="5"/>
        <v>มีผลการพัฒนาตามค่าเป้าหมายเพิ่มขึ้นไม่น้อยกว่าร้อยละ 5</v>
      </c>
      <c r="G86" s="1">
        <v>81</v>
      </c>
    </row>
    <row r="87" spans="1:7" s="1" customFormat="1" ht="14.45" customHeight="1">
      <c r="A87" s="102">
        <v>19</v>
      </c>
      <c r="B87" s="103" t="s">
        <v>122</v>
      </c>
      <c r="C87" s="104">
        <v>46.19</v>
      </c>
      <c r="D87" s="105">
        <v>32.57</v>
      </c>
      <c r="E87" s="106">
        <f t="shared" si="4"/>
        <v>13.619999999999997</v>
      </c>
      <c r="F87" s="107" t="str">
        <f t="shared" si="5"/>
        <v>มีผลการพัฒนาตามค่าเป้าหมายเพิ่มขึ้นไม่น้อยกว่าร้อยละ 5</v>
      </c>
      <c r="G87" s="1">
        <v>82</v>
      </c>
    </row>
    <row r="88" spans="1:7" s="1" customFormat="1" ht="14.45" customHeight="1">
      <c r="A88" s="102">
        <v>20</v>
      </c>
      <c r="B88" s="103" t="s">
        <v>92</v>
      </c>
      <c r="C88" s="104">
        <v>54.95</v>
      </c>
      <c r="D88" s="105">
        <v>41.95</v>
      </c>
      <c r="E88" s="106">
        <f t="shared" si="4"/>
        <v>13</v>
      </c>
      <c r="F88" s="107" t="str">
        <f t="shared" si="5"/>
        <v>มีผลการพัฒนาตามค่าเป้าหมายเพิ่มขึ้นไม่น้อยกว่าร้อยละ 5</v>
      </c>
      <c r="G88" s="1">
        <v>83</v>
      </c>
    </row>
    <row r="89" spans="1:7" s="1" customFormat="1" ht="14.45" customHeight="1">
      <c r="A89" s="102">
        <v>21</v>
      </c>
      <c r="B89" s="103" t="s">
        <v>120</v>
      </c>
      <c r="C89" s="104">
        <v>47.69</v>
      </c>
      <c r="D89" s="105">
        <v>34.79</v>
      </c>
      <c r="E89" s="106">
        <f t="shared" si="4"/>
        <v>12.899999999999999</v>
      </c>
      <c r="F89" s="107" t="str">
        <f t="shared" si="5"/>
        <v>มีผลการพัฒนาตามค่าเป้าหมายเพิ่มขึ้นไม่น้อยกว่าร้อยละ 5</v>
      </c>
      <c r="G89" s="1">
        <v>84</v>
      </c>
    </row>
    <row r="90" spans="1:7" s="1" customFormat="1" ht="14.45" customHeight="1">
      <c r="A90" s="102">
        <v>22</v>
      </c>
      <c r="B90" s="103" t="s">
        <v>94</v>
      </c>
      <c r="C90" s="104">
        <v>51.42</v>
      </c>
      <c r="D90" s="105">
        <v>38.57</v>
      </c>
      <c r="E90" s="106">
        <f t="shared" si="4"/>
        <v>12.850000000000001</v>
      </c>
      <c r="F90" s="107" t="str">
        <f t="shared" si="5"/>
        <v>มีผลการพัฒนาตามค่าเป้าหมายเพิ่มขึ้นไม่น้อยกว่าร้อยละ 5</v>
      </c>
      <c r="G90" s="1">
        <v>85</v>
      </c>
    </row>
    <row r="91" spans="1:7" s="1" customFormat="1" ht="14.45" customHeight="1">
      <c r="A91" s="102">
        <v>23</v>
      </c>
      <c r="B91" s="103" t="s">
        <v>136</v>
      </c>
      <c r="C91" s="104">
        <v>32.65</v>
      </c>
      <c r="D91" s="105">
        <v>20</v>
      </c>
      <c r="E91" s="106">
        <f t="shared" si="4"/>
        <v>12.649999999999999</v>
      </c>
      <c r="F91" s="107" t="str">
        <f t="shared" si="5"/>
        <v>มีผลการพัฒนาตามค่าเป้าหมายเพิ่มขึ้นไม่น้อยกว่าร้อยละ 5</v>
      </c>
      <c r="G91" s="1">
        <v>86</v>
      </c>
    </row>
    <row r="92" spans="1:7" s="1" customFormat="1" ht="14.45" customHeight="1">
      <c r="A92" s="102">
        <v>24</v>
      </c>
      <c r="B92" s="103" t="s">
        <v>128</v>
      </c>
      <c r="C92" s="104">
        <v>33.33</v>
      </c>
      <c r="D92" s="105">
        <v>20.95</v>
      </c>
      <c r="E92" s="106">
        <f t="shared" si="4"/>
        <v>12.379999999999999</v>
      </c>
      <c r="F92" s="107" t="str">
        <f t="shared" si="5"/>
        <v>มีผลการพัฒนาตามค่าเป้าหมายเพิ่มขึ้นไม่น้อยกว่าร้อยละ 5</v>
      </c>
      <c r="G92" s="1">
        <v>87</v>
      </c>
    </row>
    <row r="93" spans="1:7" s="1" customFormat="1" ht="14.45" customHeight="1">
      <c r="A93" s="102">
        <v>25</v>
      </c>
      <c r="B93" s="103" t="s">
        <v>29</v>
      </c>
      <c r="C93" s="104">
        <v>54.64</v>
      </c>
      <c r="D93" s="105">
        <v>42.37</v>
      </c>
      <c r="E93" s="106">
        <f t="shared" si="4"/>
        <v>12.270000000000003</v>
      </c>
      <c r="F93" s="107" t="str">
        <f t="shared" si="5"/>
        <v>มีผลการพัฒนาตามค่าเป้าหมายเพิ่มขึ้นไม่น้อยกว่าร้อยละ 5</v>
      </c>
      <c r="G93" s="1">
        <v>88</v>
      </c>
    </row>
    <row r="94" spans="1:7" s="1" customFormat="1" ht="14.45" customHeight="1">
      <c r="A94" s="102">
        <v>26</v>
      </c>
      <c r="B94" s="103" t="s">
        <v>23</v>
      </c>
      <c r="C94" s="104">
        <v>58.09</v>
      </c>
      <c r="D94" s="105">
        <v>46.61</v>
      </c>
      <c r="E94" s="106">
        <f t="shared" si="4"/>
        <v>11.480000000000004</v>
      </c>
      <c r="F94" s="107" t="str">
        <f t="shared" si="5"/>
        <v>มีผลการพัฒนาตามค่าเป้าหมายเพิ่มขึ้นไม่น้อยกว่าร้อยละ 5</v>
      </c>
      <c r="G94" s="1">
        <v>89</v>
      </c>
    </row>
    <row r="95" spans="1:7" s="1" customFormat="1" ht="14.45" customHeight="1">
      <c r="A95" s="102">
        <v>27</v>
      </c>
      <c r="B95" s="103" t="s">
        <v>108</v>
      </c>
      <c r="C95" s="104">
        <v>60</v>
      </c>
      <c r="D95" s="105">
        <v>48.57</v>
      </c>
      <c r="E95" s="106">
        <f t="shared" si="4"/>
        <v>11.43</v>
      </c>
      <c r="F95" s="107" t="str">
        <f t="shared" si="5"/>
        <v>มีผลการพัฒนาตามค่าเป้าหมายเพิ่มขึ้นไม่น้อยกว่าร้อยละ 5</v>
      </c>
      <c r="G95" s="1">
        <v>90</v>
      </c>
    </row>
    <row r="96" spans="1:7" s="1" customFormat="1" ht="14.45" customHeight="1">
      <c r="A96" s="102">
        <v>28</v>
      </c>
      <c r="B96" s="103" t="s">
        <v>40</v>
      </c>
      <c r="C96" s="104">
        <v>31.42</v>
      </c>
      <c r="D96" s="105">
        <v>20</v>
      </c>
      <c r="E96" s="106">
        <f t="shared" si="4"/>
        <v>11.420000000000002</v>
      </c>
      <c r="F96" s="107" t="str">
        <f t="shared" si="5"/>
        <v>มีผลการพัฒนาตามค่าเป้าหมายเพิ่มขึ้นไม่น้อยกว่าร้อยละ 5</v>
      </c>
      <c r="G96" s="1">
        <v>91</v>
      </c>
    </row>
    <row r="97" spans="1:7" s="1" customFormat="1" ht="14.45" customHeight="1">
      <c r="A97" s="102">
        <v>29</v>
      </c>
      <c r="B97" s="103" t="s">
        <v>98</v>
      </c>
      <c r="C97" s="104">
        <v>53.14</v>
      </c>
      <c r="D97" s="105">
        <v>42.29</v>
      </c>
      <c r="E97" s="106">
        <f t="shared" si="4"/>
        <v>10.850000000000001</v>
      </c>
      <c r="F97" s="107" t="str">
        <f t="shared" si="5"/>
        <v>มีผลการพัฒนาตามค่าเป้าหมายเพิ่มขึ้นไม่น้อยกว่าร้อยละ 5</v>
      </c>
      <c r="G97" s="1">
        <v>92</v>
      </c>
    </row>
    <row r="98" spans="1:7" s="1" customFormat="1" ht="14.45" customHeight="1">
      <c r="A98" s="102">
        <v>30</v>
      </c>
      <c r="B98" s="103" t="s">
        <v>50</v>
      </c>
      <c r="C98" s="104">
        <v>51.42</v>
      </c>
      <c r="D98" s="105">
        <v>40.57</v>
      </c>
      <c r="E98" s="106">
        <f t="shared" si="4"/>
        <v>10.850000000000001</v>
      </c>
      <c r="F98" s="107" t="str">
        <f t="shared" si="5"/>
        <v>มีผลการพัฒนาตามค่าเป้าหมายเพิ่มขึ้นไม่น้อยกว่าร้อยละ 5</v>
      </c>
      <c r="G98" s="1">
        <v>93</v>
      </c>
    </row>
    <row r="99" spans="1:7" s="1" customFormat="1" ht="14.45" customHeight="1">
      <c r="A99" s="102">
        <v>31</v>
      </c>
      <c r="B99" s="103" t="s">
        <v>63</v>
      </c>
      <c r="C99" s="104">
        <v>58.57</v>
      </c>
      <c r="D99" s="105">
        <v>47.86</v>
      </c>
      <c r="E99" s="106">
        <f t="shared" si="4"/>
        <v>10.71</v>
      </c>
      <c r="F99" s="107" t="str">
        <f t="shared" si="5"/>
        <v>มีผลการพัฒนาตามค่าเป้าหมายเพิ่มขึ้นไม่น้อยกว่าร้อยละ 5</v>
      </c>
      <c r="G99" s="1">
        <v>94</v>
      </c>
    </row>
    <row r="100" spans="1:7" s="1" customFormat="1" ht="14.45" customHeight="1">
      <c r="A100" s="102">
        <v>32</v>
      </c>
      <c r="B100" s="103" t="s">
        <v>145</v>
      </c>
      <c r="C100" s="104">
        <v>45.25</v>
      </c>
      <c r="D100" s="105">
        <v>35.04</v>
      </c>
      <c r="E100" s="106">
        <f t="shared" si="4"/>
        <v>10.210000000000001</v>
      </c>
      <c r="F100" s="107" t="str">
        <f t="shared" si="5"/>
        <v>มีผลการพัฒนาตามค่าเป้าหมายเพิ่มขึ้นไม่น้อยกว่าร้อยละ 5</v>
      </c>
      <c r="G100" s="1">
        <v>95</v>
      </c>
    </row>
    <row r="101" spans="1:7" s="1" customFormat="1" ht="14.45" customHeight="1">
      <c r="A101" s="102">
        <v>33</v>
      </c>
      <c r="B101" s="103" t="s">
        <v>20</v>
      </c>
      <c r="C101" s="104">
        <v>50.95</v>
      </c>
      <c r="D101" s="105">
        <v>40.86</v>
      </c>
      <c r="E101" s="106">
        <f t="shared" si="4"/>
        <v>10.090000000000003</v>
      </c>
      <c r="F101" s="107" t="str">
        <f t="shared" si="5"/>
        <v>มีผลการพัฒนาตามค่าเป้าหมายเพิ่มขึ้นไม่น้อยกว่าร้อยละ 5</v>
      </c>
      <c r="G101" s="1">
        <v>96</v>
      </c>
    </row>
    <row r="102" spans="1:7" s="1" customFormat="1" ht="14.45" customHeight="1">
      <c r="A102" s="102">
        <v>34</v>
      </c>
      <c r="B102" s="103" t="s">
        <v>82</v>
      </c>
      <c r="C102" s="104">
        <v>53.33</v>
      </c>
      <c r="D102" s="105">
        <v>43.43</v>
      </c>
      <c r="E102" s="106">
        <f t="shared" ref="E102:E133" si="6">C102-D102</f>
        <v>9.8999999999999986</v>
      </c>
      <c r="F102" s="107" t="str">
        <f t="shared" si="5"/>
        <v>มีผลการพัฒนาตามค่าเป้าหมายเพิ่มขึ้นไม่น้อยกว่าร้อยละ 5</v>
      </c>
      <c r="G102" s="1">
        <v>97</v>
      </c>
    </row>
    <row r="103" spans="1:7" s="1" customFormat="1" ht="14.45" customHeight="1">
      <c r="A103" s="102">
        <v>35</v>
      </c>
      <c r="B103" s="103" t="s">
        <v>61</v>
      </c>
      <c r="C103" s="104">
        <v>42.5</v>
      </c>
      <c r="D103" s="105">
        <v>32.86</v>
      </c>
      <c r="E103" s="106">
        <f t="shared" si="6"/>
        <v>9.64</v>
      </c>
      <c r="F103" s="107" t="str">
        <f t="shared" si="5"/>
        <v>มีผลการพัฒนาตามค่าเป้าหมายเพิ่มขึ้นไม่น้อยกว่าร้อยละ 5</v>
      </c>
      <c r="G103" s="1">
        <v>98</v>
      </c>
    </row>
    <row r="104" spans="1:7" s="1" customFormat="1" ht="14.45" customHeight="1">
      <c r="A104" s="102">
        <v>36</v>
      </c>
      <c r="B104" s="103" t="s">
        <v>116</v>
      </c>
      <c r="C104" s="104">
        <v>56.28</v>
      </c>
      <c r="D104" s="105">
        <v>47.35</v>
      </c>
      <c r="E104" s="106">
        <f t="shared" si="6"/>
        <v>8.93</v>
      </c>
      <c r="F104" s="107" t="str">
        <f t="shared" si="5"/>
        <v>มีผลการพัฒนาตามค่าเป้าหมายเพิ่มขึ้นไม่น้อยกว่าร้อยละ 5</v>
      </c>
      <c r="G104" s="1">
        <v>99</v>
      </c>
    </row>
    <row r="105" spans="1:7" s="1" customFormat="1" ht="14.45" customHeight="1">
      <c r="A105" s="102">
        <v>37</v>
      </c>
      <c r="B105" s="103" t="s">
        <v>100</v>
      </c>
      <c r="C105" s="104">
        <v>47.01</v>
      </c>
      <c r="D105" s="105">
        <v>39.29</v>
      </c>
      <c r="E105" s="106">
        <f t="shared" si="6"/>
        <v>7.7199999999999989</v>
      </c>
      <c r="F105" s="107" t="str">
        <f t="shared" si="5"/>
        <v>มีผลการพัฒนาตามค่าเป้าหมายเพิ่มขึ้นไม่น้อยกว่าร้อยละ 5</v>
      </c>
      <c r="G105" s="1">
        <v>100</v>
      </c>
    </row>
    <row r="106" spans="1:7" s="1" customFormat="1" ht="14.45" customHeight="1">
      <c r="A106" s="102">
        <v>38</v>
      </c>
      <c r="B106" s="103" t="s">
        <v>111</v>
      </c>
      <c r="C106" s="104">
        <v>48.28</v>
      </c>
      <c r="D106" s="105">
        <v>41.14</v>
      </c>
      <c r="E106" s="106">
        <f t="shared" si="6"/>
        <v>7.1400000000000006</v>
      </c>
      <c r="F106" s="107" t="str">
        <f t="shared" si="5"/>
        <v>มีผลการพัฒนาตามค่าเป้าหมายเพิ่มขึ้นไม่น้อยกว่าร้อยละ 5</v>
      </c>
      <c r="G106" s="1">
        <v>101</v>
      </c>
    </row>
    <row r="107" spans="1:7" s="1" customFormat="1" ht="14.45" customHeight="1">
      <c r="A107" s="102">
        <v>39</v>
      </c>
      <c r="B107" s="103" t="s">
        <v>129</v>
      </c>
      <c r="C107" s="104">
        <v>27.61</v>
      </c>
      <c r="D107" s="105">
        <v>20.48</v>
      </c>
      <c r="E107" s="106">
        <f t="shared" si="6"/>
        <v>7.129999999999999</v>
      </c>
      <c r="F107" s="107" t="str">
        <f t="shared" si="5"/>
        <v>มีผลการพัฒนาตามค่าเป้าหมายเพิ่มขึ้นไม่น้อยกว่าร้อยละ 5</v>
      </c>
      <c r="G107" s="1">
        <v>102</v>
      </c>
    </row>
    <row r="108" spans="1:7" s="1" customFormat="1" ht="14.45" customHeight="1">
      <c r="A108" s="102">
        <v>40</v>
      </c>
      <c r="B108" s="103" t="s">
        <v>91</v>
      </c>
      <c r="C108" s="104">
        <v>34.130000000000003</v>
      </c>
      <c r="D108" s="105">
        <v>27.39</v>
      </c>
      <c r="E108" s="106">
        <f t="shared" si="6"/>
        <v>6.740000000000002</v>
      </c>
      <c r="F108" s="107" t="str">
        <f t="shared" si="5"/>
        <v>มีผลการพัฒนาตามค่าเป้าหมายเพิ่มขึ้นไม่น้อยกว่าร้อยละ 5</v>
      </c>
      <c r="G108" s="1">
        <v>103</v>
      </c>
    </row>
    <row r="109" spans="1:7" s="1" customFormat="1" ht="14.45" customHeight="1">
      <c r="A109" s="102">
        <v>41</v>
      </c>
      <c r="B109" s="103" t="s">
        <v>4</v>
      </c>
      <c r="C109" s="104">
        <v>52.43</v>
      </c>
      <c r="D109" s="105">
        <v>47.14</v>
      </c>
      <c r="E109" s="106">
        <f t="shared" si="6"/>
        <v>5.2899999999999991</v>
      </c>
      <c r="F109" s="107" t="str">
        <f t="shared" si="5"/>
        <v>มีผลการพัฒนาตามค่าเป้าหมายเพิ่มขึ้นไม่น้อยกว่าร้อยละ 5</v>
      </c>
      <c r="G109" s="1">
        <v>104</v>
      </c>
    </row>
    <row r="110" spans="1:7" s="1" customFormat="1" ht="14.45" customHeight="1">
      <c r="A110" s="102">
        <v>42</v>
      </c>
      <c r="B110" s="103" t="s">
        <v>97</v>
      </c>
      <c r="C110" s="104">
        <v>38.42</v>
      </c>
      <c r="D110" s="105">
        <v>33.17</v>
      </c>
      <c r="E110" s="106">
        <f t="shared" si="6"/>
        <v>5.25</v>
      </c>
      <c r="F110" s="107" t="str">
        <f t="shared" si="5"/>
        <v>มีผลการพัฒนาตามค่าเป้าหมายเพิ่มขึ้นไม่น้อยกว่าร้อยละ 5</v>
      </c>
      <c r="G110" s="1">
        <v>105</v>
      </c>
    </row>
    <row r="111" spans="1:7" s="1" customFormat="1" ht="14.45" customHeight="1">
      <c r="A111" s="102">
        <v>43</v>
      </c>
      <c r="B111" s="103" t="s">
        <v>103</v>
      </c>
      <c r="C111" s="104">
        <v>44.41</v>
      </c>
      <c r="D111" s="105">
        <v>39.64</v>
      </c>
      <c r="E111" s="106">
        <f t="shared" si="6"/>
        <v>4.769999999999996</v>
      </c>
      <c r="F111" s="107" t="str">
        <f t="shared" si="5"/>
        <v>-</v>
      </c>
      <c r="G111" s="1">
        <v>106</v>
      </c>
    </row>
    <row r="112" spans="1:7" s="1" customFormat="1" ht="14.45" customHeight="1">
      <c r="A112" s="102">
        <v>44</v>
      </c>
      <c r="B112" s="103" t="s">
        <v>18</v>
      </c>
      <c r="C112" s="104">
        <v>34.409999999999997</v>
      </c>
      <c r="D112" s="105">
        <v>29.92</v>
      </c>
      <c r="E112" s="106">
        <f t="shared" si="6"/>
        <v>4.4899999999999949</v>
      </c>
      <c r="F112" s="107" t="str">
        <f t="shared" si="5"/>
        <v>-</v>
      </c>
      <c r="G112" s="1">
        <v>107</v>
      </c>
    </row>
    <row r="113" spans="1:7" s="1" customFormat="1" ht="14.45" customHeight="1">
      <c r="A113" s="102">
        <v>45</v>
      </c>
      <c r="B113" s="103" t="s">
        <v>134</v>
      </c>
      <c r="C113" s="104">
        <v>31.09</v>
      </c>
      <c r="D113" s="105">
        <v>26.9</v>
      </c>
      <c r="E113" s="106">
        <f t="shared" si="6"/>
        <v>4.1900000000000013</v>
      </c>
      <c r="F113" s="107" t="str">
        <f t="shared" si="5"/>
        <v>-</v>
      </c>
      <c r="G113" s="1">
        <v>108</v>
      </c>
    </row>
    <row r="114" spans="1:7" s="1" customFormat="1" ht="14.45" customHeight="1">
      <c r="A114" s="102">
        <v>46</v>
      </c>
      <c r="B114" s="103" t="s">
        <v>30</v>
      </c>
      <c r="C114" s="104">
        <v>47.32</v>
      </c>
      <c r="D114" s="105">
        <v>44.29</v>
      </c>
      <c r="E114" s="106">
        <f t="shared" si="6"/>
        <v>3.0300000000000011</v>
      </c>
      <c r="F114" s="107" t="str">
        <f t="shared" si="5"/>
        <v>-</v>
      </c>
      <c r="G114" s="1">
        <v>109</v>
      </c>
    </row>
    <row r="115" spans="1:7" s="1" customFormat="1" ht="14.45" customHeight="1">
      <c r="A115" s="102">
        <v>47</v>
      </c>
      <c r="B115" s="103" t="s">
        <v>57</v>
      </c>
      <c r="C115" s="104">
        <v>45.39</v>
      </c>
      <c r="D115" s="105">
        <v>43.67</v>
      </c>
      <c r="E115" s="106">
        <f t="shared" si="6"/>
        <v>1.7199999999999989</v>
      </c>
      <c r="F115" s="107" t="str">
        <f t="shared" si="5"/>
        <v>-</v>
      </c>
      <c r="G115" s="1">
        <v>110</v>
      </c>
    </row>
    <row r="116" spans="1:7" s="1" customFormat="1" ht="14.45" customHeight="1">
      <c r="A116" s="102">
        <v>48</v>
      </c>
      <c r="B116" s="103" t="s">
        <v>99</v>
      </c>
      <c r="C116" s="104">
        <v>49.79</v>
      </c>
      <c r="D116" s="105">
        <v>48.29</v>
      </c>
      <c r="E116" s="106">
        <f t="shared" si="6"/>
        <v>1.5</v>
      </c>
      <c r="F116" s="107" t="str">
        <f t="shared" si="5"/>
        <v>-</v>
      </c>
      <c r="G116" s="1">
        <v>111</v>
      </c>
    </row>
    <row r="117" spans="1:7" s="1" customFormat="1" ht="14.45" customHeight="1">
      <c r="A117" s="102">
        <v>49</v>
      </c>
      <c r="B117" s="103" t="s">
        <v>45</v>
      </c>
      <c r="C117" s="104">
        <v>43.21</v>
      </c>
      <c r="D117" s="105">
        <v>42.45</v>
      </c>
      <c r="E117" s="106">
        <f t="shared" si="6"/>
        <v>0.75999999999999801</v>
      </c>
      <c r="F117" s="107" t="str">
        <f t="shared" si="5"/>
        <v>-</v>
      </c>
      <c r="G117" s="1">
        <v>112</v>
      </c>
    </row>
    <row r="118" spans="1:7" s="1" customFormat="1" ht="14.45" customHeight="1">
      <c r="A118" s="102">
        <v>50</v>
      </c>
      <c r="B118" s="103" t="s">
        <v>70</v>
      </c>
      <c r="C118" s="104">
        <v>44.28</v>
      </c>
      <c r="D118" s="105">
        <v>43.81</v>
      </c>
      <c r="E118" s="106">
        <f t="shared" si="6"/>
        <v>0.46999999999999886</v>
      </c>
      <c r="F118" s="107" t="str">
        <f t="shared" si="5"/>
        <v>-</v>
      </c>
      <c r="G118" s="1">
        <v>113</v>
      </c>
    </row>
    <row r="119" spans="1:7" s="1" customFormat="1" ht="14.45" customHeight="1">
      <c r="A119" s="102">
        <v>51</v>
      </c>
      <c r="B119" s="103" t="s">
        <v>112</v>
      </c>
      <c r="C119" s="104">
        <v>26.66</v>
      </c>
      <c r="D119" s="105">
        <v>26.26</v>
      </c>
      <c r="E119" s="106">
        <f t="shared" si="6"/>
        <v>0.39999999999999858</v>
      </c>
      <c r="F119" s="107" t="str">
        <f t="shared" si="5"/>
        <v>-</v>
      </c>
      <c r="G119" s="1">
        <v>114</v>
      </c>
    </row>
    <row r="120" spans="1:7" s="1" customFormat="1" ht="14.45" customHeight="1">
      <c r="A120" s="102">
        <v>52</v>
      </c>
      <c r="B120" s="103" t="s">
        <v>114</v>
      </c>
      <c r="C120" s="104">
        <v>31.42</v>
      </c>
      <c r="D120" s="105">
        <v>32</v>
      </c>
      <c r="E120" s="106">
        <f t="shared" si="6"/>
        <v>-0.57999999999999829</v>
      </c>
      <c r="F120" s="107" t="str">
        <f t="shared" si="5"/>
        <v>-</v>
      </c>
      <c r="G120" s="1">
        <v>115</v>
      </c>
    </row>
    <row r="121" spans="1:7" s="1" customFormat="1" ht="14.45" customHeight="1">
      <c r="A121" s="102">
        <v>53</v>
      </c>
      <c r="B121" s="103" t="s">
        <v>66</v>
      </c>
      <c r="C121" s="104">
        <v>48.97</v>
      </c>
      <c r="D121" s="105">
        <v>49.87</v>
      </c>
      <c r="E121" s="106">
        <f t="shared" si="6"/>
        <v>-0.89999999999999858</v>
      </c>
      <c r="F121" s="107" t="str">
        <f t="shared" si="5"/>
        <v>-</v>
      </c>
      <c r="G121" s="1">
        <v>116</v>
      </c>
    </row>
    <row r="122" spans="1:7" s="1" customFormat="1" ht="14.45" customHeight="1">
      <c r="A122" s="102">
        <v>54</v>
      </c>
      <c r="B122" s="103" t="s">
        <v>104</v>
      </c>
      <c r="C122" s="104">
        <v>34.520000000000003</v>
      </c>
      <c r="D122" s="105">
        <v>35.43</v>
      </c>
      <c r="E122" s="106">
        <f t="shared" si="6"/>
        <v>-0.90999999999999659</v>
      </c>
      <c r="F122" s="107" t="str">
        <f t="shared" si="5"/>
        <v>-</v>
      </c>
      <c r="G122" s="1">
        <v>117</v>
      </c>
    </row>
    <row r="123" spans="1:7" s="1" customFormat="1" ht="14.45" customHeight="1">
      <c r="A123" s="102">
        <v>55</v>
      </c>
      <c r="B123" s="103" t="s">
        <v>84</v>
      </c>
      <c r="C123" s="104">
        <v>39.04</v>
      </c>
      <c r="D123" s="105">
        <v>40</v>
      </c>
      <c r="E123" s="106">
        <f t="shared" si="6"/>
        <v>-0.96000000000000085</v>
      </c>
      <c r="F123" s="107" t="str">
        <f t="shared" si="5"/>
        <v>-</v>
      </c>
      <c r="G123" s="1">
        <v>118</v>
      </c>
    </row>
    <row r="124" spans="1:7" s="1" customFormat="1" ht="14.45" customHeight="1">
      <c r="A124" s="102">
        <v>56</v>
      </c>
      <c r="B124" s="103" t="s">
        <v>25</v>
      </c>
      <c r="C124" s="104">
        <v>45.71</v>
      </c>
      <c r="D124" s="105">
        <v>47.14</v>
      </c>
      <c r="E124" s="106">
        <f t="shared" si="6"/>
        <v>-1.4299999999999997</v>
      </c>
      <c r="F124" s="107" t="str">
        <f t="shared" si="5"/>
        <v>-</v>
      </c>
      <c r="G124" s="1">
        <v>119</v>
      </c>
    </row>
    <row r="125" spans="1:7" s="1" customFormat="1" ht="14.45" customHeight="1">
      <c r="A125" s="102">
        <v>57</v>
      </c>
      <c r="B125" s="103" t="s">
        <v>17</v>
      </c>
      <c r="C125" s="104">
        <v>44.48</v>
      </c>
      <c r="D125" s="105">
        <v>46.19</v>
      </c>
      <c r="E125" s="106">
        <f t="shared" si="6"/>
        <v>-1.7100000000000009</v>
      </c>
      <c r="F125" s="107" t="str">
        <f t="shared" si="5"/>
        <v>-</v>
      </c>
      <c r="G125" s="1">
        <v>120</v>
      </c>
    </row>
    <row r="126" spans="1:7" s="1" customFormat="1" ht="14.45" customHeight="1">
      <c r="A126" s="102">
        <v>58</v>
      </c>
      <c r="B126" s="103" t="s">
        <v>131</v>
      </c>
      <c r="C126" s="104">
        <v>22.38</v>
      </c>
      <c r="D126" s="105">
        <v>24.18</v>
      </c>
      <c r="E126" s="106">
        <f t="shared" si="6"/>
        <v>-1.8000000000000007</v>
      </c>
      <c r="F126" s="107" t="str">
        <f t="shared" si="5"/>
        <v>-</v>
      </c>
      <c r="G126" s="1">
        <v>121</v>
      </c>
    </row>
    <row r="127" spans="1:7" s="1" customFormat="1" ht="14.45" customHeight="1">
      <c r="A127" s="102">
        <v>59</v>
      </c>
      <c r="B127" s="103" t="s">
        <v>135</v>
      </c>
      <c r="C127" s="104">
        <v>28.13</v>
      </c>
      <c r="D127" s="105">
        <v>30</v>
      </c>
      <c r="E127" s="106">
        <f t="shared" si="6"/>
        <v>-1.870000000000001</v>
      </c>
      <c r="F127" s="107" t="str">
        <f t="shared" si="5"/>
        <v>-</v>
      </c>
      <c r="G127" s="1">
        <v>122</v>
      </c>
    </row>
    <row r="128" spans="1:7" s="1" customFormat="1" ht="14.45" customHeight="1">
      <c r="A128" s="102">
        <v>60</v>
      </c>
      <c r="B128" s="103" t="s">
        <v>101</v>
      </c>
      <c r="C128" s="104">
        <v>40.229999999999997</v>
      </c>
      <c r="D128" s="105">
        <v>43.21</v>
      </c>
      <c r="E128" s="106">
        <f t="shared" si="6"/>
        <v>-2.980000000000004</v>
      </c>
      <c r="F128" s="107" t="str">
        <f t="shared" si="5"/>
        <v>-</v>
      </c>
      <c r="G128" s="1">
        <v>123</v>
      </c>
    </row>
    <row r="129" spans="1:7" s="1" customFormat="1" ht="14.45" customHeight="1">
      <c r="A129" s="102">
        <v>61</v>
      </c>
      <c r="B129" s="103" t="s">
        <v>59</v>
      </c>
      <c r="C129" s="104">
        <v>37.76</v>
      </c>
      <c r="D129" s="105">
        <v>40.909999999999997</v>
      </c>
      <c r="E129" s="106">
        <f t="shared" si="6"/>
        <v>-3.1499999999999986</v>
      </c>
      <c r="F129" s="107" t="str">
        <f t="shared" si="5"/>
        <v>-</v>
      </c>
      <c r="G129" s="1">
        <v>124</v>
      </c>
    </row>
    <row r="130" spans="1:7" s="1" customFormat="1" ht="14.45" customHeight="1">
      <c r="A130" s="102">
        <v>62</v>
      </c>
      <c r="B130" s="103" t="s">
        <v>106</v>
      </c>
      <c r="C130" s="104">
        <v>42.65</v>
      </c>
      <c r="D130" s="105">
        <v>45.95</v>
      </c>
      <c r="E130" s="106">
        <f t="shared" si="6"/>
        <v>-3.3000000000000043</v>
      </c>
      <c r="F130" s="107" t="str">
        <f t="shared" si="5"/>
        <v>-</v>
      </c>
      <c r="G130" s="1">
        <v>125</v>
      </c>
    </row>
    <row r="131" spans="1:7" s="1" customFormat="1" ht="14.45" customHeight="1">
      <c r="A131" s="102">
        <v>63</v>
      </c>
      <c r="B131" s="103" t="s">
        <v>126</v>
      </c>
      <c r="C131" s="104">
        <v>38.090000000000003</v>
      </c>
      <c r="D131" s="105">
        <v>41.71</v>
      </c>
      <c r="E131" s="106">
        <f t="shared" si="6"/>
        <v>-3.6199999999999974</v>
      </c>
      <c r="F131" s="107" t="str">
        <f t="shared" si="5"/>
        <v>-</v>
      </c>
      <c r="G131" s="1">
        <v>126</v>
      </c>
    </row>
    <row r="132" spans="1:7" s="1" customFormat="1" ht="14.45" customHeight="1">
      <c r="A132" s="102">
        <v>64</v>
      </c>
      <c r="B132" s="103" t="s">
        <v>220</v>
      </c>
      <c r="C132" s="104">
        <v>38.090000000000003</v>
      </c>
      <c r="D132" s="105">
        <v>42.14</v>
      </c>
      <c r="E132" s="106">
        <f t="shared" si="6"/>
        <v>-4.0499999999999972</v>
      </c>
      <c r="F132" s="107" t="str">
        <f t="shared" si="5"/>
        <v>-</v>
      </c>
      <c r="G132" s="1">
        <v>127</v>
      </c>
    </row>
    <row r="133" spans="1:7" s="1" customFormat="1" ht="14.45" customHeight="1">
      <c r="A133" s="102">
        <v>65</v>
      </c>
      <c r="B133" s="103" t="s">
        <v>96</v>
      </c>
      <c r="C133" s="104">
        <v>25.27</v>
      </c>
      <c r="D133" s="105">
        <v>30.54</v>
      </c>
      <c r="E133" s="106">
        <f t="shared" si="6"/>
        <v>-5.27</v>
      </c>
      <c r="F133" s="107" t="str">
        <f t="shared" si="5"/>
        <v>-</v>
      </c>
      <c r="G133" s="1">
        <v>128</v>
      </c>
    </row>
    <row r="134" spans="1:7" s="1" customFormat="1" ht="14.45" customHeight="1">
      <c r="A134" s="102">
        <v>66</v>
      </c>
      <c r="B134" s="103" t="s">
        <v>36</v>
      </c>
      <c r="C134" s="104">
        <v>34.28</v>
      </c>
      <c r="D134" s="105">
        <v>40</v>
      </c>
      <c r="E134" s="106">
        <f t="shared" ref="E134:E149" si="7">C134-D134</f>
        <v>-5.7199999999999989</v>
      </c>
      <c r="F134" s="107" t="str">
        <f t="shared" ref="F134:F148" si="8">IF(AND(D134&lt;50,E134&gt;=5),"มีผลการพัฒนาตามค่าเป้าหมายเพิ่มขึ้นไม่น้อยกว่าร้อยละ 5","-")</f>
        <v>-</v>
      </c>
      <c r="G134" s="1">
        <v>129</v>
      </c>
    </row>
    <row r="135" spans="1:7" s="1" customFormat="1" ht="14.45" customHeight="1">
      <c r="A135" s="102">
        <v>67</v>
      </c>
      <c r="B135" s="103" t="s">
        <v>138</v>
      </c>
      <c r="C135" s="104">
        <v>20.57</v>
      </c>
      <c r="D135" s="105">
        <v>26.67</v>
      </c>
      <c r="E135" s="106">
        <f t="shared" si="7"/>
        <v>-6.1000000000000014</v>
      </c>
      <c r="F135" s="107" t="str">
        <f t="shared" si="8"/>
        <v>-</v>
      </c>
      <c r="G135" s="1">
        <v>130</v>
      </c>
    </row>
    <row r="136" spans="1:7" s="1" customFormat="1" ht="14.45" customHeight="1">
      <c r="A136" s="102">
        <v>68</v>
      </c>
      <c r="B136" s="103" t="s">
        <v>137</v>
      </c>
      <c r="C136" s="104">
        <v>24.76</v>
      </c>
      <c r="D136" s="105">
        <v>31.43</v>
      </c>
      <c r="E136" s="106">
        <f t="shared" si="7"/>
        <v>-6.6699999999999982</v>
      </c>
      <c r="F136" s="107" t="str">
        <f t="shared" si="8"/>
        <v>-</v>
      </c>
      <c r="G136" s="1">
        <v>131</v>
      </c>
    </row>
    <row r="137" spans="1:7" s="1" customFormat="1" ht="14.45" customHeight="1">
      <c r="A137" s="102">
        <v>69</v>
      </c>
      <c r="B137" s="110" t="s">
        <v>132</v>
      </c>
      <c r="C137" s="104">
        <v>39.71</v>
      </c>
      <c r="D137" s="111">
        <v>46.98</v>
      </c>
      <c r="E137" s="106">
        <f t="shared" si="7"/>
        <v>-7.269999999999996</v>
      </c>
      <c r="F137" s="107" t="str">
        <f t="shared" si="8"/>
        <v>-</v>
      </c>
      <c r="G137" s="1">
        <v>132</v>
      </c>
    </row>
    <row r="138" spans="1:7" s="1" customFormat="1" ht="14.45" customHeight="1">
      <c r="A138" s="102">
        <v>70</v>
      </c>
      <c r="B138" s="112" t="s">
        <v>139</v>
      </c>
      <c r="C138" s="104">
        <v>25.71</v>
      </c>
      <c r="D138" s="113">
        <v>33.33</v>
      </c>
      <c r="E138" s="106">
        <f t="shared" si="7"/>
        <v>-7.6199999999999974</v>
      </c>
      <c r="F138" s="107" t="str">
        <f t="shared" si="8"/>
        <v>-</v>
      </c>
      <c r="G138" s="1">
        <v>133</v>
      </c>
    </row>
    <row r="139" spans="1:7" s="1" customFormat="1" ht="14.45" customHeight="1">
      <c r="A139" s="102">
        <v>71</v>
      </c>
      <c r="B139" s="114" t="s">
        <v>60</v>
      </c>
      <c r="C139" s="104">
        <v>33.33</v>
      </c>
      <c r="D139" s="113">
        <v>41.43</v>
      </c>
      <c r="E139" s="106">
        <f t="shared" si="7"/>
        <v>-8.1000000000000014</v>
      </c>
      <c r="F139" s="107" t="str">
        <f t="shared" si="8"/>
        <v>-</v>
      </c>
      <c r="G139" s="1">
        <v>134</v>
      </c>
    </row>
    <row r="140" spans="1:7" s="1" customFormat="1" ht="14.45" customHeight="1">
      <c r="A140" s="102">
        <v>72</v>
      </c>
      <c r="B140" s="115" t="s">
        <v>27</v>
      </c>
      <c r="C140" s="104">
        <v>30.85</v>
      </c>
      <c r="D140" s="113">
        <v>39.29</v>
      </c>
      <c r="E140" s="106">
        <f t="shared" si="7"/>
        <v>-8.4399999999999977</v>
      </c>
      <c r="F140" s="107" t="str">
        <f t="shared" si="8"/>
        <v>-</v>
      </c>
      <c r="G140" s="1">
        <v>135</v>
      </c>
    </row>
    <row r="141" spans="1:7" s="2" customFormat="1" ht="14.45" customHeight="1">
      <c r="A141" s="102">
        <v>73</v>
      </c>
      <c r="B141" s="116" t="s">
        <v>130</v>
      </c>
      <c r="C141" s="104">
        <v>19.52</v>
      </c>
      <c r="D141" s="113">
        <v>28.16</v>
      </c>
      <c r="E141" s="106">
        <f t="shared" si="7"/>
        <v>-8.64</v>
      </c>
      <c r="F141" s="107" t="str">
        <f t="shared" si="8"/>
        <v>-</v>
      </c>
      <c r="G141" s="1">
        <v>136</v>
      </c>
    </row>
    <row r="142" spans="1:7" s="2" customFormat="1" ht="14.45" customHeight="1">
      <c r="A142" s="102">
        <v>74</v>
      </c>
      <c r="B142" s="116" t="s">
        <v>125</v>
      </c>
      <c r="C142" s="104">
        <v>33.869999999999997</v>
      </c>
      <c r="D142" s="113">
        <v>42.86</v>
      </c>
      <c r="E142" s="106">
        <f t="shared" si="7"/>
        <v>-8.990000000000002</v>
      </c>
      <c r="F142" s="107" t="str">
        <f t="shared" si="8"/>
        <v>-</v>
      </c>
      <c r="G142" s="1">
        <v>137</v>
      </c>
    </row>
    <row r="143" spans="1:7" s="1" customFormat="1" ht="14.45" customHeight="1">
      <c r="A143" s="102">
        <v>75</v>
      </c>
      <c r="B143" s="116" t="s">
        <v>102</v>
      </c>
      <c r="C143" s="104">
        <v>38.64</v>
      </c>
      <c r="D143" s="113">
        <v>47.81</v>
      </c>
      <c r="E143" s="106">
        <f t="shared" si="7"/>
        <v>-9.1700000000000017</v>
      </c>
      <c r="F143" s="107" t="str">
        <f t="shared" si="8"/>
        <v>-</v>
      </c>
      <c r="G143" s="1">
        <v>138</v>
      </c>
    </row>
    <row r="144" spans="1:7" s="1" customFormat="1" ht="14.45" customHeight="1">
      <c r="A144" s="102">
        <v>76</v>
      </c>
      <c r="B144" s="116" t="s">
        <v>213</v>
      </c>
      <c r="C144" s="104">
        <v>35.71</v>
      </c>
      <c r="D144" s="113">
        <v>46</v>
      </c>
      <c r="E144" s="106">
        <f t="shared" si="7"/>
        <v>-10.29</v>
      </c>
      <c r="F144" s="107" t="str">
        <f t="shared" si="8"/>
        <v>-</v>
      </c>
      <c r="G144" s="1">
        <v>139</v>
      </c>
    </row>
    <row r="145" spans="1:7" s="1" customFormat="1" ht="14.45" customHeight="1">
      <c r="A145" s="102">
        <v>77</v>
      </c>
      <c r="B145" s="117" t="s">
        <v>93</v>
      </c>
      <c r="C145" s="104">
        <v>32.85</v>
      </c>
      <c r="D145" s="113">
        <v>44.29</v>
      </c>
      <c r="E145" s="106">
        <f t="shared" si="7"/>
        <v>-11.439999999999998</v>
      </c>
      <c r="F145" s="107" t="str">
        <f t="shared" si="8"/>
        <v>-</v>
      </c>
      <c r="G145" s="1">
        <v>140</v>
      </c>
    </row>
    <row r="146" spans="1:7" s="1" customFormat="1" ht="14.45" customHeight="1">
      <c r="A146" s="102">
        <v>78</v>
      </c>
      <c r="B146" s="108" t="s">
        <v>47</v>
      </c>
      <c r="C146" s="104">
        <v>30.71</v>
      </c>
      <c r="D146" s="109">
        <v>42.29</v>
      </c>
      <c r="E146" s="106">
        <f t="shared" si="7"/>
        <v>-11.579999999999998</v>
      </c>
      <c r="F146" s="107" t="str">
        <f t="shared" si="8"/>
        <v>-</v>
      </c>
      <c r="G146" s="1">
        <v>141</v>
      </c>
    </row>
    <row r="147" spans="1:7" s="1" customFormat="1" ht="14.45" customHeight="1">
      <c r="A147" s="102">
        <v>79</v>
      </c>
      <c r="B147" s="103" t="s">
        <v>113</v>
      </c>
      <c r="C147" s="104">
        <v>26.53</v>
      </c>
      <c r="D147" s="105">
        <v>38.57</v>
      </c>
      <c r="E147" s="106">
        <f t="shared" si="7"/>
        <v>-12.04</v>
      </c>
      <c r="F147" s="107" t="str">
        <f t="shared" si="8"/>
        <v>-</v>
      </c>
      <c r="G147" s="1">
        <v>142</v>
      </c>
    </row>
    <row r="148" spans="1:7" s="1" customFormat="1" ht="14.45" customHeight="1">
      <c r="A148" s="102">
        <v>80</v>
      </c>
      <c r="B148" s="103" t="s">
        <v>118</v>
      </c>
      <c r="C148" s="118">
        <v>28.57</v>
      </c>
      <c r="D148" s="105">
        <v>43.81</v>
      </c>
      <c r="E148" s="106">
        <f t="shared" si="7"/>
        <v>-15.240000000000002</v>
      </c>
      <c r="F148" s="107" t="str">
        <f t="shared" si="8"/>
        <v>-</v>
      </c>
      <c r="G148" s="1">
        <v>143</v>
      </c>
    </row>
    <row r="149" spans="1:7" s="1" customFormat="1" ht="14.45" customHeight="1">
      <c r="A149" s="102">
        <v>81</v>
      </c>
      <c r="B149" s="103" t="s">
        <v>34</v>
      </c>
      <c r="C149" s="104">
        <v>31.42</v>
      </c>
      <c r="D149" s="105">
        <v>48</v>
      </c>
      <c r="E149" s="106">
        <f t="shared" si="7"/>
        <v>-16.579999999999998</v>
      </c>
      <c r="F149" s="107" t="str">
        <f>IF(AND(D149&lt;50,E149&gt;=5),"มีผลการพัฒนาตามค่าเป้าหมายเพิ่มขึ้นไม่น้อยกว่าร้อยละ 5","-")</f>
        <v>-</v>
      </c>
      <c r="G149" s="1">
        <v>144</v>
      </c>
    </row>
    <row r="150" spans="1:7" s="1" customFormat="1" ht="14.45" customHeight="1">
      <c r="A150" s="33">
        <v>1</v>
      </c>
      <c r="B150" s="36" t="s">
        <v>173</v>
      </c>
      <c r="C150" s="87">
        <v>72.569999999999993</v>
      </c>
      <c r="D150" s="91" t="s">
        <v>167</v>
      </c>
      <c r="E150" s="35" t="s">
        <v>167</v>
      </c>
      <c r="F150" s="32" t="s">
        <v>167</v>
      </c>
      <c r="G150" s="1">
        <v>145</v>
      </c>
    </row>
    <row r="151" spans="1:7" s="1" customFormat="1" ht="14.45" customHeight="1">
      <c r="A151" s="33">
        <v>2</v>
      </c>
      <c r="B151" s="34" t="s">
        <v>169</v>
      </c>
      <c r="C151" s="87">
        <v>67.14</v>
      </c>
      <c r="D151" s="91" t="s">
        <v>167</v>
      </c>
      <c r="E151" s="35" t="s">
        <v>167</v>
      </c>
      <c r="F151" s="32" t="s">
        <v>167</v>
      </c>
      <c r="G151" s="1">
        <v>146</v>
      </c>
    </row>
    <row r="152" spans="1:7" s="1" customFormat="1" ht="14.45" customHeight="1">
      <c r="A152" s="33">
        <v>3</v>
      </c>
      <c r="B152" s="34" t="s">
        <v>171</v>
      </c>
      <c r="C152" s="87">
        <v>64.28</v>
      </c>
      <c r="D152" s="91" t="s">
        <v>167</v>
      </c>
      <c r="E152" s="35" t="s">
        <v>167</v>
      </c>
      <c r="F152" s="32" t="s">
        <v>167</v>
      </c>
      <c r="G152" s="1">
        <v>147</v>
      </c>
    </row>
    <row r="153" spans="1:7" s="1" customFormat="1" ht="14.45" customHeight="1">
      <c r="A153" s="33">
        <v>4</v>
      </c>
      <c r="B153" s="34" t="s">
        <v>172</v>
      </c>
      <c r="C153" s="87">
        <v>40.4</v>
      </c>
      <c r="D153" s="91" t="s">
        <v>167</v>
      </c>
      <c r="E153" s="35" t="s">
        <v>167</v>
      </c>
      <c r="F153" s="32" t="s">
        <v>167</v>
      </c>
      <c r="G153" s="1">
        <v>148</v>
      </c>
    </row>
    <row r="154" spans="1:7" s="1" customFormat="1" ht="14.45" customHeight="1">
      <c r="A154" s="33">
        <v>5</v>
      </c>
      <c r="B154" s="36" t="s">
        <v>87</v>
      </c>
      <c r="C154" s="33" t="s">
        <v>167</v>
      </c>
      <c r="D154" s="91">
        <v>54.29</v>
      </c>
      <c r="E154" s="35" t="s">
        <v>167</v>
      </c>
      <c r="F154" s="32" t="s">
        <v>167</v>
      </c>
      <c r="G154" s="1">
        <v>149</v>
      </c>
    </row>
    <row r="155" spans="1:7" s="1" customFormat="1" ht="14.45" customHeight="1">
      <c r="A155" s="33">
        <v>6</v>
      </c>
      <c r="B155" s="34" t="s">
        <v>37</v>
      </c>
      <c r="C155" s="33" t="s">
        <v>167</v>
      </c>
      <c r="D155" s="90">
        <v>56.57</v>
      </c>
      <c r="E155" s="35" t="s">
        <v>167</v>
      </c>
      <c r="F155" s="32" t="s">
        <v>167</v>
      </c>
      <c r="G155" s="1">
        <v>150</v>
      </c>
    </row>
  </sheetData>
  <sortState ref="B69:F149">
    <sortCondition descending="1" ref="E69:E149"/>
  </sortState>
  <mergeCells count="7">
    <mergeCell ref="A1:F1"/>
    <mergeCell ref="A2:F2"/>
    <mergeCell ref="A4:A5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55"/>
  <sheetViews>
    <sheetView view="pageBreakPreview" zoomScale="120" zoomScaleSheetLayoutView="120" workbookViewId="0">
      <pane ySplit="5" topLeftCell="A6" activePane="bottomLeft" state="frozen"/>
      <selection pane="bottomLeft" activeCell="H5" sqref="H5"/>
    </sheetView>
  </sheetViews>
  <sheetFormatPr defaultColWidth="5.140625" defaultRowHeight="19.5"/>
  <cols>
    <col min="1" max="1" width="3.85546875" style="1" customWidth="1"/>
    <col min="2" max="2" width="21.42578125" style="1" customWidth="1"/>
    <col min="3" max="3" width="7.42578125" style="40" customWidth="1"/>
    <col min="4" max="4" width="7.42578125" style="1" customWidth="1"/>
    <col min="5" max="5" width="8.85546875" style="1" customWidth="1"/>
    <col min="6" max="6" width="38.5703125" style="41" customWidth="1"/>
    <col min="7" max="16384" width="5.140625" style="1"/>
  </cols>
  <sheetData>
    <row r="1" spans="1:6" ht="24.6" customHeight="1">
      <c r="A1" s="178" t="s">
        <v>188</v>
      </c>
      <c r="B1" s="178"/>
      <c r="C1" s="178"/>
      <c r="D1" s="178"/>
      <c r="E1" s="178"/>
      <c r="F1" s="178"/>
    </row>
    <row r="2" spans="1:6" ht="25.15" customHeight="1">
      <c r="A2" s="178" t="s">
        <v>186</v>
      </c>
      <c r="B2" s="178"/>
      <c r="C2" s="178"/>
      <c r="D2" s="178"/>
      <c r="E2" s="178"/>
      <c r="F2" s="178"/>
    </row>
    <row r="3" spans="1:6" ht="6.6" customHeight="1"/>
    <row r="4" spans="1:6" ht="19.149999999999999" customHeight="1">
      <c r="A4" s="193" t="s">
        <v>158</v>
      </c>
      <c r="B4" s="195" t="s">
        <v>163</v>
      </c>
      <c r="C4" s="197" t="s">
        <v>140</v>
      </c>
      <c r="D4" s="197"/>
      <c r="E4" s="197" t="s">
        <v>164</v>
      </c>
      <c r="F4" s="198" t="s">
        <v>165</v>
      </c>
    </row>
    <row r="5" spans="1:6" ht="20.45" customHeight="1">
      <c r="A5" s="194"/>
      <c r="B5" s="196"/>
      <c r="C5" s="38" t="s">
        <v>187</v>
      </c>
      <c r="D5" s="49" t="s">
        <v>175</v>
      </c>
      <c r="E5" s="197"/>
      <c r="F5" s="198"/>
    </row>
    <row r="6" spans="1:6" ht="15.6" customHeight="1">
      <c r="A6" s="102">
        <v>1</v>
      </c>
      <c r="B6" s="103" t="s">
        <v>6</v>
      </c>
      <c r="C6" s="104">
        <v>69.709999999999994</v>
      </c>
      <c r="D6" s="134">
        <v>67.53</v>
      </c>
      <c r="E6" s="119">
        <f t="shared" ref="E6:E37" si="0">C6-D6</f>
        <v>2.1799999999999926</v>
      </c>
      <c r="F6" s="107" t="str">
        <f>IF(AND(D6&gt;=60,E6&gt;=3),"มีผลการพัฒนาตามค่าเป้าหมายเพิ่มขึ้นไม่น้อยกว่าร้อยละ 3","-")</f>
        <v>-</v>
      </c>
    </row>
    <row r="7" spans="1:6" ht="15.6" customHeight="1">
      <c r="A7" s="102">
        <v>2</v>
      </c>
      <c r="B7" s="103" t="s">
        <v>74</v>
      </c>
      <c r="C7" s="104">
        <v>65.400000000000006</v>
      </c>
      <c r="D7" s="134">
        <v>63.92</v>
      </c>
      <c r="E7" s="119">
        <f t="shared" si="0"/>
        <v>1.480000000000004</v>
      </c>
      <c r="F7" s="107" t="str">
        <f t="shared" ref="F7:F19" si="1">IF(AND(D7&gt;=60,E7&gt;=3),"มีผลการพัฒนาตามค่าเป้าหมายเพิ่มขึ้นไม่น้อยกว่าร้อยละ 3","-")</f>
        <v>-</v>
      </c>
    </row>
    <row r="8" spans="1:6" ht="15.6" customHeight="1">
      <c r="A8" s="102">
        <v>3</v>
      </c>
      <c r="B8" s="103" t="s">
        <v>76</v>
      </c>
      <c r="C8" s="104">
        <v>73.33</v>
      </c>
      <c r="D8" s="134">
        <v>74.290000000000006</v>
      </c>
      <c r="E8" s="119">
        <f t="shared" si="0"/>
        <v>-0.96000000000000796</v>
      </c>
      <c r="F8" s="107" t="str">
        <f t="shared" si="1"/>
        <v>-</v>
      </c>
    </row>
    <row r="9" spans="1:6" ht="15.6" customHeight="1">
      <c r="A9" s="102">
        <v>4</v>
      </c>
      <c r="B9" s="103" t="s">
        <v>144</v>
      </c>
      <c r="C9" s="104">
        <v>57.34</v>
      </c>
      <c r="D9" s="134">
        <v>63.49</v>
      </c>
      <c r="E9" s="119">
        <f t="shared" si="0"/>
        <v>-6.1499999999999986</v>
      </c>
      <c r="F9" s="107" t="str">
        <f t="shared" si="1"/>
        <v>-</v>
      </c>
    </row>
    <row r="10" spans="1:6" ht="15.6" customHeight="1">
      <c r="A10" s="102">
        <v>5</v>
      </c>
      <c r="B10" s="103" t="s">
        <v>68</v>
      </c>
      <c r="C10" s="104">
        <v>55.71</v>
      </c>
      <c r="D10" s="134">
        <v>61.9</v>
      </c>
      <c r="E10" s="119">
        <f t="shared" si="0"/>
        <v>-6.1899999999999977</v>
      </c>
      <c r="F10" s="107" t="str">
        <f t="shared" si="1"/>
        <v>-</v>
      </c>
    </row>
    <row r="11" spans="1:6" ht="15.6" customHeight="1">
      <c r="A11" s="102">
        <v>6</v>
      </c>
      <c r="B11" s="103" t="s">
        <v>88</v>
      </c>
      <c r="C11" s="104">
        <v>53.33</v>
      </c>
      <c r="D11" s="134">
        <v>61.43</v>
      </c>
      <c r="E11" s="119">
        <f t="shared" si="0"/>
        <v>-8.1000000000000014</v>
      </c>
      <c r="F11" s="107" t="str">
        <f t="shared" si="1"/>
        <v>-</v>
      </c>
    </row>
    <row r="12" spans="1:6" ht="15.6" customHeight="1">
      <c r="A12" s="102">
        <v>7</v>
      </c>
      <c r="B12" s="103" t="s">
        <v>19</v>
      </c>
      <c r="C12" s="104">
        <v>61.63</v>
      </c>
      <c r="D12" s="134">
        <v>72.27</v>
      </c>
      <c r="E12" s="119">
        <f t="shared" si="0"/>
        <v>-10.639999999999993</v>
      </c>
      <c r="F12" s="107" t="str">
        <f t="shared" si="1"/>
        <v>-</v>
      </c>
    </row>
    <row r="13" spans="1:6" ht="15.6" customHeight="1">
      <c r="A13" s="102">
        <v>8</v>
      </c>
      <c r="B13" s="103" t="s">
        <v>56</v>
      </c>
      <c r="C13" s="104">
        <v>58.68</v>
      </c>
      <c r="D13" s="134">
        <v>70.25</v>
      </c>
      <c r="E13" s="119">
        <f t="shared" si="0"/>
        <v>-11.57</v>
      </c>
      <c r="F13" s="107" t="str">
        <f t="shared" si="1"/>
        <v>-</v>
      </c>
    </row>
    <row r="14" spans="1:6" ht="15.6" customHeight="1">
      <c r="A14" s="102">
        <v>9</v>
      </c>
      <c r="B14" s="103" t="s">
        <v>44</v>
      </c>
      <c r="C14" s="104">
        <v>57.14</v>
      </c>
      <c r="D14" s="134">
        <v>72.86</v>
      </c>
      <c r="E14" s="119">
        <f t="shared" si="0"/>
        <v>-15.719999999999999</v>
      </c>
      <c r="F14" s="107" t="str">
        <f t="shared" si="1"/>
        <v>-</v>
      </c>
    </row>
    <row r="15" spans="1:6" ht="15.6" customHeight="1">
      <c r="A15" s="102">
        <v>10</v>
      </c>
      <c r="B15" s="103" t="s">
        <v>83</v>
      </c>
      <c r="C15" s="104">
        <v>41.9</v>
      </c>
      <c r="D15" s="134">
        <v>60</v>
      </c>
      <c r="E15" s="119">
        <f t="shared" si="0"/>
        <v>-18.100000000000001</v>
      </c>
      <c r="F15" s="107" t="str">
        <f t="shared" si="1"/>
        <v>-</v>
      </c>
    </row>
    <row r="16" spans="1:6" ht="15.6" customHeight="1">
      <c r="A16" s="102">
        <v>11</v>
      </c>
      <c r="B16" s="103" t="s">
        <v>166</v>
      </c>
      <c r="C16" s="104">
        <v>41.68</v>
      </c>
      <c r="D16" s="134">
        <v>61.86</v>
      </c>
      <c r="E16" s="119">
        <f t="shared" si="0"/>
        <v>-20.18</v>
      </c>
      <c r="F16" s="107" t="str">
        <f t="shared" si="1"/>
        <v>-</v>
      </c>
    </row>
    <row r="17" spans="1:6" ht="15.6" customHeight="1">
      <c r="A17" s="102">
        <v>12</v>
      </c>
      <c r="B17" s="108" t="s">
        <v>53</v>
      </c>
      <c r="C17" s="104">
        <v>45</v>
      </c>
      <c r="D17" s="135">
        <v>68.569999999999993</v>
      </c>
      <c r="E17" s="119">
        <f t="shared" si="0"/>
        <v>-23.569999999999993</v>
      </c>
      <c r="F17" s="107" t="str">
        <f t="shared" si="1"/>
        <v>-</v>
      </c>
    </row>
    <row r="18" spans="1:6" ht="15.6" customHeight="1">
      <c r="A18" s="102">
        <v>13</v>
      </c>
      <c r="B18" s="103" t="s">
        <v>7</v>
      </c>
      <c r="C18" s="104">
        <v>43.42</v>
      </c>
      <c r="D18" s="134">
        <v>68.569999999999993</v>
      </c>
      <c r="E18" s="119">
        <f t="shared" si="0"/>
        <v>-25.149999999999991</v>
      </c>
      <c r="F18" s="107" t="str">
        <f t="shared" si="1"/>
        <v>-</v>
      </c>
    </row>
    <row r="19" spans="1:6" ht="15.6" customHeight="1">
      <c r="A19" s="102">
        <v>14</v>
      </c>
      <c r="B19" s="103" t="s">
        <v>89</v>
      </c>
      <c r="C19" s="104">
        <v>37.14</v>
      </c>
      <c r="D19" s="134">
        <v>71.430000000000007</v>
      </c>
      <c r="E19" s="119">
        <f t="shared" si="0"/>
        <v>-34.290000000000006</v>
      </c>
      <c r="F19" s="107" t="str">
        <f t="shared" si="1"/>
        <v>-</v>
      </c>
    </row>
    <row r="20" spans="1:6" ht="15.6" customHeight="1">
      <c r="A20" s="33">
        <v>1</v>
      </c>
      <c r="B20" s="34" t="s">
        <v>51</v>
      </c>
      <c r="C20" s="87">
        <v>60.16</v>
      </c>
      <c r="D20" s="131">
        <v>54.29</v>
      </c>
      <c r="E20" s="39">
        <f t="shared" si="0"/>
        <v>5.8699999999999974</v>
      </c>
      <c r="F20" s="32" t="str">
        <f>IF(AND(D20&gt;=50,E20&gt;=4),"มีผลการพัฒนาตามค่าเป้าหมายเพิ่มขึ้นไม่น้อยกว่าร้อยละ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21" spans="1:6" ht="15.6" customHeight="1">
      <c r="A21" s="33">
        <v>2</v>
      </c>
      <c r="B21" s="34" t="s">
        <v>72</v>
      </c>
      <c r="C21" s="87">
        <v>62.14</v>
      </c>
      <c r="D21" s="131">
        <v>56.43</v>
      </c>
      <c r="E21" s="39">
        <f t="shared" si="0"/>
        <v>5.7100000000000009</v>
      </c>
      <c r="F21" s="32" t="str">
        <f t="shared" ref="F21:F50" si="2">IF(AND(D21&gt;=50,E21&gt;=4),"มีผลการพัฒนาตามค่าเป้าหมายเพิ่มขึ้นไม่น้อยกว่าร้อยละ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22" spans="1:6" ht="15.6" customHeight="1">
      <c r="A22" s="33">
        <v>3</v>
      </c>
      <c r="B22" s="36" t="s">
        <v>86</v>
      </c>
      <c r="C22" s="87">
        <v>59.28</v>
      </c>
      <c r="D22" s="132">
        <v>54.29</v>
      </c>
      <c r="E22" s="39">
        <f t="shared" si="0"/>
        <v>4.990000000000002</v>
      </c>
      <c r="F22" s="32" t="str">
        <f t="shared" si="2"/>
        <v>มีผลการพัฒนาตามค่าเป้าหมายเพิ่มขึ้นไม่น้อยกว่าร้อยละ 4</v>
      </c>
    </row>
    <row r="23" spans="1:6" ht="15.6" customHeight="1">
      <c r="A23" s="33">
        <v>4</v>
      </c>
      <c r="B23" s="34" t="s">
        <v>33</v>
      </c>
      <c r="C23" s="87">
        <v>60</v>
      </c>
      <c r="D23" s="131">
        <v>58.57</v>
      </c>
      <c r="E23" s="39">
        <f t="shared" si="0"/>
        <v>1.4299999999999997</v>
      </c>
      <c r="F23" s="32" t="str">
        <f t="shared" si="2"/>
        <v>-</v>
      </c>
    </row>
    <row r="24" spans="1:6" ht="15.6" customHeight="1">
      <c r="A24" s="33">
        <v>5</v>
      </c>
      <c r="B24" s="34" t="s">
        <v>38</v>
      </c>
      <c r="C24" s="87">
        <v>53.71</v>
      </c>
      <c r="D24" s="131">
        <v>52.5</v>
      </c>
      <c r="E24" s="39">
        <f t="shared" si="0"/>
        <v>1.2100000000000009</v>
      </c>
      <c r="F24" s="32" t="str">
        <f t="shared" si="2"/>
        <v>-</v>
      </c>
    </row>
    <row r="25" spans="1:6" ht="15.6" customHeight="1">
      <c r="A25" s="33">
        <v>6</v>
      </c>
      <c r="B25" s="34" t="s">
        <v>41</v>
      </c>
      <c r="C25" s="87">
        <v>59.04</v>
      </c>
      <c r="D25" s="131">
        <v>58.57</v>
      </c>
      <c r="E25" s="39">
        <f t="shared" si="0"/>
        <v>0.46999999999999886</v>
      </c>
      <c r="F25" s="32" t="str">
        <f t="shared" si="2"/>
        <v>-</v>
      </c>
    </row>
    <row r="26" spans="1:6" ht="15.6" customHeight="1">
      <c r="A26" s="33">
        <v>7</v>
      </c>
      <c r="B26" s="34" t="s">
        <v>90</v>
      </c>
      <c r="C26" s="87">
        <v>48.73</v>
      </c>
      <c r="D26" s="131">
        <v>50.29</v>
      </c>
      <c r="E26" s="39">
        <f t="shared" si="0"/>
        <v>-1.5600000000000023</v>
      </c>
      <c r="F26" s="32" t="str">
        <f t="shared" si="2"/>
        <v>-</v>
      </c>
    </row>
    <row r="27" spans="1:6" ht="15.6" customHeight="1">
      <c r="A27" s="33">
        <v>8</v>
      </c>
      <c r="B27" s="34" t="s">
        <v>31</v>
      </c>
      <c r="C27" s="87">
        <v>56.86</v>
      </c>
      <c r="D27" s="131">
        <v>58.95</v>
      </c>
      <c r="E27" s="39">
        <f t="shared" si="0"/>
        <v>-2.0900000000000034</v>
      </c>
      <c r="F27" s="32" t="str">
        <f t="shared" si="2"/>
        <v>-</v>
      </c>
    </row>
    <row r="28" spans="1:6" ht="15.6" customHeight="1">
      <c r="A28" s="33">
        <v>9</v>
      </c>
      <c r="B28" s="34" t="s">
        <v>115</v>
      </c>
      <c r="C28" s="87">
        <v>54.08</v>
      </c>
      <c r="D28" s="131">
        <v>56.76</v>
      </c>
      <c r="E28" s="39">
        <f t="shared" si="0"/>
        <v>-2.6799999999999997</v>
      </c>
      <c r="F28" s="32" t="str">
        <f t="shared" si="2"/>
        <v>-</v>
      </c>
    </row>
    <row r="29" spans="1:6" ht="15.6" customHeight="1">
      <c r="A29" s="33">
        <v>10</v>
      </c>
      <c r="B29" s="34" t="s">
        <v>77</v>
      </c>
      <c r="C29" s="87">
        <v>52.85</v>
      </c>
      <c r="D29" s="131">
        <v>56.67</v>
      </c>
      <c r="E29" s="39">
        <f t="shared" si="0"/>
        <v>-3.8200000000000003</v>
      </c>
      <c r="F29" s="32" t="str">
        <f t="shared" si="2"/>
        <v>-</v>
      </c>
    </row>
    <row r="30" spans="1:6" ht="15.6" customHeight="1">
      <c r="A30" s="33">
        <v>11</v>
      </c>
      <c r="B30" s="34" t="s">
        <v>119</v>
      </c>
      <c r="C30" s="87">
        <v>54.64</v>
      </c>
      <c r="D30" s="131">
        <v>59.81</v>
      </c>
      <c r="E30" s="39">
        <f t="shared" si="0"/>
        <v>-5.1700000000000017</v>
      </c>
      <c r="F30" s="32" t="str">
        <f t="shared" si="2"/>
        <v>-</v>
      </c>
    </row>
    <row r="31" spans="1:6" ht="15.6" customHeight="1">
      <c r="A31" s="33">
        <v>12</v>
      </c>
      <c r="B31" s="34" t="s">
        <v>16</v>
      </c>
      <c r="C31" s="87">
        <v>50.35</v>
      </c>
      <c r="D31" s="131">
        <v>55.71</v>
      </c>
      <c r="E31" s="39">
        <f t="shared" si="0"/>
        <v>-5.3599999999999994</v>
      </c>
      <c r="F31" s="32" t="str">
        <f t="shared" si="2"/>
        <v>-</v>
      </c>
    </row>
    <row r="32" spans="1:6" ht="15.6" customHeight="1">
      <c r="A32" s="33">
        <v>13</v>
      </c>
      <c r="B32" s="34" t="s">
        <v>67</v>
      </c>
      <c r="C32" s="87">
        <v>48.09</v>
      </c>
      <c r="D32" s="131">
        <v>56.29</v>
      </c>
      <c r="E32" s="39">
        <f t="shared" si="0"/>
        <v>-8.1999999999999957</v>
      </c>
      <c r="F32" s="32" t="str">
        <f t="shared" si="2"/>
        <v>-</v>
      </c>
    </row>
    <row r="33" spans="1:6" ht="15.6" customHeight="1">
      <c r="A33" s="33">
        <v>14</v>
      </c>
      <c r="B33" s="34" t="s">
        <v>85</v>
      </c>
      <c r="C33" s="87">
        <v>50.14</v>
      </c>
      <c r="D33" s="131">
        <v>58.86</v>
      </c>
      <c r="E33" s="39">
        <f t="shared" si="0"/>
        <v>-8.7199999999999989</v>
      </c>
      <c r="F33" s="32" t="str">
        <f t="shared" si="2"/>
        <v>-</v>
      </c>
    </row>
    <row r="34" spans="1:6" ht="15.6" customHeight="1">
      <c r="A34" s="33">
        <v>15</v>
      </c>
      <c r="B34" s="34" t="s">
        <v>11</v>
      </c>
      <c r="C34" s="87">
        <v>45.19</v>
      </c>
      <c r="D34" s="131">
        <v>55.14</v>
      </c>
      <c r="E34" s="39">
        <f t="shared" si="0"/>
        <v>-9.9500000000000028</v>
      </c>
      <c r="F34" s="32" t="str">
        <f t="shared" si="2"/>
        <v>-</v>
      </c>
    </row>
    <row r="35" spans="1:6" ht="15.6" customHeight="1">
      <c r="A35" s="33">
        <v>16</v>
      </c>
      <c r="B35" s="34" t="s">
        <v>48</v>
      </c>
      <c r="C35" s="87">
        <v>46.8</v>
      </c>
      <c r="D35" s="131">
        <v>57.96</v>
      </c>
      <c r="E35" s="39">
        <f t="shared" si="0"/>
        <v>-11.160000000000004</v>
      </c>
      <c r="F35" s="32" t="str">
        <f t="shared" si="2"/>
        <v>-</v>
      </c>
    </row>
    <row r="36" spans="1:6" ht="15.6" customHeight="1">
      <c r="A36" s="33">
        <v>17</v>
      </c>
      <c r="B36" s="34" t="s">
        <v>5</v>
      </c>
      <c r="C36" s="87">
        <v>48.16</v>
      </c>
      <c r="D36" s="131">
        <v>59.37</v>
      </c>
      <c r="E36" s="39">
        <f t="shared" si="0"/>
        <v>-11.21</v>
      </c>
      <c r="F36" s="32" t="str">
        <f t="shared" si="2"/>
        <v>-</v>
      </c>
    </row>
    <row r="37" spans="1:6" ht="15.6" customHeight="1">
      <c r="A37" s="33">
        <v>18</v>
      </c>
      <c r="B37" s="34" t="s">
        <v>78</v>
      </c>
      <c r="C37" s="87">
        <v>41.71</v>
      </c>
      <c r="D37" s="131">
        <v>53.14</v>
      </c>
      <c r="E37" s="39">
        <f t="shared" si="0"/>
        <v>-11.43</v>
      </c>
      <c r="F37" s="32" t="str">
        <f t="shared" si="2"/>
        <v>-</v>
      </c>
    </row>
    <row r="38" spans="1:6" ht="15.6" customHeight="1">
      <c r="A38" s="33">
        <v>19</v>
      </c>
      <c r="B38" s="34" t="s">
        <v>27</v>
      </c>
      <c r="C38" s="87">
        <v>41.14</v>
      </c>
      <c r="D38" s="131">
        <v>53.57</v>
      </c>
      <c r="E38" s="39">
        <f t="shared" ref="E38:E69" si="3">C38-D38</f>
        <v>-12.43</v>
      </c>
      <c r="F38" s="32" t="str">
        <f t="shared" si="2"/>
        <v>-</v>
      </c>
    </row>
    <row r="39" spans="1:6" ht="15.6" customHeight="1">
      <c r="A39" s="33">
        <v>20</v>
      </c>
      <c r="B39" s="34" t="s">
        <v>95</v>
      </c>
      <c r="C39" s="87">
        <v>39.78</v>
      </c>
      <c r="D39" s="131">
        <v>52.24</v>
      </c>
      <c r="E39" s="39">
        <f t="shared" si="3"/>
        <v>-12.46</v>
      </c>
      <c r="F39" s="32" t="str">
        <f t="shared" si="2"/>
        <v>-</v>
      </c>
    </row>
    <row r="40" spans="1:6" ht="15.6" customHeight="1">
      <c r="A40" s="33">
        <v>21</v>
      </c>
      <c r="B40" s="34" t="s">
        <v>35</v>
      </c>
      <c r="C40" s="87">
        <v>40.57</v>
      </c>
      <c r="D40" s="131">
        <v>53.33</v>
      </c>
      <c r="E40" s="39">
        <f t="shared" si="3"/>
        <v>-12.759999999999998</v>
      </c>
      <c r="F40" s="32" t="str">
        <f t="shared" si="2"/>
        <v>-</v>
      </c>
    </row>
    <row r="41" spans="1:6" ht="15.6" customHeight="1">
      <c r="A41" s="33">
        <v>22</v>
      </c>
      <c r="B41" s="34" t="s">
        <v>123</v>
      </c>
      <c r="C41" s="87">
        <v>42.85</v>
      </c>
      <c r="D41" s="131">
        <v>55.95</v>
      </c>
      <c r="E41" s="39">
        <f t="shared" si="3"/>
        <v>-13.100000000000001</v>
      </c>
      <c r="F41" s="32" t="str">
        <f t="shared" si="2"/>
        <v>-</v>
      </c>
    </row>
    <row r="42" spans="1:6" ht="15.6" customHeight="1">
      <c r="A42" s="33">
        <v>23</v>
      </c>
      <c r="B42" s="34" t="s">
        <v>168</v>
      </c>
      <c r="C42" s="87">
        <v>40.57</v>
      </c>
      <c r="D42" s="131">
        <v>54.29</v>
      </c>
      <c r="E42" s="39">
        <f t="shared" si="3"/>
        <v>-13.719999999999999</v>
      </c>
      <c r="F42" s="32" t="str">
        <f t="shared" si="2"/>
        <v>-</v>
      </c>
    </row>
    <row r="43" spans="1:6" ht="15.6" customHeight="1">
      <c r="A43" s="33">
        <v>24</v>
      </c>
      <c r="B43" s="34" t="s">
        <v>43</v>
      </c>
      <c r="C43" s="87">
        <v>37.799999999999997</v>
      </c>
      <c r="D43" s="131">
        <v>51.62</v>
      </c>
      <c r="E43" s="39">
        <f t="shared" si="3"/>
        <v>-13.82</v>
      </c>
      <c r="F43" s="32" t="str">
        <f t="shared" si="2"/>
        <v>-</v>
      </c>
    </row>
    <row r="44" spans="1:6" ht="15.6" customHeight="1">
      <c r="A44" s="33">
        <v>25</v>
      </c>
      <c r="B44" s="34" t="s">
        <v>66</v>
      </c>
      <c r="C44" s="87">
        <v>45.71</v>
      </c>
      <c r="D44" s="131">
        <v>59.74</v>
      </c>
      <c r="E44" s="39">
        <f t="shared" si="3"/>
        <v>-14.030000000000001</v>
      </c>
      <c r="F44" s="32" t="str">
        <f t="shared" si="2"/>
        <v>-</v>
      </c>
    </row>
    <row r="45" spans="1:6" ht="15.6" customHeight="1">
      <c r="A45" s="33">
        <v>26</v>
      </c>
      <c r="B45" s="34" t="s">
        <v>99</v>
      </c>
      <c r="C45" s="93">
        <v>45.3</v>
      </c>
      <c r="D45" s="131">
        <v>59.43</v>
      </c>
      <c r="E45" s="39">
        <f t="shared" si="3"/>
        <v>-14.130000000000003</v>
      </c>
      <c r="F45" s="32" t="str">
        <f t="shared" si="2"/>
        <v>-</v>
      </c>
    </row>
    <row r="46" spans="1:6" ht="15.6" customHeight="1">
      <c r="A46" s="33">
        <v>27</v>
      </c>
      <c r="B46" s="34" t="s">
        <v>25</v>
      </c>
      <c r="C46" s="87">
        <v>34.69</v>
      </c>
      <c r="D46" s="131">
        <v>50.48</v>
      </c>
      <c r="E46" s="39">
        <f t="shared" si="3"/>
        <v>-15.79</v>
      </c>
      <c r="F46" s="32" t="str">
        <f t="shared" si="2"/>
        <v>-</v>
      </c>
    </row>
    <row r="47" spans="1:6" ht="15.6" customHeight="1">
      <c r="A47" s="33">
        <v>28</v>
      </c>
      <c r="B47" s="34" t="s">
        <v>36</v>
      </c>
      <c r="C47" s="87">
        <v>33.33</v>
      </c>
      <c r="D47" s="131">
        <v>51.43</v>
      </c>
      <c r="E47" s="39">
        <f t="shared" si="3"/>
        <v>-18.100000000000001</v>
      </c>
      <c r="F47" s="32" t="str">
        <f t="shared" si="2"/>
        <v>-</v>
      </c>
    </row>
    <row r="48" spans="1:6" ht="15.6" customHeight="1">
      <c r="A48" s="33">
        <v>29</v>
      </c>
      <c r="B48" s="34" t="s">
        <v>117</v>
      </c>
      <c r="C48" s="87">
        <v>39.92</v>
      </c>
      <c r="D48" s="131">
        <v>59.75</v>
      </c>
      <c r="E48" s="39">
        <f t="shared" si="3"/>
        <v>-19.829999999999998</v>
      </c>
      <c r="F48" s="32" t="str">
        <f t="shared" si="2"/>
        <v>-</v>
      </c>
    </row>
    <row r="49" spans="1:6" ht="15.6" customHeight="1">
      <c r="A49" s="33">
        <v>30</v>
      </c>
      <c r="B49" s="34" t="s">
        <v>71</v>
      </c>
      <c r="C49" s="87">
        <v>37.659999999999997</v>
      </c>
      <c r="D49" s="131">
        <v>58.57</v>
      </c>
      <c r="E49" s="39">
        <f t="shared" si="3"/>
        <v>-20.910000000000004</v>
      </c>
      <c r="F49" s="32" t="str">
        <f t="shared" si="2"/>
        <v>-</v>
      </c>
    </row>
    <row r="50" spans="1:6" ht="15.6" customHeight="1">
      <c r="A50" s="33">
        <v>31</v>
      </c>
      <c r="B50" s="36" t="s">
        <v>47</v>
      </c>
      <c r="C50" s="87">
        <v>22.14</v>
      </c>
      <c r="D50" s="132">
        <v>53.71</v>
      </c>
      <c r="E50" s="39">
        <f t="shared" si="3"/>
        <v>-31.57</v>
      </c>
      <c r="F50" s="32" t="str">
        <f t="shared" si="2"/>
        <v>-</v>
      </c>
    </row>
    <row r="51" spans="1:6" ht="15.6" customHeight="1">
      <c r="A51" s="136">
        <v>1</v>
      </c>
      <c r="B51" s="137" t="s">
        <v>109</v>
      </c>
      <c r="C51" s="138">
        <v>56.53</v>
      </c>
      <c r="D51" s="139">
        <v>26.19</v>
      </c>
      <c r="E51" s="140">
        <f t="shared" si="3"/>
        <v>30.34</v>
      </c>
      <c r="F51" s="141" t="str">
        <f>IF(AND(D51&lt;50,E51&gt;=5),"มีผลการพัฒนาตามค่าเป้าหมายเพิ่มขึ้นไม่น้อยกว่าร้อยละ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52" spans="1:6" ht="15.6" customHeight="1">
      <c r="A52" s="136">
        <v>2</v>
      </c>
      <c r="B52" s="137" t="s">
        <v>28</v>
      </c>
      <c r="C52" s="138">
        <v>54.28</v>
      </c>
      <c r="D52" s="139">
        <v>27.62</v>
      </c>
      <c r="E52" s="140">
        <f t="shared" si="3"/>
        <v>26.66</v>
      </c>
      <c r="F52" s="141" t="str">
        <f t="shared" ref="F52:F115" si="4">IF(AND(D52&lt;50,E52&gt;=5),"มีผลการพัฒนาตามค่าเป้าหมายเพิ่มขึ้นไม่น้อยกว่าร้อยละ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53" spans="1:6" ht="15.6" customHeight="1">
      <c r="A53" s="136">
        <v>3</v>
      </c>
      <c r="B53" s="137" t="s">
        <v>73</v>
      </c>
      <c r="C53" s="138">
        <v>70.849999999999994</v>
      </c>
      <c r="D53" s="139">
        <v>45.71</v>
      </c>
      <c r="E53" s="140">
        <f t="shared" si="3"/>
        <v>25.139999999999993</v>
      </c>
      <c r="F53" s="141" t="str">
        <f t="shared" si="4"/>
        <v>มีผลการพัฒนาตามค่าเป้าหมายเพิ่มขึ้นไม่น้อยกว่าร้อยละ 5</v>
      </c>
    </row>
    <row r="54" spans="1:6" ht="15.6" customHeight="1">
      <c r="A54" s="136">
        <v>4</v>
      </c>
      <c r="B54" s="137" t="s">
        <v>121</v>
      </c>
      <c r="C54" s="138">
        <v>54.28</v>
      </c>
      <c r="D54" s="139">
        <v>31.43</v>
      </c>
      <c r="E54" s="140">
        <f t="shared" si="3"/>
        <v>22.85</v>
      </c>
      <c r="F54" s="141" t="str">
        <f t="shared" si="4"/>
        <v>มีผลการพัฒนาตามค่าเป้าหมายเพิ่มขึ้นไม่น้อยกว่าร้อยละ 5</v>
      </c>
    </row>
    <row r="55" spans="1:6" ht="15.6" customHeight="1">
      <c r="A55" s="136">
        <v>5</v>
      </c>
      <c r="B55" s="137" t="s">
        <v>103</v>
      </c>
      <c r="C55" s="138">
        <v>51.42</v>
      </c>
      <c r="D55" s="139">
        <v>28.57</v>
      </c>
      <c r="E55" s="140">
        <f t="shared" si="3"/>
        <v>22.85</v>
      </c>
      <c r="F55" s="141" t="str">
        <f t="shared" si="4"/>
        <v>มีผลการพัฒนาตามค่าเป้าหมายเพิ่มขึ้นไม่น้อยกว่าร้อยละ 5</v>
      </c>
    </row>
    <row r="56" spans="1:6" ht="15.6" customHeight="1">
      <c r="A56" s="136">
        <v>6</v>
      </c>
      <c r="B56" s="137" t="s">
        <v>70</v>
      </c>
      <c r="C56" s="138">
        <v>48.57</v>
      </c>
      <c r="D56" s="139">
        <v>28.57</v>
      </c>
      <c r="E56" s="140">
        <f t="shared" si="3"/>
        <v>20</v>
      </c>
      <c r="F56" s="141" t="str">
        <f t="shared" si="4"/>
        <v>มีผลการพัฒนาตามค่าเป้าหมายเพิ่มขึ้นไม่น้อยกว่าร้อยละ 5</v>
      </c>
    </row>
    <row r="57" spans="1:6" ht="15.6" customHeight="1">
      <c r="A57" s="136">
        <v>7</v>
      </c>
      <c r="B57" s="137" t="s">
        <v>124</v>
      </c>
      <c r="C57" s="138">
        <v>45.71</v>
      </c>
      <c r="D57" s="139">
        <v>28.57</v>
      </c>
      <c r="E57" s="140">
        <f t="shared" si="3"/>
        <v>17.14</v>
      </c>
      <c r="F57" s="141" t="str">
        <f t="shared" si="4"/>
        <v>มีผลการพัฒนาตามค่าเป้าหมายเพิ่มขึ้นไม่น้อยกว่าร้อยละ 5</v>
      </c>
    </row>
    <row r="58" spans="1:6" ht="15.6" customHeight="1">
      <c r="A58" s="136">
        <v>8</v>
      </c>
      <c r="B58" s="137" t="s">
        <v>63</v>
      </c>
      <c r="C58" s="138">
        <v>55.3</v>
      </c>
      <c r="D58" s="139">
        <v>39.29</v>
      </c>
      <c r="E58" s="140">
        <f t="shared" si="3"/>
        <v>16.009999999999998</v>
      </c>
      <c r="F58" s="141" t="str">
        <f t="shared" si="4"/>
        <v>มีผลการพัฒนาตามค่าเป้าหมายเพิ่มขึ้นไม่น้อยกว่าร้อยละ 5</v>
      </c>
    </row>
    <row r="59" spans="1:6" ht="15.6" customHeight="1">
      <c r="A59" s="136">
        <v>9</v>
      </c>
      <c r="B59" s="137" t="s">
        <v>105</v>
      </c>
      <c r="C59" s="138">
        <v>42.85</v>
      </c>
      <c r="D59" s="139">
        <v>31.43</v>
      </c>
      <c r="E59" s="140">
        <f t="shared" si="3"/>
        <v>11.420000000000002</v>
      </c>
      <c r="F59" s="141" t="str">
        <f t="shared" si="4"/>
        <v>มีผลการพัฒนาตามค่าเป้าหมายเพิ่มขึ้นไม่น้อยกว่าร้อยละ 5</v>
      </c>
    </row>
    <row r="60" spans="1:6" ht="15.6" customHeight="1">
      <c r="A60" s="136">
        <v>10</v>
      </c>
      <c r="B60" s="137" t="s">
        <v>220</v>
      </c>
      <c r="C60" s="138">
        <v>32.380000000000003</v>
      </c>
      <c r="D60" s="139">
        <v>21.43</v>
      </c>
      <c r="E60" s="140">
        <f t="shared" si="3"/>
        <v>10.950000000000003</v>
      </c>
      <c r="F60" s="141" t="str">
        <f t="shared" si="4"/>
        <v>มีผลการพัฒนาตามค่าเป้าหมายเพิ่มขึ้นไม่น้อยกว่าร้อยละ 5</v>
      </c>
    </row>
    <row r="61" spans="1:6" ht="15.6" customHeight="1">
      <c r="A61" s="136">
        <v>11</v>
      </c>
      <c r="B61" s="137" t="s">
        <v>129</v>
      </c>
      <c r="C61" s="138">
        <v>32.380000000000003</v>
      </c>
      <c r="D61" s="139">
        <v>21.43</v>
      </c>
      <c r="E61" s="140">
        <f t="shared" si="3"/>
        <v>10.950000000000003</v>
      </c>
      <c r="F61" s="141" t="str">
        <f t="shared" si="4"/>
        <v>มีผลการพัฒนาตามค่าเป้าหมายเพิ่มขึ้นไม่น้อยกว่าร้อยละ 5</v>
      </c>
    </row>
    <row r="62" spans="1:6" ht="15.6" customHeight="1">
      <c r="A62" s="136">
        <v>12</v>
      </c>
      <c r="B62" s="137" t="s">
        <v>62</v>
      </c>
      <c r="C62" s="138">
        <v>36.6</v>
      </c>
      <c r="D62" s="139">
        <v>25.71</v>
      </c>
      <c r="E62" s="140">
        <f t="shared" si="3"/>
        <v>10.89</v>
      </c>
      <c r="F62" s="141" t="str">
        <f t="shared" si="4"/>
        <v>มีผลการพัฒนาตามค่าเป้าหมายเพิ่มขึ้นไม่น้อยกว่าร้อยละ 5</v>
      </c>
    </row>
    <row r="63" spans="1:6" ht="15.6" customHeight="1">
      <c r="A63" s="136">
        <v>13</v>
      </c>
      <c r="B63" s="137" t="s">
        <v>32</v>
      </c>
      <c r="C63" s="138">
        <v>58.82</v>
      </c>
      <c r="D63" s="139">
        <v>48.12</v>
      </c>
      <c r="E63" s="140">
        <f t="shared" si="3"/>
        <v>10.700000000000003</v>
      </c>
      <c r="F63" s="141" t="str">
        <f t="shared" si="4"/>
        <v>มีผลการพัฒนาตามค่าเป้าหมายเพิ่มขึ้นไม่น้อยกว่าร้อยละ 5</v>
      </c>
    </row>
    <row r="64" spans="1:6" ht="15.6" customHeight="1">
      <c r="A64" s="136">
        <v>14</v>
      </c>
      <c r="B64" s="137" t="s">
        <v>116</v>
      </c>
      <c r="C64" s="138">
        <v>48</v>
      </c>
      <c r="D64" s="139">
        <v>37.549999999999997</v>
      </c>
      <c r="E64" s="140">
        <f t="shared" si="3"/>
        <v>10.450000000000003</v>
      </c>
      <c r="F64" s="141" t="str">
        <f t="shared" si="4"/>
        <v>มีผลการพัฒนาตามค่าเป้าหมายเพิ่มขึ้นไม่น้อยกว่าร้อยละ 5</v>
      </c>
    </row>
    <row r="65" spans="1:6" ht="15.6" customHeight="1">
      <c r="A65" s="136">
        <v>15</v>
      </c>
      <c r="B65" s="137" t="s">
        <v>13</v>
      </c>
      <c r="C65" s="138">
        <v>56.32</v>
      </c>
      <c r="D65" s="139">
        <v>45.97</v>
      </c>
      <c r="E65" s="140">
        <f t="shared" si="3"/>
        <v>10.350000000000001</v>
      </c>
      <c r="F65" s="141" t="str">
        <f t="shared" si="4"/>
        <v>มีผลการพัฒนาตามค่าเป้าหมายเพิ่มขึ้นไม่น้อยกว่าร้อยละ 5</v>
      </c>
    </row>
    <row r="66" spans="1:6" ht="15.6" customHeight="1">
      <c r="A66" s="136">
        <v>16</v>
      </c>
      <c r="B66" s="137" t="s">
        <v>55</v>
      </c>
      <c r="C66" s="138">
        <v>56.4</v>
      </c>
      <c r="D66" s="139">
        <v>46.57</v>
      </c>
      <c r="E66" s="140">
        <f t="shared" si="3"/>
        <v>9.8299999999999983</v>
      </c>
      <c r="F66" s="141" t="str">
        <f t="shared" si="4"/>
        <v>มีผลการพัฒนาตามค่าเป้าหมายเพิ่มขึ้นไม่น้อยกว่าร้อยละ 5</v>
      </c>
    </row>
    <row r="67" spans="1:6" ht="15.6" customHeight="1">
      <c r="A67" s="136">
        <v>17</v>
      </c>
      <c r="B67" s="137" t="s">
        <v>229</v>
      </c>
      <c r="C67" s="138">
        <v>57.6</v>
      </c>
      <c r="D67" s="139">
        <v>47.84</v>
      </c>
      <c r="E67" s="140">
        <f t="shared" si="3"/>
        <v>9.759999999999998</v>
      </c>
      <c r="F67" s="141" t="str">
        <f t="shared" si="4"/>
        <v>มีผลการพัฒนาตามค่าเป้าหมายเพิ่มขึ้นไม่น้อยกว่าร้อยละ 5</v>
      </c>
    </row>
    <row r="68" spans="1:6" ht="15.6" customHeight="1">
      <c r="A68" s="136">
        <v>18</v>
      </c>
      <c r="B68" s="137" t="s">
        <v>40</v>
      </c>
      <c r="C68" s="138">
        <v>40</v>
      </c>
      <c r="D68" s="139">
        <v>31.43</v>
      </c>
      <c r="E68" s="140">
        <f t="shared" si="3"/>
        <v>8.57</v>
      </c>
      <c r="F68" s="141" t="str">
        <f t="shared" si="4"/>
        <v>มีผลการพัฒนาตามค่าเป้าหมายเพิ่มขึ้นไม่น้อยกว่าร้อยละ 5</v>
      </c>
    </row>
    <row r="69" spans="1:6" ht="15.6" customHeight="1">
      <c r="A69" s="136">
        <v>19</v>
      </c>
      <c r="B69" s="137" t="s">
        <v>108</v>
      </c>
      <c r="C69" s="138">
        <v>34.28</v>
      </c>
      <c r="D69" s="139">
        <v>25.71</v>
      </c>
      <c r="E69" s="140">
        <f t="shared" si="3"/>
        <v>8.57</v>
      </c>
      <c r="F69" s="141" t="str">
        <f t="shared" si="4"/>
        <v>มีผลการพัฒนาตามค่าเป้าหมายเพิ่มขึ้นไม่น้อยกว่าร้อยละ 5</v>
      </c>
    </row>
    <row r="70" spans="1:6" ht="15.6" customHeight="1">
      <c r="A70" s="136">
        <v>20</v>
      </c>
      <c r="B70" s="137" t="s">
        <v>84</v>
      </c>
      <c r="C70" s="138">
        <v>25.71</v>
      </c>
      <c r="D70" s="139">
        <v>17.14</v>
      </c>
      <c r="E70" s="140">
        <f t="shared" ref="E70:E101" si="5">C70-D70</f>
        <v>8.57</v>
      </c>
      <c r="F70" s="141" t="str">
        <f t="shared" si="4"/>
        <v>มีผลการพัฒนาตามค่าเป้าหมายเพิ่มขึ้นไม่น้อยกว่าร้อยละ 5</v>
      </c>
    </row>
    <row r="71" spans="1:6" ht="15.6" customHeight="1">
      <c r="A71" s="136">
        <v>21</v>
      </c>
      <c r="B71" s="137" t="s">
        <v>15</v>
      </c>
      <c r="C71" s="138">
        <v>54.95</v>
      </c>
      <c r="D71" s="139">
        <v>47.01</v>
      </c>
      <c r="E71" s="140">
        <f t="shared" si="5"/>
        <v>7.9400000000000048</v>
      </c>
      <c r="F71" s="141" t="str">
        <f t="shared" si="4"/>
        <v>มีผลการพัฒนาตามค่าเป้าหมายเพิ่มขึ้นไม่น้อยกว่าร้อยละ 5</v>
      </c>
    </row>
    <row r="72" spans="1:6" ht="15.6" customHeight="1">
      <c r="A72" s="136">
        <v>22</v>
      </c>
      <c r="B72" s="137" t="s">
        <v>29</v>
      </c>
      <c r="C72" s="138">
        <v>54.46</v>
      </c>
      <c r="D72" s="139">
        <v>46.53</v>
      </c>
      <c r="E72" s="140">
        <f t="shared" si="5"/>
        <v>7.93</v>
      </c>
      <c r="F72" s="141" t="str">
        <f t="shared" si="4"/>
        <v>มีผลการพัฒนาตามค่าเป้าหมายเพิ่มขึ้นไม่น้อยกว่าร้อยละ 5</v>
      </c>
    </row>
    <row r="73" spans="1:6" ht="15.6" customHeight="1">
      <c r="A73" s="136">
        <v>23</v>
      </c>
      <c r="B73" s="142" t="s">
        <v>209</v>
      </c>
      <c r="C73" s="138">
        <v>54.96</v>
      </c>
      <c r="D73" s="139">
        <v>47.07</v>
      </c>
      <c r="E73" s="140">
        <f t="shared" si="5"/>
        <v>7.8900000000000006</v>
      </c>
      <c r="F73" s="141" t="str">
        <f t="shared" si="4"/>
        <v>มีผลการพัฒนาตามค่าเป้าหมายเพิ่มขึ้นไม่น้อยกว่าร้อยละ 5</v>
      </c>
    </row>
    <row r="74" spans="1:6" ht="15.6" customHeight="1">
      <c r="A74" s="136">
        <v>24</v>
      </c>
      <c r="B74" s="137" t="s">
        <v>170</v>
      </c>
      <c r="C74" s="138">
        <v>49.28</v>
      </c>
      <c r="D74" s="139">
        <v>41.9</v>
      </c>
      <c r="E74" s="140">
        <f t="shared" si="5"/>
        <v>7.3800000000000026</v>
      </c>
      <c r="F74" s="141" t="str">
        <f t="shared" si="4"/>
        <v>มีผลการพัฒนาตามค่าเป้าหมายเพิ่มขึ้นไม่น้อยกว่าร้อยละ 5</v>
      </c>
    </row>
    <row r="75" spans="1:6" ht="15.6" customHeight="1">
      <c r="A75" s="136">
        <v>25</v>
      </c>
      <c r="B75" s="137" t="s">
        <v>57</v>
      </c>
      <c r="C75" s="138">
        <v>41.9</v>
      </c>
      <c r="D75" s="139">
        <v>34.69</v>
      </c>
      <c r="E75" s="140">
        <f t="shared" si="5"/>
        <v>7.2100000000000009</v>
      </c>
      <c r="F75" s="141" t="str">
        <f t="shared" si="4"/>
        <v>มีผลการพัฒนาตามค่าเป้าหมายเพิ่มขึ้นไม่น้อยกว่าร้อยละ 5</v>
      </c>
    </row>
    <row r="76" spans="1:6" ht="15.6" customHeight="1">
      <c r="A76" s="136">
        <v>26</v>
      </c>
      <c r="B76" s="137" t="s">
        <v>58</v>
      </c>
      <c r="C76" s="138">
        <v>54.28</v>
      </c>
      <c r="D76" s="139">
        <v>47.14</v>
      </c>
      <c r="E76" s="140">
        <f t="shared" si="5"/>
        <v>7.1400000000000006</v>
      </c>
      <c r="F76" s="141" t="str">
        <f t="shared" si="4"/>
        <v>มีผลการพัฒนาตามค่าเป้าหมายเพิ่มขึ้นไม่น้อยกว่าร้อยละ 5</v>
      </c>
    </row>
    <row r="77" spans="1:6" ht="15.6" customHeight="1">
      <c r="A77" s="136">
        <v>27</v>
      </c>
      <c r="B77" s="137" t="s">
        <v>59</v>
      </c>
      <c r="C77" s="138">
        <v>42.23</v>
      </c>
      <c r="D77" s="139">
        <v>35.32</v>
      </c>
      <c r="E77" s="140">
        <f t="shared" si="5"/>
        <v>6.9099999999999966</v>
      </c>
      <c r="F77" s="141" t="str">
        <f t="shared" si="4"/>
        <v>มีผลการพัฒนาตามค่าเป้าหมายเพิ่มขึ้นไม่น้อยกว่าร้อยละ 5</v>
      </c>
    </row>
    <row r="78" spans="1:6" ht="15.6" customHeight="1">
      <c r="A78" s="136">
        <v>28</v>
      </c>
      <c r="B78" s="137" t="s">
        <v>82</v>
      </c>
      <c r="C78" s="138">
        <v>35.229999999999997</v>
      </c>
      <c r="D78" s="139">
        <v>28.57</v>
      </c>
      <c r="E78" s="140">
        <f t="shared" si="5"/>
        <v>6.6599999999999966</v>
      </c>
      <c r="F78" s="141" t="str">
        <f t="shared" si="4"/>
        <v>มีผลการพัฒนาตามค่าเป้าหมายเพิ่มขึ้นไม่น้อยกว่าร้อยละ 5</v>
      </c>
    </row>
    <row r="79" spans="1:6" ht="15.6" customHeight="1">
      <c r="A79" s="136">
        <v>29</v>
      </c>
      <c r="B79" s="137" t="s">
        <v>107</v>
      </c>
      <c r="C79" s="138">
        <v>35</v>
      </c>
      <c r="D79" s="139">
        <v>28.57</v>
      </c>
      <c r="E79" s="140">
        <f t="shared" si="5"/>
        <v>6.43</v>
      </c>
      <c r="F79" s="141" t="str">
        <f t="shared" si="4"/>
        <v>มีผลการพัฒนาตามค่าเป้าหมายเพิ่มขึ้นไม่น้อยกว่าร้อยละ 5</v>
      </c>
    </row>
    <row r="80" spans="1:6" ht="15.6" customHeight="1">
      <c r="A80" s="136">
        <v>30</v>
      </c>
      <c r="B80" s="137" t="s">
        <v>52</v>
      </c>
      <c r="C80" s="138">
        <v>32.14</v>
      </c>
      <c r="D80" s="139">
        <v>27.14</v>
      </c>
      <c r="E80" s="140">
        <f t="shared" si="5"/>
        <v>5</v>
      </c>
      <c r="F80" s="141" t="str">
        <f t="shared" si="4"/>
        <v>มีผลการพัฒนาตามค่าเป้าหมายเพิ่มขึ้นไม่น้อยกว่าร้อยละ 5</v>
      </c>
    </row>
    <row r="81" spans="1:6" ht="15.6" customHeight="1">
      <c r="A81" s="136">
        <v>31</v>
      </c>
      <c r="B81" s="137" t="s">
        <v>128</v>
      </c>
      <c r="C81" s="138">
        <v>24.76</v>
      </c>
      <c r="D81" s="139">
        <v>20</v>
      </c>
      <c r="E81" s="140">
        <f t="shared" si="5"/>
        <v>4.7600000000000016</v>
      </c>
      <c r="F81" s="141" t="str">
        <f t="shared" si="4"/>
        <v>-</v>
      </c>
    </row>
    <row r="82" spans="1:6" ht="15.6" customHeight="1">
      <c r="A82" s="136">
        <v>32</v>
      </c>
      <c r="B82" s="137" t="s">
        <v>79</v>
      </c>
      <c r="C82" s="138">
        <v>29.04</v>
      </c>
      <c r="D82" s="139">
        <v>24.29</v>
      </c>
      <c r="E82" s="140">
        <f t="shared" si="5"/>
        <v>4.75</v>
      </c>
      <c r="F82" s="141" t="str">
        <f t="shared" si="4"/>
        <v>-</v>
      </c>
    </row>
    <row r="83" spans="1:6" ht="15.6" customHeight="1">
      <c r="A83" s="136">
        <v>33</v>
      </c>
      <c r="B83" s="137" t="s">
        <v>23</v>
      </c>
      <c r="C83" s="138">
        <v>41.9</v>
      </c>
      <c r="D83" s="139">
        <v>38.57</v>
      </c>
      <c r="E83" s="140">
        <f t="shared" si="5"/>
        <v>3.3299999999999983</v>
      </c>
      <c r="F83" s="141" t="str">
        <f t="shared" si="4"/>
        <v>-</v>
      </c>
    </row>
    <row r="84" spans="1:6" ht="15.6" customHeight="1">
      <c r="A84" s="136">
        <v>34</v>
      </c>
      <c r="B84" s="137" t="s">
        <v>122</v>
      </c>
      <c r="C84" s="138">
        <v>30.95</v>
      </c>
      <c r="D84" s="139">
        <v>27.62</v>
      </c>
      <c r="E84" s="140">
        <f t="shared" si="5"/>
        <v>3.3299999999999983</v>
      </c>
      <c r="F84" s="141" t="str">
        <f t="shared" si="4"/>
        <v>-</v>
      </c>
    </row>
    <row r="85" spans="1:6" ht="15.6" customHeight="1">
      <c r="A85" s="136">
        <v>35</v>
      </c>
      <c r="B85" s="137" t="s">
        <v>112</v>
      </c>
      <c r="C85" s="138">
        <v>25.95</v>
      </c>
      <c r="D85" s="139">
        <v>23.13</v>
      </c>
      <c r="E85" s="140">
        <f t="shared" si="5"/>
        <v>2.8200000000000003</v>
      </c>
      <c r="F85" s="141" t="str">
        <f t="shared" si="4"/>
        <v>-</v>
      </c>
    </row>
    <row r="86" spans="1:6" ht="15.6" customHeight="1">
      <c r="A86" s="136">
        <v>36</v>
      </c>
      <c r="B86" s="137" t="s">
        <v>12</v>
      </c>
      <c r="C86" s="138">
        <v>52</v>
      </c>
      <c r="D86" s="139">
        <v>49.52</v>
      </c>
      <c r="E86" s="140">
        <f t="shared" si="5"/>
        <v>2.4799999999999969</v>
      </c>
      <c r="F86" s="141" t="str">
        <f t="shared" si="4"/>
        <v>-</v>
      </c>
    </row>
    <row r="87" spans="1:6" ht="15.6" customHeight="1">
      <c r="A87" s="136">
        <v>37</v>
      </c>
      <c r="B87" s="137" t="s">
        <v>131</v>
      </c>
      <c r="C87" s="138">
        <v>21.74</v>
      </c>
      <c r="D87" s="139">
        <v>19.559999999999999</v>
      </c>
      <c r="E87" s="140">
        <f t="shared" si="5"/>
        <v>2.1799999999999997</v>
      </c>
      <c r="F87" s="141" t="str">
        <f t="shared" si="4"/>
        <v>-</v>
      </c>
    </row>
    <row r="88" spans="1:6" ht="15.6" customHeight="1">
      <c r="A88" s="136">
        <v>38</v>
      </c>
      <c r="B88" s="137" t="s">
        <v>120</v>
      </c>
      <c r="C88" s="138">
        <v>30.32</v>
      </c>
      <c r="D88" s="139">
        <v>28.57</v>
      </c>
      <c r="E88" s="140">
        <f t="shared" si="5"/>
        <v>1.75</v>
      </c>
      <c r="F88" s="141" t="str">
        <f t="shared" si="4"/>
        <v>-</v>
      </c>
    </row>
    <row r="89" spans="1:6" ht="15.6" customHeight="1">
      <c r="A89" s="136">
        <v>39</v>
      </c>
      <c r="B89" s="137" t="s">
        <v>91</v>
      </c>
      <c r="C89" s="138">
        <v>22</v>
      </c>
      <c r="D89" s="139">
        <v>20.67</v>
      </c>
      <c r="E89" s="140">
        <f t="shared" si="5"/>
        <v>1.3299999999999983</v>
      </c>
      <c r="F89" s="141" t="str">
        <f t="shared" si="4"/>
        <v>-</v>
      </c>
    </row>
    <row r="90" spans="1:6" ht="15.6" customHeight="1">
      <c r="A90" s="136">
        <v>40</v>
      </c>
      <c r="B90" s="137" t="s">
        <v>45</v>
      </c>
      <c r="C90" s="138">
        <v>31.42</v>
      </c>
      <c r="D90" s="139">
        <v>30.2</v>
      </c>
      <c r="E90" s="140">
        <f t="shared" si="5"/>
        <v>1.2200000000000024</v>
      </c>
      <c r="F90" s="141" t="str">
        <f t="shared" si="4"/>
        <v>-</v>
      </c>
    </row>
    <row r="91" spans="1:6" ht="15.6" customHeight="1">
      <c r="A91" s="136">
        <v>41</v>
      </c>
      <c r="B91" s="137" t="s">
        <v>136</v>
      </c>
      <c r="C91" s="138">
        <v>22.44</v>
      </c>
      <c r="D91" s="139">
        <v>21.43</v>
      </c>
      <c r="E91" s="140">
        <f t="shared" si="5"/>
        <v>1.0100000000000016</v>
      </c>
      <c r="F91" s="141" t="str">
        <f t="shared" si="4"/>
        <v>-</v>
      </c>
    </row>
    <row r="92" spans="1:6" ht="15.6" customHeight="1">
      <c r="A92" s="136">
        <v>42</v>
      </c>
      <c r="B92" s="137" t="s">
        <v>118</v>
      </c>
      <c r="C92" s="138">
        <v>25.71</v>
      </c>
      <c r="D92" s="139">
        <v>24.76</v>
      </c>
      <c r="E92" s="140">
        <f t="shared" si="5"/>
        <v>0.94999999999999929</v>
      </c>
      <c r="F92" s="141" t="str">
        <f t="shared" si="4"/>
        <v>-</v>
      </c>
    </row>
    <row r="93" spans="1:6" ht="15.6" customHeight="1">
      <c r="A93" s="136">
        <v>43</v>
      </c>
      <c r="B93" s="137" t="s">
        <v>81</v>
      </c>
      <c r="C93" s="138">
        <v>42.14</v>
      </c>
      <c r="D93" s="139">
        <v>41.9</v>
      </c>
      <c r="E93" s="140">
        <f t="shared" si="5"/>
        <v>0.24000000000000199</v>
      </c>
      <c r="F93" s="141" t="str">
        <f t="shared" si="4"/>
        <v>-</v>
      </c>
    </row>
    <row r="94" spans="1:6" ht="15.6" customHeight="1">
      <c r="A94" s="136">
        <v>44</v>
      </c>
      <c r="B94" s="137" t="s">
        <v>217</v>
      </c>
      <c r="C94" s="138">
        <v>45.71</v>
      </c>
      <c r="D94" s="139">
        <v>45.71</v>
      </c>
      <c r="E94" s="140">
        <f t="shared" si="5"/>
        <v>0</v>
      </c>
      <c r="F94" s="141" t="str">
        <f t="shared" si="4"/>
        <v>-</v>
      </c>
    </row>
    <row r="95" spans="1:6" ht="15.6" customHeight="1">
      <c r="A95" s="136">
        <v>45</v>
      </c>
      <c r="B95" s="137" t="s">
        <v>127</v>
      </c>
      <c r="C95" s="138">
        <v>33.33</v>
      </c>
      <c r="D95" s="139">
        <v>33.33</v>
      </c>
      <c r="E95" s="140">
        <f t="shared" si="5"/>
        <v>0</v>
      </c>
      <c r="F95" s="141" t="str">
        <f t="shared" si="4"/>
        <v>-</v>
      </c>
    </row>
    <row r="96" spans="1:6" ht="15.6" customHeight="1">
      <c r="A96" s="136">
        <v>46</v>
      </c>
      <c r="B96" s="137" t="s">
        <v>18</v>
      </c>
      <c r="C96" s="138">
        <v>33.369999999999997</v>
      </c>
      <c r="D96" s="139">
        <v>33.380000000000003</v>
      </c>
      <c r="E96" s="140">
        <f t="shared" si="5"/>
        <v>-1.0000000000005116E-2</v>
      </c>
      <c r="F96" s="141" t="str">
        <f t="shared" si="4"/>
        <v>-</v>
      </c>
    </row>
    <row r="97" spans="1:6" ht="15.6" customHeight="1">
      <c r="A97" s="136">
        <v>47</v>
      </c>
      <c r="B97" s="137" t="s">
        <v>101</v>
      </c>
      <c r="C97" s="138">
        <v>22.14</v>
      </c>
      <c r="D97" s="139">
        <v>22.5</v>
      </c>
      <c r="E97" s="140">
        <f t="shared" si="5"/>
        <v>-0.35999999999999943</v>
      </c>
      <c r="F97" s="141" t="str">
        <f t="shared" si="4"/>
        <v>-</v>
      </c>
    </row>
    <row r="98" spans="1:6" ht="15.6" customHeight="1">
      <c r="A98" s="136">
        <v>48</v>
      </c>
      <c r="B98" s="137" t="s">
        <v>8</v>
      </c>
      <c r="C98" s="138">
        <v>30.4</v>
      </c>
      <c r="D98" s="139">
        <v>31.11</v>
      </c>
      <c r="E98" s="140">
        <f t="shared" si="5"/>
        <v>-0.71000000000000085</v>
      </c>
      <c r="F98" s="141" t="str">
        <f t="shared" si="4"/>
        <v>-</v>
      </c>
    </row>
    <row r="99" spans="1:6" ht="15.6" customHeight="1">
      <c r="A99" s="136">
        <v>49</v>
      </c>
      <c r="B99" s="137" t="s">
        <v>134</v>
      </c>
      <c r="C99" s="138">
        <v>18.649999999999999</v>
      </c>
      <c r="D99" s="139">
        <v>19.760000000000002</v>
      </c>
      <c r="E99" s="140">
        <f t="shared" si="5"/>
        <v>-1.110000000000003</v>
      </c>
      <c r="F99" s="141" t="str">
        <f t="shared" si="4"/>
        <v>-</v>
      </c>
    </row>
    <row r="100" spans="1:6" ht="15.6" customHeight="1">
      <c r="A100" s="136">
        <v>50</v>
      </c>
      <c r="B100" s="137" t="s">
        <v>75</v>
      </c>
      <c r="C100" s="138">
        <v>44.44</v>
      </c>
      <c r="D100" s="139">
        <v>46.19</v>
      </c>
      <c r="E100" s="140">
        <f t="shared" si="5"/>
        <v>-1.75</v>
      </c>
      <c r="F100" s="141" t="str">
        <f t="shared" si="4"/>
        <v>-</v>
      </c>
    </row>
    <row r="101" spans="1:6" ht="15.6" customHeight="1">
      <c r="A101" s="136">
        <v>51</v>
      </c>
      <c r="B101" s="137" t="s">
        <v>100</v>
      </c>
      <c r="C101" s="138">
        <v>21.03</v>
      </c>
      <c r="D101" s="139">
        <v>23.1</v>
      </c>
      <c r="E101" s="140">
        <f t="shared" si="5"/>
        <v>-2.0700000000000003</v>
      </c>
      <c r="F101" s="141" t="str">
        <f t="shared" si="4"/>
        <v>-</v>
      </c>
    </row>
    <row r="102" spans="1:6" ht="15.6" customHeight="1">
      <c r="A102" s="136">
        <v>52</v>
      </c>
      <c r="B102" s="137" t="s">
        <v>138</v>
      </c>
      <c r="C102" s="138">
        <v>21.14</v>
      </c>
      <c r="D102" s="139">
        <v>23.49</v>
      </c>
      <c r="E102" s="140">
        <f t="shared" ref="E102:E133" si="6">C102-D102</f>
        <v>-2.3499999999999979</v>
      </c>
      <c r="F102" s="141" t="str">
        <f t="shared" si="4"/>
        <v>-</v>
      </c>
    </row>
    <row r="103" spans="1:6" ht="15.6" customHeight="1">
      <c r="A103" s="136">
        <v>53</v>
      </c>
      <c r="B103" s="137" t="s">
        <v>113</v>
      </c>
      <c r="C103" s="138">
        <v>22.85</v>
      </c>
      <c r="D103" s="139">
        <v>25.71</v>
      </c>
      <c r="E103" s="140">
        <f t="shared" si="6"/>
        <v>-2.8599999999999994</v>
      </c>
      <c r="F103" s="141" t="str">
        <f t="shared" si="4"/>
        <v>-</v>
      </c>
    </row>
    <row r="104" spans="1:6" ht="15.6" customHeight="1">
      <c r="A104" s="136">
        <v>54</v>
      </c>
      <c r="B104" s="137" t="s">
        <v>132</v>
      </c>
      <c r="C104" s="138">
        <v>26.57</v>
      </c>
      <c r="D104" s="139">
        <v>29.52</v>
      </c>
      <c r="E104" s="140">
        <f t="shared" si="6"/>
        <v>-2.9499999999999993</v>
      </c>
      <c r="F104" s="141" t="str">
        <f t="shared" si="4"/>
        <v>-</v>
      </c>
    </row>
    <row r="105" spans="1:6" ht="15.6" customHeight="1">
      <c r="A105" s="136">
        <v>55</v>
      </c>
      <c r="B105" s="137" t="s">
        <v>22</v>
      </c>
      <c r="C105" s="138">
        <v>44.52</v>
      </c>
      <c r="D105" s="139">
        <v>47.53</v>
      </c>
      <c r="E105" s="140">
        <f t="shared" si="6"/>
        <v>-3.009999999999998</v>
      </c>
      <c r="F105" s="141" t="str">
        <f t="shared" si="4"/>
        <v>-</v>
      </c>
    </row>
    <row r="106" spans="1:6" ht="15.6" customHeight="1">
      <c r="A106" s="136">
        <v>56</v>
      </c>
      <c r="B106" s="137" t="s">
        <v>49</v>
      </c>
      <c r="C106" s="138">
        <v>44.89</v>
      </c>
      <c r="D106" s="139">
        <v>48.57</v>
      </c>
      <c r="E106" s="140">
        <f t="shared" si="6"/>
        <v>-3.6799999999999997</v>
      </c>
      <c r="F106" s="141" t="str">
        <f t="shared" si="4"/>
        <v>-</v>
      </c>
    </row>
    <row r="107" spans="1:6" ht="15.6" customHeight="1">
      <c r="A107" s="136">
        <v>57</v>
      </c>
      <c r="B107" s="137" t="s">
        <v>130</v>
      </c>
      <c r="C107" s="138">
        <v>21.66</v>
      </c>
      <c r="D107" s="139">
        <v>25.71</v>
      </c>
      <c r="E107" s="140">
        <f t="shared" si="6"/>
        <v>-4.0500000000000007</v>
      </c>
      <c r="F107" s="141" t="str">
        <f t="shared" si="4"/>
        <v>-</v>
      </c>
    </row>
    <row r="108" spans="1:6" ht="15.6" customHeight="1">
      <c r="A108" s="136">
        <v>58</v>
      </c>
      <c r="B108" s="137" t="s">
        <v>92</v>
      </c>
      <c r="C108" s="138">
        <v>35.04</v>
      </c>
      <c r="D108" s="139">
        <v>39.4</v>
      </c>
      <c r="E108" s="140">
        <f t="shared" si="6"/>
        <v>-4.3599999999999994</v>
      </c>
      <c r="F108" s="141" t="str">
        <f t="shared" si="4"/>
        <v>-</v>
      </c>
    </row>
    <row r="109" spans="1:6" ht="15.6" customHeight="1">
      <c r="A109" s="136">
        <v>59</v>
      </c>
      <c r="B109" s="137" t="s">
        <v>98</v>
      </c>
      <c r="C109" s="138">
        <v>34.28</v>
      </c>
      <c r="D109" s="139">
        <v>38.86</v>
      </c>
      <c r="E109" s="140">
        <f t="shared" si="6"/>
        <v>-4.5799999999999983</v>
      </c>
      <c r="F109" s="141" t="str">
        <f t="shared" si="4"/>
        <v>-</v>
      </c>
    </row>
    <row r="110" spans="1:6" ht="15.6" customHeight="1">
      <c r="A110" s="136">
        <v>60</v>
      </c>
      <c r="B110" s="137" t="s">
        <v>94</v>
      </c>
      <c r="C110" s="138">
        <v>39.28</v>
      </c>
      <c r="D110" s="139">
        <v>43.93</v>
      </c>
      <c r="E110" s="140">
        <f t="shared" si="6"/>
        <v>-4.6499999999999986</v>
      </c>
      <c r="F110" s="141" t="str">
        <f t="shared" si="4"/>
        <v>-</v>
      </c>
    </row>
    <row r="111" spans="1:6" ht="15.6" customHeight="1">
      <c r="A111" s="136">
        <v>61</v>
      </c>
      <c r="B111" s="137" t="s">
        <v>114</v>
      </c>
      <c r="C111" s="138">
        <v>30.71</v>
      </c>
      <c r="D111" s="139">
        <v>35.43</v>
      </c>
      <c r="E111" s="140">
        <f t="shared" si="6"/>
        <v>-4.7199999999999989</v>
      </c>
      <c r="F111" s="141" t="str">
        <f t="shared" si="4"/>
        <v>-</v>
      </c>
    </row>
    <row r="112" spans="1:6" ht="15.6" customHeight="1">
      <c r="A112" s="136">
        <v>62</v>
      </c>
      <c r="B112" s="137" t="s">
        <v>135</v>
      </c>
      <c r="C112" s="138">
        <v>16.7</v>
      </c>
      <c r="D112" s="139">
        <v>21.43</v>
      </c>
      <c r="E112" s="140">
        <f t="shared" si="6"/>
        <v>-4.7300000000000004</v>
      </c>
      <c r="F112" s="141" t="str">
        <f t="shared" si="4"/>
        <v>-</v>
      </c>
    </row>
    <row r="113" spans="1:6" ht="15.6" customHeight="1">
      <c r="A113" s="136">
        <v>63</v>
      </c>
      <c r="B113" s="137" t="s">
        <v>69</v>
      </c>
      <c r="C113" s="138">
        <v>37.14</v>
      </c>
      <c r="D113" s="139">
        <v>41.9</v>
      </c>
      <c r="E113" s="140">
        <f t="shared" si="6"/>
        <v>-4.759999999999998</v>
      </c>
      <c r="F113" s="141" t="str">
        <f t="shared" si="4"/>
        <v>-</v>
      </c>
    </row>
    <row r="114" spans="1:6" ht="15.6" customHeight="1">
      <c r="A114" s="136">
        <v>64</v>
      </c>
      <c r="B114" s="137" t="s">
        <v>39</v>
      </c>
      <c r="C114" s="138">
        <v>37.14</v>
      </c>
      <c r="D114" s="139">
        <v>42.14</v>
      </c>
      <c r="E114" s="140">
        <f t="shared" si="6"/>
        <v>-5</v>
      </c>
      <c r="F114" s="141" t="str">
        <f t="shared" si="4"/>
        <v>-</v>
      </c>
    </row>
    <row r="115" spans="1:6" ht="15.6" customHeight="1">
      <c r="A115" s="136">
        <v>65</v>
      </c>
      <c r="B115" s="137" t="s">
        <v>145</v>
      </c>
      <c r="C115" s="138">
        <v>31.65</v>
      </c>
      <c r="D115" s="139">
        <v>36.69</v>
      </c>
      <c r="E115" s="140">
        <f t="shared" si="6"/>
        <v>-5.0399999999999991</v>
      </c>
      <c r="F115" s="141" t="str">
        <f t="shared" si="4"/>
        <v>-</v>
      </c>
    </row>
    <row r="116" spans="1:6" ht="15.6" customHeight="1">
      <c r="A116" s="136">
        <v>66</v>
      </c>
      <c r="B116" s="137" t="s">
        <v>50</v>
      </c>
      <c r="C116" s="138">
        <v>37.71</v>
      </c>
      <c r="D116" s="139">
        <v>42.86</v>
      </c>
      <c r="E116" s="140">
        <f t="shared" si="6"/>
        <v>-5.1499999999999986</v>
      </c>
      <c r="F116" s="141" t="str">
        <f t="shared" ref="F116:F149" si="7">IF(AND(D116&lt;50,E116&gt;=5),"มีผลการพัฒนาตามค่าเป้าหมายเพิ่มขึ้นไม่น้อยกว่าร้อยละ 5","-")</f>
        <v>-</v>
      </c>
    </row>
    <row r="117" spans="1:6" ht="15.6" customHeight="1">
      <c r="A117" s="136">
        <v>67</v>
      </c>
      <c r="B117" s="137" t="s">
        <v>26</v>
      </c>
      <c r="C117" s="138">
        <v>26.28</v>
      </c>
      <c r="D117" s="139">
        <v>31.43</v>
      </c>
      <c r="E117" s="140">
        <f t="shared" si="6"/>
        <v>-5.1499999999999986</v>
      </c>
      <c r="F117" s="141" t="str">
        <f t="shared" si="7"/>
        <v>-</v>
      </c>
    </row>
    <row r="118" spans="1:6" ht="15.6" customHeight="1">
      <c r="A118" s="136">
        <v>68</v>
      </c>
      <c r="B118" s="137" t="s">
        <v>4</v>
      </c>
      <c r="C118" s="138">
        <v>40.5</v>
      </c>
      <c r="D118" s="139">
        <v>46.07</v>
      </c>
      <c r="E118" s="140">
        <f t="shared" si="6"/>
        <v>-5.57</v>
      </c>
      <c r="F118" s="141" t="str">
        <f t="shared" si="7"/>
        <v>-</v>
      </c>
    </row>
    <row r="119" spans="1:6" ht="15.6" customHeight="1">
      <c r="A119" s="136">
        <v>69</v>
      </c>
      <c r="B119" s="137" t="s">
        <v>54</v>
      </c>
      <c r="C119" s="138">
        <v>42.1</v>
      </c>
      <c r="D119" s="139">
        <v>47.81</v>
      </c>
      <c r="E119" s="140">
        <f t="shared" si="6"/>
        <v>-5.7100000000000009</v>
      </c>
      <c r="F119" s="141" t="str">
        <f t="shared" si="7"/>
        <v>-</v>
      </c>
    </row>
    <row r="120" spans="1:6" ht="15.6" customHeight="1">
      <c r="A120" s="136">
        <v>70</v>
      </c>
      <c r="B120" s="137" t="s">
        <v>42</v>
      </c>
      <c r="C120" s="138">
        <v>42.57</v>
      </c>
      <c r="D120" s="139">
        <v>48.45</v>
      </c>
      <c r="E120" s="140">
        <f t="shared" si="6"/>
        <v>-5.8800000000000026</v>
      </c>
      <c r="F120" s="141" t="str">
        <f t="shared" si="7"/>
        <v>-</v>
      </c>
    </row>
    <row r="121" spans="1:6" ht="15.6" customHeight="1">
      <c r="A121" s="136">
        <v>71</v>
      </c>
      <c r="B121" s="137" t="s">
        <v>97</v>
      </c>
      <c r="C121" s="138">
        <v>28.14</v>
      </c>
      <c r="D121" s="139">
        <v>34.159999999999997</v>
      </c>
      <c r="E121" s="140">
        <f t="shared" si="6"/>
        <v>-6.019999999999996</v>
      </c>
      <c r="F121" s="141" t="str">
        <f t="shared" si="7"/>
        <v>-</v>
      </c>
    </row>
    <row r="122" spans="1:6" ht="15.6" customHeight="1">
      <c r="A122" s="136">
        <v>72</v>
      </c>
      <c r="B122" s="137" t="s">
        <v>213</v>
      </c>
      <c r="C122" s="138">
        <v>28.33</v>
      </c>
      <c r="D122" s="139">
        <v>34.57</v>
      </c>
      <c r="E122" s="140">
        <f t="shared" si="6"/>
        <v>-6.240000000000002</v>
      </c>
      <c r="F122" s="141" t="str">
        <f t="shared" si="7"/>
        <v>-</v>
      </c>
    </row>
    <row r="123" spans="1:6" ht="15.6" customHeight="1">
      <c r="A123" s="136">
        <v>73</v>
      </c>
      <c r="B123" s="137" t="s">
        <v>14</v>
      </c>
      <c r="C123" s="138">
        <v>37.14</v>
      </c>
      <c r="D123" s="139">
        <v>43.81</v>
      </c>
      <c r="E123" s="140">
        <f t="shared" si="6"/>
        <v>-6.6700000000000017</v>
      </c>
      <c r="F123" s="141" t="str">
        <f t="shared" si="7"/>
        <v>-</v>
      </c>
    </row>
    <row r="124" spans="1:6" ht="15.6" customHeight="1">
      <c r="A124" s="136">
        <v>74</v>
      </c>
      <c r="B124" s="137" t="s">
        <v>21</v>
      </c>
      <c r="C124" s="138">
        <v>42.85</v>
      </c>
      <c r="D124" s="139">
        <v>49.66</v>
      </c>
      <c r="E124" s="140">
        <f t="shared" si="6"/>
        <v>-6.8099999999999952</v>
      </c>
      <c r="F124" s="141" t="str">
        <f t="shared" si="7"/>
        <v>-</v>
      </c>
    </row>
    <row r="125" spans="1:6" ht="15.6" customHeight="1">
      <c r="A125" s="136">
        <v>75</v>
      </c>
      <c r="B125" s="137" t="s">
        <v>46</v>
      </c>
      <c r="C125" s="138">
        <v>36.1</v>
      </c>
      <c r="D125" s="139">
        <v>43.11</v>
      </c>
      <c r="E125" s="140">
        <f t="shared" si="6"/>
        <v>-7.009999999999998</v>
      </c>
      <c r="F125" s="141" t="str">
        <f t="shared" si="7"/>
        <v>-</v>
      </c>
    </row>
    <row r="126" spans="1:6" ht="15.6" customHeight="1">
      <c r="A126" s="136">
        <v>76</v>
      </c>
      <c r="B126" s="137" t="s">
        <v>80</v>
      </c>
      <c r="C126" s="138">
        <v>28.57</v>
      </c>
      <c r="D126" s="139">
        <v>36</v>
      </c>
      <c r="E126" s="140">
        <f t="shared" si="6"/>
        <v>-7.43</v>
      </c>
      <c r="F126" s="141" t="str">
        <f t="shared" si="7"/>
        <v>-</v>
      </c>
    </row>
    <row r="127" spans="1:6" ht="15.6" customHeight="1">
      <c r="A127" s="136">
        <v>77</v>
      </c>
      <c r="B127" s="137" t="s">
        <v>10</v>
      </c>
      <c r="C127" s="138">
        <v>31.42</v>
      </c>
      <c r="D127" s="139">
        <v>39.369999999999997</v>
      </c>
      <c r="E127" s="140">
        <f t="shared" si="6"/>
        <v>-7.9499999999999957</v>
      </c>
      <c r="F127" s="141" t="str">
        <f t="shared" si="7"/>
        <v>-</v>
      </c>
    </row>
    <row r="128" spans="1:6" ht="15.6" customHeight="1">
      <c r="A128" s="136">
        <v>78</v>
      </c>
      <c r="B128" s="137" t="s">
        <v>60</v>
      </c>
      <c r="C128" s="138">
        <v>24.76</v>
      </c>
      <c r="D128" s="139">
        <v>32.86</v>
      </c>
      <c r="E128" s="140">
        <f t="shared" si="6"/>
        <v>-8.0999999999999979</v>
      </c>
      <c r="F128" s="141" t="str">
        <f t="shared" si="7"/>
        <v>-</v>
      </c>
    </row>
    <row r="129" spans="1:6" ht="15.6" customHeight="1">
      <c r="A129" s="136">
        <v>79</v>
      </c>
      <c r="B129" s="137" t="s">
        <v>137</v>
      </c>
      <c r="C129" s="138">
        <v>19.04</v>
      </c>
      <c r="D129" s="139">
        <v>27.43</v>
      </c>
      <c r="E129" s="140">
        <f t="shared" si="6"/>
        <v>-8.39</v>
      </c>
      <c r="F129" s="141" t="str">
        <f t="shared" si="7"/>
        <v>-</v>
      </c>
    </row>
    <row r="130" spans="1:6" ht="15.6" customHeight="1">
      <c r="A130" s="136">
        <v>80</v>
      </c>
      <c r="B130" s="137" t="s">
        <v>64</v>
      </c>
      <c r="C130" s="138">
        <v>37.14</v>
      </c>
      <c r="D130" s="139">
        <v>45.71</v>
      </c>
      <c r="E130" s="140">
        <f t="shared" si="6"/>
        <v>-8.57</v>
      </c>
      <c r="F130" s="141" t="str">
        <f t="shared" si="7"/>
        <v>-</v>
      </c>
    </row>
    <row r="131" spans="1:6" ht="15.6" customHeight="1">
      <c r="A131" s="136">
        <v>81</v>
      </c>
      <c r="B131" s="137" t="s">
        <v>126</v>
      </c>
      <c r="C131" s="138">
        <v>28.57</v>
      </c>
      <c r="D131" s="139">
        <v>37.14</v>
      </c>
      <c r="E131" s="140">
        <f t="shared" si="6"/>
        <v>-8.57</v>
      </c>
      <c r="F131" s="141" t="str">
        <f t="shared" si="7"/>
        <v>-</v>
      </c>
    </row>
    <row r="132" spans="1:6" ht="15.6" customHeight="1">
      <c r="A132" s="136">
        <v>82</v>
      </c>
      <c r="B132" s="137" t="s">
        <v>30</v>
      </c>
      <c r="C132" s="138">
        <v>30.35</v>
      </c>
      <c r="D132" s="139">
        <v>39.049999999999997</v>
      </c>
      <c r="E132" s="140">
        <f t="shared" si="6"/>
        <v>-8.6999999999999957</v>
      </c>
      <c r="F132" s="141" t="str">
        <f t="shared" si="7"/>
        <v>-</v>
      </c>
    </row>
    <row r="133" spans="1:6" ht="15.6" customHeight="1">
      <c r="A133" s="136">
        <v>83</v>
      </c>
      <c r="B133" s="137" t="s">
        <v>17</v>
      </c>
      <c r="C133" s="138">
        <v>34.28</v>
      </c>
      <c r="D133" s="139">
        <v>43.33</v>
      </c>
      <c r="E133" s="140">
        <f t="shared" si="6"/>
        <v>-9.0499999999999972</v>
      </c>
      <c r="F133" s="141" t="str">
        <f t="shared" si="7"/>
        <v>-</v>
      </c>
    </row>
    <row r="134" spans="1:6" ht="15.6" customHeight="1">
      <c r="A134" s="136">
        <v>84</v>
      </c>
      <c r="B134" s="137" t="s">
        <v>20</v>
      </c>
      <c r="C134" s="138">
        <v>25.71</v>
      </c>
      <c r="D134" s="139">
        <v>34.86</v>
      </c>
      <c r="E134" s="140">
        <f t="shared" ref="E134:E149" si="8">C134-D134</f>
        <v>-9.1499999999999986</v>
      </c>
      <c r="F134" s="141" t="str">
        <f t="shared" si="7"/>
        <v>-</v>
      </c>
    </row>
    <row r="135" spans="1:6" ht="15.6" customHeight="1">
      <c r="A135" s="136">
        <v>85</v>
      </c>
      <c r="B135" s="137" t="s">
        <v>125</v>
      </c>
      <c r="C135" s="138">
        <v>30.81</v>
      </c>
      <c r="D135" s="139">
        <v>40</v>
      </c>
      <c r="E135" s="140">
        <f t="shared" si="8"/>
        <v>-9.1900000000000013</v>
      </c>
      <c r="F135" s="141" t="str">
        <f t="shared" si="7"/>
        <v>-</v>
      </c>
    </row>
    <row r="136" spans="1:6" ht="15.6" customHeight="1">
      <c r="A136" s="136">
        <v>86</v>
      </c>
      <c r="B136" s="137" t="s">
        <v>106</v>
      </c>
      <c r="C136" s="138">
        <v>35.1</v>
      </c>
      <c r="D136" s="139">
        <v>44.76</v>
      </c>
      <c r="E136" s="140">
        <f t="shared" si="8"/>
        <v>-9.6599999999999966</v>
      </c>
      <c r="F136" s="141" t="str">
        <f t="shared" si="7"/>
        <v>-</v>
      </c>
    </row>
    <row r="137" spans="1:6" ht="15.6" customHeight="1">
      <c r="A137" s="136">
        <v>87</v>
      </c>
      <c r="B137" s="137" t="s">
        <v>104</v>
      </c>
      <c r="C137" s="138">
        <v>20.71</v>
      </c>
      <c r="D137" s="139">
        <v>30.57</v>
      </c>
      <c r="E137" s="140">
        <f t="shared" si="8"/>
        <v>-9.86</v>
      </c>
      <c r="F137" s="141" t="str">
        <f t="shared" si="7"/>
        <v>-</v>
      </c>
    </row>
    <row r="138" spans="1:6" ht="15.6" customHeight="1">
      <c r="A138" s="136">
        <v>88</v>
      </c>
      <c r="B138" s="137" t="s">
        <v>65</v>
      </c>
      <c r="C138" s="138">
        <v>39.090000000000003</v>
      </c>
      <c r="D138" s="139">
        <v>48.98</v>
      </c>
      <c r="E138" s="140">
        <f t="shared" si="8"/>
        <v>-9.8899999999999935</v>
      </c>
      <c r="F138" s="141" t="str">
        <f t="shared" si="7"/>
        <v>-</v>
      </c>
    </row>
    <row r="139" spans="1:6" ht="15.6" customHeight="1">
      <c r="A139" s="136">
        <v>89</v>
      </c>
      <c r="B139" s="143" t="s">
        <v>111</v>
      </c>
      <c r="C139" s="138">
        <v>32.85</v>
      </c>
      <c r="D139" s="144">
        <v>42.86</v>
      </c>
      <c r="E139" s="140">
        <f t="shared" si="8"/>
        <v>-10.009999999999998</v>
      </c>
      <c r="F139" s="141" t="str">
        <f t="shared" si="7"/>
        <v>-</v>
      </c>
    </row>
    <row r="140" spans="1:6" ht="15.6" customHeight="1">
      <c r="A140" s="136">
        <v>90</v>
      </c>
      <c r="B140" s="145" t="s">
        <v>133</v>
      </c>
      <c r="C140" s="138">
        <v>8.57</v>
      </c>
      <c r="D140" s="146">
        <v>20</v>
      </c>
      <c r="E140" s="140">
        <f t="shared" si="8"/>
        <v>-11.43</v>
      </c>
      <c r="F140" s="141" t="str">
        <f t="shared" si="7"/>
        <v>-</v>
      </c>
    </row>
    <row r="141" spans="1:6" ht="15.6" customHeight="1">
      <c r="A141" s="136">
        <v>91</v>
      </c>
      <c r="B141" s="145" t="s">
        <v>96</v>
      </c>
      <c r="C141" s="138">
        <v>22.63</v>
      </c>
      <c r="D141" s="146">
        <v>34.46</v>
      </c>
      <c r="E141" s="140">
        <f t="shared" si="8"/>
        <v>-11.830000000000002</v>
      </c>
      <c r="F141" s="141" t="str">
        <f t="shared" si="7"/>
        <v>-</v>
      </c>
    </row>
    <row r="142" spans="1:6" ht="15.6" customHeight="1">
      <c r="A142" s="136">
        <v>92</v>
      </c>
      <c r="B142" s="145" t="s">
        <v>110</v>
      </c>
      <c r="C142" s="138">
        <v>33.869999999999997</v>
      </c>
      <c r="D142" s="146">
        <v>45.71</v>
      </c>
      <c r="E142" s="140">
        <f t="shared" si="8"/>
        <v>-11.840000000000003</v>
      </c>
      <c r="F142" s="141" t="str">
        <f t="shared" si="7"/>
        <v>-</v>
      </c>
    </row>
    <row r="143" spans="1:6" ht="15.6" customHeight="1">
      <c r="A143" s="136">
        <v>93</v>
      </c>
      <c r="B143" s="145" t="s">
        <v>139</v>
      </c>
      <c r="C143" s="138">
        <v>18.09</v>
      </c>
      <c r="D143" s="146">
        <v>30</v>
      </c>
      <c r="E143" s="140">
        <f t="shared" si="8"/>
        <v>-11.91</v>
      </c>
      <c r="F143" s="141" t="str">
        <f t="shared" si="7"/>
        <v>-</v>
      </c>
    </row>
    <row r="144" spans="1:6" ht="15.6" customHeight="1">
      <c r="A144" s="136">
        <v>94</v>
      </c>
      <c r="B144" s="145" t="s">
        <v>24</v>
      </c>
      <c r="C144" s="138">
        <v>33.6</v>
      </c>
      <c r="D144" s="146">
        <v>46.81</v>
      </c>
      <c r="E144" s="140">
        <f t="shared" si="8"/>
        <v>-13.21</v>
      </c>
      <c r="F144" s="141" t="str">
        <f t="shared" si="7"/>
        <v>-</v>
      </c>
    </row>
    <row r="145" spans="1:6" ht="15.6" customHeight="1">
      <c r="A145" s="136">
        <v>95</v>
      </c>
      <c r="B145" s="145" t="s">
        <v>61</v>
      </c>
      <c r="C145" s="138">
        <v>30.71</v>
      </c>
      <c r="D145" s="146">
        <v>44.29</v>
      </c>
      <c r="E145" s="140">
        <f t="shared" si="8"/>
        <v>-13.579999999999998</v>
      </c>
      <c r="F145" s="141" t="str">
        <f t="shared" si="7"/>
        <v>-</v>
      </c>
    </row>
    <row r="146" spans="1:6" ht="15.6" customHeight="1">
      <c r="A146" s="136">
        <v>96</v>
      </c>
      <c r="B146" s="137" t="s">
        <v>9</v>
      </c>
      <c r="C146" s="138">
        <v>31.83</v>
      </c>
      <c r="D146" s="147">
        <v>45.71</v>
      </c>
      <c r="E146" s="140">
        <f t="shared" si="8"/>
        <v>-13.880000000000003</v>
      </c>
      <c r="F146" s="141" t="str">
        <f t="shared" si="7"/>
        <v>-</v>
      </c>
    </row>
    <row r="147" spans="1:6" ht="15.6" customHeight="1">
      <c r="A147" s="136">
        <v>97</v>
      </c>
      <c r="B147" s="137" t="s">
        <v>93</v>
      </c>
      <c r="C147" s="138">
        <v>24.28</v>
      </c>
      <c r="D147" s="139">
        <v>38.86</v>
      </c>
      <c r="E147" s="140">
        <f t="shared" si="8"/>
        <v>-14.579999999999998</v>
      </c>
      <c r="F147" s="141" t="str">
        <f t="shared" si="7"/>
        <v>-</v>
      </c>
    </row>
    <row r="148" spans="1:6" ht="15.6" customHeight="1">
      <c r="A148" s="136">
        <v>98</v>
      </c>
      <c r="B148" s="137" t="s">
        <v>102</v>
      </c>
      <c r="C148" s="148">
        <v>25.56</v>
      </c>
      <c r="D148" s="139">
        <v>40.19</v>
      </c>
      <c r="E148" s="140">
        <f t="shared" si="8"/>
        <v>-14.629999999999999</v>
      </c>
      <c r="F148" s="141" t="str">
        <f t="shared" si="7"/>
        <v>-</v>
      </c>
    </row>
    <row r="149" spans="1:6" ht="15.6" customHeight="1">
      <c r="A149" s="136">
        <v>99</v>
      </c>
      <c r="B149" s="137" t="s">
        <v>34</v>
      </c>
      <c r="C149" s="138">
        <v>20.47</v>
      </c>
      <c r="D149" s="139">
        <v>36.57</v>
      </c>
      <c r="E149" s="140">
        <f t="shared" si="8"/>
        <v>-16.100000000000001</v>
      </c>
      <c r="F149" s="141" t="str">
        <f t="shared" si="7"/>
        <v>-</v>
      </c>
    </row>
    <row r="150" spans="1:6" ht="15.6" customHeight="1">
      <c r="A150" s="33">
        <v>1</v>
      </c>
      <c r="B150" s="34" t="s">
        <v>171</v>
      </c>
      <c r="C150" s="87">
        <v>51.42</v>
      </c>
      <c r="D150" s="131" t="s">
        <v>167</v>
      </c>
      <c r="E150" s="39" t="s">
        <v>167</v>
      </c>
      <c r="F150" s="32" t="s">
        <v>167</v>
      </c>
    </row>
    <row r="151" spans="1:6" ht="15.6" customHeight="1">
      <c r="A151" s="33">
        <v>2</v>
      </c>
      <c r="B151" s="34" t="s">
        <v>172</v>
      </c>
      <c r="C151" s="87">
        <v>28.57</v>
      </c>
      <c r="D151" s="133" t="s">
        <v>167</v>
      </c>
      <c r="E151" s="39" t="s">
        <v>167</v>
      </c>
      <c r="F151" s="32" t="s">
        <v>167</v>
      </c>
    </row>
    <row r="152" spans="1:6" ht="16.149999999999999" customHeight="1">
      <c r="A152" s="33">
        <v>3</v>
      </c>
      <c r="B152" s="42" t="s">
        <v>169</v>
      </c>
      <c r="C152" s="87">
        <v>61.42</v>
      </c>
      <c r="D152" s="131" t="s">
        <v>167</v>
      </c>
      <c r="E152" s="39" t="s">
        <v>167</v>
      </c>
      <c r="F152" s="32" t="s">
        <v>167</v>
      </c>
    </row>
    <row r="153" spans="1:6" ht="15.6" customHeight="1">
      <c r="A153" s="33">
        <v>4</v>
      </c>
      <c r="B153" s="36" t="s">
        <v>173</v>
      </c>
      <c r="C153" s="87">
        <v>67.42</v>
      </c>
      <c r="D153" s="133" t="s">
        <v>167</v>
      </c>
      <c r="E153" s="39" t="s">
        <v>167</v>
      </c>
      <c r="F153" s="32" t="s">
        <v>167</v>
      </c>
    </row>
    <row r="154" spans="1:6" ht="15.6" customHeight="1">
      <c r="A154" s="33">
        <v>5</v>
      </c>
      <c r="B154" s="34" t="s">
        <v>37</v>
      </c>
      <c r="C154" s="33" t="s">
        <v>167</v>
      </c>
      <c r="D154" s="131">
        <v>46.29</v>
      </c>
      <c r="E154" s="39" t="s">
        <v>167</v>
      </c>
      <c r="F154" s="32" t="s">
        <v>167</v>
      </c>
    </row>
    <row r="155" spans="1:6" ht="15.6" customHeight="1">
      <c r="A155" s="33">
        <v>6</v>
      </c>
      <c r="B155" s="36" t="s">
        <v>87</v>
      </c>
      <c r="C155" s="33" t="s">
        <v>167</v>
      </c>
      <c r="D155" s="132">
        <v>48.1</v>
      </c>
      <c r="E155" s="39" t="s">
        <v>167</v>
      </c>
      <c r="F155" s="32" t="s">
        <v>167</v>
      </c>
    </row>
  </sheetData>
  <sortState ref="B51:F149">
    <sortCondition descending="1" ref="E51:E149"/>
  </sortState>
  <mergeCells count="7">
    <mergeCell ref="A1:F1"/>
    <mergeCell ref="A2:F2"/>
    <mergeCell ref="A4:A5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55"/>
  <sheetViews>
    <sheetView view="pageBreakPreview" zoomScale="120" zoomScaleNormal="110" zoomScaleSheetLayoutView="120" workbookViewId="0">
      <pane ySplit="5" topLeftCell="A6" activePane="bottomLeft" state="frozen"/>
      <selection pane="bottomLeft" activeCell="G18" sqref="G18"/>
    </sheetView>
  </sheetViews>
  <sheetFormatPr defaultColWidth="5.140625" defaultRowHeight="19.5"/>
  <cols>
    <col min="1" max="1" width="4.42578125" style="41" customWidth="1"/>
    <col min="2" max="2" width="21.42578125" style="1" customWidth="1"/>
    <col min="3" max="4" width="7.28515625" style="41" customWidth="1"/>
    <col min="5" max="5" width="9.28515625" style="1" customWidth="1"/>
    <col min="6" max="6" width="39.42578125" style="41" customWidth="1"/>
    <col min="7" max="16384" width="5.140625" style="1"/>
  </cols>
  <sheetData>
    <row r="1" spans="1:6" ht="21">
      <c r="A1" s="178" t="s">
        <v>178</v>
      </c>
      <c r="B1" s="178"/>
      <c r="C1" s="178"/>
      <c r="D1" s="178"/>
      <c r="E1" s="178"/>
      <c r="F1" s="178"/>
    </row>
    <row r="2" spans="1:6" ht="21.75" customHeight="1">
      <c r="A2" s="178" t="s">
        <v>174</v>
      </c>
      <c r="B2" s="178"/>
      <c r="C2" s="178"/>
      <c r="D2" s="178"/>
      <c r="E2" s="178"/>
      <c r="F2" s="178"/>
    </row>
    <row r="3" spans="1:6" ht="5.25" customHeight="1">
      <c r="A3" s="43"/>
      <c r="B3" s="37"/>
      <c r="C3" s="43"/>
      <c r="D3" s="43"/>
      <c r="E3" s="37"/>
      <c r="F3" s="43"/>
    </row>
    <row r="4" spans="1:6" ht="19.149999999999999" customHeight="1">
      <c r="A4" s="199" t="s">
        <v>158</v>
      </c>
      <c r="B4" s="195" t="s">
        <v>163</v>
      </c>
      <c r="C4" s="201" t="s">
        <v>141</v>
      </c>
      <c r="D4" s="201"/>
      <c r="E4" s="197" t="s">
        <v>164</v>
      </c>
      <c r="F4" s="198" t="s">
        <v>165</v>
      </c>
    </row>
    <row r="5" spans="1:6" ht="19.149999999999999" customHeight="1">
      <c r="A5" s="200"/>
      <c r="B5" s="196"/>
      <c r="C5" s="50" t="s">
        <v>187</v>
      </c>
      <c r="D5" s="51" t="s">
        <v>175</v>
      </c>
      <c r="E5" s="197"/>
      <c r="F5" s="198"/>
    </row>
    <row r="6" spans="1:6" ht="15" customHeight="1">
      <c r="A6" s="120">
        <v>1</v>
      </c>
      <c r="B6" s="121" t="s">
        <v>33</v>
      </c>
      <c r="C6" s="122">
        <v>83.8</v>
      </c>
      <c r="D6" s="123">
        <v>69.290000000000006</v>
      </c>
      <c r="E6" s="124">
        <f t="shared" ref="E6:E37" si="0">C6-D6</f>
        <v>14.509999999999991</v>
      </c>
      <c r="F6" s="120" t="str">
        <f>IF(AND(D6&gt;=60,E6&gt;=3),"มีผลการพัฒนาตามค่าเป้าหมายเพิ่มขึ้นไม่น้อยกว่าร้อยละ 3","-")</f>
        <v>มีผลการพัฒนาตามค่าเป้าหมายเพิ่มขึ้นไม่น้อยกว่าร้อยละ 3</v>
      </c>
    </row>
    <row r="7" spans="1:6" ht="15" customHeight="1">
      <c r="A7" s="120">
        <v>2</v>
      </c>
      <c r="B7" s="121" t="s">
        <v>76</v>
      </c>
      <c r="C7" s="122">
        <v>86.66</v>
      </c>
      <c r="D7" s="123">
        <v>72.86</v>
      </c>
      <c r="E7" s="124">
        <f t="shared" si="0"/>
        <v>13.799999999999997</v>
      </c>
      <c r="F7" s="120" t="str">
        <f t="shared" ref="F7:F36" si="1">IF(AND(D7&gt;=60,E7&gt;=3),"มีผลการพัฒนาตามค่าเป้าหมายเพิ่มขึ้นไม่น้อยกว่าร้อยละ 3","-")</f>
        <v>มีผลการพัฒนาตามค่าเป้าหมายเพิ่มขึ้นไม่น้อยกว่าร้อยละ 3</v>
      </c>
    </row>
    <row r="8" spans="1:6" ht="15" customHeight="1">
      <c r="A8" s="120">
        <v>3</v>
      </c>
      <c r="B8" s="121" t="s">
        <v>19</v>
      </c>
      <c r="C8" s="122">
        <v>78.36</v>
      </c>
      <c r="D8" s="123">
        <v>66.55</v>
      </c>
      <c r="E8" s="124">
        <f t="shared" si="0"/>
        <v>11.810000000000002</v>
      </c>
      <c r="F8" s="120" t="str">
        <f t="shared" si="1"/>
        <v>มีผลการพัฒนาตามค่าเป้าหมายเพิ่มขึ้นไม่น้อยกว่าร้อยละ 3</v>
      </c>
    </row>
    <row r="9" spans="1:6" ht="15" customHeight="1">
      <c r="A9" s="120">
        <v>4</v>
      </c>
      <c r="B9" s="121" t="s">
        <v>74</v>
      </c>
      <c r="C9" s="122">
        <v>76.930000000000007</v>
      </c>
      <c r="D9" s="123">
        <v>66.290000000000006</v>
      </c>
      <c r="E9" s="124">
        <f t="shared" si="0"/>
        <v>10.64</v>
      </c>
      <c r="F9" s="120" t="str">
        <f t="shared" si="1"/>
        <v>มีผลการพัฒนาตามค่าเป้าหมายเพิ่มขึ้นไม่น้อยกว่าร้อยละ 3</v>
      </c>
    </row>
    <row r="10" spans="1:6" ht="15" customHeight="1">
      <c r="A10" s="120">
        <v>5</v>
      </c>
      <c r="B10" s="121" t="s">
        <v>56</v>
      </c>
      <c r="C10" s="122">
        <v>72.739999999999995</v>
      </c>
      <c r="D10" s="123">
        <v>64.37</v>
      </c>
      <c r="E10" s="124">
        <f t="shared" si="0"/>
        <v>8.3699999999999903</v>
      </c>
      <c r="F10" s="120" t="str">
        <f t="shared" si="1"/>
        <v>มีผลการพัฒนาตามค่าเป้าหมายเพิ่มขึ้นไม่น้อยกว่าร้อยละ 3</v>
      </c>
    </row>
    <row r="11" spans="1:6" ht="15" customHeight="1">
      <c r="A11" s="120">
        <v>6</v>
      </c>
      <c r="B11" s="121" t="s">
        <v>85</v>
      </c>
      <c r="C11" s="122">
        <v>71.14</v>
      </c>
      <c r="D11" s="123">
        <v>63.14</v>
      </c>
      <c r="E11" s="124">
        <f t="shared" si="0"/>
        <v>8</v>
      </c>
      <c r="F11" s="120" t="str">
        <f t="shared" si="1"/>
        <v>มีผลการพัฒนาตามค่าเป้าหมายเพิ่มขึ้นไม่น้อยกว่าร้อยละ 3</v>
      </c>
    </row>
    <row r="12" spans="1:6" ht="15" customHeight="1">
      <c r="A12" s="120">
        <v>7</v>
      </c>
      <c r="B12" s="121" t="s">
        <v>16</v>
      </c>
      <c r="C12" s="122">
        <v>75</v>
      </c>
      <c r="D12" s="123">
        <v>68.569999999999993</v>
      </c>
      <c r="E12" s="124">
        <f t="shared" si="0"/>
        <v>6.4300000000000068</v>
      </c>
      <c r="F12" s="120" t="str">
        <f t="shared" si="1"/>
        <v>มีผลการพัฒนาตามค่าเป้าหมายเพิ่มขึ้นไม่น้อยกว่าร้อยละ 3</v>
      </c>
    </row>
    <row r="13" spans="1:6" ht="15" customHeight="1">
      <c r="A13" s="120">
        <v>8</v>
      </c>
      <c r="B13" s="121" t="s">
        <v>168</v>
      </c>
      <c r="C13" s="122">
        <v>70.28</v>
      </c>
      <c r="D13" s="123">
        <v>64.290000000000006</v>
      </c>
      <c r="E13" s="124">
        <f t="shared" si="0"/>
        <v>5.9899999999999949</v>
      </c>
      <c r="F13" s="120" t="str">
        <f t="shared" si="1"/>
        <v>มีผลการพัฒนาตามค่าเป้าหมายเพิ่มขึ้นไม่น้อยกว่าร้อยละ 3</v>
      </c>
    </row>
    <row r="14" spans="1:6" ht="15" customHeight="1">
      <c r="A14" s="120">
        <v>9</v>
      </c>
      <c r="B14" s="121" t="s">
        <v>38</v>
      </c>
      <c r="C14" s="122">
        <v>68.569999999999993</v>
      </c>
      <c r="D14" s="123">
        <v>62.86</v>
      </c>
      <c r="E14" s="124">
        <f t="shared" si="0"/>
        <v>5.7099999999999937</v>
      </c>
      <c r="F14" s="120" t="str">
        <f t="shared" si="1"/>
        <v>มีผลการพัฒนาตามค่าเป้าหมายเพิ่มขึ้นไม่น้อยกว่าร้อยละ 3</v>
      </c>
    </row>
    <row r="15" spans="1:6" ht="15" customHeight="1">
      <c r="A15" s="120">
        <v>10</v>
      </c>
      <c r="B15" s="121" t="s">
        <v>31</v>
      </c>
      <c r="C15" s="122">
        <v>66.78</v>
      </c>
      <c r="D15" s="123">
        <v>62.36</v>
      </c>
      <c r="E15" s="124">
        <f t="shared" si="0"/>
        <v>4.4200000000000017</v>
      </c>
      <c r="F15" s="120" t="str">
        <f t="shared" si="1"/>
        <v>มีผลการพัฒนาตามค่าเป้าหมายเพิ่มขึ้นไม่น้อยกว่าร้อยละ 3</v>
      </c>
    </row>
    <row r="16" spans="1:6" ht="15" customHeight="1">
      <c r="A16" s="120">
        <v>11</v>
      </c>
      <c r="B16" s="121" t="s">
        <v>119</v>
      </c>
      <c r="C16" s="122">
        <v>72.5</v>
      </c>
      <c r="D16" s="123">
        <v>68.19</v>
      </c>
      <c r="E16" s="124">
        <f t="shared" si="0"/>
        <v>4.3100000000000023</v>
      </c>
      <c r="F16" s="120" t="str">
        <f t="shared" si="1"/>
        <v>มีผลการพัฒนาตามค่าเป้าหมายเพิ่มขึ้นไม่น้อยกว่าร้อยละ 3</v>
      </c>
    </row>
    <row r="17" spans="1:6" ht="15" customHeight="1">
      <c r="A17" s="120">
        <v>12</v>
      </c>
      <c r="B17" s="121" t="s">
        <v>15</v>
      </c>
      <c r="C17" s="122">
        <v>67.39</v>
      </c>
      <c r="D17" s="123">
        <v>64.16</v>
      </c>
      <c r="E17" s="124">
        <f t="shared" si="0"/>
        <v>3.230000000000004</v>
      </c>
      <c r="F17" s="120" t="str">
        <f t="shared" si="1"/>
        <v>มีผลการพัฒนาตามค่าเป้าหมายเพิ่มขึ้นไม่น้อยกว่าร้อยละ 3</v>
      </c>
    </row>
    <row r="18" spans="1:6" ht="15" customHeight="1">
      <c r="A18" s="120">
        <v>13</v>
      </c>
      <c r="B18" s="121" t="s">
        <v>65</v>
      </c>
      <c r="C18" s="122">
        <v>68.12</v>
      </c>
      <c r="D18" s="123">
        <v>66.12</v>
      </c>
      <c r="E18" s="124">
        <f t="shared" si="0"/>
        <v>2</v>
      </c>
      <c r="F18" s="120" t="str">
        <f t="shared" si="1"/>
        <v>-</v>
      </c>
    </row>
    <row r="19" spans="1:6" ht="15" customHeight="1">
      <c r="A19" s="120">
        <v>14</v>
      </c>
      <c r="B19" s="121" t="s">
        <v>11</v>
      </c>
      <c r="C19" s="122">
        <v>63.89</v>
      </c>
      <c r="D19" s="123">
        <v>62.29</v>
      </c>
      <c r="E19" s="124">
        <f t="shared" si="0"/>
        <v>1.6000000000000014</v>
      </c>
      <c r="F19" s="120" t="str">
        <f t="shared" si="1"/>
        <v>-</v>
      </c>
    </row>
    <row r="20" spans="1:6" ht="15" customHeight="1">
      <c r="A20" s="120">
        <v>15</v>
      </c>
      <c r="B20" s="125" t="s">
        <v>53</v>
      </c>
      <c r="C20" s="122">
        <v>62.85</v>
      </c>
      <c r="D20" s="126">
        <v>61.43</v>
      </c>
      <c r="E20" s="124">
        <f t="shared" si="0"/>
        <v>1.4200000000000017</v>
      </c>
      <c r="F20" s="120" t="str">
        <f t="shared" si="1"/>
        <v>-</v>
      </c>
    </row>
    <row r="21" spans="1:6" ht="15" customHeight="1">
      <c r="A21" s="120">
        <v>16</v>
      </c>
      <c r="B21" s="121" t="s">
        <v>68</v>
      </c>
      <c r="C21" s="122">
        <v>65</v>
      </c>
      <c r="D21" s="123">
        <v>64.760000000000005</v>
      </c>
      <c r="E21" s="124">
        <f t="shared" si="0"/>
        <v>0.23999999999999488</v>
      </c>
      <c r="F21" s="120" t="str">
        <f t="shared" si="1"/>
        <v>-</v>
      </c>
    </row>
    <row r="22" spans="1:6" ht="15" customHeight="1">
      <c r="A22" s="120">
        <v>17</v>
      </c>
      <c r="B22" s="121" t="s">
        <v>83</v>
      </c>
      <c r="C22" s="122">
        <v>66.66</v>
      </c>
      <c r="D22" s="123">
        <v>67.62</v>
      </c>
      <c r="E22" s="124">
        <f t="shared" si="0"/>
        <v>-0.96000000000000796</v>
      </c>
      <c r="F22" s="120" t="str">
        <f t="shared" si="1"/>
        <v>-</v>
      </c>
    </row>
    <row r="23" spans="1:6" ht="15" customHeight="1">
      <c r="A23" s="120">
        <v>18</v>
      </c>
      <c r="B23" s="121" t="s">
        <v>144</v>
      </c>
      <c r="C23" s="122">
        <v>69.59</v>
      </c>
      <c r="D23" s="123">
        <v>70.790000000000006</v>
      </c>
      <c r="E23" s="124">
        <f t="shared" si="0"/>
        <v>-1.2000000000000028</v>
      </c>
      <c r="F23" s="120" t="str">
        <f t="shared" si="1"/>
        <v>-</v>
      </c>
    </row>
    <row r="24" spans="1:6" ht="15" customHeight="1">
      <c r="A24" s="120">
        <v>19</v>
      </c>
      <c r="B24" s="121" t="s">
        <v>88</v>
      </c>
      <c r="C24" s="122">
        <v>71.42</v>
      </c>
      <c r="D24" s="123">
        <v>72.86</v>
      </c>
      <c r="E24" s="124">
        <f t="shared" si="0"/>
        <v>-1.4399999999999977</v>
      </c>
      <c r="F24" s="120" t="str">
        <f t="shared" si="1"/>
        <v>-</v>
      </c>
    </row>
    <row r="25" spans="1:6" ht="15" customHeight="1">
      <c r="A25" s="120">
        <v>20</v>
      </c>
      <c r="B25" s="121" t="s">
        <v>123</v>
      </c>
      <c r="C25" s="122">
        <v>62.22</v>
      </c>
      <c r="D25" s="123">
        <v>63.81</v>
      </c>
      <c r="E25" s="124">
        <f t="shared" si="0"/>
        <v>-1.5900000000000034</v>
      </c>
      <c r="F25" s="120" t="str">
        <f t="shared" si="1"/>
        <v>-</v>
      </c>
    </row>
    <row r="26" spans="1:6" ht="15" customHeight="1">
      <c r="A26" s="120">
        <v>21</v>
      </c>
      <c r="B26" s="121" t="s">
        <v>14</v>
      </c>
      <c r="C26" s="122">
        <v>58.09</v>
      </c>
      <c r="D26" s="123">
        <v>60.32</v>
      </c>
      <c r="E26" s="124">
        <f t="shared" si="0"/>
        <v>-2.2299999999999969</v>
      </c>
      <c r="F26" s="120" t="str">
        <f t="shared" si="1"/>
        <v>-</v>
      </c>
    </row>
    <row r="27" spans="1:6" ht="15" customHeight="1">
      <c r="A27" s="120">
        <v>22</v>
      </c>
      <c r="B27" s="121" t="s">
        <v>5</v>
      </c>
      <c r="C27" s="122">
        <v>62.85</v>
      </c>
      <c r="D27" s="123">
        <v>67.3</v>
      </c>
      <c r="E27" s="124">
        <f t="shared" si="0"/>
        <v>-4.4499999999999957</v>
      </c>
      <c r="F27" s="120" t="str">
        <f t="shared" si="1"/>
        <v>-</v>
      </c>
    </row>
    <row r="28" spans="1:6" ht="15" customHeight="1">
      <c r="A28" s="120">
        <v>23</v>
      </c>
      <c r="B28" s="121" t="s">
        <v>78</v>
      </c>
      <c r="C28" s="122">
        <v>60.57</v>
      </c>
      <c r="D28" s="123">
        <v>65.14</v>
      </c>
      <c r="E28" s="124">
        <f t="shared" si="0"/>
        <v>-4.57</v>
      </c>
      <c r="F28" s="120" t="str">
        <f t="shared" si="1"/>
        <v>-</v>
      </c>
    </row>
    <row r="29" spans="1:6" ht="15" customHeight="1">
      <c r="A29" s="120">
        <v>24</v>
      </c>
      <c r="B29" s="121" t="s">
        <v>71</v>
      </c>
      <c r="C29" s="122">
        <v>64.930000000000007</v>
      </c>
      <c r="D29" s="123">
        <v>70</v>
      </c>
      <c r="E29" s="124">
        <f t="shared" si="0"/>
        <v>-5.0699999999999932</v>
      </c>
      <c r="F29" s="120" t="str">
        <f t="shared" si="1"/>
        <v>-</v>
      </c>
    </row>
    <row r="30" spans="1:6" ht="15" customHeight="1">
      <c r="A30" s="120">
        <v>25</v>
      </c>
      <c r="B30" s="121" t="s">
        <v>115</v>
      </c>
      <c r="C30" s="122">
        <v>62.04</v>
      </c>
      <c r="D30" s="123">
        <v>69.33</v>
      </c>
      <c r="E30" s="124">
        <f t="shared" si="0"/>
        <v>-7.2899999999999991</v>
      </c>
      <c r="F30" s="120" t="str">
        <f t="shared" si="1"/>
        <v>-</v>
      </c>
    </row>
    <row r="31" spans="1:6" ht="15" customHeight="1">
      <c r="A31" s="120">
        <v>26</v>
      </c>
      <c r="B31" s="121" t="s">
        <v>46</v>
      </c>
      <c r="C31" s="122">
        <v>53.11</v>
      </c>
      <c r="D31" s="123">
        <v>61.74</v>
      </c>
      <c r="E31" s="124">
        <f t="shared" si="0"/>
        <v>-8.6300000000000026</v>
      </c>
      <c r="F31" s="120" t="str">
        <f t="shared" si="1"/>
        <v>-</v>
      </c>
    </row>
    <row r="32" spans="1:6" ht="15" customHeight="1">
      <c r="A32" s="120">
        <v>27</v>
      </c>
      <c r="B32" s="121" t="s">
        <v>81</v>
      </c>
      <c r="C32" s="122">
        <v>55</v>
      </c>
      <c r="D32" s="123">
        <v>63.81</v>
      </c>
      <c r="E32" s="124">
        <f t="shared" si="0"/>
        <v>-8.8100000000000023</v>
      </c>
      <c r="F32" s="120" t="str">
        <f t="shared" si="1"/>
        <v>-</v>
      </c>
    </row>
    <row r="33" spans="1:6" ht="15" customHeight="1">
      <c r="A33" s="120">
        <v>28</v>
      </c>
      <c r="B33" s="121" t="s">
        <v>89</v>
      </c>
      <c r="C33" s="122">
        <v>62.85</v>
      </c>
      <c r="D33" s="123">
        <v>74.290000000000006</v>
      </c>
      <c r="E33" s="124">
        <f t="shared" si="0"/>
        <v>-11.440000000000005</v>
      </c>
      <c r="F33" s="120" t="str">
        <f t="shared" si="1"/>
        <v>-</v>
      </c>
    </row>
    <row r="34" spans="1:6" ht="15" customHeight="1">
      <c r="A34" s="120">
        <v>29</v>
      </c>
      <c r="B34" s="121" t="s">
        <v>9</v>
      </c>
      <c r="C34" s="122">
        <v>49.79</v>
      </c>
      <c r="D34" s="123">
        <v>61.98</v>
      </c>
      <c r="E34" s="124">
        <f t="shared" si="0"/>
        <v>-12.189999999999998</v>
      </c>
      <c r="F34" s="120" t="str">
        <f t="shared" si="1"/>
        <v>-</v>
      </c>
    </row>
    <row r="35" spans="1:6" ht="15" customHeight="1">
      <c r="A35" s="120">
        <v>30</v>
      </c>
      <c r="B35" s="121" t="s">
        <v>7</v>
      </c>
      <c r="C35" s="122">
        <v>62.28</v>
      </c>
      <c r="D35" s="123">
        <v>75</v>
      </c>
      <c r="E35" s="124">
        <f t="shared" si="0"/>
        <v>-12.719999999999999</v>
      </c>
      <c r="F35" s="120" t="str">
        <f t="shared" si="1"/>
        <v>-</v>
      </c>
    </row>
    <row r="36" spans="1:6" ht="15" customHeight="1">
      <c r="A36" s="120">
        <v>31</v>
      </c>
      <c r="B36" s="121" t="s">
        <v>107</v>
      </c>
      <c r="C36" s="122">
        <v>36.42</v>
      </c>
      <c r="D36" s="123">
        <v>60</v>
      </c>
      <c r="E36" s="124">
        <f t="shared" si="0"/>
        <v>-23.58</v>
      </c>
      <c r="F36" s="120" t="str">
        <f t="shared" si="1"/>
        <v>-</v>
      </c>
    </row>
    <row r="37" spans="1:6" ht="15" customHeight="1">
      <c r="A37" s="32">
        <v>1</v>
      </c>
      <c r="B37" s="34" t="s">
        <v>73</v>
      </c>
      <c r="C37" s="87">
        <v>83.42</v>
      </c>
      <c r="D37" s="90">
        <v>51.43</v>
      </c>
      <c r="E37" s="39">
        <f t="shared" si="0"/>
        <v>31.990000000000002</v>
      </c>
      <c r="F37" s="32" t="str">
        <f>IF(AND(D37&gt;=50,E37&gt;=4),"มีผลการพัฒนาตามค่าเป้าหมายเพิ่มขึ้นไม่น้อยกว่าร้อยละ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38" spans="1:6" ht="15" customHeight="1">
      <c r="A38" s="32">
        <v>2</v>
      </c>
      <c r="B38" s="34" t="s">
        <v>51</v>
      </c>
      <c r="C38" s="87">
        <v>75.959999999999994</v>
      </c>
      <c r="D38" s="90">
        <v>51.24</v>
      </c>
      <c r="E38" s="39">
        <f t="shared" ref="E38:E69" si="2">C38-D38</f>
        <v>24.719999999999992</v>
      </c>
      <c r="F38" s="32" t="str">
        <f t="shared" ref="F38:F74" si="3">IF(AND(D38&gt;=50,E38&gt;=4),"มีผลการพัฒนาตามค่าเป้าหมายเพิ่มขึ้นไม่น้อยกว่าร้อยละ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39" spans="1:6" ht="15" customHeight="1">
      <c r="A39" s="32">
        <v>3</v>
      </c>
      <c r="B39" s="34" t="s">
        <v>6</v>
      </c>
      <c r="C39" s="87">
        <v>82.66</v>
      </c>
      <c r="D39" s="90">
        <v>58.18</v>
      </c>
      <c r="E39" s="39">
        <f t="shared" si="2"/>
        <v>24.479999999999997</v>
      </c>
      <c r="F39" s="32" t="str">
        <f t="shared" si="3"/>
        <v>มีผลการพัฒนาตามค่าเป้าหมายเพิ่มขึ้นไม่น้อยกว่าร้อยละ 4</v>
      </c>
    </row>
    <row r="40" spans="1:6" ht="15" customHeight="1">
      <c r="A40" s="32">
        <v>4</v>
      </c>
      <c r="B40" s="36" t="s">
        <v>86</v>
      </c>
      <c r="C40" s="87">
        <v>82.14</v>
      </c>
      <c r="D40" s="91">
        <v>58.57</v>
      </c>
      <c r="E40" s="39">
        <f t="shared" si="2"/>
        <v>23.57</v>
      </c>
      <c r="F40" s="32" t="str">
        <f t="shared" si="3"/>
        <v>มีผลการพัฒนาตามค่าเป้าหมายเพิ่มขึ้นไม่น้อยกว่าร้อยละ 4</v>
      </c>
    </row>
    <row r="41" spans="1:6" ht="15" customHeight="1">
      <c r="A41" s="32">
        <v>5</v>
      </c>
      <c r="B41" s="34" t="s">
        <v>72</v>
      </c>
      <c r="C41" s="87">
        <v>77.14</v>
      </c>
      <c r="D41" s="90">
        <v>57.14</v>
      </c>
      <c r="E41" s="39">
        <f t="shared" si="2"/>
        <v>20</v>
      </c>
      <c r="F41" s="32" t="str">
        <f t="shared" si="3"/>
        <v>มีผลการพัฒนาตามค่าเป้าหมายเพิ่มขึ้นไม่น้อยกว่าร้อยละ 4</v>
      </c>
    </row>
    <row r="42" spans="1:6" ht="15" customHeight="1">
      <c r="A42" s="32">
        <v>6</v>
      </c>
      <c r="B42" s="34" t="s">
        <v>67</v>
      </c>
      <c r="C42" s="87">
        <v>71.42</v>
      </c>
      <c r="D42" s="90">
        <v>52.86</v>
      </c>
      <c r="E42" s="39">
        <f t="shared" si="2"/>
        <v>18.560000000000002</v>
      </c>
      <c r="F42" s="32" t="str">
        <f t="shared" si="3"/>
        <v>มีผลการพัฒนาตามค่าเป้าหมายเพิ่มขึ้นไม่น้อยกว่าร้อยละ 4</v>
      </c>
    </row>
    <row r="43" spans="1:6" ht="15" customHeight="1">
      <c r="A43" s="32">
        <v>7</v>
      </c>
      <c r="B43" s="34" t="s">
        <v>90</v>
      </c>
      <c r="C43" s="87">
        <v>71.900000000000006</v>
      </c>
      <c r="D43" s="90">
        <v>53.9</v>
      </c>
      <c r="E43" s="39">
        <f t="shared" si="2"/>
        <v>18.000000000000007</v>
      </c>
      <c r="F43" s="32" t="str">
        <f t="shared" si="3"/>
        <v>มีผลการพัฒนาตามค่าเป้าหมายเพิ่มขึ้นไม่น้อยกว่าร้อยละ 4</v>
      </c>
    </row>
    <row r="44" spans="1:6" ht="15" customHeight="1">
      <c r="A44" s="32">
        <v>8</v>
      </c>
      <c r="B44" s="34" t="s">
        <v>229</v>
      </c>
      <c r="C44" s="93">
        <v>72.89</v>
      </c>
      <c r="D44" s="90">
        <v>55.35</v>
      </c>
      <c r="E44" s="39">
        <f t="shared" si="2"/>
        <v>17.54</v>
      </c>
      <c r="F44" s="32" t="str">
        <f t="shared" si="3"/>
        <v>มีผลการพัฒนาตามค่าเป้าหมายเพิ่มขึ้นไม่น้อยกว่าร้อยละ 4</v>
      </c>
    </row>
    <row r="45" spans="1:6" ht="15" customHeight="1">
      <c r="A45" s="32">
        <v>9</v>
      </c>
      <c r="B45" s="34" t="s">
        <v>35</v>
      </c>
      <c r="C45" s="87">
        <v>67.42</v>
      </c>
      <c r="D45" s="90">
        <v>50.95</v>
      </c>
      <c r="E45" s="39">
        <f t="shared" si="2"/>
        <v>16.47</v>
      </c>
      <c r="F45" s="32" t="str">
        <f t="shared" si="3"/>
        <v>มีผลการพัฒนาตามค่าเป้าหมายเพิ่มขึ้นไม่น้อยกว่าร้อยละ 4</v>
      </c>
    </row>
    <row r="46" spans="1:6" ht="15" customHeight="1">
      <c r="A46" s="32">
        <v>10</v>
      </c>
      <c r="B46" s="34" t="s">
        <v>22</v>
      </c>
      <c r="C46" s="87">
        <v>70.23</v>
      </c>
      <c r="D46" s="90">
        <v>55.06</v>
      </c>
      <c r="E46" s="39">
        <f t="shared" si="2"/>
        <v>15.170000000000002</v>
      </c>
      <c r="F46" s="32" t="str">
        <f t="shared" si="3"/>
        <v>มีผลการพัฒนาตามค่าเป้าหมายเพิ่มขึ้นไม่น้อยกว่าร้อยละ 4</v>
      </c>
    </row>
    <row r="47" spans="1:6" ht="15" customHeight="1">
      <c r="A47" s="32">
        <v>11</v>
      </c>
      <c r="B47" s="34" t="s">
        <v>32</v>
      </c>
      <c r="C47" s="87">
        <v>69.069999999999993</v>
      </c>
      <c r="D47" s="90">
        <v>54.59</v>
      </c>
      <c r="E47" s="39">
        <f t="shared" si="2"/>
        <v>14.47999999999999</v>
      </c>
      <c r="F47" s="32" t="str">
        <f t="shared" si="3"/>
        <v>มีผลการพัฒนาตามค่าเป้าหมายเพิ่มขึ้นไม่น้อยกว่าร้อยละ 4</v>
      </c>
    </row>
    <row r="48" spans="1:6" ht="15" customHeight="1">
      <c r="A48" s="32">
        <v>12</v>
      </c>
      <c r="B48" s="34" t="s">
        <v>77</v>
      </c>
      <c r="C48" s="87">
        <v>71.900000000000006</v>
      </c>
      <c r="D48" s="90">
        <v>59.05</v>
      </c>
      <c r="E48" s="39">
        <f t="shared" si="2"/>
        <v>12.850000000000009</v>
      </c>
      <c r="F48" s="32" t="str">
        <f t="shared" si="3"/>
        <v>มีผลการพัฒนาตามค่าเป้าหมายเพิ่มขึ้นไม่น้อยกว่าร้อยละ 4</v>
      </c>
    </row>
    <row r="49" spans="1:6" ht="15" customHeight="1">
      <c r="A49" s="32">
        <v>13</v>
      </c>
      <c r="B49" s="34" t="s">
        <v>54</v>
      </c>
      <c r="C49" s="87">
        <v>65.709999999999994</v>
      </c>
      <c r="D49" s="90">
        <v>53.9</v>
      </c>
      <c r="E49" s="39">
        <f t="shared" si="2"/>
        <v>11.809999999999995</v>
      </c>
      <c r="F49" s="32" t="str">
        <f t="shared" si="3"/>
        <v>มีผลการพัฒนาตามค่าเป้าหมายเพิ่มขึ้นไม่น้อยกว่าร้อยละ 4</v>
      </c>
    </row>
    <row r="50" spans="1:6" ht="15" customHeight="1">
      <c r="A50" s="32">
        <v>14</v>
      </c>
      <c r="B50" s="34" t="s">
        <v>58</v>
      </c>
      <c r="C50" s="87">
        <v>66.459999999999994</v>
      </c>
      <c r="D50" s="90">
        <v>55.18</v>
      </c>
      <c r="E50" s="39">
        <f t="shared" si="2"/>
        <v>11.279999999999994</v>
      </c>
      <c r="F50" s="32" t="str">
        <f t="shared" si="3"/>
        <v>มีผลการพัฒนาตามค่าเป้าหมายเพิ่มขึ้นไม่น้อยกว่าร้อยละ 4</v>
      </c>
    </row>
    <row r="51" spans="1:6" ht="15" customHeight="1">
      <c r="A51" s="32">
        <v>15</v>
      </c>
      <c r="B51" s="34" t="s">
        <v>41</v>
      </c>
      <c r="C51" s="87">
        <v>68.88</v>
      </c>
      <c r="D51" s="90">
        <v>57.62</v>
      </c>
      <c r="E51" s="39">
        <f t="shared" si="2"/>
        <v>11.259999999999998</v>
      </c>
      <c r="F51" s="32" t="str">
        <f t="shared" si="3"/>
        <v>มีผลการพัฒนาตามค่าเป้าหมายเพิ่มขึ้นไม่น้อยกว่าร้อยละ 4</v>
      </c>
    </row>
    <row r="52" spans="1:6" ht="15" customHeight="1">
      <c r="A52" s="32">
        <v>16</v>
      </c>
      <c r="B52" s="34" t="s">
        <v>66</v>
      </c>
      <c r="C52" s="87">
        <v>61.22</v>
      </c>
      <c r="D52" s="90">
        <v>50.91</v>
      </c>
      <c r="E52" s="39">
        <f t="shared" si="2"/>
        <v>10.310000000000002</v>
      </c>
      <c r="F52" s="32" t="str">
        <f t="shared" si="3"/>
        <v>มีผลการพัฒนาตามค่าเป้าหมายเพิ่มขึ้นไม่น้อยกว่าร้อยละ 4</v>
      </c>
    </row>
    <row r="53" spans="1:6" ht="15" customHeight="1">
      <c r="A53" s="32">
        <v>17</v>
      </c>
      <c r="B53" s="34" t="s">
        <v>49</v>
      </c>
      <c r="C53" s="87">
        <v>68.16</v>
      </c>
      <c r="D53" s="90">
        <v>59.12</v>
      </c>
      <c r="E53" s="39">
        <f t="shared" si="2"/>
        <v>9.0399999999999991</v>
      </c>
      <c r="F53" s="32" t="str">
        <f t="shared" si="3"/>
        <v>มีผลการพัฒนาตามค่าเป้าหมายเพิ่มขึ้นไม่น้อยกว่าร้อยละ 4</v>
      </c>
    </row>
    <row r="54" spans="1:6" ht="15" customHeight="1">
      <c r="A54" s="32">
        <v>18</v>
      </c>
      <c r="B54" s="34" t="s">
        <v>42</v>
      </c>
      <c r="C54" s="87">
        <v>60.32</v>
      </c>
      <c r="D54" s="90">
        <v>51.67</v>
      </c>
      <c r="E54" s="39">
        <f t="shared" si="2"/>
        <v>8.6499999999999986</v>
      </c>
      <c r="F54" s="32" t="str">
        <f t="shared" si="3"/>
        <v>มีผลการพัฒนาตามค่าเป้าหมายเพิ่มขึ้นไม่น้อยกว่าร้อยละ 4</v>
      </c>
    </row>
    <row r="55" spans="1:6" ht="15" customHeight="1">
      <c r="A55" s="32">
        <v>19</v>
      </c>
      <c r="B55" s="34" t="s">
        <v>166</v>
      </c>
      <c r="C55" s="87">
        <v>62.35</v>
      </c>
      <c r="D55" s="90">
        <v>54.57</v>
      </c>
      <c r="E55" s="39">
        <f t="shared" si="2"/>
        <v>7.7800000000000011</v>
      </c>
      <c r="F55" s="32" t="str">
        <f t="shared" si="3"/>
        <v>มีผลการพัฒนาตามค่าเป้าหมายเพิ่มขึ้นไม่น้อยกว่าร้อยละ 4</v>
      </c>
    </row>
    <row r="56" spans="1:6" ht="15" customHeight="1">
      <c r="A56" s="32">
        <v>20</v>
      </c>
      <c r="B56" s="34" t="s">
        <v>75</v>
      </c>
      <c r="C56" s="87">
        <v>63.17</v>
      </c>
      <c r="D56" s="90">
        <v>57.62</v>
      </c>
      <c r="E56" s="39">
        <f t="shared" si="2"/>
        <v>5.5500000000000043</v>
      </c>
      <c r="F56" s="32" t="str">
        <f t="shared" si="3"/>
        <v>มีผลการพัฒนาตามค่าเป้าหมายเพิ่มขึ้นไม่น้อยกว่าร้อยละ 4</v>
      </c>
    </row>
    <row r="57" spans="1:6" ht="15" customHeight="1">
      <c r="A57" s="32">
        <v>21</v>
      </c>
      <c r="B57" s="34" t="s">
        <v>80</v>
      </c>
      <c r="C57" s="87">
        <v>60</v>
      </c>
      <c r="D57" s="90">
        <v>55.43</v>
      </c>
      <c r="E57" s="39">
        <f t="shared" si="2"/>
        <v>4.57</v>
      </c>
      <c r="F57" s="32" t="str">
        <f t="shared" si="3"/>
        <v>มีผลการพัฒนาตามค่าเป้าหมายเพิ่มขึ้นไม่น้อยกว่าร้อยละ 4</v>
      </c>
    </row>
    <row r="58" spans="1:6" ht="15" customHeight="1">
      <c r="A58" s="32">
        <v>22</v>
      </c>
      <c r="B58" s="34" t="s">
        <v>21</v>
      </c>
      <c r="C58" s="87">
        <v>55.18</v>
      </c>
      <c r="D58" s="90">
        <v>53.06</v>
      </c>
      <c r="E58" s="39">
        <f t="shared" si="2"/>
        <v>2.1199999999999974</v>
      </c>
      <c r="F58" s="32" t="str">
        <f t="shared" si="3"/>
        <v>-</v>
      </c>
    </row>
    <row r="59" spans="1:6" ht="15" customHeight="1">
      <c r="A59" s="32">
        <v>23</v>
      </c>
      <c r="B59" s="34" t="s">
        <v>57</v>
      </c>
      <c r="C59" s="87">
        <v>52.38</v>
      </c>
      <c r="D59" s="90">
        <v>51.02</v>
      </c>
      <c r="E59" s="39">
        <f t="shared" si="2"/>
        <v>1.3599999999999994</v>
      </c>
      <c r="F59" s="32" t="str">
        <f t="shared" si="3"/>
        <v>-</v>
      </c>
    </row>
    <row r="60" spans="1:6" ht="15" customHeight="1">
      <c r="A60" s="32">
        <v>24</v>
      </c>
      <c r="B60" s="34" t="s">
        <v>70</v>
      </c>
      <c r="C60" s="87">
        <v>52.85</v>
      </c>
      <c r="D60" s="90">
        <v>53.33</v>
      </c>
      <c r="E60" s="39">
        <f t="shared" si="2"/>
        <v>-0.47999999999999687</v>
      </c>
      <c r="F60" s="32" t="str">
        <f t="shared" si="3"/>
        <v>-</v>
      </c>
    </row>
    <row r="61" spans="1:6" ht="15" customHeight="1">
      <c r="A61" s="32">
        <v>25</v>
      </c>
      <c r="B61" s="34" t="s">
        <v>48</v>
      </c>
      <c r="C61" s="87">
        <v>54.01</v>
      </c>
      <c r="D61" s="90">
        <v>55.1</v>
      </c>
      <c r="E61" s="39">
        <f t="shared" si="2"/>
        <v>-1.0900000000000034</v>
      </c>
      <c r="F61" s="32" t="str">
        <f t="shared" si="3"/>
        <v>-</v>
      </c>
    </row>
    <row r="62" spans="1:6" ht="15" customHeight="1">
      <c r="A62" s="32">
        <v>26</v>
      </c>
      <c r="B62" s="34" t="s">
        <v>117</v>
      </c>
      <c r="C62" s="87">
        <v>52.38</v>
      </c>
      <c r="D62" s="90">
        <v>53.78</v>
      </c>
      <c r="E62" s="39">
        <f t="shared" si="2"/>
        <v>-1.3999999999999986</v>
      </c>
      <c r="F62" s="32" t="str">
        <f t="shared" si="3"/>
        <v>-</v>
      </c>
    </row>
    <row r="63" spans="1:6" ht="15" customHeight="1">
      <c r="A63" s="32">
        <v>27</v>
      </c>
      <c r="B63" s="34" t="s">
        <v>110</v>
      </c>
      <c r="C63" s="87">
        <v>57.14</v>
      </c>
      <c r="D63" s="90">
        <v>59.29</v>
      </c>
      <c r="E63" s="39">
        <f t="shared" si="2"/>
        <v>-2.1499999999999986</v>
      </c>
      <c r="F63" s="32" t="str">
        <f t="shared" si="3"/>
        <v>-</v>
      </c>
    </row>
    <row r="64" spans="1:6" ht="15" customHeight="1">
      <c r="A64" s="32">
        <v>28</v>
      </c>
      <c r="B64" s="34" t="s">
        <v>30</v>
      </c>
      <c r="C64" s="87">
        <v>51.25</v>
      </c>
      <c r="D64" s="90">
        <v>53.57</v>
      </c>
      <c r="E64" s="39">
        <f t="shared" si="2"/>
        <v>-2.3200000000000003</v>
      </c>
      <c r="F64" s="32" t="str">
        <f t="shared" si="3"/>
        <v>-</v>
      </c>
    </row>
    <row r="65" spans="1:6" ht="15" customHeight="1">
      <c r="A65" s="32">
        <v>29</v>
      </c>
      <c r="B65" s="34" t="s">
        <v>24</v>
      </c>
      <c r="C65" s="87">
        <v>48.84</v>
      </c>
      <c r="D65" s="90">
        <v>51.87</v>
      </c>
      <c r="E65" s="39">
        <f t="shared" si="2"/>
        <v>-3.029999999999994</v>
      </c>
      <c r="F65" s="32" t="str">
        <f t="shared" si="3"/>
        <v>-</v>
      </c>
    </row>
    <row r="66" spans="1:6" ht="15" customHeight="1">
      <c r="A66" s="32">
        <v>30</v>
      </c>
      <c r="B66" s="34" t="s">
        <v>64</v>
      </c>
      <c r="C66" s="87">
        <v>49.1</v>
      </c>
      <c r="D66" s="90">
        <v>52.73</v>
      </c>
      <c r="E66" s="39">
        <f t="shared" si="2"/>
        <v>-3.6299999999999955</v>
      </c>
      <c r="F66" s="32" t="str">
        <f t="shared" si="3"/>
        <v>-</v>
      </c>
    </row>
    <row r="67" spans="1:6" ht="15" customHeight="1">
      <c r="A67" s="32">
        <v>31</v>
      </c>
      <c r="B67" s="34" t="s">
        <v>43</v>
      </c>
      <c r="C67" s="87">
        <v>47.33</v>
      </c>
      <c r="D67" s="90">
        <v>51.43</v>
      </c>
      <c r="E67" s="39">
        <f t="shared" si="2"/>
        <v>-4.1000000000000014</v>
      </c>
      <c r="F67" s="32" t="str">
        <f t="shared" si="3"/>
        <v>-</v>
      </c>
    </row>
    <row r="68" spans="1:6" ht="15" customHeight="1">
      <c r="A68" s="32">
        <v>32</v>
      </c>
      <c r="B68" s="34" t="s">
        <v>39</v>
      </c>
      <c r="C68" s="87">
        <v>54.28</v>
      </c>
      <c r="D68" s="90">
        <v>58.57</v>
      </c>
      <c r="E68" s="39">
        <f t="shared" si="2"/>
        <v>-4.2899999999999991</v>
      </c>
      <c r="F68" s="32" t="str">
        <f t="shared" si="3"/>
        <v>-</v>
      </c>
    </row>
    <row r="69" spans="1:6" ht="15" customHeight="1">
      <c r="A69" s="32">
        <v>33</v>
      </c>
      <c r="B69" s="34" t="s">
        <v>95</v>
      </c>
      <c r="C69" s="87">
        <v>50.98</v>
      </c>
      <c r="D69" s="90">
        <v>55.92</v>
      </c>
      <c r="E69" s="39">
        <f t="shared" si="2"/>
        <v>-4.9400000000000048</v>
      </c>
      <c r="F69" s="32" t="str">
        <f t="shared" si="3"/>
        <v>-</v>
      </c>
    </row>
    <row r="70" spans="1:6" ht="15" customHeight="1">
      <c r="A70" s="32">
        <v>34</v>
      </c>
      <c r="B70" s="34" t="s">
        <v>45</v>
      </c>
      <c r="C70" s="87">
        <v>47.85</v>
      </c>
      <c r="D70" s="90">
        <v>56.33</v>
      </c>
      <c r="E70" s="39">
        <f t="shared" ref="E70:E101" si="4">C70-D70</f>
        <v>-8.4799999999999969</v>
      </c>
      <c r="F70" s="32" t="str">
        <f t="shared" si="3"/>
        <v>-</v>
      </c>
    </row>
    <row r="71" spans="1:6" ht="15" customHeight="1">
      <c r="A71" s="32">
        <v>35</v>
      </c>
      <c r="B71" s="34" t="s">
        <v>10</v>
      </c>
      <c r="C71" s="87">
        <v>42.14</v>
      </c>
      <c r="D71" s="90">
        <v>53.97</v>
      </c>
      <c r="E71" s="39">
        <f t="shared" si="4"/>
        <v>-11.829999999999998</v>
      </c>
      <c r="F71" s="32" t="str">
        <f t="shared" si="3"/>
        <v>-</v>
      </c>
    </row>
    <row r="72" spans="1:6" ht="15" customHeight="1">
      <c r="A72" s="32">
        <v>36</v>
      </c>
      <c r="B72" s="34" t="s">
        <v>125</v>
      </c>
      <c r="C72" s="87">
        <v>37.950000000000003</v>
      </c>
      <c r="D72" s="90">
        <v>52</v>
      </c>
      <c r="E72" s="39">
        <f t="shared" si="4"/>
        <v>-14.049999999999997</v>
      </c>
      <c r="F72" s="32" t="str">
        <f t="shared" si="3"/>
        <v>-</v>
      </c>
    </row>
    <row r="73" spans="1:6" ht="15" customHeight="1">
      <c r="A73" s="32">
        <v>37</v>
      </c>
      <c r="B73" s="34" t="s">
        <v>126</v>
      </c>
      <c r="C73" s="87">
        <v>34.28</v>
      </c>
      <c r="D73" s="90">
        <v>54.29</v>
      </c>
      <c r="E73" s="39">
        <f t="shared" si="4"/>
        <v>-20.009999999999998</v>
      </c>
      <c r="F73" s="32" t="str">
        <f t="shared" si="3"/>
        <v>-</v>
      </c>
    </row>
    <row r="74" spans="1:6" ht="15" customHeight="1">
      <c r="A74" s="32">
        <v>38</v>
      </c>
      <c r="B74" s="36" t="s">
        <v>47</v>
      </c>
      <c r="C74" s="87">
        <v>30.71</v>
      </c>
      <c r="D74" s="91">
        <v>51.43</v>
      </c>
      <c r="E74" s="39">
        <f t="shared" si="4"/>
        <v>-20.72</v>
      </c>
      <c r="F74" s="32" t="str">
        <f t="shared" si="3"/>
        <v>-</v>
      </c>
    </row>
    <row r="75" spans="1:6" ht="15" customHeight="1">
      <c r="A75" s="107">
        <v>1</v>
      </c>
      <c r="B75" s="103" t="s">
        <v>121</v>
      </c>
      <c r="C75" s="104">
        <v>80</v>
      </c>
      <c r="D75" s="105">
        <v>42.86</v>
      </c>
      <c r="E75" s="119">
        <f t="shared" si="4"/>
        <v>37.14</v>
      </c>
      <c r="F75" s="107" t="str">
        <f>IF(AND(D75&lt;50,E75&gt;=5),"มีผลการพัฒนาตามค่าเป้าหมายเพิ่มขึ้นไม่น้อยกว่าร้อยละ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76" spans="1:6" ht="15" customHeight="1">
      <c r="A76" s="107">
        <v>2</v>
      </c>
      <c r="B76" s="103" t="s">
        <v>133</v>
      </c>
      <c r="C76" s="104">
        <v>37.14</v>
      </c>
      <c r="D76" s="105">
        <v>8.57</v>
      </c>
      <c r="E76" s="119">
        <f t="shared" si="4"/>
        <v>28.57</v>
      </c>
      <c r="F76" s="107" t="str">
        <f t="shared" ref="F76:F139" si="5">IF(AND(D76&lt;50,E76&gt;=5),"มีผลการพัฒนาตามค่าเป้าหมายเพิ่มขึ้นไม่น้อยกว่าร้อยละ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77" spans="1:6" ht="15" customHeight="1">
      <c r="A77" s="107">
        <v>3</v>
      </c>
      <c r="B77" s="103" t="s">
        <v>170</v>
      </c>
      <c r="C77" s="104">
        <v>71.42</v>
      </c>
      <c r="D77" s="105">
        <v>43.33</v>
      </c>
      <c r="E77" s="119">
        <f t="shared" si="4"/>
        <v>28.090000000000003</v>
      </c>
      <c r="F77" s="107" t="str">
        <f t="shared" si="5"/>
        <v>มีผลการพัฒนาตามค่าเป้าหมายเพิ่มขึ้นไม่น้อยกว่าร้อยละ 5</v>
      </c>
    </row>
    <row r="78" spans="1:6" ht="15" customHeight="1">
      <c r="A78" s="107">
        <v>4</v>
      </c>
      <c r="B78" s="103" t="s">
        <v>124</v>
      </c>
      <c r="C78" s="104">
        <v>65</v>
      </c>
      <c r="D78" s="105">
        <v>38.57</v>
      </c>
      <c r="E78" s="119">
        <f t="shared" si="4"/>
        <v>26.43</v>
      </c>
      <c r="F78" s="107" t="str">
        <f t="shared" si="5"/>
        <v>มีผลการพัฒนาตามค่าเป้าหมายเพิ่มขึ้นไม่น้อยกว่าร้อยละ 5</v>
      </c>
    </row>
    <row r="79" spans="1:6" ht="15" customHeight="1">
      <c r="A79" s="107">
        <v>5</v>
      </c>
      <c r="B79" s="103" t="s">
        <v>8</v>
      </c>
      <c r="C79" s="104">
        <v>58.77</v>
      </c>
      <c r="D79" s="105">
        <v>32.700000000000003</v>
      </c>
      <c r="E79" s="119">
        <f t="shared" si="4"/>
        <v>26.07</v>
      </c>
      <c r="F79" s="107" t="str">
        <f t="shared" si="5"/>
        <v>มีผลการพัฒนาตามค่าเป้าหมายเพิ่มขึ้นไม่น้อยกว่าร้อยละ 5</v>
      </c>
    </row>
    <row r="80" spans="1:6" ht="15" customHeight="1">
      <c r="A80" s="107">
        <v>6</v>
      </c>
      <c r="B80" s="103" t="s">
        <v>111</v>
      </c>
      <c r="C80" s="104">
        <v>60.85</v>
      </c>
      <c r="D80" s="105">
        <v>34.86</v>
      </c>
      <c r="E80" s="119">
        <f t="shared" si="4"/>
        <v>25.990000000000002</v>
      </c>
      <c r="F80" s="107" t="str">
        <f t="shared" si="5"/>
        <v>มีผลการพัฒนาตามค่าเป้าหมายเพิ่มขึ้นไม่น้อยกว่าร้อยละ 5</v>
      </c>
    </row>
    <row r="81" spans="1:6" ht="15" customHeight="1">
      <c r="A81" s="107">
        <v>7</v>
      </c>
      <c r="B81" s="103" t="s">
        <v>103</v>
      </c>
      <c r="C81" s="104">
        <v>61.81</v>
      </c>
      <c r="D81" s="105">
        <v>36.43</v>
      </c>
      <c r="E81" s="119">
        <f t="shared" si="4"/>
        <v>25.380000000000003</v>
      </c>
      <c r="F81" s="107" t="str">
        <f t="shared" si="5"/>
        <v>มีผลการพัฒนาตามค่าเป้าหมายเพิ่มขึ้นไม่น้อยกว่าร้อยละ 5</v>
      </c>
    </row>
    <row r="82" spans="1:6" ht="15" customHeight="1">
      <c r="A82" s="107">
        <v>8</v>
      </c>
      <c r="B82" s="103" t="s">
        <v>23</v>
      </c>
      <c r="C82" s="104">
        <v>74.28</v>
      </c>
      <c r="D82" s="105">
        <v>49.11</v>
      </c>
      <c r="E82" s="119">
        <f t="shared" si="4"/>
        <v>25.17</v>
      </c>
      <c r="F82" s="107" t="str">
        <f t="shared" si="5"/>
        <v>มีผลการพัฒนาตามค่าเป้าหมายเพิ่มขึ้นไม่น้อยกว่าร้อยละ 5</v>
      </c>
    </row>
    <row r="83" spans="1:6" ht="15" customHeight="1">
      <c r="A83" s="107">
        <v>9</v>
      </c>
      <c r="B83" s="103" t="s">
        <v>28</v>
      </c>
      <c r="C83" s="104">
        <v>65.709999999999994</v>
      </c>
      <c r="D83" s="105">
        <v>40.950000000000003</v>
      </c>
      <c r="E83" s="119">
        <f t="shared" si="4"/>
        <v>24.759999999999991</v>
      </c>
      <c r="F83" s="107" t="str">
        <f t="shared" si="5"/>
        <v>มีผลการพัฒนาตามค่าเป้าหมายเพิ่มขึ้นไม่น้อยกว่าร้อยละ 5</v>
      </c>
    </row>
    <row r="84" spans="1:6" ht="15" customHeight="1">
      <c r="A84" s="107">
        <v>10</v>
      </c>
      <c r="B84" s="103" t="s">
        <v>62</v>
      </c>
      <c r="C84" s="104">
        <v>61.25</v>
      </c>
      <c r="D84" s="105">
        <v>38.04</v>
      </c>
      <c r="E84" s="119">
        <f t="shared" si="4"/>
        <v>23.21</v>
      </c>
      <c r="F84" s="107" t="str">
        <f t="shared" si="5"/>
        <v>มีผลการพัฒนาตามค่าเป้าหมายเพิ่มขึ้นไม่น้อยกว่าร้อยละ 5</v>
      </c>
    </row>
    <row r="85" spans="1:6" ht="15" customHeight="1">
      <c r="A85" s="107">
        <v>11</v>
      </c>
      <c r="B85" s="103" t="s">
        <v>12</v>
      </c>
      <c r="C85" s="104">
        <v>72</v>
      </c>
      <c r="D85" s="105">
        <v>49.05</v>
      </c>
      <c r="E85" s="119">
        <f t="shared" si="4"/>
        <v>22.950000000000003</v>
      </c>
      <c r="F85" s="107" t="str">
        <f t="shared" si="5"/>
        <v>มีผลการพัฒนาตามค่าเป้าหมายเพิ่มขึ้นไม่น้อยกว่าร้อยละ 5</v>
      </c>
    </row>
    <row r="86" spans="1:6" ht="15" customHeight="1">
      <c r="A86" s="107">
        <v>12</v>
      </c>
      <c r="B86" s="103" t="s">
        <v>55</v>
      </c>
      <c r="C86" s="104">
        <v>65.709999999999994</v>
      </c>
      <c r="D86" s="105">
        <v>43.14</v>
      </c>
      <c r="E86" s="119">
        <f t="shared" si="4"/>
        <v>22.569999999999993</v>
      </c>
      <c r="F86" s="107" t="str">
        <f t="shared" si="5"/>
        <v>มีผลการพัฒนาตามค่าเป้าหมายเพิ่มขึ้นไม่น้อยกว่าร้อยละ 5</v>
      </c>
    </row>
    <row r="87" spans="1:6" ht="15" customHeight="1">
      <c r="A87" s="107">
        <v>13</v>
      </c>
      <c r="B87" s="103" t="s">
        <v>94</v>
      </c>
      <c r="C87" s="104">
        <v>67.14</v>
      </c>
      <c r="D87" s="105">
        <v>44.64</v>
      </c>
      <c r="E87" s="119">
        <f t="shared" si="4"/>
        <v>22.5</v>
      </c>
      <c r="F87" s="107" t="str">
        <f t="shared" si="5"/>
        <v>มีผลการพัฒนาตามค่าเป้าหมายเพิ่มขึ้นไม่น้อยกว่าร้อยละ 5</v>
      </c>
    </row>
    <row r="88" spans="1:6" ht="15" customHeight="1">
      <c r="A88" s="107">
        <v>14</v>
      </c>
      <c r="B88" s="103" t="s">
        <v>13</v>
      </c>
      <c r="C88" s="104">
        <v>72.040000000000006</v>
      </c>
      <c r="D88" s="105">
        <v>49.61</v>
      </c>
      <c r="E88" s="119">
        <f t="shared" si="4"/>
        <v>22.430000000000007</v>
      </c>
      <c r="F88" s="107" t="str">
        <f t="shared" si="5"/>
        <v>มีผลการพัฒนาตามค่าเป้าหมายเพิ่มขึ้นไม่น้อยกว่าร้อยละ 5</v>
      </c>
    </row>
    <row r="89" spans="1:6" ht="15" customHeight="1">
      <c r="A89" s="107">
        <v>15</v>
      </c>
      <c r="B89" s="127" t="s">
        <v>209</v>
      </c>
      <c r="C89" s="104">
        <v>72.239999999999995</v>
      </c>
      <c r="D89" s="105">
        <v>49.92</v>
      </c>
      <c r="E89" s="119">
        <f t="shared" si="4"/>
        <v>22.319999999999993</v>
      </c>
      <c r="F89" s="107" t="str">
        <f t="shared" si="5"/>
        <v>มีผลการพัฒนาตามค่าเป้าหมายเพิ่มขึ้นไม่น้อยกว่าร้อยละ 5</v>
      </c>
    </row>
    <row r="90" spans="1:6" ht="15" customHeight="1">
      <c r="A90" s="107">
        <v>16</v>
      </c>
      <c r="B90" s="103" t="s">
        <v>29</v>
      </c>
      <c r="C90" s="104">
        <v>64.64</v>
      </c>
      <c r="D90" s="105">
        <v>42.45</v>
      </c>
      <c r="E90" s="119">
        <f t="shared" si="4"/>
        <v>22.189999999999998</v>
      </c>
      <c r="F90" s="107" t="str">
        <f t="shared" si="5"/>
        <v>มีผลการพัฒนาตามค่าเป้าหมายเพิ่มขึ้นไม่น้อยกว่าร้อยละ 5</v>
      </c>
    </row>
    <row r="91" spans="1:6" ht="15" customHeight="1">
      <c r="A91" s="107">
        <v>17</v>
      </c>
      <c r="B91" s="103" t="s">
        <v>82</v>
      </c>
      <c r="C91" s="104">
        <v>61.9</v>
      </c>
      <c r="D91" s="105">
        <v>41.71</v>
      </c>
      <c r="E91" s="119">
        <f t="shared" si="4"/>
        <v>20.189999999999998</v>
      </c>
      <c r="F91" s="107" t="str">
        <f t="shared" si="5"/>
        <v>มีผลการพัฒนาตามค่าเป้าหมายเพิ่มขึ้นไม่น้อยกว่าร้อยละ 5</v>
      </c>
    </row>
    <row r="92" spans="1:6" ht="15" customHeight="1">
      <c r="A92" s="107">
        <v>18</v>
      </c>
      <c r="B92" s="103" t="s">
        <v>99</v>
      </c>
      <c r="C92" s="104">
        <v>61.22</v>
      </c>
      <c r="D92" s="105">
        <v>43.14</v>
      </c>
      <c r="E92" s="119">
        <f t="shared" si="4"/>
        <v>18.079999999999998</v>
      </c>
      <c r="F92" s="107" t="str">
        <f t="shared" si="5"/>
        <v>มีผลการพัฒนาตามค่าเป้าหมายเพิ่มขึ้นไม่น้อยกว่าร้อยละ 5</v>
      </c>
    </row>
    <row r="93" spans="1:6" ht="15" customHeight="1">
      <c r="A93" s="107">
        <v>19</v>
      </c>
      <c r="B93" s="103" t="s">
        <v>122</v>
      </c>
      <c r="C93" s="104">
        <v>52.38</v>
      </c>
      <c r="D93" s="105">
        <v>34.67</v>
      </c>
      <c r="E93" s="119">
        <f t="shared" si="4"/>
        <v>17.71</v>
      </c>
      <c r="F93" s="107" t="str">
        <f t="shared" si="5"/>
        <v>มีผลการพัฒนาตามค่าเป้าหมายเพิ่มขึ้นไม่น้อยกว่าร้อยละ 5</v>
      </c>
    </row>
    <row r="94" spans="1:6" ht="15" customHeight="1">
      <c r="A94" s="107">
        <v>20</v>
      </c>
      <c r="B94" s="103" t="s">
        <v>100</v>
      </c>
      <c r="C94" s="104">
        <v>49.61</v>
      </c>
      <c r="D94" s="105">
        <v>31.9</v>
      </c>
      <c r="E94" s="119">
        <f t="shared" si="4"/>
        <v>17.71</v>
      </c>
      <c r="F94" s="107" t="str">
        <f t="shared" si="5"/>
        <v>มีผลการพัฒนาตามค่าเป้าหมายเพิ่มขึ้นไม่น้อยกว่าร้อยละ 5</v>
      </c>
    </row>
    <row r="95" spans="1:6" ht="15" customHeight="1">
      <c r="A95" s="107">
        <v>21</v>
      </c>
      <c r="B95" s="103" t="s">
        <v>4</v>
      </c>
      <c r="C95" s="104">
        <v>59.32</v>
      </c>
      <c r="D95" s="105">
        <v>43.21</v>
      </c>
      <c r="E95" s="119">
        <f t="shared" si="4"/>
        <v>16.11</v>
      </c>
      <c r="F95" s="107" t="str">
        <f t="shared" si="5"/>
        <v>มีผลการพัฒนาตามค่าเป้าหมายเพิ่มขึ้นไม่น้อยกว่าร้อยละ 5</v>
      </c>
    </row>
    <row r="96" spans="1:6" ht="15" customHeight="1">
      <c r="A96" s="107">
        <v>22</v>
      </c>
      <c r="B96" s="103" t="s">
        <v>79</v>
      </c>
      <c r="C96" s="104">
        <v>46.19</v>
      </c>
      <c r="D96" s="105">
        <v>30.48</v>
      </c>
      <c r="E96" s="119">
        <f t="shared" si="4"/>
        <v>15.709999999999997</v>
      </c>
      <c r="F96" s="107" t="str">
        <f t="shared" si="5"/>
        <v>มีผลการพัฒนาตามค่าเป้าหมายเพิ่มขึ้นไม่น้อยกว่าร้อยละ 5</v>
      </c>
    </row>
    <row r="97" spans="1:6" ht="15" customHeight="1">
      <c r="A97" s="107">
        <v>23</v>
      </c>
      <c r="B97" s="103" t="s">
        <v>109</v>
      </c>
      <c r="C97" s="104">
        <v>57.75</v>
      </c>
      <c r="D97" s="105">
        <v>43.02</v>
      </c>
      <c r="E97" s="119">
        <f t="shared" si="4"/>
        <v>14.729999999999997</v>
      </c>
      <c r="F97" s="107" t="str">
        <f t="shared" si="5"/>
        <v>มีผลการพัฒนาตามค่าเป้าหมายเพิ่มขึ้นไม่น้อยกว่าร้อยละ 5</v>
      </c>
    </row>
    <row r="98" spans="1:6" ht="15" customHeight="1">
      <c r="A98" s="107">
        <v>24</v>
      </c>
      <c r="B98" s="103" t="s">
        <v>97</v>
      </c>
      <c r="C98" s="104">
        <v>45.57</v>
      </c>
      <c r="D98" s="105">
        <v>31.93</v>
      </c>
      <c r="E98" s="119">
        <f t="shared" si="4"/>
        <v>13.64</v>
      </c>
      <c r="F98" s="107" t="str">
        <f t="shared" si="5"/>
        <v>มีผลการพัฒนาตามค่าเป้าหมายเพิ่มขึ้นไม่น้อยกว่าร้อยละ 5</v>
      </c>
    </row>
    <row r="99" spans="1:6" ht="15" customHeight="1">
      <c r="A99" s="107">
        <v>25</v>
      </c>
      <c r="B99" s="103" t="s">
        <v>116</v>
      </c>
      <c r="C99" s="104">
        <v>56.57</v>
      </c>
      <c r="D99" s="105">
        <v>43.27</v>
      </c>
      <c r="E99" s="119">
        <f t="shared" si="4"/>
        <v>13.299999999999997</v>
      </c>
      <c r="F99" s="107" t="str">
        <f t="shared" si="5"/>
        <v>มีผลการพัฒนาตามค่าเป้าหมายเพิ่มขึ้นไม่น้อยกว่าร้อยละ 5</v>
      </c>
    </row>
    <row r="100" spans="1:6" ht="15" customHeight="1">
      <c r="A100" s="107">
        <v>26</v>
      </c>
      <c r="B100" s="103" t="s">
        <v>44</v>
      </c>
      <c r="C100" s="104">
        <v>60.57</v>
      </c>
      <c r="D100" s="105">
        <v>47.5</v>
      </c>
      <c r="E100" s="119">
        <f t="shared" si="4"/>
        <v>13.07</v>
      </c>
      <c r="F100" s="107" t="str">
        <f t="shared" si="5"/>
        <v>มีผลการพัฒนาตามค่าเป้าหมายเพิ่มขึ้นไม่น้อยกว่าร้อยละ 5</v>
      </c>
    </row>
    <row r="101" spans="1:6" ht="15" customHeight="1">
      <c r="A101" s="107">
        <v>27</v>
      </c>
      <c r="B101" s="103" t="s">
        <v>127</v>
      </c>
      <c r="C101" s="104">
        <v>61.19</v>
      </c>
      <c r="D101" s="105">
        <v>48.57</v>
      </c>
      <c r="E101" s="119">
        <f t="shared" si="4"/>
        <v>12.619999999999997</v>
      </c>
      <c r="F101" s="107" t="str">
        <f t="shared" si="5"/>
        <v>มีผลการพัฒนาตามค่าเป้าหมายเพิ่มขึ้นไม่น้อยกว่าร้อยละ 5</v>
      </c>
    </row>
    <row r="102" spans="1:6" ht="15" customHeight="1">
      <c r="A102" s="107">
        <v>28</v>
      </c>
      <c r="B102" s="103" t="s">
        <v>50</v>
      </c>
      <c r="C102" s="104">
        <v>54.85</v>
      </c>
      <c r="D102" s="105">
        <v>42.29</v>
      </c>
      <c r="E102" s="119">
        <f t="shared" ref="E102:E133" si="6">C102-D102</f>
        <v>12.560000000000002</v>
      </c>
      <c r="F102" s="107" t="str">
        <f t="shared" si="5"/>
        <v>มีผลการพัฒนาตามค่าเป้าหมายเพิ่มขึ้นไม่น้อยกว่าร้อยละ 5</v>
      </c>
    </row>
    <row r="103" spans="1:6" ht="15" customHeight="1">
      <c r="A103" s="107">
        <v>29</v>
      </c>
      <c r="B103" s="103" t="s">
        <v>145</v>
      </c>
      <c r="C103" s="104">
        <v>50.51</v>
      </c>
      <c r="D103" s="105">
        <v>38.35</v>
      </c>
      <c r="E103" s="119">
        <f t="shared" si="6"/>
        <v>12.159999999999997</v>
      </c>
      <c r="F103" s="107" t="str">
        <f t="shared" si="5"/>
        <v>มีผลการพัฒนาตามค่าเป้าหมายเพิ่มขึ้นไม่น้อยกว่าร้อยละ 5</v>
      </c>
    </row>
    <row r="104" spans="1:6" ht="15" customHeight="1">
      <c r="A104" s="107">
        <v>30</v>
      </c>
      <c r="B104" s="103" t="s">
        <v>217</v>
      </c>
      <c r="C104" s="104">
        <v>55</v>
      </c>
      <c r="D104" s="105">
        <v>42.86</v>
      </c>
      <c r="E104" s="119">
        <f t="shared" si="6"/>
        <v>12.14</v>
      </c>
      <c r="F104" s="107" t="str">
        <f t="shared" si="5"/>
        <v>มีผลการพัฒนาตามค่าเป้าหมายเพิ่มขึ้นไม่น้อยกว่าร้อยละ 5</v>
      </c>
    </row>
    <row r="105" spans="1:6" ht="15" customHeight="1">
      <c r="A105" s="107">
        <v>31</v>
      </c>
      <c r="B105" s="103" t="s">
        <v>69</v>
      </c>
      <c r="C105" s="104">
        <v>55.71</v>
      </c>
      <c r="D105" s="105">
        <v>43.81</v>
      </c>
      <c r="E105" s="119">
        <f t="shared" si="6"/>
        <v>11.899999999999999</v>
      </c>
      <c r="F105" s="107" t="str">
        <f t="shared" si="5"/>
        <v>มีผลการพัฒนาตามค่าเป้าหมายเพิ่มขึ้นไม่น้อยกว่าร้อยละ 5</v>
      </c>
    </row>
    <row r="106" spans="1:6" ht="15" customHeight="1">
      <c r="A106" s="107">
        <v>32</v>
      </c>
      <c r="B106" s="103" t="s">
        <v>92</v>
      </c>
      <c r="C106" s="104">
        <v>57.8</v>
      </c>
      <c r="D106" s="105">
        <v>46.32</v>
      </c>
      <c r="E106" s="119">
        <f t="shared" si="6"/>
        <v>11.479999999999997</v>
      </c>
      <c r="F106" s="107" t="str">
        <f t="shared" si="5"/>
        <v>มีผลการพัฒนาตามค่าเป้าหมายเพิ่มขึ้นไม่น้อยกว่าร้อยละ 5</v>
      </c>
    </row>
    <row r="107" spans="1:6" ht="15" customHeight="1">
      <c r="A107" s="107">
        <v>33</v>
      </c>
      <c r="B107" s="103" t="s">
        <v>18</v>
      </c>
      <c r="C107" s="104">
        <v>44.28</v>
      </c>
      <c r="D107" s="105">
        <v>33.53</v>
      </c>
      <c r="E107" s="119">
        <f t="shared" si="6"/>
        <v>10.75</v>
      </c>
      <c r="F107" s="107" t="str">
        <f t="shared" si="5"/>
        <v>มีผลการพัฒนาตามค่าเป้าหมายเพิ่มขึ้นไม่น้อยกว่าร้อยละ 5</v>
      </c>
    </row>
    <row r="108" spans="1:6" ht="15" customHeight="1">
      <c r="A108" s="107">
        <v>34</v>
      </c>
      <c r="B108" s="103" t="s">
        <v>108</v>
      </c>
      <c r="C108" s="104">
        <v>48.57</v>
      </c>
      <c r="D108" s="105">
        <v>38.1</v>
      </c>
      <c r="E108" s="119">
        <f t="shared" si="6"/>
        <v>10.469999999999999</v>
      </c>
      <c r="F108" s="107" t="str">
        <f t="shared" si="5"/>
        <v>มีผลการพัฒนาตามค่าเป้าหมายเพิ่มขึ้นไม่น้อยกว่าร้อยละ 5</v>
      </c>
    </row>
    <row r="109" spans="1:6" ht="15" customHeight="1">
      <c r="A109" s="107">
        <v>35</v>
      </c>
      <c r="B109" s="103" t="s">
        <v>63</v>
      </c>
      <c r="C109" s="104">
        <v>55.51</v>
      </c>
      <c r="D109" s="105">
        <v>45.48</v>
      </c>
      <c r="E109" s="119">
        <f t="shared" si="6"/>
        <v>10.030000000000001</v>
      </c>
      <c r="F109" s="107" t="str">
        <f t="shared" si="5"/>
        <v>มีผลการพัฒนาตามค่าเป้าหมายเพิ่มขึ้นไม่น้อยกว่าร้อยละ 5</v>
      </c>
    </row>
    <row r="110" spans="1:6" ht="15" customHeight="1">
      <c r="A110" s="107">
        <v>36</v>
      </c>
      <c r="B110" s="103" t="s">
        <v>136</v>
      </c>
      <c r="C110" s="104">
        <v>26.53</v>
      </c>
      <c r="D110" s="105">
        <v>17.14</v>
      </c>
      <c r="E110" s="119">
        <f t="shared" si="6"/>
        <v>9.39</v>
      </c>
      <c r="F110" s="107" t="str">
        <f t="shared" si="5"/>
        <v>มีผลการพัฒนาตามค่าเป้าหมายเพิ่มขึ้นไม่น้อยกว่าร้อยละ 5</v>
      </c>
    </row>
    <row r="111" spans="1:6" ht="15" customHeight="1">
      <c r="A111" s="107">
        <v>37</v>
      </c>
      <c r="B111" s="103" t="s">
        <v>120</v>
      </c>
      <c r="C111" s="104">
        <v>46.37</v>
      </c>
      <c r="D111" s="105">
        <v>37.31</v>
      </c>
      <c r="E111" s="119">
        <f t="shared" si="6"/>
        <v>9.0599999999999952</v>
      </c>
      <c r="F111" s="107" t="str">
        <f t="shared" si="5"/>
        <v>มีผลการพัฒนาตามค่าเป้าหมายเพิ่มขึ้นไม่น้อยกว่าร้อยละ 5</v>
      </c>
    </row>
    <row r="112" spans="1:6" ht="15" customHeight="1">
      <c r="A112" s="107">
        <v>38</v>
      </c>
      <c r="B112" s="103" t="s">
        <v>59</v>
      </c>
      <c r="C112" s="104">
        <v>51.8</v>
      </c>
      <c r="D112" s="105">
        <v>43.9</v>
      </c>
      <c r="E112" s="119">
        <f t="shared" si="6"/>
        <v>7.8999999999999986</v>
      </c>
      <c r="F112" s="107" t="str">
        <f t="shared" si="5"/>
        <v>มีผลการพัฒนาตามค่าเป้าหมายเพิ่มขึ้นไม่น้อยกว่าร้อยละ 5</v>
      </c>
    </row>
    <row r="113" spans="1:6" ht="15" customHeight="1">
      <c r="A113" s="107">
        <v>39</v>
      </c>
      <c r="B113" s="103" t="s">
        <v>20</v>
      </c>
      <c r="C113" s="104">
        <v>48.09</v>
      </c>
      <c r="D113" s="105">
        <v>40.57</v>
      </c>
      <c r="E113" s="119">
        <f t="shared" si="6"/>
        <v>7.5200000000000031</v>
      </c>
      <c r="F113" s="107" t="str">
        <f t="shared" si="5"/>
        <v>มีผลการพัฒนาตามค่าเป้าหมายเพิ่มขึ้นไม่น้อยกว่าร้อยละ 5</v>
      </c>
    </row>
    <row r="114" spans="1:6" ht="15" customHeight="1">
      <c r="A114" s="107">
        <v>40</v>
      </c>
      <c r="B114" s="103" t="s">
        <v>91</v>
      </c>
      <c r="C114" s="104">
        <v>30.34</v>
      </c>
      <c r="D114" s="105">
        <v>23.19</v>
      </c>
      <c r="E114" s="119">
        <f t="shared" si="6"/>
        <v>7.1499999999999986</v>
      </c>
      <c r="F114" s="107" t="str">
        <f t="shared" si="5"/>
        <v>มีผลการพัฒนาตามค่าเป้าหมายเพิ่มขึ้นไม่น้อยกว่าร้อยละ 5</v>
      </c>
    </row>
    <row r="115" spans="1:6" ht="15" customHeight="1">
      <c r="A115" s="107">
        <v>41</v>
      </c>
      <c r="B115" s="103" t="s">
        <v>128</v>
      </c>
      <c r="C115" s="104">
        <v>44.28</v>
      </c>
      <c r="D115" s="105">
        <v>37.14</v>
      </c>
      <c r="E115" s="119">
        <f t="shared" si="6"/>
        <v>7.1400000000000006</v>
      </c>
      <c r="F115" s="107" t="str">
        <f t="shared" si="5"/>
        <v>มีผลการพัฒนาตามค่าเป้าหมายเพิ่มขึ้นไม่น้อยกว่าร้อยละ 5</v>
      </c>
    </row>
    <row r="116" spans="1:6" ht="15" customHeight="1">
      <c r="A116" s="107">
        <v>42</v>
      </c>
      <c r="B116" s="103" t="s">
        <v>61</v>
      </c>
      <c r="C116" s="104">
        <v>45</v>
      </c>
      <c r="D116" s="105">
        <v>38.57</v>
      </c>
      <c r="E116" s="119">
        <f t="shared" si="6"/>
        <v>6.43</v>
      </c>
      <c r="F116" s="107" t="str">
        <f t="shared" si="5"/>
        <v>มีผลการพัฒนาตามค่าเป้าหมายเพิ่มขึ้นไม่น้อยกว่าร้อยละ 5</v>
      </c>
    </row>
    <row r="117" spans="1:6" ht="15" customHeight="1">
      <c r="A117" s="107">
        <v>43</v>
      </c>
      <c r="B117" s="103" t="s">
        <v>129</v>
      </c>
      <c r="C117" s="104">
        <v>29.52</v>
      </c>
      <c r="D117" s="105">
        <v>23.33</v>
      </c>
      <c r="E117" s="119">
        <f t="shared" si="6"/>
        <v>6.1900000000000013</v>
      </c>
      <c r="F117" s="107" t="str">
        <f t="shared" si="5"/>
        <v>มีผลการพัฒนาตามค่าเป้าหมายเพิ่มขึ้นไม่น้อยกว่าร้อยละ 5</v>
      </c>
    </row>
    <row r="118" spans="1:6" ht="15" customHeight="1">
      <c r="A118" s="107">
        <v>44</v>
      </c>
      <c r="B118" s="103" t="s">
        <v>114</v>
      </c>
      <c r="C118" s="104">
        <v>40.71</v>
      </c>
      <c r="D118" s="105">
        <v>36</v>
      </c>
      <c r="E118" s="119">
        <f t="shared" si="6"/>
        <v>4.7100000000000009</v>
      </c>
      <c r="F118" s="107" t="str">
        <f t="shared" si="5"/>
        <v>-</v>
      </c>
    </row>
    <row r="119" spans="1:6" ht="15" customHeight="1">
      <c r="A119" s="107">
        <v>45</v>
      </c>
      <c r="B119" s="103" t="s">
        <v>137</v>
      </c>
      <c r="C119" s="104">
        <v>25.71</v>
      </c>
      <c r="D119" s="105">
        <v>21.14</v>
      </c>
      <c r="E119" s="119">
        <f t="shared" si="6"/>
        <v>4.57</v>
      </c>
      <c r="F119" s="107" t="str">
        <f t="shared" si="5"/>
        <v>-</v>
      </c>
    </row>
    <row r="120" spans="1:6" ht="15" customHeight="1">
      <c r="A120" s="107">
        <v>46</v>
      </c>
      <c r="B120" s="103" t="s">
        <v>101</v>
      </c>
      <c r="C120" s="104">
        <v>46.19</v>
      </c>
      <c r="D120" s="105">
        <v>42.14</v>
      </c>
      <c r="E120" s="119">
        <f t="shared" si="6"/>
        <v>4.0499999999999972</v>
      </c>
      <c r="F120" s="107" t="str">
        <f t="shared" si="5"/>
        <v>-</v>
      </c>
    </row>
    <row r="121" spans="1:6" ht="15" customHeight="1">
      <c r="A121" s="107">
        <v>47</v>
      </c>
      <c r="B121" s="103" t="s">
        <v>132</v>
      </c>
      <c r="C121" s="104">
        <v>48.57</v>
      </c>
      <c r="D121" s="105">
        <v>45.4</v>
      </c>
      <c r="E121" s="119">
        <f t="shared" si="6"/>
        <v>3.1700000000000017</v>
      </c>
      <c r="F121" s="107" t="str">
        <f t="shared" si="5"/>
        <v>-</v>
      </c>
    </row>
    <row r="122" spans="1:6" ht="15" customHeight="1">
      <c r="A122" s="107">
        <v>48</v>
      </c>
      <c r="B122" s="103" t="s">
        <v>98</v>
      </c>
      <c r="C122" s="104">
        <v>48.57</v>
      </c>
      <c r="D122" s="105">
        <v>46.29</v>
      </c>
      <c r="E122" s="119">
        <f t="shared" si="6"/>
        <v>2.2800000000000011</v>
      </c>
      <c r="F122" s="107" t="str">
        <f t="shared" si="5"/>
        <v>-</v>
      </c>
    </row>
    <row r="123" spans="1:6" ht="15" customHeight="1">
      <c r="A123" s="107">
        <v>49</v>
      </c>
      <c r="B123" s="103" t="s">
        <v>106</v>
      </c>
      <c r="C123" s="104">
        <v>43.87</v>
      </c>
      <c r="D123" s="105">
        <v>42.38</v>
      </c>
      <c r="E123" s="119">
        <f t="shared" si="6"/>
        <v>1.4899999999999949</v>
      </c>
      <c r="F123" s="107" t="str">
        <f t="shared" si="5"/>
        <v>-</v>
      </c>
    </row>
    <row r="124" spans="1:6" ht="15" customHeight="1">
      <c r="A124" s="107">
        <v>50</v>
      </c>
      <c r="B124" s="103" t="s">
        <v>25</v>
      </c>
      <c r="C124" s="104">
        <v>50.61</v>
      </c>
      <c r="D124" s="105">
        <v>49.52</v>
      </c>
      <c r="E124" s="119">
        <f t="shared" si="6"/>
        <v>1.0899999999999963</v>
      </c>
      <c r="F124" s="107" t="str">
        <f t="shared" si="5"/>
        <v>-</v>
      </c>
    </row>
    <row r="125" spans="1:6" ht="15" customHeight="1">
      <c r="A125" s="107">
        <v>51</v>
      </c>
      <c r="B125" s="103" t="s">
        <v>131</v>
      </c>
      <c r="C125" s="104">
        <v>20.63</v>
      </c>
      <c r="D125" s="105">
        <v>19.559999999999999</v>
      </c>
      <c r="E125" s="119">
        <f t="shared" si="6"/>
        <v>1.0700000000000003</v>
      </c>
      <c r="F125" s="107" t="str">
        <f t="shared" si="5"/>
        <v>-</v>
      </c>
    </row>
    <row r="126" spans="1:6" ht="15" customHeight="1">
      <c r="A126" s="107">
        <v>52</v>
      </c>
      <c r="B126" s="103" t="s">
        <v>112</v>
      </c>
      <c r="C126" s="104">
        <v>26.9</v>
      </c>
      <c r="D126" s="105">
        <v>26.8</v>
      </c>
      <c r="E126" s="119">
        <f t="shared" si="6"/>
        <v>9.9999999999997868E-2</v>
      </c>
      <c r="F126" s="107" t="str">
        <f t="shared" si="5"/>
        <v>-</v>
      </c>
    </row>
    <row r="127" spans="1:6" ht="15" customHeight="1">
      <c r="A127" s="107">
        <v>53</v>
      </c>
      <c r="B127" s="103" t="s">
        <v>220</v>
      </c>
      <c r="C127" s="104">
        <v>40</v>
      </c>
      <c r="D127" s="105">
        <v>40</v>
      </c>
      <c r="E127" s="119">
        <f t="shared" si="6"/>
        <v>0</v>
      </c>
      <c r="F127" s="107" t="str">
        <f t="shared" si="5"/>
        <v>-</v>
      </c>
    </row>
    <row r="128" spans="1:6" ht="15" customHeight="1">
      <c r="A128" s="107">
        <v>54</v>
      </c>
      <c r="B128" s="103" t="s">
        <v>26</v>
      </c>
      <c r="C128" s="104">
        <v>37.71</v>
      </c>
      <c r="D128" s="105">
        <v>40</v>
      </c>
      <c r="E128" s="119">
        <f t="shared" si="6"/>
        <v>-2.2899999999999991</v>
      </c>
      <c r="F128" s="107" t="str">
        <f t="shared" si="5"/>
        <v>-</v>
      </c>
    </row>
    <row r="129" spans="1:6" ht="15" customHeight="1">
      <c r="A129" s="107">
        <v>55</v>
      </c>
      <c r="B129" s="103" t="s">
        <v>134</v>
      </c>
      <c r="C129" s="104">
        <v>32.1</v>
      </c>
      <c r="D129" s="105">
        <v>34.520000000000003</v>
      </c>
      <c r="E129" s="119">
        <f t="shared" si="6"/>
        <v>-2.4200000000000017</v>
      </c>
      <c r="F129" s="107" t="str">
        <f t="shared" si="5"/>
        <v>-</v>
      </c>
    </row>
    <row r="130" spans="1:6" ht="15" customHeight="1">
      <c r="A130" s="107">
        <v>56</v>
      </c>
      <c r="B130" s="103" t="s">
        <v>104</v>
      </c>
      <c r="C130" s="104">
        <v>33.799999999999997</v>
      </c>
      <c r="D130" s="105">
        <v>36.29</v>
      </c>
      <c r="E130" s="119">
        <f t="shared" si="6"/>
        <v>-2.490000000000002</v>
      </c>
      <c r="F130" s="107" t="str">
        <f t="shared" si="5"/>
        <v>-</v>
      </c>
    </row>
    <row r="131" spans="1:6" ht="15" customHeight="1">
      <c r="A131" s="107">
        <v>57</v>
      </c>
      <c r="B131" s="103" t="s">
        <v>52</v>
      </c>
      <c r="C131" s="104">
        <v>36.42</v>
      </c>
      <c r="D131" s="105">
        <v>40</v>
      </c>
      <c r="E131" s="119">
        <f t="shared" si="6"/>
        <v>-3.5799999999999983</v>
      </c>
      <c r="F131" s="107" t="str">
        <f t="shared" si="5"/>
        <v>-</v>
      </c>
    </row>
    <row r="132" spans="1:6" ht="15" customHeight="1">
      <c r="A132" s="107">
        <v>58</v>
      </c>
      <c r="B132" s="103" t="s">
        <v>135</v>
      </c>
      <c r="C132" s="104">
        <v>23.29</v>
      </c>
      <c r="D132" s="105">
        <v>29.43</v>
      </c>
      <c r="E132" s="119">
        <f t="shared" si="6"/>
        <v>-6.1400000000000006</v>
      </c>
      <c r="F132" s="107" t="str">
        <f t="shared" si="5"/>
        <v>-</v>
      </c>
    </row>
    <row r="133" spans="1:6" ht="15" customHeight="1">
      <c r="A133" s="107">
        <v>59</v>
      </c>
      <c r="B133" s="103" t="s">
        <v>17</v>
      </c>
      <c r="C133" s="104">
        <v>42.04</v>
      </c>
      <c r="D133" s="105">
        <v>49.05</v>
      </c>
      <c r="E133" s="119">
        <f t="shared" si="6"/>
        <v>-7.009999999999998</v>
      </c>
      <c r="F133" s="107" t="str">
        <f t="shared" si="5"/>
        <v>-</v>
      </c>
    </row>
    <row r="134" spans="1:6" ht="15" customHeight="1">
      <c r="A134" s="107">
        <v>60</v>
      </c>
      <c r="B134" s="103" t="s">
        <v>36</v>
      </c>
      <c r="C134" s="104">
        <v>34.28</v>
      </c>
      <c r="D134" s="105">
        <v>41.43</v>
      </c>
      <c r="E134" s="119">
        <f t="shared" ref="E134:E149" si="7">C134-D134</f>
        <v>-7.1499999999999986</v>
      </c>
      <c r="F134" s="107" t="str">
        <f t="shared" si="5"/>
        <v>-</v>
      </c>
    </row>
    <row r="135" spans="1:6" ht="15" customHeight="1">
      <c r="A135" s="107">
        <v>61</v>
      </c>
      <c r="B135" s="103" t="s">
        <v>138</v>
      </c>
      <c r="C135" s="104">
        <v>16.57</v>
      </c>
      <c r="D135" s="105">
        <v>24.13</v>
      </c>
      <c r="E135" s="119">
        <f t="shared" si="7"/>
        <v>-7.5599999999999987</v>
      </c>
      <c r="F135" s="107" t="str">
        <f t="shared" si="5"/>
        <v>-</v>
      </c>
    </row>
    <row r="136" spans="1:6" ht="15" customHeight="1">
      <c r="A136" s="107">
        <v>62</v>
      </c>
      <c r="B136" s="103" t="s">
        <v>84</v>
      </c>
      <c r="C136" s="104">
        <v>19.04</v>
      </c>
      <c r="D136" s="105">
        <v>27.14</v>
      </c>
      <c r="E136" s="119">
        <f t="shared" si="7"/>
        <v>-8.1000000000000014</v>
      </c>
      <c r="F136" s="107" t="str">
        <f t="shared" si="5"/>
        <v>-</v>
      </c>
    </row>
    <row r="137" spans="1:6" ht="15" customHeight="1">
      <c r="A137" s="107">
        <v>63</v>
      </c>
      <c r="B137" s="110" t="s">
        <v>27</v>
      </c>
      <c r="C137" s="104">
        <v>32.28</v>
      </c>
      <c r="D137" s="111">
        <v>40.71</v>
      </c>
      <c r="E137" s="119">
        <f t="shared" si="7"/>
        <v>-8.43</v>
      </c>
      <c r="F137" s="107" t="str">
        <f t="shared" si="5"/>
        <v>-</v>
      </c>
    </row>
    <row r="138" spans="1:6" ht="15" customHeight="1" thickBot="1">
      <c r="A138" s="107">
        <v>64</v>
      </c>
      <c r="B138" s="128" t="s">
        <v>102</v>
      </c>
      <c r="C138" s="104">
        <v>38.119999999999997</v>
      </c>
      <c r="D138" s="129">
        <v>47.05</v>
      </c>
      <c r="E138" s="119">
        <f t="shared" si="7"/>
        <v>-8.93</v>
      </c>
      <c r="F138" s="107" t="str">
        <f t="shared" si="5"/>
        <v>-</v>
      </c>
    </row>
    <row r="139" spans="1:6" ht="15" customHeight="1">
      <c r="A139" s="107">
        <v>65</v>
      </c>
      <c r="B139" s="103" t="s">
        <v>130</v>
      </c>
      <c r="C139" s="104">
        <v>23.09</v>
      </c>
      <c r="D139" s="105">
        <v>33.47</v>
      </c>
      <c r="E139" s="119">
        <f t="shared" si="7"/>
        <v>-10.379999999999999</v>
      </c>
      <c r="F139" s="107" t="str">
        <f t="shared" si="5"/>
        <v>-</v>
      </c>
    </row>
    <row r="140" spans="1:6" ht="15" customHeight="1">
      <c r="A140" s="107">
        <v>66</v>
      </c>
      <c r="B140" s="103" t="s">
        <v>40</v>
      </c>
      <c r="C140" s="104">
        <v>31.42</v>
      </c>
      <c r="D140" s="105">
        <v>42.86</v>
      </c>
      <c r="E140" s="119">
        <f t="shared" si="7"/>
        <v>-11.439999999999998</v>
      </c>
      <c r="F140" s="107" t="str">
        <f t="shared" ref="F140:F149" si="8">IF(AND(D140&lt;50,E140&gt;=5),"มีผลการพัฒนาตามค่าเป้าหมายเพิ่มขึ้นไม่น้อยกว่าร้อยละ 5","-")</f>
        <v>-</v>
      </c>
    </row>
    <row r="141" spans="1:6" s="2" customFormat="1" ht="15" customHeight="1">
      <c r="A141" s="107">
        <v>67</v>
      </c>
      <c r="B141" s="117" t="s">
        <v>96</v>
      </c>
      <c r="C141" s="104">
        <v>27.69</v>
      </c>
      <c r="D141" s="113">
        <v>39.29</v>
      </c>
      <c r="E141" s="119">
        <f t="shared" si="7"/>
        <v>-11.599999999999998</v>
      </c>
      <c r="F141" s="107" t="str">
        <f t="shared" si="8"/>
        <v>-</v>
      </c>
    </row>
    <row r="142" spans="1:6" s="2" customFormat="1" ht="15" customHeight="1">
      <c r="A142" s="107">
        <v>68</v>
      </c>
      <c r="B142" s="117" t="s">
        <v>93</v>
      </c>
      <c r="C142" s="104">
        <v>31.42</v>
      </c>
      <c r="D142" s="113">
        <v>43.14</v>
      </c>
      <c r="E142" s="119">
        <f t="shared" si="7"/>
        <v>-11.719999999999999</v>
      </c>
      <c r="F142" s="107" t="str">
        <f t="shared" si="8"/>
        <v>-</v>
      </c>
    </row>
    <row r="143" spans="1:6" ht="15" customHeight="1">
      <c r="A143" s="107">
        <v>69</v>
      </c>
      <c r="B143" s="117" t="s">
        <v>213</v>
      </c>
      <c r="C143" s="104">
        <v>35</v>
      </c>
      <c r="D143" s="113">
        <v>46.86</v>
      </c>
      <c r="E143" s="119">
        <f t="shared" si="7"/>
        <v>-11.86</v>
      </c>
      <c r="F143" s="107" t="str">
        <f t="shared" si="8"/>
        <v>-</v>
      </c>
    </row>
    <row r="144" spans="1:6" ht="15" customHeight="1">
      <c r="A144" s="107">
        <v>70</v>
      </c>
      <c r="B144" s="117" t="s">
        <v>105</v>
      </c>
      <c r="C144" s="104">
        <v>27.42</v>
      </c>
      <c r="D144" s="113">
        <v>41.07</v>
      </c>
      <c r="E144" s="119">
        <f t="shared" si="7"/>
        <v>-13.649999999999999</v>
      </c>
      <c r="F144" s="107" t="str">
        <f t="shared" si="8"/>
        <v>-</v>
      </c>
    </row>
    <row r="145" spans="1:6" ht="15" customHeight="1">
      <c r="A145" s="107">
        <v>71</v>
      </c>
      <c r="B145" s="117" t="s">
        <v>139</v>
      </c>
      <c r="C145" s="104">
        <v>26.66</v>
      </c>
      <c r="D145" s="113">
        <v>41.9</v>
      </c>
      <c r="E145" s="119">
        <f t="shared" si="7"/>
        <v>-15.239999999999998</v>
      </c>
      <c r="F145" s="107" t="str">
        <f t="shared" si="8"/>
        <v>-</v>
      </c>
    </row>
    <row r="146" spans="1:6" ht="15" customHeight="1">
      <c r="A146" s="107">
        <v>72</v>
      </c>
      <c r="B146" s="103" t="s">
        <v>34</v>
      </c>
      <c r="C146" s="104">
        <v>30.47</v>
      </c>
      <c r="D146" s="130">
        <v>49.14</v>
      </c>
      <c r="E146" s="119">
        <f t="shared" si="7"/>
        <v>-18.670000000000002</v>
      </c>
      <c r="F146" s="107" t="str">
        <f t="shared" si="8"/>
        <v>-</v>
      </c>
    </row>
    <row r="147" spans="1:6" ht="15" customHeight="1">
      <c r="A147" s="107">
        <v>73</v>
      </c>
      <c r="B147" s="103" t="s">
        <v>118</v>
      </c>
      <c r="C147" s="104">
        <v>25.71</v>
      </c>
      <c r="D147" s="105">
        <v>46.67</v>
      </c>
      <c r="E147" s="119">
        <f t="shared" si="7"/>
        <v>-20.96</v>
      </c>
      <c r="F147" s="107" t="str">
        <f t="shared" si="8"/>
        <v>-</v>
      </c>
    </row>
    <row r="148" spans="1:6" ht="15" customHeight="1">
      <c r="A148" s="107">
        <v>74</v>
      </c>
      <c r="B148" s="103" t="s">
        <v>60</v>
      </c>
      <c r="C148" s="118">
        <v>22.85</v>
      </c>
      <c r="D148" s="105">
        <v>48.57</v>
      </c>
      <c r="E148" s="119">
        <f t="shared" si="7"/>
        <v>-25.72</v>
      </c>
      <c r="F148" s="107" t="str">
        <f t="shared" si="8"/>
        <v>-</v>
      </c>
    </row>
    <row r="149" spans="1:6" ht="15" customHeight="1">
      <c r="A149" s="107">
        <v>75</v>
      </c>
      <c r="B149" s="103" t="s">
        <v>113</v>
      </c>
      <c r="C149" s="104">
        <v>17.55</v>
      </c>
      <c r="D149" s="105">
        <v>44.29</v>
      </c>
      <c r="E149" s="119">
        <f t="shared" si="7"/>
        <v>-26.74</v>
      </c>
      <c r="F149" s="107" t="str">
        <f t="shared" si="8"/>
        <v>-</v>
      </c>
    </row>
    <row r="150" spans="1:6" ht="15" customHeight="1">
      <c r="A150" s="32">
        <v>1</v>
      </c>
      <c r="B150" s="34" t="s">
        <v>171</v>
      </c>
      <c r="C150" s="87">
        <v>77.14</v>
      </c>
      <c r="D150" s="90" t="s">
        <v>167</v>
      </c>
      <c r="E150" s="39" t="s">
        <v>167</v>
      </c>
      <c r="F150" s="32" t="s">
        <v>167</v>
      </c>
    </row>
    <row r="151" spans="1:6" ht="15" customHeight="1">
      <c r="A151" s="32">
        <v>2</v>
      </c>
      <c r="B151" s="34" t="s">
        <v>172</v>
      </c>
      <c r="C151" s="87">
        <v>39.18</v>
      </c>
      <c r="D151" s="90" t="s">
        <v>167</v>
      </c>
      <c r="E151" s="39" t="s">
        <v>167</v>
      </c>
      <c r="F151" s="32" t="s">
        <v>167</v>
      </c>
    </row>
    <row r="152" spans="1:6" ht="15" customHeight="1">
      <c r="A152" s="32">
        <v>3</v>
      </c>
      <c r="B152" s="34" t="s">
        <v>169</v>
      </c>
      <c r="C152" s="87">
        <v>75.709999999999994</v>
      </c>
      <c r="D152" s="90" t="s">
        <v>167</v>
      </c>
      <c r="E152" s="39" t="s">
        <v>167</v>
      </c>
      <c r="F152" s="32" t="s">
        <v>167</v>
      </c>
    </row>
    <row r="153" spans="1:6" ht="15" customHeight="1">
      <c r="A153" s="32">
        <v>4</v>
      </c>
      <c r="B153" s="36" t="s">
        <v>173</v>
      </c>
      <c r="C153" s="87">
        <v>70.849999999999994</v>
      </c>
      <c r="D153" s="90" t="s">
        <v>167</v>
      </c>
      <c r="E153" s="39" t="s">
        <v>167</v>
      </c>
      <c r="F153" s="32" t="s">
        <v>167</v>
      </c>
    </row>
    <row r="154" spans="1:6" ht="15" customHeight="1">
      <c r="A154" s="32">
        <v>5</v>
      </c>
      <c r="B154" s="34" t="s">
        <v>37</v>
      </c>
      <c r="C154" s="33" t="s">
        <v>167</v>
      </c>
      <c r="D154" s="90">
        <v>59.43</v>
      </c>
      <c r="E154" s="39" t="s">
        <v>167</v>
      </c>
      <c r="F154" s="32" t="s">
        <v>167</v>
      </c>
    </row>
    <row r="155" spans="1:6" ht="15" customHeight="1">
      <c r="A155" s="32">
        <v>6</v>
      </c>
      <c r="B155" s="36" t="s">
        <v>87</v>
      </c>
      <c r="C155" s="33" t="s">
        <v>167</v>
      </c>
      <c r="D155" s="91">
        <v>50.95</v>
      </c>
      <c r="E155" s="39" t="s">
        <v>167</v>
      </c>
      <c r="F155" s="32" t="s">
        <v>167</v>
      </c>
    </row>
  </sheetData>
  <sortState ref="B75:F149">
    <sortCondition descending="1" ref="E75:E149"/>
  </sortState>
  <mergeCells count="7">
    <mergeCell ref="A1:F1"/>
    <mergeCell ref="A2:F2"/>
    <mergeCell ref="A4:A5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1:N17"/>
  <sheetViews>
    <sheetView showGridLines="0" tabSelected="1" view="pageBreakPreview" topLeftCell="B1" zoomScale="90" zoomScaleNormal="120" zoomScaleSheetLayoutView="90" workbookViewId="0">
      <pane ySplit="7" topLeftCell="A8" activePane="bottomLeft" state="frozen"/>
      <selection activeCell="B1" sqref="B1"/>
      <selection pane="bottomLeft" activeCell="H16" sqref="H16"/>
    </sheetView>
  </sheetViews>
  <sheetFormatPr defaultColWidth="9.5703125" defaultRowHeight="21"/>
  <cols>
    <col min="1" max="1" width="9.5703125" style="78"/>
    <col min="2" max="2" width="6.7109375" style="78" customWidth="1"/>
    <col min="3" max="3" width="22.5703125" style="78" customWidth="1"/>
    <col min="4" max="4" width="12.7109375" style="78" customWidth="1"/>
    <col min="5" max="5" width="12.5703125" style="79" customWidth="1"/>
    <col min="6" max="6" width="9.140625" style="79" customWidth="1"/>
    <col min="7" max="9" width="7.7109375" style="79" customWidth="1"/>
    <col min="10" max="10" width="10.28515625" style="78" customWidth="1"/>
    <col min="11" max="11" width="7.140625" style="79" hidden="1" customWidth="1"/>
    <col min="12" max="12" width="8.85546875" style="157" hidden="1" customWidth="1"/>
    <col min="13" max="13" width="11.140625" style="155" customWidth="1"/>
    <col min="14" max="14" width="12" style="155" customWidth="1"/>
    <col min="15" max="16384" width="9.5703125" style="78"/>
  </cols>
  <sheetData>
    <row r="1" spans="2:14" ht="24" customHeight="1">
      <c r="B1" s="179" t="s">
        <v>259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2:14" ht="24" customHeight="1">
      <c r="B2" s="180" t="s">
        <v>225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</row>
    <row r="3" spans="2:14" ht="24" customHeight="1">
      <c r="B3" s="180" t="s">
        <v>183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4" spans="2:14" ht="24" customHeight="1">
      <c r="B4" s="180" t="s">
        <v>182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</row>
    <row r="5" spans="2:14" ht="10.15" customHeight="1"/>
    <row r="6" spans="2:14" ht="20.25" customHeight="1">
      <c r="B6" s="181" t="s">
        <v>195</v>
      </c>
      <c r="C6" s="181" t="s">
        <v>163</v>
      </c>
      <c r="D6" s="184" t="s">
        <v>227</v>
      </c>
      <c r="E6" s="205" t="s">
        <v>147</v>
      </c>
      <c r="F6" s="150" t="s">
        <v>254</v>
      </c>
      <c r="G6" s="182" t="s">
        <v>205</v>
      </c>
      <c r="H6" s="182"/>
      <c r="I6" s="182"/>
      <c r="J6" s="183"/>
      <c r="K6" s="202" t="s">
        <v>257</v>
      </c>
      <c r="L6" s="202" t="s">
        <v>256</v>
      </c>
      <c r="M6" s="206" t="s">
        <v>143</v>
      </c>
      <c r="N6" s="203"/>
    </row>
    <row r="7" spans="2:14" ht="20.25" customHeight="1">
      <c r="B7" s="181"/>
      <c r="C7" s="181"/>
      <c r="D7" s="185"/>
      <c r="E7" s="205"/>
      <c r="F7" s="151" t="s">
        <v>255</v>
      </c>
      <c r="G7" s="161" t="s">
        <v>221</v>
      </c>
      <c r="H7" s="149" t="s">
        <v>222</v>
      </c>
      <c r="I7" s="149" t="s">
        <v>223</v>
      </c>
      <c r="J7" s="74" t="s">
        <v>203</v>
      </c>
      <c r="K7" s="202"/>
      <c r="L7" s="202"/>
      <c r="M7" s="206"/>
      <c r="N7" s="204"/>
    </row>
    <row r="8" spans="2:14" ht="20.25" customHeight="1">
      <c r="B8" s="152">
        <v>1</v>
      </c>
      <c r="C8" s="153" t="s">
        <v>56</v>
      </c>
      <c r="D8" s="207" t="s">
        <v>234</v>
      </c>
      <c r="E8" s="208" t="s">
        <v>212</v>
      </c>
      <c r="F8" s="160">
        <v>17</v>
      </c>
      <c r="G8" s="156">
        <v>61.09</v>
      </c>
      <c r="H8" s="156">
        <v>58.68</v>
      </c>
      <c r="I8" s="156">
        <v>72.739999999999995</v>
      </c>
      <c r="J8" s="104">
        <v>64.17</v>
      </c>
      <c r="K8" s="156">
        <f t="shared" ref="K8:K10" si="0">F8*J8</f>
        <v>1090.8900000000001</v>
      </c>
      <c r="L8" s="159"/>
      <c r="M8" s="211">
        <v>1</v>
      </c>
      <c r="N8" s="210"/>
    </row>
    <row r="9" spans="2:14" ht="20.25" customHeight="1">
      <c r="B9" s="152">
        <v>2</v>
      </c>
      <c r="C9" s="153" t="s">
        <v>58</v>
      </c>
      <c r="D9" s="207" t="s">
        <v>234</v>
      </c>
      <c r="E9" s="208" t="s">
        <v>212</v>
      </c>
      <c r="F9" s="160">
        <v>19</v>
      </c>
      <c r="G9" s="156">
        <v>58.49</v>
      </c>
      <c r="H9" s="156">
        <v>54.28</v>
      </c>
      <c r="I9" s="156">
        <v>66.459999999999994</v>
      </c>
      <c r="J9" s="104">
        <v>59.74</v>
      </c>
      <c r="K9" s="156">
        <f t="shared" si="0"/>
        <v>1135.06</v>
      </c>
      <c r="L9" s="154"/>
      <c r="M9" s="211">
        <v>2</v>
      </c>
      <c r="N9" s="210"/>
    </row>
    <row r="10" spans="2:14" ht="20.25" customHeight="1">
      <c r="B10" s="152">
        <v>3</v>
      </c>
      <c r="C10" s="153" t="s">
        <v>49</v>
      </c>
      <c r="D10" s="209" t="s">
        <v>234</v>
      </c>
      <c r="E10" s="208" t="s">
        <v>212</v>
      </c>
      <c r="F10" s="160">
        <v>10</v>
      </c>
      <c r="G10" s="156">
        <v>55.1</v>
      </c>
      <c r="H10" s="156">
        <v>44.89</v>
      </c>
      <c r="I10" s="156">
        <v>68.16</v>
      </c>
      <c r="J10" s="104">
        <v>56.05</v>
      </c>
      <c r="K10" s="156">
        <f t="shared" si="0"/>
        <v>560.5</v>
      </c>
      <c r="L10" s="159">
        <f>SUM(F9:F17)</f>
        <v>116</v>
      </c>
      <c r="M10" s="211">
        <v>3</v>
      </c>
      <c r="N10" s="210"/>
    </row>
    <row r="11" spans="2:14" ht="21" customHeight="1">
      <c r="B11" s="152">
        <v>4</v>
      </c>
      <c r="C11" s="153" t="s">
        <v>48</v>
      </c>
      <c r="D11" s="207" t="s">
        <v>234</v>
      </c>
      <c r="E11" s="208" t="s">
        <v>212</v>
      </c>
      <c r="F11" s="160">
        <v>25</v>
      </c>
      <c r="G11" s="156">
        <v>61.36</v>
      </c>
      <c r="H11" s="156">
        <v>46.8</v>
      </c>
      <c r="I11" s="156">
        <v>54.01</v>
      </c>
      <c r="J11" s="104">
        <v>54.05</v>
      </c>
      <c r="K11" s="156">
        <f t="shared" ref="K11:K17" si="1">F11*J11</f>
        <v>1351.25</v>
      </c>
      <c r="L11" s="158">
        <f>SUM(K11:K17)</f>
        <v>3677.4399999999996</v>
      </c>
      <c r="M11" s="211">
        <v>4</v>
      </c>
      <c r="N11" s="212"/>
    </row>
    <row r="12" spans="2:14" ht="21" customHeight="1">
      <c r="B12" s="152">
        <v>5</v>
      </c>
      <c r="C12" s="153" t="s">
        <v>57</v>
      </c>
      <c r="D12" s="207" t="s">
        <v>234</v>
      </c>
      <c r="E12" s="208" t="s">
        <v>212</v>
      </c>
      <c r="F12" s="160">
        <v>9</v>
      </c>
      <c r="G12" s="156">
        <v>45.39</v>
      </c>
      <c r="H12" s="156">
        <v>41.9</v>
      </c>
      <c r="I12" s="156">
        <v>52.38</v>
      </c>
      <c r="J12" s="104">
        <v>46.56</v>
      </c>
      <c r="K12" s="156">
        <f t="shared" si="1"/>
        <v>419.04</v>
      </c>
      <c r="L12" s="159"/>
      <c r="M12" s="211">
        <v>5</v>
      </c>
      <c r="N12" s="212"/>
    </row>
    <row r="13" spans="2:14" ht="21" customHeight="1">
      <c r="B13" s="152">
        <v>6</v>
      </c>
      <c r="C13" s="153" t="s">
        <v>64</v>
      </c>
      <c r="D13" s="207" t="s">
        <v>234</v>
      </c>
      <c r="E13" s="208" t="s">
        <v>212</v>
      </c>
      <c r="F13" s="160">
        <v>16</v>
      </c>
      <c r="G13" s="156">
        <v>51.96</v>
      </c>
      <c r="H13" s="156">
        <v>37.14</v>
      </c>
      <c r="I13" s="156">
        <v>49.1</v>
      </c>
      <c r="J13" s="104">
        <v>46.07</v>
      </c>
      <c r="K13" s="156">
        <f t="shared" ref="K13:K16" si="2">F13*J13</f>
        <v>737.12</v>
      </c>
      <c r="L13" s="159"/>
      <c r="M13" s="211">
        <v>6</v>
      </c>
      <c r="N13" s="212"/>
    </row>
    <row r="14" spans="2:14" ht="21" customHeight="1">
      <c r="B14" s="152">
        <v>7</v>
      </c>
      <c r="C14" s="153" t="s">
        <v>61</v>
      </c>
      <c r="D14" s="207" t="s">
        <v>234</v>
      </c>
      <c r="E14" s="208" t="s">
        <v>212</v>
      </c>
      <c r="F14" s="160">
        <v>9</v>
      </c>
      <c r="G14" s="156">
        <v>42.5</v>
      </c>
      <c r="H14" s="156">
        <v>30.71</v>
      </c>
      <c r="I14" s="156">
        <v>45</v>
      </c>
      <c r="J14" s="104">
        <v>39.4</v>
      </c>
      <c r="K14" s="156">
        <f t="shared" si="2"/>
        <v>354.59999999999997</v>
      </c>
      <c r="L14" s="159"/>
      <c r="M14" s="211">
        <v>7</v>
      </c>
      <c r="N14" s="212"/>
    </row>
    <row r="15" spans="2:14" ht="21" customHeight="1">
      <c r="B15" s="152">
        <v>8</v>
      </c>
      <c r="C15" s="153" t="s">
        <v>213</v>
      </c>
      <c r="D15" s="207" t="s">
        <v>234</v>
      </c>
      <c r="E15" s="208" t="s">
        <v>212</v>
      </c>
      <c r="F15" s="160">
        <v>14</v>
      </c>
      <c r="G15" s="156">
        <v>35.71</v>
      </c>
      <c r="H15" s="156">
        <v>28.33</v>
      </c>
      <c r="I15" s="156">
        <v>35</v>
      </c>
      <c r="J15" s="104">
        <v>33.01</v>
      </c>
      <c r="K15" s="156">
        <f t="shared" si="2"/>
        <v>462.14</v>
      </c>
      <c r="L15" s="159"/>
      <c r="M15" s="211">
        <v>8</v>
      </c>
      <c r="N15" s="212"/>
    </row>
    <row r="16" spans="2:14" ht="21" customHeight="1">
      <c r="B16" s="152">
        <v>9</v>
      </c>
      <c r="C16" s="153" t="s">
        <v>60</v>
      </c>
      <c r="D16" s="207" t="s">
        <v>234</v>
      </c>
      <c r="E16" s="208" t="s">
        <v>212</v>
      </c>
      <c r="F16" s="160">
        <v>7</v>
      </c>
      <c r="G16" s="156">
        <v>33.33</v>
      </c>
      <c r="H16" s="156">
        <v>24.76</v>
      </c>
      <c r="I16" s="156">
        <v>22.85</v>
      </c>
      <c r="J16" s="104">
        <v>26.98</v>
      </c>
      <c r="K16" s="156">
        <f t="shared" si="2"/>
        <v>188.86</v>
      </c>
      <c r="L16" s="158"/>
      <c r="M16" s="211">
        <v>9</v>
      </c>
      <c r="N16" s="212"/>
    </row>
    <row r="17" spans="2:14" ht="21" customHeight="1">
      <c r="B17" s="152">
        <v>10</v>
      </c>
      <c r="C17" s="153" t="s">
        <v>139</v>
      </c>
      <c r="D17" s="207" t="s">
        <v>234</v>
      </c>
      <c r="E17" s="208" t="s">
        <v>212</v>
      </c>
      <c r="F17" s="160">
        <v>7</v>
      </c>
      <c r="G17" s="156">
        <v>25.71</v>
      </c>
      <c r="H17" s="156">
        <v>18.09</v>
      </c>
      <c r="I17" s="156">
        <v>26.66</v>
      </c>
      <c r="J17" s="104">
        <v>23.49</v>
      </c>
      <c r="K17" s="156">
        <f t="shared" si="1"/>
        <v>164.42999999999998</v>
      </c>
      <c r="L17" s="159"/>
      <c r="M17" s="211">
        <v>10</v>
      </c>
      <c r="N17" s="212"/>
    </row>
  </sheetData>
  <sortState ref="C8:L155">
    <sortCondition ref="D8:D155"/>
    <sortCondition ref="E8:E155"/>
  </sortState>
  <mergeCells count="13">
    <mergeCell ref="B1:N1"/>
    <mergeCell ref="B2:N2"/>
    <mergeCell ref="B3:N3"/>
    <mergeCell ref="B4:N4"/>
    <mergeCell ref="K6:K7"/>
    <mergeCell ref="L6:L7"/>
    <mergeCell ref="M6:M7"/>
    <mergeCell ref="N6:N7"/>
    <mergeCell ref="B6:B7"/>
    <mergeCell ref="C6:C7"/>
    <mergeCell ref="D6:D7"/>
    <mergeCell ref="E6:E7"/>
    <mergeCell ref="G6:J6"/>
  </mergeCells>
  <pageMargins left="0.27559055118110237" right="0.27559055118110237" top="0.59055118110236227" bottom="0.27559055118110237" header="0" footer="0"/>
  <pageSetup paperSize="9" orientation="landscape" horizontalDpi="4294967293" verticalDpi="0" r:id="rId1"/>
  <headerFooter alignWithMargins="0">
    <oddFooter xml:space="preserve">&amp;L&amp;C&amp;R&amp;"Arial"&amp;10&amp;P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เปรียบเทียบ</vt:lpstr>
      <vt:lpstr>นักเรียน</vt:lpstr>
      <vt:lpstr>เรียงกลุ่ม-อำเภอ</vt:lpstr>
      <vt:lpstr>เรียง 3 ด้าน</vt:lpstr>
      <vt:lpstr>เรียงภาษา</vt:lpstr>
      <vt:lpstr>เรียงคำนวณ</vt:lpstr>
      <vt:lpstr>เรียงเหตุผล</vt:lpstr>
      <vt:lpstr>พัฒนาภาษา</vt:lpstr>
      <vt:lpstr>พัฒนาคำนวณ</vt:lpstr>
      <vt:lpstr>พัฒนาเหตุผล</vt:lpstr>
      <vt:lpstr>จำแนกกลุ่ม-อำเภอ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2016-04-30T05:27:07Z</dcterms:created>
  <dcterms:modified xsi:type="dcterms:W3CDTF">2017-05-22T08:30:19Z</dcterms:modified>
</cp:coreProperties>
</file>