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75" windowWidth="20055" windowHeight="7935" activeTab="1"/>
  </bookViews>
  <sheets>
    <sheet name="ปกติ" sheetId="4" r:id="rId1"/>
    <sheet name="รวม" sheetId="1" r:id="rId2"/>
    <sheet name="Sheet2" sheetId="2" r:id="rId3"/>
    <sheet name="Sheet3" sheetId="3" r:id="rId4"/>
  </sheets>
  <calcPr calcId="144525"/>
</workbook>
</file>

<file path=xl/calcChain.xml><?xml version="1.0" encoding="utf-8"?>
<calcChain xmlns="http://schemas.openxmlformats.org/spreadsheetml/2006/main">
  <c r="H28" i="1"/>
  <c r="G28"/>
  <c r="F28"/>
  <c r="E28"/>
  <c r="D28"/>
  <c r="C28"/>
  <c r="H27"/>
  <c r="H26"/>
  <c r="I4"/>
  <c r="I5"/>
  <c r="I6"/>
  <c r="I7"/>
  <c r="I8"/>
  <c r="I9"/>
  <c r="I10"/>
  <c r="I11"/>
  <c r="I12"/>
  <c r="I13"/>
  <c r="I14"/>
  <c r="I15"/>
  <c r="I16"/>
  <c r="I17"/>
  <c r="I18"/>
  <c r="I19"/>
  <c r="I20"/>
  <c r="I21"/>
  <c r="I22"/>
  <c r="H4"/>
  <c r="H5"/>
  <c r="H6"/>
  <c r="H7"/>
  <c r="H8"/>
  <c r="H9"/>
  <c r="H10"/>
  <c r="H11"/>
  <c r="H12"/>
  <c r="H13"/>
  <c r="H14"/>
  <c r="H15"/>
  <c r="H16"/>
  <c r="H17"/>
  <c r="H18"/>
  <c r="H19"/>
  <c r="H20"/>
  <c r="H21"/>
  <c r="H22"/>
  <c r="I3"/>
  <c r="H3"/>
  <c r="H26" i="4"/>
  <c r="G26"/>
  <c r="F26"/>
  <c r="E26"/>
  <c r="D26"/>
  <c r="C26"/>
  <c r="H25"/>
  <c r="H24"/>
  <c r="E21"/>
</calcChain>
</file>

<file path=xl/sharedStrings.xml><?xml version="1.0" encoding="utf-8"?>
<sst xmlns="http://schemas.openxmlformats.org/spreadsheetml/2006/main" count="80" uniqueCount="38">
  <si>
    <t>เด็กชายตรัสตรัย  คันทะลือ</t>
  </si>
  <si>
    <t>เด็กชายพรหมเมธี  อินทอง</t>
  </si>
  <si>
    <t>เด็กชายกิตติคุณ  คำยา</t>
  </si>
  <si>
    <t>เด็กชายพีรพัฒน์  คันทะลือ</t>
  </si>
  <si>
    <t>เด็กชายวีรพล  แสนนันตา</t>
  </si>
  <si>
    <t>เด็กชายตะวัน  ไชยตัน</t>
  </si>
  <si>
    <t>เด็กชายไกรฤกษ์  ไชยตัน</t>
  </si>
  <si>
    <t>เด็กชายรัฐพล  คันทะลือ</t>
  </si>
  <si>
    <t>เด็กชายจิรายุ  ปาธิ</t>
  </si>
  <si>
    <t>เด็กหญิงอรจิรา  นรินทร์</t>
  </si>
  <si>
    <t>เด็กหญิงชมพูนุช  จิตเทพ</t>
  </si>
  <si>
    <t>เด็กหญิงกันตพร  อุดนัน</t>
  </si>
  <si>
    <t>เด็กหญิงรวิพร  ปะทิ</t>
  </si>
  <si>
    <t>เด็กหญิงกันฐมณี ณะรินทร์</t>
  </si>
  <si>
    <t>เด็กหญิงมณีรัตน์  ณรินทร์</t>
  </si>
  <si>
    <t>เด็กหญิงณัฐวรา  พรมคำ</t>
  </si>
  <si>
    <t>เด็กหญิงนันทิชา  คงศรี</t>
  </si>
  <si>
    <t>เด็กหญิงคฑากรณ์  พรมนิมิตร</t>
  </si>
  <si>
    <t>เด็กหญิงชญาดา  อินไชยา</t>
  </si>
  <si>
    <t>เด็กหญิงชลธารา  กุกไชย</t>
  </si>
  <si>
    <t>เลขที่</t>
  </si>
  <si>
    <t>ชื่อ-สกุล</t>
  </si>
  <si>
    <t>ไทย</t>
  </si>
  <si>
    <t>คณิต</t>
  </si>
  <si>
    <t>วิทย์</t>
  </si>
  <si>
    <t>สังคม</t>
  </si>
  <si>
    <t>อังกฤษ</t>
  </si>
  <si>
    <t>รวม</t>
  </si>
  <si>
    <t>%</t>
  </si>
  <si>
    <t>ลำดับที่</t>
  </si>
  <si>
    <t>แบบบันทึกคะแนน การสอบ O-NET  ชั้น ป.6 ปีการศึกษา 2559</t>
  </si>
  <si>
    <t>ปีการศึกษา/วิชา</t>
  </si>
  <si>
    <t>เฉลี่ย</t>
  </si>
  <si>
    <t>เพิ่ม+ลด-</t>
  </si>
  <si>
    <t>อันดับของเขต 2559</t>
  </si>
  <si>
    <t>อันดับของเขต 2558</t>
  </si>
  <si>
    <t>อันดับของกลุ่ม 2559</t>
  </si>
  <si>
    <t>อันดับของกลุ่ม 2558</t>
  </si>
</sst>
</file>

<file path=xl/styles.xml><?xml version="1.0" encoding="utf-8"?>
<styleSheet xmlns="http://schemas.openxmlformats.org/spreadsheetml/2006/main">
  <fonts count="13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20"/>
      <color theme="1"/>
      <name val="TH SarabunPSK"/>
      <family val="2"/>
    </font>
    <font>
      <b/>
      <sz val="18"/>
      <color theme="1"/>
      <name val="TH SarabunPSK"/>
      <family val="2"/>
    </font>
    <font>
      <sz val="18"/>
      <color theme="1"/>
      <name val="TH SarabunPSK"/>
      <family val="2"/>
    </font>
    <font>
      <sz val="11"/>
      <color theme="1"/>
      <name val="Tahoma"/>
      <family val="2"/>
      <charset val="222"/>
    </font>
    <font>
      <sz val="10"/>
      <color indexed="8"/>
      <name val="Arial"/>
      <family val="2"/>
    </font>
    <font>
      <sz val="12"/>
      <color indexed="8"/>
      <name val="Angsana New"/>
      <family val="1"/>
    </font>
    <font>
      <sz val="16"/>
      <color indexed="8"/>
      <name val="TH SarabunPSK"/>
      <family val="2"/>
    </font>
    <font>
      <sz val="18"/>
      <name val="TH SarabunPSK"/>
      <family val="2"/>
    </font>
    <font>
      <sz val="18"/>
      <color indexed="8"/>
      <name val="TH SarabunPSK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indexed="0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59999389629810485"/>
        <bgColor rgb="FF000000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9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8" fillId="0" borderId="0">
      <alignment vertical="top"/>
    </xf>
  </cellStyleXfs>
  <cellXfs count="32">
    <xf numFmtId="0" fontId="0" fillId="0" borderId="0" xfId="0"/>
    <xf numFmtId="0" fontId="2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vertical="center" wrapText="1"/>
    </xf>
    <xf numFmtId="0" fontId="2" fillId="0" borderId="4" xfId="1" applyFont="1" applyBorder="1" applyAlignment="1">
      <alignment horizontal="center" vertical="center"/>
    </xf>
    <xf numFmtId="0" fontId="2" fillId="0" borderId="1" xfId="1" applyFont="1" applyBorder="1" applyAlignment="1">
      <alignment vertical="center" wrapText="1"/>
    </xf>
    <xf numFmtId="0" fontId="3" fillId="0" borderId="3" xfId="0" applyFont="1" applyBorder="1" applyAlignment="1">
      <alignment horizontal="center"/>
    </xf>
    <xf numFmtId="2" fontId="2" fillId="0" borderId="3" xfId="0" applyNumberFormat="1" applyFont="1" applyBorder="1"/>
    <xf numFmtId="2" fontId="2" fillId="2" borderId="3" xfId="2" applyNumberFormat="1" applyFont="1" applyFill="1" applyBorder="1" applyAlignment="1">
      <alignment horizontal="center" vertical="center"/>
    </xf>
    <xf numFmtId="2" fontId="2" fillId="2" borderId="3" xfId="3" applyNumberFormat="1" applyFont="1" applyFill="1" applyBorder="1" applyAlignment="1">
      <alignment horizontal="center" vertical="center"/>
    </xf>
    <xf numFmtId="2" fontId="2" fillId="2" borderId="3" xfId="4" applyNumberFormat="1" applyFont="1" applyFill="1" applyBorder="1" applyAlignment="1">
      <alignment horizontal="center" vertical="center" wrapText="1"/>
    </xf>
    <xf numFmtId="2" fontId="2" fillId="2" borderId="3" xfId="5" applyNumberFormat="1" applyFont="1" applyFill="1" applyBorder="1" applyAlignment="1">
      <alignment horizontal="center" vertical="center"/>
    </xf>
    <xf numFmtId="2" fontId="2" fillId="2" borderId="3" xfId="6" applyNumberFormat="1" applyFont="1" applyFill="1" applyBorder="1" applyAlignment="1">
      <alignment horizontal="center" vertical="center"/>
    </xf>
    <xf numFmtId="0" fontId="2" fillId="0" borderId="0" xfId="0" applyFont="1"/>
    <xf numFmtId="2" fontId="2" fillId="2" borderId="7" xfId="4" applyNumberFormat="1" applyFont="1" applyFill="1" applyBorder="1" applyAlignment="1">
      <alignment horizontal="center" vertical="center" wrapText="1"/>
    </xf>
    <xf numFmtId="2" fontId="2" fillId="3" borderId="6" xfId="0" applyNumberFormat="1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3" xfId="0" applyFont="1" applyBorder="1"/>
    <xf numFmtId="2" fontId="6" fillId="0" borderId="3" xfId="0" applyNumberFormat="1" applyFont="1" applyBorder="1"/>
    <xf numFmtId="0" fontId="5" fillId="0" borderId="0" xfId="0" applyFont="1" applyAlignment="1">
      <alignment horizontal="center"/>
    </xf>
    <xf numFmtId="2" fontId="5" fillId="0" borderId="3" xfId="0" applyNumberFormat="1" applyFont="1" applyBorder="1" applyAlignment="1">
      <alignment horizontal="center"/>
    </xf>
    <xf numFmtId="2" fontId="9" fillId="0" borderId="0" xfId="7" applyNumberFormat="1" applyFont="1" applyAlignment="1">
      <alignment horizontal="right"/>
    </xf>
    <xf numFmtId="2" fontId="10" fillId="0" borderId="3" xfId="7" applyNumberFormat="1" applyFont="1" applyBorder="1" applyAlignment="1">
      <alignment horizontal="right"/>
    </xf>
    <xf numFmtId="0" fontId="4" fillId="0" borderId="5" xfId="0" applyFont="1" applyBorder="1" applyAlignment="1">
      <alignment horizontal="center"/>
    </xf>
    <xf numFmtId="0" fontId="11" fillId="3" borderId="3" xfId="0" applyFont="1" applyFill="1" applyBorder="1" applyAlignment="1">
      <alignment horizontal="left" vertical="center"/>
    </xf>
    <xf numFmtId="1" fontId="12" fillId="4" borderId="3" xfId="0" applyNumberFormat="1" applyFont="1" applyFill="1" applyBorder="1" applyAlignment="1" applyProtection="1">
      <alignment horizontal="center" vertical="center" shrinkToFit="1" readingOrder="1"/>
      <protection locked="0"/>
    </xf>
    <xf numFmtId="1" fontId="11" fillId="3" borderId="2" xfId="0" applyNumberFormat="1" applyFont="1" applyFill="1" applyBorder="1" applyAlignment="1">
      <alignment horizontal="center" vertical="center" shrinkToFit="1"/>
    </xf>
    <xf numFmtId="1" fontId="11" fillId="3" borderId="3" xfId="0" applyNumberFormat="1" applyFont="1" applyFill="1" applyBorder="1" applyAlignment="1">
      <alignment horizontal="center" vertical="center" shrinkToFit="1"/>
    </xf>
    <xf numFmtId="0" fontId="11" fillId="5" borderId="3" xfId="0" applyFont="1" applyFill="1" applyBorder="1" applyAlignment="1">
      <alignment horizontal="left" vertical="center"/>
    </xf>
    <xf numFmtId="1" fontId="11" fillId="6" borderId="3" xfId="0" applyNumberFormat="1" applyFont="1" applyFill="1" applyBorder="1" applyAlignment="1">
      <alignment horizontal="center" vertical="center"/>
    </xf>
    <xf numFmtId="1" fontId="11" fillId="6" borderId="2" xfId="0" applyNumberFormat="1" applyFont="1" applyFill="1" applyBorder="1" applyAlignment="1">
      <alignment horizontal="center" vertical="center"/>
    </xf>
  </cellXfs>
  <cellStyles count="9">
    <cellStyle name="Normal 2" xfId="8"/>
    <cellStyle name="Normal 3" xfId="7"/>
    <cellStyle name="ปกติ" xfId="0" builtinId="0"/>
    <cellStyle name="ปกติ 3" xfId="1"/>
    <cellStyle name="ปกติ 4" xfId="2"/>
    <cellStyle name="ปกติ 5" xfId="3"/>
    <cellStyle name="ปกติ 6" xfId="4"/>
    <cellStyle name="ปกติ 7" xfId="5"/>
    <cellStyle name="ปกติ 8" xfId="6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opLeftCell="A13" workbookViewId="0">
      <selection activeCell="B29" sqref="B29"/>
    </sheetView>
  </sheetViews>
  <sheetFormatPr defaultRowHeight="14.25"/>
  <cols>
    <col min="1" max="1" width="6.875" customWidth="1"/>
    <col min="2" max="2" width="21.25" customWidth="1"/>
    <col min="3" max="10" width="6.625" customWidth="1"/>
  </cols>
  <sheetData>
    <row r="1" spans="1:10" ht="26.25">
      <c r="A1" s="24" t="s">
        <v>30</v>
      </c>
      <c r="B1" s="24"/>
      <c r="C1" s="24"/>
      <c r="D1" s="24"/>
      <c r="E1" s="24"/>
      <c r="F1" s="24"/>
      <c r="G1" s="24"/>
      <c r="H1" s="24"/>
      <c r="I1" s="24"/>
      <c r="J1" s="24"/>
    </row>
    <row r="2" spans="1:10" ht="21">
      <c r="A2" s="5" t="s">
        <v>20</v>
      </c>
      <c r="B2" s="5" t="s">
        <v>21</v>
      </c>
      <c r="C2" s="5" t="s">
        <v>22</v>
      </c>
      <c r="D2" s="5" t="s">
        <v>23</v>
      </c>
      <c r="E2" s="5" t="s">
        <v>24</v>
      </c>
      <c r="F2" s="5" t="s">
        <v>25</v>
      </c>
      <c r="G2" s="5" t="s">
        <v>26</v>
      </c>
      <c r="H2" s="5" t="s">
        <v>27</v>
      </c>
      <c r="I2" s="5" t="s">
        <v>28</v>
      </c>
      <c r="J2" s="5" t="s">
        <v>29</v>
      </c>
    </row>
    <row r="3" spans="1:10" ht="21.75">
      <c r="A3" s="3">
        <v>1</v>
      </c>
      <c r="B3" s="4" t="s">
        <v>0</v>
      </c>
      <c r="C3" s="22">
        <v>66</v>
      </c>
      <c r="D3" s="22">
        <v>35</v>
      </c>
      <c r="E3" s="22">
        <v>50.5</v>
      </c>
      <c r="F3" s="22">
        <v>50</v>
      </c>
      <c r="G3" s="22">
        <v>17.5</v>
      </c>
      <c r="H3" s="6"/>
      <c r="I3" s="6"/>
      <c r="J3" s="5"/>
    </row>
    <row r="4" spans="1:10" ht="21">
      <c r="A4" s="1">
        <v>2</v>
      </c>
      <c r="B4" s="2" t="s">
        <v>1</v>
      </c>
      <c r="C4" s="7"/>
      <c r="D4" s="8"/>
      <c r="E4" s="9"/>
      <c r="F4" s="10"/>
      <c r="G4" s="11"/>
      <c r="H4" s="6"/>
      <c r="I4" s="6"/>
      <c r="J4" s="5"/>
    </row>
    <row r="5" spans="1:10" ht="21">
      <c r="A5" s="3">
        <v>3</v>
      </c>
      <c r="B5" s="2" t="s">
        <v>3</v>
      </c>
      <c r="C5" s="7"/>
      <c r="D5" s="8"/>
      <c r="E5" s="9"/>
      <c r="F5" s="10"/>
      <c r="G5" s="11"/>
      <c r="H5" s="6"/>
      <c r="I5" s="6"/>
      <c r="J5" s="5"/>
    </row>
    <row r="6" spans="1:10" ht="21">
      <c r="A6" s="1">
        <v>4</v>
      </c>
      <c r="B6" s="2" t="s">
        <v>4</v>
      </c>
      <c r="C6" s="7"/>
      <c r="D6" s="8"/>
      <c r="E6" s="9"/>
      <c r="F6" s="10"/>
      <c r="G6" s="11"/>
      <c r="H6" s="6"/>
      <c r="I6" s="6"/>
      <c r="J6" s="5"/>
    </row>
    <row r="7" spans="1:10" ht="21">
      <c r="A7" s="3">
        <v>5</v>
      </c>
      <c r="B7" s="2" t="s">
        <v>5</v>
      </c>
      <c r="C7" s="7"/>
      <c r="D7" s="8"/>
      <c r="E7" s="9"/>
      <c r="F7" s="10"/>
      <c r="G7" s="11"/>
      <c r="H7" s="6"/>
      <c r="I7" s="6"/>
      <c r="J7" s="5"/>
    </row>
    <row r="8" spans="1:10" ht="21">
      <c r="A8" s="1">
        <v>6</v>
      </c>
      <c r="B8" s="2" t="s">
        <v>6</v>
      </c>
      <c r="C8" s="7"/>
      <c r="D8" s="8"/>
      <c r="E8" s="9"/>
      <c r="F8" s="10"/>
      <c r="G8" s="11"/>
      <c r="H8" s="6"/>
      <c r="I8" s="6"/>
      <c r="J8" s="5"/>
    </row>
    <row r="9" spans="1:10" ht="21">
      <c r="A9" s="3">
        <v>7</v>
      </c>
      <c r="B9" s="2" t="s">
        <v>8</v>
      </c>
      <c r="C9" s="7"/>
      <c r="D9" s="8"/>
      <c r="E9" s="9"/>
      <c r="F9" s="10"/>
      <c r="G9" s="11"/>
      <c r="H9" s="6"/>
      <c r="I9" s="6"/>
      <c r="J9" s="5"/>
    </row>
    <row r="10" spans="1:10" ht="21">
      <c r="A10" s="1">
        <v>8</v>
      </c>
      <c r="B10" s="2" t="s">
        <v>9</v>
      </c>
      <c r="C10" s="7"/>
      <c r="D10" s="8"/>
      <c r="E10" s="9"/>
      <c r="F10" s="10"/>
      <c r="G10" s="11"/>
      <c r="H10" s="6"/>
      <c r="I10" s="6"/>
      <c r="J10" s="5"/>
    </row>
    <row r="11" spans="1:10" ht="21">
      <c r="A11" s="3">
        <v>9</v>
      </c>
      <c r="B11" s="2" t="s">
        <v>10</v>
      </c>
      <c r="C11" s="7"/>
      <c r="D11" s="8"/>
      <c r="E11" s="9"/>
      <c r="F11" s="10"/>
      <c r="G11" s="11"/>
      <c r="H11" s="6"/>
      <c r="I11" s="6"/>
      <c r="J11" s="5"/>
    </row>
    <row r="12" spans="1:10" ht="21">
      <c r="A12" s="1">
        <v>10</v>
      </c>
      <c r="B12" s="2" t="s">
        <v>11</v>
      </c>
      <c r="C12" s="7"/>
      <c r="D12" s="8"/>
      <c r="E12" s="9"/>
      <c r="F12" s="10"/>
      <c r="G12" s="11"/>
      <c r="H12" s="6"/>
      <c r="I12" s="6"/>
      <c r="J12" s="5"/>
    </row>
    <row r="13" spans="1:10" ht="21">
      <c r="A13" s="3">
        <v>11</v>
      </c>
      <c r="B13" s="2" t="s">
        <v>12</v>
      </c>
      <c r="C13" s="7"/>
      <c r="D13" s="8"/>
      <c r="E13" s="9"/>
      <c r="F13" s="10"/>
      <c r="G13" s="11"/>
      <c r="H13" s="6"/>
      <c r="I13" s="6"/>
      <c r="J13" s="5"/>
    </row>
    <row r="14" spans="1:10" ht="21">
      <c r="A14" s="1">
        <v>12</v>
      </c>
      <c r="B14" s="2" t="s">
        <v>13</v>
      </c>
      <c r="C14" s="7"/>
      <c r="D14" s="8"/>
      <c r="E14" s="9"/>
      <c r="F14" s="10"/>
      <c r="G14" s="11"/>
      <c r="H14" s="6"/>
      <c r="I14" s="6"/>
      <c r="J14" s="5"/>
    </row>
    <row r="15" spans="1:10" ht="21">
      <c r="A15" s="3">
        <v>13</v>
      </c>
      <c r="B15" s="2" t="s">
        <v>14</v>
      </c>
      <c r="C15" s="7"/>
      <c r="D15" s="8"/>
      <c r="E15" s="9"/>
      <c r="F15" s="10"/>
      <c r="G15" s="11"/>
      <c r="H15" s="6"/>
      <c r="I15" s="6"/>
      <c r="J15" s="5"/>
    </row>
    <row r="16" spans="1:10" ht="21">
      <c r="A16" s="1">
        <v>14</v>
      </c>
      <c r="B16" s="2" t="s">
        <v>15</v>
      </c>
      <c r="C16" s="7"/>
      <c r="D16" s="8"/>
      <c r="E16" s="9"/>
      <c r="F16" s="10"/>
      <c r="G16" s="11"/>
      <c r="H16" s="6"/>
      <c r="I16" s="6"/>
      <c r="J16" s="5"/>
    </row>
    <row r="17" spans="1:10" ht="21">
      <c r="A17" s="3">
        <v>15</v>
      </c>
      <c r="B17" s="2" t="s">
        <v>16</v>
      </c>
      <c r="C17" s="7"/>
      <c r="D17" s="8"/>
      <c r="E17" s="9"/>
      <c r="F17" s="10"/>
      <c r="G17" s="11"/>
      <c r="H17" s="6"/>
      <c r="I17" s="6"/>
      <c r="J17" s="5"/>
    </row>
    <row r="18" spans="1:10" ht="21" customHeight="1">
      <c r="A18" s="1">
        <v>16</v>
      </c>
      <c r="B18" s="2" t="s">
        <v>17</v>
      </c>
      <c r="C18" s="7"/>
      <c r="D18" s="8"/>
      <c r="E18" s="9"/>
      <c r="F18" s="10"/>
      <c r="G18" s="11"/>
      <c r="H18" s="6"/>
      <c r="I18" s="6"/>
      <c r="J18" s="5"/>
    </row>
    <row r="19" spans="1:10" ht="21">
      <c r="A19" s="3">
        <v>17</v>
      </c>
      <c r="B19" s="2" t="s">
        <v>18</v>
      </c>
      <c r="C19" s="7"/>
      <c r="D19" s="8"/>
      <c r="E19" s="9"/>
      <c r="F19" s="10"/>
      <c r="G19" s="11"/>
      <c r="H19" s="6"/>
      <c r="I19" s="6"/>
      <c r="J19" s="5"/>
    </row>
    <row r="20" spans="1:10" ht="21.75" thickBot="1">
      <c r="A20" s="1">
        <v>18</v>
      </c>
      <c r="B20" s="2" t="s">
        <v>19</v>
      </c>
      <c r="C20" s="7"/>
      <c r="D20" s="8"/>
      <c r="E20" s="13"/>
      <c r="F20" s="10"/>
      <c r="G20" s="11"/>
      <c r="H20" s="6"/>
      <c r="I20" s="6"/>
      <c r="J20" s="5"/>
    </row>
    <row r="21" spans="1:10" ht="21.75" thickBot="1">
      <c r="A21" s="12"/>
      <c r="B21" s="12"/>
      <c r="C21" s="12"/>
      <c r="D21" s="12"/>
      <c r="E21" s="14">
        <f>SUM(E3:E20)/18</f>
        <v>2.8055555555555554</v>
      </c>
      <c r="F21" s="12"/>
      <c r="G21" s="12"/>
      <c r="H21" s="12"/>
      <c r="I21" s="12"/>
      <c r="J21" s="12"/>
    </row>
    <row r="22" spans="1:10" ht="21">
      <c r="A22" s="12"/>
      <c r="B22" s="12"/>
      <c r="C22" s="12"/>
      <c r="D22" s="12"/>
      <c r="E22" s="12"/>
      <c r="F22" s="12"/>
      <c r="G22" s="12"/>
      <c r="H22" s="12"/>
      <c r="I22" s="12"/>
      <c r="J22" s="12"/>
    </row>
    <row r="23" spans="1:10" ht="23.25">
      <c r="A23" s="12"/>
      <c r="B23" s="15" t="s">
        <v>31</v>
      </c>
      <c r="C23" s="15" t="s">
        <v>22</v>
      </c>
      <c r="D23" s="15" t="s">
        <v>23</v>
      </c>
      <c r="E23" s="15" t="s">
        <v>24</v>
      </c>
      <c r="F23" s="15" t="s">
        <v>25</v>
      </c>
      <c r="G23" s="15" t="s">
        <v>26</v>
      </c>
      <c r="H23" s="16" t="s">
        <v>32</v>
      </c>
      <c r="I23" s="12"/>
      <c r="J23" s="12"/>
    </row>
    <row r="24" spans="1:10" ht="23.25">
      <c r="A24" s="12"/>
      <c r="B24" s="15">
        <v>2558</v>
      </c>
      <c r="C24" s="17">
        <v>69.77</v>
      </c>
      <c r="D24" s="17">
        <v>50.45</v>
      </c>
      <c r="E24" s="17">
        <v>60.14</v>
      </c>
      <c r="F24" s="17">
        <v>58.91</v>
      </c>
      <c r="G24" s="17">
        <v>55.68</v>
      </c>
      <c r="H24" s="18">
        <f>SUM(C24:G24)/5</f>
        <v>58.989999999999995</v>
      </c>
      <c r="I24" s="12"/>
      <c r="J24" s="12"/>
    </row>
    <row r="25" spans="1:10" ht="23.25">
      <c r="A25" s="12"/>
      <c r="B25" s="15">
        <v>2559</v>
      </c>
      <c r="C25" s="17">
        <v>66.78</v>
      </c>
      <c r="D25" s="17">
        <v>54.44</v>
      </c>
      <c r="E25" s="17">
        <v>59.39</v>
      </c>
      <c r="F25" s="17">
        <v>61.25</v>
      </c>
      <c r="G25" s="17">
        <v>39.17</v>
      </c>
      <c r="H25" s="19">
        <f>SUM(C25:G25)/5</f>
        <v>56.206000000000003</v>
      </c>
      <c r="I25" s="12"/>
      <c r="J25" s="12"/>
    </row>
    <row r="26" spans="1:10" ht="23.25">
      <c r="B26" s="20" t="s">
        <v>33</v>
      </c>
      <c r="C26" s="21">
        <f>C25-C24</f>
        <v>-2.9899999999999949</v>
      </c>
      <c r="D26" s="21">
        <f t="shared" ref="D26:H26" si="0">D25-D24</f>
        <v>3.9899999999999949</v>
      </c>
      <c r="E26" s="21">
        <f t="shared" si="0"/>
        <v>-0.75</v>
      </c>
      <c r="F26" s="21">
        <f t="shared" si="0"/>
        <v>2.3400000000000034</v>
      </c>
      <c r="G26" s="21">
        <f t="shared" si="0"/>
        <v>-16.509999999999998</v>
      </c>
      <c r="H26" s="21">
        <f t="shared" si="0"/>
        <v>-2.7839999999999918</v>
      </c>
    </row>
  </sheetData>
  <mergeCells count="1">
    <mergeCell ref="A1:J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2"/>
  <sheetViews>
    <sheetView tabSelected="1" topLeftCell="A13" zoomScale="75" zoomScaleNormal="75" workbookViewId="0">
      <selection activeCell="I31" sqref="I31"/>
    </sheetView>
  </sheetViews>
  <sheetFormatPr defaultRowHeight="14.25"/>
  <cols>
    <col min="1" max="1" width="6.875" customWidth="1"/>
    <col min="2" max="2" width="21.25" customWidth="1"/>
    <col min="3" max="10" width="6.625" customWidth="1"/>
  </cols>
  <sheetData>
    <row r="1" spans="1:10" ht="26.25">
      <c r="A1" s="24" t="s">
        <v>30</v>
      </c>
      <c r="B1" s="24"/>
      <c r="C1" s="24"/>
      <c r="D1" s="24"/>
      <c r="E1" s="24"/>
      <c r="F1" s="24"/>
      <c r="G1" s="24"/>
      <c r="H1" s="24"/>
      <c r="I1" s="24"/>
      <c r="J1" s="24"/>
    </row>
    <row r="2" spans="1:10" ht="21">
      <c r="A2" s="5" t="s">
        <v>20</v>
      </c>
      <c r="B2" s="5" t="s">
        <v>21</v>
      </c>
      <c r="C2" s="5" t="s">
        <v>22</v>
      </c>
      <c r="D2" s="5" t="s">
        <v>23</v>
      </c>
      <c r="E2" s="5" t="s">
        <v>24</v>
      </c>
      <c r="F2" s="5" t="s">
        <v>25</v>
      </c>
      <c r="G2" s="5" t="s">
        <v>26</v>
      </c>
      <c r="H2" s="5" t="s">
        <v>27</v>
      </c>
      <c r="I2" s="5" t="s">
        <v>28</v>
      </c>
      <c r="J2" s="5" t="s">
        <v>29</v>
      </c>
    </row>
    <row r="3" spans="1:10" ht="21">
      <c r="A3" s="3">
        <v>1</v>
      </c>
      <c r="B3" s="4" t="s">
        <v>0</v>
      </c>
      <c r="C3" s="23">
        <v>59</v>
      </c>
      <c r="D3" s="23">
        <v>70</v>
      </c>
      <c r="E3" s="23">
        <v>74.5</v>
      </c>
      <c r="F3" s="23">
        <v>67.5</v>
      </c>
      <c r="G3" s="23">
        <v>40</v>
      </c>
      <c r="H3" s="6">
        <f>SUM(C3:G3)</f>
        <v>311</v>
      </c>
      <c r="I3" s="6">
        <f>H3/5</f>
        <v>62.2</v>
      </c>
      <c r="J3" s="5">
        <v>8</v>
      </c>
    </row>
    <row r="4" spans="1:10" ht="21">
      <c r="A4" s="1">
        <v>2</v>
      </c>
      <c r="B4" s="2" t="s">
        <v>1</v>
      </c>
      <c r="C4" s="23">
        <v>64.25</v>
      </c>
      <c r="D4" s="23">
        <v>70</v>
      </c>
      <c r="E4" s="23">
        <v>77</v>
      </c>
      <c r="F4" s="23">
        <v>65</v>
      </c>
      <c r="G4" s="23">
        <v>35</v>
      </c>
      <c r="H4" s="6">
        <f t="shared" ref="H4:H22" si="0">SUM(C4:G4)</f>
        <v>311.25</v>
      </c>
      <c r="I4" s="6">
        <f t="shared" ref="I4:I22" si="1">H4/5</f>
        <v>62.25</v>
      </c>
      <c r="J4" s="5">
        <v>7</v>
      </c>
    </row>
    <row r="5" spans="1:10" ht="21">
      <c r="A5" s="1">
        <v>3</v>
      </c>
      <c r="B5" s="2" t="s">
        <v>2</v>
      </c>
      <c r="C5" s="23">
        <v>54</v>
      </c>
      <c r="D5" s="23">
        <v>35</v>
      </c>
      <c r="E5" s="23">
        <v>35.5</v>
      </c>
      <c r="F5" s="23">
        <v>50</v>
      </c>
      <c r="G5" s="23">
        <v>27.5</v>
      </c>
      <c r="H5" s="6">
        <f t="shared" si="0"/>
        <v>202</v>
      </c>
      <c r="I5" s="6">
        <f t="shared" si="1"/>
        <v>40.4</v>
      </c>
      <c r="J5" s="5">
        <v>18</v>
      </c>
    </row>
    <row r="6" spans="1:10" ht="21">
      <c r="A6" s="1">
        <v>4</v>
      </c>
      <c r="B6" s="2" t="s">
        <v>3</v>
      </c>
      <c r="C6" s="23">
        <v>48.5</v>
      </c>
      <c r="D6" s="23">
        <v>10</v>
      </c>
      <c r="E6" s="23">
        <v>53</v>
      </c>
      <c r="F6" s="23">
        <v>35</v>
      </c>
      <c r="G6" s="23">
        <v>32.5</v>
      </c>
      <c r="H6" s="6">
        <f t="shared" si="0"/>
        <v>179</v>
      </c>
      <c r="I6" s="6">
        <f t="shared" si="1"/>
        <v>35.799999999999997</v>
      </c>
      <c r="J6" s="5">
        <v>20</v>
      </c>
    </row>
    <row r="7" spans="1:10" ht="21">
      <c r="A7" s="1">
        <v>5</v>
      </c>
      <c r="B7" s="2" t="s">
        <v>4</v>
      </c>
      <c r="C7" s="23">
        <v>54.25</v>
      </c>
      <c r="D7" s="23">
        <v>30</v>
      </c>
      <c r="E7" s="23">
        <v>53.5</v>
      </c>
      <c r="F7" s="23">
        <v>50</v>
      </c>
      <c r="G7" s="23">
        <v>25</v>
      </c>
      <c r="H7" s="6">
        <f t="shared" si="0"/>
        <v>212.75</v>
      </c>
      <c r="I7" s="6">
        <f t="shared" si="1"/>
        <v>42.55</v>
      </c>
      <c r="J7" s="5">
        <v>17</v>
      </c>
    </row>
    <row r="8" spans="1:10" ht="21">
      <c r="A8" s="1">
        <v>6</v>
      </c>
      <c r="B8" s="2" t="s">
        <v>5</v>
      </c>
      <c r="C8" s="23">
        <v>78.75</v>
      </c>
      <c r="D8" s="23">
        <v>65</v>
      </c>
      <c r="E8" s="23">
        <v>55.5</v>
      </c>
      <c r="F8" s="23">
        <v>67.5</v>
      </c>
      <c r="G8" s="23">
        <v>50</v>
      </c>
      <c r="H8" s="6">
        <f t="shared" si="0"/>
        <v>316.75</v>
      </c>
      <c r="I8" s="6">
        <f t="shared" si="1"/>
        <v>63.35</v>
      </c>
      <c r="J8" s="5">
        <v>6</v>
      </c>
    </row>
    <row r="9" spans="1:10" ht="21">
      <c r="A9" s="1">
        <v>7</v>
      </c>
      <c r="B9" s="2" t="s">
        <v>6</v>
      </c>
      <c r="C9" s="23">
        <v>70.25</v>
      </c>
      <c r="D9" s="23">
        <v>60</v>
      </c>
      <c r="E9" s="23">
        <v>68</v>
      </c>
      <c r="F9" s="23">
        <v>47.5</v>
      </c>
      <c r="G9" s="23">
        <v>30</v>
      </c>
      <c r="H9" s="6">
        <f t="shared" si="0"/>
        <v>275.75</v>
      </c>
      <c r="I9" s="6">
        <f t="shared" si="1"/>
        <v>55.15</v>
      </c>
      <c r="J9" s="5">
        <v>12</v>
      </c>
    </row>
    <row r="10" spans="1:10" ht="21">
      <c r="A10" s="1">
        <v>8</v>
      </c>
      <c r="B10" s="2" t="s">
        <v>7</v>
      </c>
      <c r="C10" s="23">
        <v>66</v>
      </c>
      <c r="D10" s="23">
        <v>35</v>
      </c>
      <c r="E10" s="23">
        <v>50.5</v>
      </c>
      <c r="F10" s="23">
        <v>50</v>
      </c>
      <c r="G10" s="23">
        <v>17.5</v>
      </c>
      <c r="H10" s="6">
        <f t="shared" si="0"/>
        <v>219</v>
      </c>
      <c r="I10" s="6">
        <f t="shared" si="1"/>
        <v>43.8</v>
      </c>
      <c r="J10" s="5">
        <v>16</v>
      </c>
    </row>
    <row r="11" spans="1:10" ht="21">
      <c r="A11" s="1">
        <v>9</v>
      </c>
      <c r="B11" s="2" t="s">
        <v>8</v>
      </c>
      <c r="C11" s="23">
        <v>72.5</v>
      </c>
      <c r="D11" s="23">
        <v>25</v>
      </c>
      <c r="E11" s="23">
        <v>49.5</v>
      </c>
      <c r="F11" s="23">
        <v>67.5</v>
      </c>
      <c r="G11" s="23">
        <v>30</v>
      </c>
      <c r="H11" s="6">
        <f t="shared" si="0"/>
        <v>244.5</v>
      </c>
      <c r="I11" s="6">
        <f t="shared" si="1"/>
        <v>48.9</v>
      </c>
      <c r="J11" s="5">
        <v>13</v>
      </c>
    </row>
    <row r="12" spans="1:10" ht="21">
      <c r="A12" s="1">
        <v>10</v>
      </c>
      <c r="B12" s="2" t="s">
        <v>9</v>
      </c>
      <c r="C12" s="23">
        <v>72.25</v>
      </c>
      <c r="D12" s="23">
        <v>50</v>
      </c>
      <c r="E12" s="23">
        <v>65</v>
      </c>
      <c r="F12" s="23">
        <v>65</v>
      </c>
      <c r="G12" s="23">
        <v>40</v>
      </c>
      <c r="H12" s="6">
        <f t="shared" si="0"/>
        <v>292.25</v>
      </c>
      <c r="I12" s="6">
        <f t="shared" si="1"/>
        <v>58.45</v>
      </c>
      <c r="J12" s="5">
        <v>11</v>
      </c>
    </row>
    <row r="13" spans="1:10" ht="21">
      <c r="A13" s="1">
        <v>11</v>
      </c>
      <c r="B13" s="2" t="s">
        <v>10</v>
      </c>
      <c r="C13" s="23">
        <v>75.75</v>
      </c>
      <c r="D13" s="23">
        <v>70</v>
      </c>
      <c r="E13" s="23">
        <v>62</v>
      </c>
      <c r="F13" s="23">
        <v>65</v>
      </c>
      <c r="G13" s="23">
        <v>50</v>
      </c>
      <c r="H13" s="6">
        <f t="shared" si="0"/>
        <v>322.75</v>
      </c>
      <c r="I13" s="6">
        <f t="shared" si="1"/>
        <v>64.55</v>
      </c>
      <c r="J13" s="5">
        <v>4</v>
      </c>
    </row>
    <row r="14" spans="1:10" ht="21">
      <c r="A14" s="1">
        <v>12</v>
      </c>
      <c r="B14" s="2" t="s">
        <v>11</v>
      </c>
      <c r="C14" s="23">
        <v>58.5</v>
      </c>
      <c r="D14" s="23">
        <v>45</v>
      </c>
      <c r="E14" s="23">
        <v>56.5</v>
      </c>
      <c r="F14" s="23">
        <v>52.5</v>
      </c>
      <c r="G14" s="23">
        <v>20</v>
      </c>
      <c r="H14" s="6">
        <f t="shared" si="0"/>
        <v>232.5</v>
      </c>
      <c r="I14" s="6">
        <f t="shared" si="1"/>
        <v>46.5</v>
      </c>
      <c r="J14" s="5">
        <v>14</v>
      </c>
    </row>
    <row r="15" spans="1:10" ht="21">
      <c r="A15" s="1">
        <v>13</v>
      </c>
      <c r="B15" s="2" t="s">
        <v>12</v>
      </c>
      <c r="C15" s="23">
        <v>79</v>
      </c>
      <c r="D15" s="23">
        <v>70</v>
      </c>
      <c r="E15" s="23">
        <v>61.5</v>
      </c>
      <c r="F15" s="23">
        <v>65</v>
      </c>
      <c r="G15" s="23">
        <v>57.5</v>
      </c>
      <c r="H15" s="6">
        <f t="shared" si="0"/>
        <v>333</v>
      </c>
      <c r="I15" s="6">
        <f t="shared" si="1"/>
        <v>66.599999999999994</v>
      </c>
      <c r="J15" s="5">
        <v>3</v>
      </c>
    </row>
    <row r="16" spans="1:10" ht="21">
      <c r="A16" s="1">
        <v>14</v>
      </c>
      <c r="B16" s="2" t="s">
        <v>13</v>
      </c>
      <c r="C16" s="23">
        <v>70.5</v>
      </c>
      <c r="D16" s="23">
        <v>85</v>
      </c>
      <c r="E16" s="23">
        <v>60</v>
      </c>
      <c r="F16" s="23">
        <v>67.5</v>
      </c>
      <c r="G16" s="23">
        <v>35</v>
      </c>
      <c r="H16" s="6">
        <f t="shared" si="0"/>
        <v>318</v>
      </c>
      <c r="I16" s="6">
        <f t="shared" si="1"/>
        <v>63.6</v>
      </c>
      <c r="J16" s="5">
        <v>5</v>
      </c>
    </row>
    <row r="17" spans="1:10" ht="21">
      <c r="A17" s="1">
        <v>15</v>
      </c>
      <c r="B17" s="2" t="s">
        <v>14</v>
      </c>
      <c r="C17" s="23">
        <v>58.5</v>
      </c>
      <c r="D17" s="23">
        <v>40</v>
      </c>
      <c r="E17" s="23">
        <v>29.5</v>
      </c>
      <c r="F17" s="23">
        <v>42.5</v>
      </c>
      <c r="G17" s="23">
        <v>22.5</v>
      </c>
      <c r="H17" s="6">
        <f t="shared" si="0"/>
        <v>193</v>
      </c>
      <c r="I17" s="6">
        <f t="shared" si="1"/>
        <v>38.6</v>
      </c>
      <c r="J17" s="5">
        <v>19</v>
      </c>
    </row>
    <row r="18" spans="1:10" ht="21">
      <c r="A18" s="1">
        <v>16</v>
      </c>
      <c r="B18" s="2" t="s">
        <v>15</v>
      </c>
      <c r="C18" s="23">
        <v>81.25</v>
      </c>
      <c r="D18" s="23">
        <v>75</v>
      </c>
      <c r="E18" s="23">
        <v>76.5</v>
      </c>
      <c r="F18" s="23">
        <v>70</v>
      </c>
      <c r="G18" s="23">
        <v>35</v>
      </c>
      <c r="H18" s="6">
        <f t="shared" si="0"/>
        <v>337.75</v>
      </c>
      <c r="I18" s="6">
        <f t="shared" si="1"/>
        <v>67.55</v>
      </c>
      <c r="J18" s="5">
        <v>2</v>
      </c>
    </row>
    <row r="19" spans="1:10" ht="21">
      <c r="A19" s="1">
        <v>17</v>
      </c>
      <c r="B19" s="2" t="s">
        <v>16</v>
      </c>
      <c r="C19" s="23">
        <v>69</v>
      </c>
      <c r="D19" s="23">
        <v>40</v>
      </c>
      <c r="E19" s="23">
        <v>61.5</v>
      </c>
      <c r="F19" s="23">
        <v>72.5</v>
      </c>
      <c r="G19" s="23">
        <v>50</v>
      </c>
      <c r="H19" s="6">
        <f t="shared" si="0"/>
        <v>293</v>
      </c>
      <c r="I19" s="6">
        <f t="shared" si="1"/>
        <v>58.6</v>
      </c>
      <c r="J19" s="5">
        <v>10</v>
      </c>
    </row>
    <row r="20" spans="1:10" ht="21" customHeight="1">
      <c r="A20" s="1">
        <v>18</v>
      </c>
      <c r="B20" s="2" t="s">
        <v>17</v>
      </c>
      <c r="C20" s="23">
        <v>70.75</v>
      </c>
      <c r="D20" s="23">
        <v>60</v>
      </c>
      <c r="E20" s="23">
        <v>53.5</v>
      </c>
      <c r="F20" s="23">
        <v>72.5</v>
      </c>
      <c r="G20" s="23">
        <v>37.5</v>
      </c>
      <c r="H20" s="6">
        <f t="shared" si="0"/>
        <v>294.25</v>
      </c>
      <c r="I20" s="6">
        <f t="shared" si="1"/>
        <v>58.85</v>
      </c>
      <c r="J20" s="5">
        <v>9</v>
      </c>
    </row>
    <row r="21" spans="1:10" ht="21">
      <c r="A21" s="1">
        <v>19</v>
      </c>
      <c r="B21" s="2" t="s">
        <v>18</v>
      </c>
      <c r="C21" s="23">
        <v>74</v>
      </c>
      <c r="D21" s="23">
        <v>80</v>
      </c>
      <c r="E21" s="23">
        <v>67.5</v>
      </c>
      <c r="F21" s="23">
        <v>72.5</v>
      </c>
      <c r="G21" s="23">
        <v>70</v>
      </c>
      <c r="H21" s="6">
        <f t="shared" si="0"/>
        <v>364</v>
      </c>
      <c r="I21" s="6">
        <f t="shared" si="1"/>
        <v>72.8</v>
      </c>
      <c r="J21" s="5">
        <v>1</v>
      </c>
    </row>
    <row r="22" spans="1:10" ht="21">
      <c r="A22" s="1">
        <v>20</v>
      </c>
      <c r="B22" s="2" t="s">
        <v>19</v>
      </c>
      <c r="C22" s="23">
        <v>45</v>
      </c>
      <c r="D22" s="23">
        <v>35</v>
      </c>
      <c r="E22" s="23">
        <v>44.5</v>
      </c>
      <c r="F22" s="23">
        <v>57.5</v>
      </c>
      <c r="G22" s="23">
        <v>45</v>
      </c>
      <c r="H22" s="6">
        <f t="shared" si="0"/>
        <v>227</v>
      </c>
      <c r="I22" s="6">
        <f t="shared" si="1"/>
        <v>45.4</v>
      </c>
      <c r="J22" s="5">
        <v>15</v>
      </c>
    </row>
    <row r="23" spans="1:10" ht="21">
      <c r="A23" s="12"/>
      <c r="B23" s="12"/>
      <c r="C23" s="12"/>
      <c r="D23" s="12"/>
      <c r="E23" s="12"/>
      <c r="F23" s="12"/>
      <c r="G23" s="12"/>
      <c r="H23" s="12"/>
      <c r="I23" s="12"/>
      <c r="J23" s="12"/>
    </row>
    <row r="24" spans="1:10" ht="21">
      <c r="A24" s="12"/>
      <c r="B24" s="12"/>
      <c r="C24" s="12"/>
      <c r="D24" s="12"/>
      <c r="E24" s="12"/>
      <c r="F24" s="12"/>
      <c r="G24" s="12"/>
      <c r="H24" s="12"/>
      <c r="I24" s="12"/>
      <c r="J24" s="12"/>
    </row>
    <row r="25" spans="1:10" ht="23.25">
      <c r="A25" s="12"/>
      <c r="B25" s="15" t="s">
        <v>31</v>
      </c>
      <c r="C25" s="15" t="s">
        <v>22</v>
      </c>
      <c r="D25" s="15" t="s">
        <v>23</v>
      </c>
      <c r="E25" s="15" t="s">
        <v>24</v>
      </c>
      <c r="F25" s="15" t="s">
        <v>25</v>
      </c>
      <c r="G25" s="15" t="s">
        <v>26</v>
      </c>
      <c r="H25" s="16" t="s">
        <v>32</v>
      </c>
      <c r="I25" s="12"/>
      <c r="J25" s="12"/>
    </row>
    <row r="26" spans="1:10" ht="23.25">
      <c r="A26" s="12"/>
      <c r="B26" s="15">
        <v>2558</v>
      </c>
      <c r="C26" s="17">
        <v>69.77</v>
      </c>
      <c r="D26" s="17">
        <v>50.45</v>
      </c>
      <c r="E26" s="17">
        <v>60.14</v>
      </c>
      <c r="F26" s="17">
        <v>58.91</v>
      </c>
      <c r="G26" s="17">
        <v>55.68</v>
      </c>
      <c r="H26" s="18">
        <f>SUM(C26:G26)/5</f>
        <v>58.989999999999995</v>
      </c>
      <c r="I26" s="12"/>
      <c r="J26" s="12"/>
    </row>
    <row r="27" spans="1:10" ht="23.25">
      <c r="B27" s="15">
        <v>2559</v>
      </c>
      <c r="C27" s="17">
        <v>66.78</v>
      </c>
      <c r="D27" s="17">
        <v>54.44</v>
      </c>
      <c r="E27" s="17">
        <v>59.39</v>
      </c>
      <c r="F27" s="17">
        <v>61.25</v>
      </c>
      <c r="G27" s="17">
        <v>39.17</v>
      </c>
      <c r="H27" s="19">
        <f>SUM(C27:G27)/5</f>
        <v>56.206000000000003</v>
      </c>
    </row>
    <row r="28" spans="1:10" ht="23.25">
      <c r="B28" s="20" t="s">
        <v>33</v>
      </c>
      <c r="C28" s="21">
        <f>C27-C26</f>
        <v>-2.9899999999999949</v>
      </c>
      <c r="D28" s="21">
        <f t="shared" ref="D28:H28" si="2">D27-D26</f>
        <v>3.9899999999999949</v>
      </c>
      <c r="E28" s="21">
        <f t="shared" si="2"/>
        <v>-0.75</v>
      </c>
      <c r="F28" s="21">
        <f t="shared" si="2"/>
        <v>2.3400000000000034</v>
      </c>
      <c r="G28" s="21">
        <f t="shared" si="2"/>
        <v>-16.509999999999998</v>
      </c>
      <c r="H28" s="21">
        <f t="shared" si="2"/>
        <v>-2.7839999999999918</v>
      </c>
    </row>
    <row r="29" spans="1:10" ht="23.25">
      <c r="B29" s="25" t="s">
        <v>34</v>
      </c>
      <c r="C29" s="26">
        <v>24</v>
      </c>
      <c r="D29" s="27">
        <v>35</v>
      </c>
      <c r="E29" s="28">
        <v>4</v>
      </c>
      <c r="F29" s="28">
        <v>6</v>
      </c>
      <c r="G29" s="28">
        <v>30</v>
      </c>
    </row>
    <row r="30" spans="1:10" ht="23.25">
      <c r="B30" s="25" t="s">
        <v>35</v>
      </c>
      <c r="C30" s="26">
        <v>4</v>
      </c>
      <c r="D30" s="27">
        <v>64</v>
      </c>
      <c r="E30" s="28">
        <v>4</v>
      </c>
      <c r="F30" s="28">
        <v>26</v>
      </c>
      <c r="G30" s="28">
        <v>14</v>
      </c>
    </row>
    <row r="31" spans="1:10" ht="23.25">
      <c r="B31" s="29" t="s">
        <v>36</v>
      </c>
      <c r="C31" s="30">
        <v>1</v>
      </c>
      <c r="D31" s="31">
        <v>3</v>
      </c>
      <c r="E31" s="30">
        <v>1</v>
      </c>
      <c r="F31" s="30">
        <v>2</v>
      </c>
      <c r="G31" s="30">
        <v>4</v>
      </c>
    </row>
    <row r="32" spans="1:10" ht="23.25">
      <c r="B32" s="29" t="s">
        <v>37</v>
      </c>
      <c r="C32" s="30">
        <v>1</v>
      </c>
      <c r="D32" s="31">
        <v>7</v>
      </c>
      <c r="E32" s="30">
        <v>1</v>
      </c>
      <c r="F32" s="30">
        <v>2</v>
      </c>
      <c r="G32" s="30">
        <v>2</v>
      </c>
    </row>
  </sheetData>
  <mergeCells count="1">
    <mergeCell ref="A1:J1"/>
  </mergeCells>
  <pageMargins left="0.7" right="0.7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4</vt:i4>
      </vt:variant>
    </vt:vector>
  </HeadingPairs>
  <TitlesOfParts>
    <vt:vector size="4" baseType="lpstr">
      <vt:lpstr>ปกติ</vt:lpstr>
      <vt:lpstr>รวม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cp:lastPrinted>2017-01-05T08:07:45Z</cp:lastPrinted>
  <dcterms:created xsi:type="dcterms:W3CDTF">2017-01-05T07:57:35Z</dcterms:created>
  <dcterms:modified xsi:type="dcterms:W3CDTF">2017-03-27T03:18:15Z</dcterms:modified>
</cp:coreProperties>
</file>