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0490" windowHeight="7230"/>
  </bookViews>
  <sheets>
    <sheet name="ป.1" sheetId="20" r:id="rId1"/>
    <sheet name="ป.2" sheetId="19" r:id="rId2"/>
    <sheet name="ป.3" sheetId="17" r:id="rId3"/>
    <sheet name="ป.4" sheetId="16" r:id="rId4"/>
    <sheet name="ป.5" sheetId="15" r:id="rId5"/>
    <sheet name="ป.6" sheetId="14" r:id="rId6"/>
  </sheets>
  <calcPr calcId="124519"/>
</workbook>
</file>

<file path=xl/calcChain.xml><?xml version="1.0" encoding="utf-8"?>
<calcChain xmlns="http://schemas.openxmlformats.org/spreadsheetml/2006/main">
  <c r="E381" i="17"/>
  <c r="E382" s="1"/>
  <c r="D381"/>
  <c r="D382" s="1"/>
  <c r="C381"/>
  <c r="C382" s="1"/>
  <c r="F380"/>
  <c r="G380" s="1"/>
  <c r="F379"/>
  <c r="G379" s="1"/>
  <c r="F378"/>
  <c r="G378" s="1"/>
  <c r="F377"/>
  <c r="G377" s="1"/>
  <c r="F376"/>
  <c r="G376" s="1"/>
  <c r="F375"/>
  <c r="G375" s="1"/>
  <c r="F374"/>
  <c r="G374" s="1"/>
  <c r="F373"/>
  <c r="G373" s="1"/>
  <c r="F372"/>
  <c r="G372" s="1"/>
  <c r="F371"/>
  <c r="G371" s="1"/>
  <c r="F370"/>
  <c r="G370" s="1"/>
  <c r="F369"/>
  <c r="G369" s="1"/>
  <c r="F368"/>
  <c r="G368" s="1"/>
  <c r="F367"/>
  <c r="G367" s="1"/>
  <c r="F366"/>
  <c r="G366" s="1"/>
  <c r="F365"/>
  <c r="G365" s="1"/>
  <c r="F364"/>
  <c r="F381" s="1"/>
  <c r="F382" s="1"/>
  <c r="C342"/>
  <c r="E341"/>
  <c r="E342" s="1"/>
  <c r="D341"/>
  <c r="D342" s="1"/>
  <c r="F340"/>
  <c r="G340" s="1"/>
  <c r="F339"/>
  <c r="G339" s="1"/>
  <c r="F338"/>
  <c r="G338" s="1"/>
  <c r="F337"/>
  <c r="G337" s="1"/>
  <c r="F336"/>
  <c r="G336" s="1"/>
  <c r="F335"/>
  <c r="G335" s="1"/>
  <c r="F334"/>
  <c r="G334" s="1"/>
  <c r="F333"/>
  <c r="G333" s="1"/>
  <c r="F332"/>
  <c r="G332" s="1"/>
  <c r="F331"/>
  <c r="G331" s="1"/>
  <c r="F330"/>
  <c r="G330" s="1"/>
  <c r="F329"/>
  <c r="G329" s="1"/>
  <c r="F328"/>
  <c r="G328" s="1"/>
  <c r="F327"/>
  <c r="G327" s="1"/>
  <c r="F326"/>
  <c r="G326" s="1"/>
  <c r="F325"/>
  <c r="G325" s="1"/>
  <c r="F324"/>
  <c r="F341" s="1"/>
  <c r="F342" s="1"/>
  <c r="E301"/>
  <c r="E302" s="1"/>
  <c r="D301"/>
  <c r="D302" s="1"/>
  <c r="C301"/>
  <c r="C302" s="1"/>
  <c r="F300"/>
  <c r="G300" s="1"/>
  <c r="F299"/>
  <c r="G299" s="1"/>
  <c r="F298"/>
  <c r="G298" s="1"/>
  <c r="F297"/>
  <c r="G297" s="1"/>
  <c r="F296"/>
  <c r="G296" s="1"/>
  <c r="F295"/>
  <c r="G295" s="1"/>
  <c r="F294"/>
  <c r="G294" s="1"/>
  <c r="F293"/>
  <c r="G293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F301" s="1"/>
  <c r="F302" s="1"/>
  <c r="E261"/>
  <c r="E262" s="1"/>
  <c r="D261"/>
  <c r="D262" s="1"/>
  <c r="C261"/>
  <c r="C262" s="1"/>
  <c r="F260"/>
  <c r="G260" s="1"/>
  <c r="F259"/>
  <c r="G259" s="1"/>
  <c r="F258"/>
  <c r="G258" s="1"/>
  <c r="F257"/>
  <c r="G257" s="1"/>
  <c r="F256"/>
  <c r="G256" s="1"/>
  <c r="F255"/>
  <c r="G255" s="1"/>
  <c r="F254"/>
  <c r="G254" s="1"/>
  <c r="F253"/>
  <c r="G253" s="1"/>
  <c r="F252"/>
  <c r="G252" s="1"/>
  <c r="F251"/>
  <c r="G251" s="1"/>
  <c r="F250"/>
  <c r="G250" s="1"/>
  <c r="F249"/>
  <c r="G249" s="1"/>
  <c r="F248"/>
  <c r="G248" s="1"/>
  <c r="F247"/>
  <c r="G247" s="1"/>
  <c r="F246"/>
  <c r="G246" s="1"/>
  <c r="F245"/>
  <c r="G245" s="1"/>
  <c r="F244"/>
  <c r="F261" s="1"/>
  <c r="F262" s="1"/>
  <c r="E221"/>
  <c r="E222" s="1"/>
  <c r="D221"/>
  <c r="D222" s="1"/>
  <c r="C221"/>
  <c r="C222" s="1"/>
  <c r="F220"/>
  <c r="G220" s="1"/>
  <c r="F219"/>
  <c r="G219" s="1"/>
  <c r="F218"/>
  <c r="G218" s="1"/>
  <c r="F217"/>
  <c r="G217" s="1"/>
  <c r="F216"/>
  <c r="G216" s="1"/>
  <c r="F215"/>
  <c r="G215" s="1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7"/>
  <c r="G207" s="1"/>
  <c r="F206"/>
  <c r="G206" s="1"/>
  <c r="F205"/>
  <c r="G205" s="1"/>
  <c r="F204"/>
  <c r="F221" s="1"/>
  <c r="F222" s="1"/>
  <c r="E181"/>
  <c r="E182" s="1"/>
  <c r="D181"/>
  <c r="D182" s="1"/>
  <c r="C181"/>
  <c r="C182" s="1"/>
  <c r="F180"/>
  <c r="G180" s="1"/>
  <c r="F179"/>
  <c r="G179" s="1"/>
  <c r="F178"/>
  <c r="G178" s="1"/>
  <c r="F177"/>
  <c r="G177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F181" s="1"/>
  <c r="F182" s="1"/>
  <c r="E141"/>
  <c r="E142" s="1"/>
  <c r="D141"/>
  <c r="D142" s="1"/>
  <c r="C141"/>
  <c r="C142" s="1"/>
  <c r="F140"/>
  <c r="G140" s="1"/>
  <c r="F139"/>
  <c r="G139" s="1"/>
  <c r="F138"/>
  <c r="G138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  <c r="F125"/>
  <c r="G125" s="1"/>
  <c r="F124"/>
  <c r="F141" s="1"/>
  <c r="F142" s="1"/>
  <c r="E101"/>
  <c r="E102" s="1"/>
  <c r="D101"/>
  <c r="D102" s="1"/>
  <c r="C101"/>
  <c r="C102" s="1"/>
  <c r="F100"/>
  <c r="G100" s="1"/>
  <c r="F99"/>
  <c r="G99" s="1"/>
  <c r="F98"/>
  <c r="G98" s="1"/>
  <c r="F97"/>
  <c r="G97" s="1"/>
  <c r="F96"/>
  <c r="G96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G88" s="1"/>
  <c r="F87"/>
  <c r="G87" s="1"/>
  <c r="F86"/>
  <c r="G86" s="1"/>
  <c r="F85"/>
  <c r="G85" s="1"/>
  <c r="F84"/>
  <c r="F101" s="1"/>
  <c r="F102" s="1"/>
  <c r="E61"/>
  <c r="E62" s="1"/>
  <c r="D61"/>
  <c r="D62" s="1"/>
  <c r="C61"/>
  <c r="C62" s="1"/>
  <c r="F60"/>
  <c r="G60" s="1"/>
  <c r="F59"/>
  <c r="G59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F61" s="1"/>
  <c r="F62" s="1"/>
  <c r="E21"/>
  <c r="E22" s="1"/>
  <c r="D21"/>
  <c r="D22" s="1"/>
  <c r="C21"/>
  <c r="C22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/>
  <c r="G6" s="1"/>
  <c r="F5"/>
  <c r="G5" s="1"/>
  <c r="F4"/>
  <c r="F21" s="1"/>
  <c r="F22" s="1"/>
  <c r="G4" l="1"/>
  <c r="G44"/>
  <c r="G84"/>
  <c r="G124"/>
  <c r="G164"/>
  <c r="G204"/>
  <c r="G244"/>
  <c r="G284"/>
  <c r="G324"/>
  <c r="G364"/>
  <c r="F302" i="19" l="1"/>
  <c r="C302"/>
  <c r="F284"/>
  <c r="C301" i="20" l="1"/>
  <c r="D301"/>
  <c r="C302"/>
  <c r="D302"/>
  <c r="D302" i="19" l="1"/>
  <c r="E302"/>
  <c r="E25" i="16" l="1"/>
  <c r="D25"/>
  <c r="C25"/>
  <c r="F301" i="19" l="1"/>
  <c r="F300"/>
  <c r="F299"/>
  <c r="F298"/>
  <c r="F297"/>
  <c r="F296"/>
  <c r="F295"/>
  <c r="F294"/>
  <c r="F293"/>
  <c r="F292"/>
  <c r="F291"/>
  <c r="F290"/>
  <c r="F289"/>
  <c r="F288"/>
  <c r="F287"/>
  <c r="F286"/>
  <c r="F285"/>
  <c r="D424" i="14"/>
  <c r="E382" i="19"/>
  <c r="E383" s="1"/>
  <c r="D382"/>
  <c r="D383" s="1"/>
  <c r="C382"/>
  <c r="C383" s="1"/>
  <c r="F381"/>
  <c r="G381" s="1"/>
  <c r="F380"/>
  <c r="G380" s="1"/>
  <c r="F379"/>
  <c r="G379" s="1"/>
  <c r="F378"/>
  <c r="G378" s="1"/>
  <c r="F377"/>
  <c r="G377" s="1"/>
  <c r="F376"/>
  <c r="G376" s="1"/>
  <c r="F375"/>
  <c r="G375" s="1"/>
  <c r="F374"/>
  <c r="G374" s="1"/>
  <c r="F373"/>
  <c r="G373" s="1"/>
  <c r="F372"/>
  <c r="G372" s="1"/>
  <c r="F371"/>
  <c r="G371" s="1"/>
  <c r="F370"/>
  <c r="G370" s="1"/>
  <c r="F369"/>
  <c r="G369" s="1"/>
  <c r="F368"/>
  <c r="G368" s="1"/>
  <c r="F367"/>
  <c r="G367" s="1"/>
  <c r="F366"/>
  <c r="G366" s="1"/>
  <c r="F365"/>
  <c r="G365" s="1"/>
  <c r="F364"/>
  <c r="F382" s="1"/>
  <c r="F383" s="1"/>
  <c r="E342"/>
  <c r="E343" s="1"/>
  <c r="D342"/>
  <c r="D343" s="1"/>
  <c r="C342"/>
  <c r="C343" s="1"/>
  <c r="F341"/>
  <c r="G341" s="1"/>
  <c r="F340"/>
  <c r="G340" s="1"/>
  <c r="F339"/>
  <c r="G339" s="1"/>
  <c r="F338"/>
  <c r="G338" s="1"/>
  <c r="F337"/>
  <c r="G337" s="1"/>
  <c r="F336"/>
  <c r="G336" s="1"/>
  <c r="F335"/>
  <c r="G335" s="1"/>
  <c r="F334"/>
  <c r="G334" s="1"/>
  <c r="F333"/>
  <c r="G333" s="1"/>
  <c r="F332"/>
  <c r="G332" s="1"/>
  <c r="F331"/>
  <c r="G331" s="1"/>
  <c r="F330"/>
  <c r="G330" s="1"/>
  <c r="F329"/>
  <c r="G329" s="1"/>
  <c r="F328"/>
  <c r="G328" s="1"/>
  <c r="F327"/>
  <c r="G327" s="1"/>
  <c r="F326"/>
  <c r="G326" s="1"/>
  <c r="F325"/>
  <c r="G325" s="1"/>
  <c r="F324"/>
  <c r="F342" s="1"/>
  <c r="F343" s="1"/>
  <c r="E303"/>
  <c r="D303"/>
  <c r="C303"/>
  <c r="G301"/>
  <c r="G300"/>
  <c r="G299"/>
  <c r="G298"/>
  <c r="G297"/>
  <c r="G296"/>
  <c r="G295"/>
  <c r="G294"/>
  <c r="G293"/>
  <c r="G292"/>
  <c r="G291"/>
  <c r="G290"/>
  <c r="G289"/>
  <c r="G288"/>
  <c r="G287"/>
  <c r="G286"/>
  <c r="G285"/>
  <c r="E262"/>
  <c r="E263" s="1"/>
  <c r="C262"/>
  <c r="C263" s="1"/>
  <c r="F261"/>
  <c r="G261" s="1"/>
  <c r="F260"/>
  <c r="G260" s="1"/>
  <c r="F259"/>
  <c r="G259" s="1"/>
  <c r="F258"/>
  <c r="G258" s="1"/>
  <c r="F257"/>
  <c r="G257" s="1"/>
  <c r="F256"/>
  <c r="G256" s="1"/>
  <c r="F255"/>
  <c r="G255" s="1"/>
  <c r="F254"/>
  <c r="G254" s="1"/>
  <c r="F253"/>
  <c r="G253" s="1"/>
  <c r="F252"/>
  <c r="G252" s="1"/>
  <c r="F251"/>
  <c r="G251" s="1"/>
  <c r="F250"/>
  <c r="G250" s="1"/>
  <c r="F249"/>
  <c r="G249" s="1"/>
  <c r="F248"/>
  <c r="G248" s="1"/>
  <c r="F247"/>
  <c r="G247" s="1"/>
  <c r="F246"/>
  <c r="G246" s="1"/>
  <c r="F245"/>
  <c r="G245" s="1"/>
  <c r="F244"/>
  <c r="F262" s="1"/>
  <c r="F263" s="1"/>
  <c r="E222"/>
  <c r="E223" s="1"/>
  <c r="C222"/>
  <c r="C223" s="1"/>
  <c r="F221"/>
  <c r="G221" s="1"/>
  <c r="F220"/>
  <c r="G220" s="1"/>
  <c r="F219"/>
  <c r="G219" s="1"/>
  <c r="F218"/>
  <c r="G218" s="1"/>
  <c r="F217"/>
  <c r="G217" s="1"/>
  <c r="F216"/>
  <c r="G216" s="1"/>
  <c r="F215"/>
  <c r="G215" s="1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7"/>
  <c r="G207" s="1"/>
  <c r="F206"/>
  <c r="G206" s="1"/>
  <c r="F205"/>
  <c r="G205" s="1"/>
  <c r="F204"/>
  <c r="F222" s="1"/>
  <c r="F223" s="1"/>
  <c r="E182"/>
  <c r="E183" s="1"/>
  <c r="C182"/>
  <c r="C183" s="1"/>
  <c r="F181"/>
  <c r="G181" s="1"/>
  <c r="F180"/>
  <c r="G180" s="1"/>
  <c r="F179"/>
  <c r="G179" s="1"/>
  <c r="F178"/>
  <c r="G178" s="1"/>
  <c r="F177"/>
  <c r="G177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F182" s="1"/>
  <c r="F183" s="1"/>
  <c r="E142"/>
  <c r="E143" s="1"/>
  <c r="D142"/>
  <c r="D143" s="1"/>
  <c r="C142"/>
  <c r="C143" s="1"/>
  <c r="F141"/>
  <c r="G141" s="1"/>
  <c r="F140"/>
  <c r="G140" s="1"/>
  <c r="F139"/>
  <c r="G139" s="1"/>
  <c r="F138"/>
  <c r="G138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  <c r="F125"/>
  <c r="G125" s="1"/>
  <c r="F124"/>
  <c r="F142" s="1"/>
  <c r="F143" s="1"/>
  <c r="E102"/>
  <c r="E103" s="1"/>
  <c r="D102"/>
  <c r="D103" s="1"/>
  <c r="C102"/>
  <c r="C103" s="1"/>
  <c r="F101"/>
  <c r="G101" s="1"/>
  <c r="F100"/>
  <c r="G100" s="1"/>
  <c r="F99"/>
  <c r="G99" s="1"/>
  <c r="F98"/>
  <c r="G98" s="1"/>
  <c r="F97"/>
  <c r="G97" s="1"/>
  <c r="F96"/>
  <c r="G96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G88" s="1"/>
  <c r="F87"/>
  <c r="G87" s="1"/>
  <c r="F86"/>
  <c r="G86" s="1"/>
  <c r="F85"/>
  <c r="G85" s="1"/>
  <c r="F84"/>
  <c r="F102" s="1"/>
  <c r="F103" s="1"/>
  <c r="E62"/>
  <c r="E63" s="1"/>
  <c r="D62"/>
  <c r="D63" s="1"/>
  <c r="C62"/>
  <c r="C63" s="1"/>
  <c r="F61"/>
  <c r="G61" s="1"/>
  <c r="F60"/>
  <c r="G60" s="1"/>
  <c r="F59"/>
  <c r="G59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F62" s="1"/>
  <c r="F63" s="1"/>
  <c r="E22"/>
  <c r="E23" s="1"/>
  <c r="D22"/>
  <c r="D23" s="1"/>
  <c r="C22"/>
  <c r="C23" s="1"/>
  <c r="F21"/>
  <c r="G21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/>
  <c r="G6" s="1"/>
  <c r="F5"/>
  <c r="G5" s="1"/>
  <c r="F4"/>
  <c r="F22" s="1"/>
  <c r="F23" s="1"/>
  <c r="E381" i="20"/>
  <c r="E382" s="1"/>
  <c r="D381"/>
  <c r="D382" s="1"/>
  <c r="C381"/>
  <c r="C382" s="1"/>
  <c r="F380"/>
  <c r="G380" s="1"/>
  <c r="F379"/>
  <c r="G379" s="1"/>
  <c r="F378"/>
  <c r="G378" s="1"/>
  <c r="F377"/>
  <c r="G377" s="1"/>
  <c r="F376"/>
  <c r="G376" s="1"/>
  <c r="F375"/>
  <c r="G375" s="1"/>
  <c r="F374"/>
  <c r="G374" s="1"/>
  <c r="F373"/>
  <c r="G373" s="1"/>
  <c r="F372"/>
  <c r="G372" s="1"/>
  <c r="F371"/>
  <c r="G371" s="1"/>
  <c r="F370"/>
  <c r="G370" s="1"/>
  <c r="F369"/>
  <c r="G369" s="1"/>
  <c r="F368"/>
  <c r="G368" s="1"/>
  <c r="F367"/>
  <c r="G367" s="1"/>
  <c r="F366"/>
  <c r="G366" s="1"/>
  <c r="F365"/>
  <c r="G365" s="1"/>
  <c r="F364"/>
  <c r="F381" s="1"/>
  <c r="F382" s="1"/>
  <c r="E341"/>
  <c r="E342" s="1"/>
  <c r="D341"/>
  <c r="D342" s="1"/>
  <c r="C341"/>
  <c r="C342" s="1"/>
  <c r="F340"/>
  <c r="G340" s="1"/>
  <c r="F339"/>
  <c r="G339" s="1"/>
  <c r="F338"/>
  <c r="G338" s="1"/>
  <c r="F337"/>
  <c r="G337" s="1"/>
  <c r="F336"/>
  <c r="G336" s="1"/>
  <c r="F335"/>
  <c r="G335" s="1"/>
  <c r="F334"/>
  <c r="G334" s="1"/>
  <c r="F333"/>
  <c r="G333" s="1"/>
  <c r="F332"/>
  <c r="G332" s="1"/>
  <c r="F331"/>
  <c r="G331" s="1"/>
  <c r="F330"/>
  <c r="G330" s="1"/>
  <c r="F329"/>
  <c r="G329" s="1"/>
  <c r="F328"/>
  <c r="G328" s="1"/>
  <c r="F327"/>
  <c r="G327" s="1"/>
  <c r="F326"/>
  <c r="G326" s="1"/>
  <c r="F325"/>
  <c r="G325" s="1"/>
  <c r="F324"/>
  <c r="F341" s="1"/>
  <c r="F342" s="1"/>
  <c r="E301"/>
  <c r="E302" s="1"/>
  <c r="F300"/>
  <c r="G300" s="1"/>
  <c r="F299"/>
  <c r="G299" s="1"/>
  <c r="F298"/>
  <c r="G298" s="1"/>
  <c r="F297"/>
  <c r="G297" s="1"/>
  <c r="F296"/>
  <c r="G296" s="1"/>
  <c r="F295"/>
  <c r="G295" s="1"/>
  <c r="F294"/>
  <c r="G294" s="1"/>
  <c r="F293"/>
  <c r="G293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F301" s="1"/>
  <c r="F302" s="1"/>
  <c r="E261"/>
  <c r="E262" s="1"/>
  <c r="D261"/>
  <c r="D262" s="1"/>
  <c r="C261"/>
  <c r="C262" s="1"/>
  <c r="F260"/>
  <c r="G260" s="1"/>
  <c r="F259"/>
  <c r="G259" s="1"/>
  <c r="F258"/>
  <c r="G258" s="1"/>
  <c r="F257"/>
  <c r="G257" s="1"/>
  <c r="F256"/>
  <c r="G256" s="1"/>
  <c r="F255"/>
  <c r="G255" s="1"/>
  <c r="F254"/>
  <c r="G254" s="1"/>
  <c r="F253"/>
  <c r="G253" s="1"/>
  <c r="F252"/>
  <c r="G252" s="1"/>
  <c r="F251"/>
  <c r="G251" s="1"/>
  <c r="F250"/>
  <c r="G250" s="1"/>
  <c r="F249"/>
  <c r="G249" s="1"/>
  <c r="F248"/>
  <c r="G248" s="1"/>
  <c r="F247"/>
  <c r="G247" s="1"/>
  <c r="F246"/>
  <c r="G246" s="1"/>
  <c r="F245"/>
  <c r="G245" s="1"/>
  <c r="F244"/>
  <c r="F261" s="1"/>
  <c r="F262" s="1"/>
  <c r="E221"/>
  <c r="E222" s="1"/>
  <c r="D221"/>
  <c r="D222" s="1"/>
  <c r="C221"/>
  <c r="C222" s="1"/>
  <c r="F220"/>
  <c r="G220" s="1"/>
  <c r="F219"/>
  <c r="G219" s="1"/>
  <c r="F218"/>
  <c r="G218" s="1"/>
  <c r="F217"/>
  <c r="G217" s="1"/>
  <c r="F216"/>
  <c r="G216" s="1"/>
  <c r="F215"/>
  <c r="G215" s="1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7"/>
  <c r="G207" s="1"/>
  <c r="F206"/>
  <c r="G206" s="1"/>
  <c r="F205"/>
  <c r="G205" s="1"/>
  <c r="F204"/>
  <c r="F221" s="1"/>
  <c r="F222" s="1"/>
  <c r="E181"/>
  <c r="E182" s="1"/>
  <c r="D181"/>
  <c r="D182" s="1"/>
  <c r="C181"/>
  <c r="C182" s="1"/>
  <c r="F180"/>
  <c r="G180" s="1"/>
  <c r="F179"/>
  <c r="G179" s="1"/>
  <c r="F178"/>
  <c r="G178" s="1"/>
  <c r="F177"/>
  <c r="G177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F181" s="1"/>
  <c r="F182" s="1"/>
  <c r="D142"/>
  <c r="C141"/>
  <c r="C142" s="1"/>
  <c r="F140"/>
  <c r="G140" s="1"/>
  <c r="F139"/>
  <c r="G139" s="1"/>
  <c r="F138"/>
  <c r="G138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  <c r="F125"/>
  <c r="G125" s="1"/>
  <c r="F124"/>
  <c r="F141" s="1"/>
  <c r="F142" s="1"/>
  <c r="D102"/>
  <c r="E101"/>
  <c r="E102" s="1"/>
  <c r="C101"/>
  <c r="C102" s="1"/>
  <c r="F100"/>
  <c r="G100" s="1"/>
  <c r="F99"/>
  <c r="G99" s="1"/>
  <c r="F98"/>
  <c r="G98" s="1"/>
  <c r="F97"/>
  <c r="G97" s="1"/>
  <c r="F96"/>
  <c r="G96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G88" s="1"/>
  <c r="F87"/>
  <c r="G87" s="1"/>
  <c r="F86"/>
  <c r="G86" s="1"/>
  <c r="F85"/>
  <c r="G85" s="1"/>
  <c r="F84"/>
  <c r="F101" s="1"/>
  <c r="F102" s="1"/>
  <c r="D61"/>
  <c r="D62" s="1"/>
  <c r="C61"/>
  <c r="C62" s="1"/>
  <c r="F60"/>
  <c r="G60" s="1"/>
  <c r="F59"/>
  <c r="G59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F61" s="1"/>
  <c r="F62" s="1"/>
  <c r="E21"/>
  <c r="E22" s="1"/>
  <c r="D21"/>
  <c r="D22" s="1"/>
  <c r="C21"/>
  <c r="C22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/>
  <c r="G6" s="1"/>
  <c r="F5"/>
  <c r="G5" s="1"/>
  <c r="F4"/>
  <c r="F21" s="1"/>
  <c r="F22" s="1"/>
  <c r="G4" i="19" l="1"/>
  <c r="G44"/>
  <c r="G84"/>
  <c r="G124"/>
  <c r="G164"/>
  <c r="G204"/>
  <c r="G244"/>
  <c r="G324"/>
  <c r="G364"/>
  <c r="G4" i="20"/>
  <c r="G44"/>
  <c r="G84"/>
  <c r="G124"/>
  <c r="G164"/>
  <c r="G204"/>
  <c r="G244"/>
  <c r="G284"/>
  <c r="G324"/>
  <c r="G364"/>
  <c r="D104" i="14" l="1"/>
  <c r="E104"/>
  <c r="D224"/>
  <c r="D225" s="1"/>
  <c r="E224"/>
  <c r="E225" s="1"/>
  <c r="E425" i="16" l="1"/>
  <c r="E426" s="1"/>
  <c r="D425"/>
  <c r="D426" s="1"/>
  <c r="C425"/>
  <c r="C426" s="1"/>
  <c r="F424"/>
  <c r="G424" s="1"/>
  <c r="F423"/>
  <c r="G423" s="1"/>
  <c r="F422"/>
  <c r="G422" s="1"/>
  <c r="F421"/>
  <c r="G421" s="1"/>
  <c r="F420"/>
  <c r="G420" s="1"/>
  <c r="F419"/>
  <c r="G419" s="1"/>
  <c r="F418"/>
  <c r="G418" s="1"/>
  <c r="F417"/>
  <c r="G417" s="1"/>
  <c r="F416"/>
  <c r="G416" s="1"/>
  <c r="F415"/>
  <c r="G415" s="1"/>
  <c r="F414"/>
  <c r="G414" s="1"/>
  <c r="F413"/>
  <c r="G413" s="1"/>
  <c r="F412"/>
  <c r="G412" s="1"/>
  <c r="F411"/>
  <c r="G411" s="1"/>
  <c r="F410"/>
  <c r="G410" s="1"/>
  <c r="F409"/>
  <c r="G409" s="1"/>
  <c r="F408"/>
  <c r="G408" s="1"/>
  <c r="F407"/>
  <c r="G407" s="1"/>
  <c r="F406"/>
  <c r="G406" s="1"/>
  <c r="F405"/>
  <c r="G405" s="1"/>
  <c r="F404"/>
  <c r="F425" l="1"/>
  <c r="F426" s="1"/>
  <c r="G404"/>
  <c r="E424" i="14"/>
  <c r="E425" s="1"/>
  <c r="D425"/>
  <c r="C424"/>
  <c r="C425" s="1"/>
  <c r="E384"/>
  <c r="E385" s="1"/>
  <c r="D384"/>
  <c r="D385" s="1"/>
  <c r="C384"/>
  <c r="C385" s="1"/>
  <c r="E344"/>
  <c r="E345" s="1"/>
  <c r="D344"/>
  <c r="D345" s="1"/>
  <c r="C344"/>
  <c r="C345" s="1"/>
  <c r="E304"/>
  <c r="E305" s="1"/>
  <c r="D304"/>
  <c r="D305" s="1"/>
  <c r="C304"/>
  <c r="C305" s="1"/>
  <c r="E264"/>
  <c r="E265" s="1"/>
  <c r="D264"/>
  <c r="D265" s="1"/>
  <c r="C264"/>
  <c r="C265" s="1"/>
  <c r="C224"/>
  <c r="C225" s="1"/>
  <c r="E184"/>
  <c r="E185" s="1"/>
  <c r="D184"/>
  <c r="D185" s="1"/>
  <c r="C184"/>
  <c r="C185" s="1"/>
  <c r="E144"/>
  <c r="E145" s="1"/>
  <c r="D144"/>
  <c r="D145" s="1"/>
  <c r="C144"/>
  <c r="C145" s="1"/>
  <c r="E105"/>
  <c r="D105"/>
  <c r="C104"/>
  <c r="C105" s="1"/>
  <c r="E64"/>
  <c r="E65" s="1"/>
  <c r="D64"/>
  <c r="D65" s="1"/>
  <c r="C64"/>
  <c r="C65" s="1"/>
  <c r="E419" i="15"/>
  <c r="E420" s="1"/>
  <c r="D419"/>
  <c r="D420" s="1"/>
  <c r="C419"/>
  <c r="C420" s="1"/>
  <c r="F418"/>
  <c r="G418" s="1"/>
  <c r="F417"/>
  <c r="G417" s="1"/>
  <c r="F416"/>
  <c r="G416" s="1"/>
  <c r="F415"/>
  <c r="G415" s="1"/>
  <c r="F414"/>
  <c r="G414" s="1"/>
  <c r="F413"/>
  <c r="G413" s="1"/>
  <c r="F412"/>
  <c r="G412" s="1"/>
  <c r="F411"/>
  <c r="F404"/>
  <c r="G404" s="1"/>
  <c r="F405"/>
  <c r="G405" s="1"/>
  <c r="F406"/>
  <c r="G406" s="1"/>
  <c r="F407"/>
  <c r="G407" s="1"/>
  <c r="F408"/>
  <c r="G408" s="1"/>
  <c r="F409"/>
  <c r="G409" s="1"/>
  <c r="F410"/>
  <c r="G410" s="1"/>
  <c r="F419" l="1"/>
  <c r="F420" s="1"/>
  <c r="G411"/>
  <c r="E385" i="16"/>
  <c r="E386" s="1"/>
  <c r="D385"/>
  <c r="D386" s="1"/>
  <c r="C385"/>
  <c r="C386" s="1"/>
  <c r="F384"/>
  <c r="G384" s="1"/>
  <c r="F383"/>
  <c r="G383" s="1"/>
  <c r="F382"/>
  <c r="G382" s="1"/>
  <c r="F381"/>
  <c r="G381" s="1"/>
  <c r="F380"/>
  <c r="G380" s="1"/>
  <c r="F379"/>
  <c r="G379" s="1"/>
  <c r="F378"/>
  <c r="G378" s="1"/>
  <c r="F377"/>
  <c r="G377" s="1"/>
  <c r="F376"/>
  <c r="G376" s="1"/>
  <c r="F375"/>
  <c r="G375" s="1"/>
  <c r="F374"/>
  <c r="G374" s="1"/>
  <c r="F373"/>
  <c r="G373" s="1"/>
  <c r="F372"/>
  <c r="G372" s="1"/>
  <c r="F371"/>
  <c r="G371" s="1"/>
  <c r="F370"/>
  <c r="G370" s="1"/>
  <c r="F369"/>
  <c r="G369" s="1"/>
  <c r="F368"/>
  <c r="G368" s="1"/>
  <c r="F367"/>
  <c r="G367" s="1"/>
  <c r="F366"/>
  <c r="G366" s="1"/>
  <c r="F365"/>
  <c r="G365" s="1"/>
  <c r="F364"/>
  <c r="E345"/>
  <c r="E346" s="1"/>
  <c r="D345"/>
  <c r="D346" s="1"/>
  <c r="C345"/>
  <c r="C346" s="1"/>
  <c r="F344"/>
  <c r="G344" s="1"/>
  <c r="F343"/>
  <c r="G343" s="1"/>
  <c r="F342"/>
  <c r="G342" s="1"/>
  <c r="F341"/>
  <c r="G341" s="1"/>
  <c r="F340"/>
  <c r="G340" s="1"/>
  <c r="F339"/>
  <c r="G339" s="1"/>
  <c r="F338"/>
  <c r="G338" s="1"/>
  <c r="F337"/>
  <c r="G337" s="1"/>
  <c r="F336"/>
  <c r="G336" s="1"/>
  <c r="F335"/>
  <c r="G335" s="1"/>
  <c r="F334"/>
  <c r="G334" s="1"/>
  <c r="F333"/>
  <c r="G333" s="1"/>
  <c r="F332"/>
  <c r="G332" s="1"/>
  <c r="F331"/>
  <c r="G331" s="1"/>
  <c r="F330"/>
  <c r="G330" s="1"/>
  <c r="F329"/>
  <c r="G329" s="1"/>
  <c r="F328"/>
  <c r="G328" s="1"/>
  <c r="F327"/>
  <c r="G327" s="1"/>
  <c r="F326"/>
  <c r="G326" s="1"/>
  <c r="F325"/>
  <c r="G325" s="1"/>
  <c r="F324"/>
  <c r="E305"/>
  <c r="E306" s="1"/>
  <c r="D305"/>
  <c r="D306" s="1"/>
  <c r="C305"/>
  <c r="C306" s="1"/>
  <c r="F304"/>
  <c r="G304" s="1"/>
  <c r="F303"/>
  <c r="G303" s="1"/>
  <c r="F302"/>
  <c r="G302" s="1"/>
  <c r="F301"/>
  <c r="G301" s="1"/>
  <c r="F300"/>
  <c r="G300" s="1"/>
  <c r="F299"/>
  <c r="G299" s="1"/>
  <c r="F298"/>
  <c r="G298" s="1"/>
  <c r="F297"/>
  <c r="G297" s="1"/>
  <c r="F296"/>
  <c r="G296" s="1"/>
  <c r="F295"/>
  <c r="G295" s="1"/>
  <c r="F294"/>
  <c r="G294" s="1"/>
  <c r="F293"/>
  <c r="G293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E265"/>
  <c r="E266" s="1"/>
  <c r="D265"/>
  <c r="D266" s="1"/>
  <c r="C265"/>
  <c r="C266" s="1"/>
  <c r="F264"/>
  <c r="G264" s="1"/>
  <c r="F263"/>
  <c r="G263" s="1"/>
  <c r="F262"/>
  <c r="G262" s="1"/>
  <c r="F261"/>
  <c r="G261" s="1"/>
  <c r="F260"/>
  <c r="G260" s="1"/>
  <c r="F259"/>
  <c r="G259" s="1"/>
  <c r="F258"/>
  <c r="G258" s="1"/>
  <c r="F257"/>
  <c r="G257" s="1"/>
  <c r="F256"/>
  <c r="G256" s="1"/>
  <c r="F255"/>
  <c r="G255" s="1"/>
  <c r="F254"/>
  <c r="G254" s="1"/>
  <c r="F253"/>
  <c r="G253" s="1"/>
  <c r="F252"/>
  <c r="G252" s="1"/>
  <c r="F251"/>
  <c r="G251" s="1"/>
  <c r="F250"/>
  <c r="G250" s="1"/>
  <c r="F249"/>
  <c r="G249" s="1"/>
  <c r="F248"/>
  <c r="G248" s="1"/>
  <c r="F247"/>
  <c r="G247" s="1"/>
  <c r="F246"/>
  <c r="G246" s="1"/>
  <c r="F245"/>
  <c r="G245" s="1"/>
  <c r="F244"/>
  <c r="E225"/>
  <c r="E226" s="1"/>
  <c r="D225"/>
  <c r="D226" s="1"/>
  <c r="C225"/>
  <c r="C226" s="1"/>
  <c r="F224"/>
  <c r="G224" s="1"/>
  <c r="F223"/>
  <c r="G223" s="1"/>
  <c r="F222"/>
  <c r="G222" s="1"/>
  <c r="F221"/>
  <c r="G221" s="1"/>
  <c r="F220"/>
  <c r="G220" s="1"/>
  <c r="F219"/>
  <c r="G219" s="1"/>
  <c r="F218"/>
  <c r="G218" s="1"/>
  <c r="F217"/>
  <c r="G217" s="1"/>
  <c r="F216"/>
  <c r="G216" s="1"/>
  <c r="F215"/>
  <c r="G215" s="1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7"/>
  <c r="G207" s="1"/>
  <c r="F206"/>
  <c r="G206" s="1"/>
  <c r="F205"/>
  <c r="G205" s="1"/>
  <c r="F204"/>
  <c r="E185"/>
  <c r="E186" s="1"/>
  <c r="D185"/>
  <c r="D186" s="1"/>
  <c r="C185"/>
  <c r="C186" s="1"/>
  <c r="F184"/>
  <c r="G184" s="1"/>
  <c r="F183"/>
  <c r="G183" s="1"/>
  <c r="F182"/>
  <c r="G182" s="1"/>
  <c r="F181"/>
  <c r="G181" s="1"/>
  <c r="F180"/>
  <c r="G180" s="1"/>
  <c r="F179"/>
  <c r="G179" s="1"/>
  <c r="F178"/>
  <c r="G178" s="1"/>
  <c r="F177"/>
  <c r="G177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E145"/>
  <c r="E146" s="1"/>
  <c r="D145"/>
  <c r="D146" s="1"/>
  <c r="C145"/>
  <c r="C146" s="1"/>
  <c r="F144"/>
  <c r="G144" s="1"/>
  <c r="F143"/>
  <c r="G143" s="1"/>
  <c r="F142"/>
  <c r="G142" s="1"/>
  <c r="F141"/>
  <c r="G141" s="1"/>
  <c r="F140"/>
  <c r="G140" s="1"/>
  <c r="F139"/>
  <c r="G139" s="1"/>
  <c r="F138"/>
  <c r="G138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  <c r="F125"/>
  <c r="G125" s="1"/>
  <c r="F124"/>
  <c r="E105"/>
  <c r="E106" s="1"/>
  <c r="D105"/>
  <c r="D106" s="1"/>
  <c r="C105"/>
  <c r="C106" s="1"/>
  <c r="F104"/>
  <c r="G104" s="1"/>
  <c r="F103"/>
  <c r="G103" s="1"/>
  <c r="F102"/>
  <c r="G102" s="1"/>
  <c r="F101"/>
  <c r="G101" s="1"/>
  <c r="F100"/>
  <c r="G100" s="1"/>
  <c r="F99"/>
  <c r="G99" s="1"/>
  <c r="F98"/>
  <c r="G98" s="1"/>
  <c r="F97"/>
  <c r="G97" s="1"/>
  <c r="F96"/>
  <c r="G96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G88" s="1"/>
  <c r="F87"/>
  <c r="G87" s="1"/>
  <c r="F86"/>
  <c r="G86" s="1"/>
  <c r="F85"/>
  <c r="G85" s="1"/>
  <c r="F84"/>
  <c r="E65"/>
  <c r="E66" s="1"/>
  <c r="D65"/>
  <c r="D66" s="1"/>
  <c r="C65"/>
  <c r="C66" s="1"/>
  <c r="F64"/>
  <c r="G64" s="1"/>
  <c r="F63"/>
  <c r="G63" s="1"/>
  <c r="F62"/>
  <c r="G62" s="1"/>
  <c r="F61"/>
  <c r="G61" s="1"/>
  <c r="F60"/>
  <c r="G60" s="1"/>
  <c r="F59"/>
  <c r="G59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E379" i="15"/>
  <c r="E380" s="1"/>
  <c r="D379"/>
  <c r="D380" s="1"/>
  <c r="C379"/>
  <c r="C380" s="1"/>
  <c r="F378"/>
  <c r="G378" s="1"/>
  <c r="F377"/>
  <c r="G377" s="1"/>
  <c r="F376"/>
  <c r="G376" s="1"/>
  <c r="F375"/>
  <c r="G375" s="1"/>
  <c r="F374"/>
  <c r="G374" s="1"/>
  <c r="F373"/>
  <c r="G373" s="1"/>
  <c r="F372"/>
  <c r="G372" s="1"/>
  <c r="F371"/>
  <c r="G371" s="1"/>
  <c r="F370"/>
  <c r="G370" s="1"/>
  <c r="F369"/>
  <c r="G369" s="1"/>
  <c r="F368"/>
  <c r="G368" s="1"/>
  <c r="F367"/>
  <c r="G367" s="1"/>
  <c r="F366"/>
  <c r="G366" s="1"/>
  <c r="F365"/>
  <c r="G365" s="1"/>
  <c r="F364"/>
  <c r="E339"/>
  <c r="E340" s="1"/>
  <c r="D339"/>
  <c r="D340" s="1"/>
  <c r="C339"/>
  <c r="C340" s="1"/>
  <c r="F338"/>
  <c r="G338" s="1"/>
  <c r="F337"/>
  <c r="G337" s="1"/>
  <c r="F336"/>
  <c r="G336" s="1"/>
  <c r="F335"/>
  <c r="G335" s="1"/>
  <c r="F334"/>
  <c r="G334" s="1"/>
  <c r="F333"/>
  <c r="G333" s="1"/>
  <c r="F332"/>
  <c r="G332" s="1"/>
  <c r="F331"/>
  <c r="G331" s="1"/>
  <c r="F330"/>
  <c r="G330" s="1"/>
  <c r="F329"/>
  <c r="G329" s="1"/>
  <c r="F328"/>
  <c r="G328" s="1"/>
  <c r="F327"/>
  <c r="G327" s="1"/>
  <c r="F326"/>
  <c r="G326" s="1"/>
  <c r="F325"/>
  <c r="G325" s="1"/>
  <c r="F324"/>
  <c r="E299"/>
  <c r="E300" s="1"/>
  <c r="D299"/>
  <c r="D300" s="1"/>
  <c r="C299"/>
  <c r="C300" s="1"/>
  <c r="F298"/>
  <c r="G298" s="1"/>
  <c r="F297"/>
  <c r="G297" s="1"/>
  <c r="F296"/>
  <c r="G296" s="1"/>
  <c r="F295"/>
  <c r="G295" s="1"/>
  <c r="F294"/>
  <c r="G294" s="1"/>
  <c r="F293"/>
  <c r="G293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E259"/>
  <c r="E260" s="1"/>
  <c r="D259"/>
  <c r="D260" s="1"/>
  <c r="C259"/>
  <c r="C260" s="1"/>
  <c r="F258"/>
  <c r="G258" s="1"/>
  <c r="F257"/>
  <c r="G257" s="1"/>
  <c r="F256"/>
  <c r="G256" s="1"/>
  <c r="F255"/>
  <c r="G255" s="1"/>
  <c r="F254"/>
  <c r="G254" s="1"/>
  <c r="F253"/>
  <c r="G253" s="1"/>
  <c r="F252"/>
  <c r="G252" s="1"/>
  <c r="F251"/>
  <c r="G251" s="1"/>
  <c r="F250"/>
  <c r="G250" s="1"/>
  <c r="F249"/>
  <c r="G249" s="1"/>
  <c r="F248"/>
  <c r="G248" s="1"/>
  <c r="F247"/>
  <c r="G247" s="1"/>
  <c r="F246"/>
  <c r="G246" s="1"/>
  <c r="F245"/>
  <c r="G245" s="1"/>
  <c r="F244"/>
  <c r="E219"/>
  <c r="E220" s="1"/>
  <c r="D219"/>
  <c r="D220" s="1"/>
  <c r="C219"/>
  <c r="C220" s="1"/>
  <c r="F218"/>
  <c r="G218" s="1"/>
  <c r="F217"/>
  <c r="G217" s="1"/>
  <c r="F216"/>
  <c r="G216" s="1"/>
  <c r="F215"/>
  <c r="G215" s="1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7"/>
  <c r="G207" s="1"/>
  <c r="F206"/>
  <c r="G206" s="1"/>
  <c r="F205"/>
  <c r="G205" s="1"/>
  <c r="F204"/>
  <c r="E179"/>
  <c r="E180" s="1"/>
  <c r="D179"/>
  <c r="D180" s="1"/>
  <c r="C179"/>
  <c r="C180" s="1"/>
  <c r="F178"/>
  <c r="G178" s="1"/>
  <c r="F177"/>
  <c r="G177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E139"/>
  <c r="E140" s="1"/>
  <c r="D139"/>
  <c r="D140" s="1"/>
  <c r="C139"/>
  <c r="C140" s="1"/>
  <c r="F138"/>
  <c r="G138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  <c r="F125"/>
  <c r="G125" s="1"/>
  <c r="F124"/>
  <c r="E99"/>
  <c r="E100" s="1"/>
  <c r="D99"/>
  <c r="D100" s="1"/>
  <c r="C99"/>
  <c r="C100" s="1"/>
  <c r="F98"/>
  <c r="G98" s="1"/>
  <c r="F97"/>
  <c r="G97" s="1"/>
  <c r="F96"/>
  <c r="G96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G88" s="1"/>
  <c r="F87"/>
  <c r="G87" s="1"/>
  <c r="F86"/>
  <c r="G86" s="1"/>
  <c r="F85"/>
  <c r="G85" s="1"/>
  <c r="F84"/>
  <c r="E59"/>
  <c r="E60" s="1"/>
  <c r="D59"/>
  <c r="D60" s="1"/>
  <c r="C59"/>
  <c r="C60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F8"/>
  <c r="G8" s="1"/>
  <c r="F299" l="1"/>
  <c r="F300" s="1"/>
  <c r="F379"/>
  <c r="F380" s="1"/>
  <c r="F339"/>
  <c r="F340" s="1"/>
  <c r="F145" i="16"/>
  <c r="F146" s="1"/>
  <c r="F185"/>
  <c r="F186" s="1"/>
  <c r="F225"/>
  <c r="F226" s="1"/>
  <c r="F265"/>
  <c r="F266" s="1"/>
  <c r="F305"/>
  <c r="F306" s="1"/>
  <c r="F345"/>
  <c r="F346" s="1"/>
  <c r="F385"/>
  <c r="F386" s="1"/>
  <c r="F59" i="15"/>
  <c r="F60" s="1"/>
  <c r="F105" i="16"/>
  <c r="F106" s="1"/>
  <c r="F65"/>
  <c r="F66" s="1"/>
  <c r="F139" i="15"/>
  <c r="F140" s="1"/>
  <c r="F259"/>
  <c r="F260" s="1"/>
  <c r="F179"/>
  <c r="F180" s="1"/>
  <c r="F219"/>
  <c r="F220" s="1"/>
  <c r="F99"/>
  <c r="F100" s="1"/>
  <c r="G364" i="16"/>
  <c r="G324"/>
  <c r="G284"/>
  <c r="G244"/>
  <c r="G204"/>
  <c r="G164"/>
  <c r="G124"/>
  <c r="G84"/>
  <c r="G44"/>
  <c r="G364" i="15"/>
  <c r="G324"/>
  <c r="G284"/>
  <c r="G244"/>
  <c r="G204"/>
  <c r="G164"/>
  <c r="G124"/>
  <c r="G84"/>
  <c r="G44"/>
  <c r="F8" i="16" l="1"/>
  <c r="F423" i="14" l="1"/>
  <c r="G423" s="1"/>
  <c r="F422"/>
  <c r="G422" s="1"/>
  <c r="F421"/>
  <c r="G421" s="1"/>
  <c r="F420"/>
  <c r="G420" s="1"/>
  <c r="F419"/>
  <c r="G419" s="1"/>
  <c r="F418"/>
  <c r="G418" s="1"/>
  <c r="F417"/>
  <c r="G417" s="1"/>
  <c r="F416"/>
  <c r="G416" s="1"/>
  <c r="F415"/>
  <c r="G415" s="1"/>
  <c r="F414"/>
  <c r="G414" s="1"/>
  <c r="F413"/>
  <c r="G413" s="1"/>
  <c r="F412"/>
  <c r="G412" s="1"/>
  <c r="F411"/>
  <c r="G411" s="1"/>
  <c r="F410"/>
  <c r="G410" s="1"/>
  <c r="F409"/>
  <c r="G409" s="1"/>
  <c r="F408"/>
  <c r="G408" s="1"/>
  <c r="F407"/>
  <c r="G407" s="1"/>
  <c r="F406"/>
  <c r="G406" s="1"/>
  <c r="F405"/>
  <c r="F404"/>
  <c r="G404" s="1"/>
  <c r="F424" l="1"/>
  <c r="F425" s="1"/>
  <c r="G405"/>
  <c r="D19" i="15" l="1"/>
  <c r="D20" s="1"/>
  <c r="E19"/>
  <c r="E20" s="1"/>
  <c r="C19"/>
  <c r="C20" s="1"/>
  <c r="F18"/>
  <c r="G18" s="1"/>
  <c r="F17"/>
  <c r="G17" s="1"/>
  <c r="F383" i="14"/>
  <c r="G383" s="1"/>
  <c r="F382"/>
  <c r="G382" s="1"/>
  <c r="F381"/>
  <c r="G381" s="1"/>
  <c r="F380"/>
  <c r="G380" s="1"/>
  <c r="F379"/>
  <c r="G379" s="1"/>
  <c r="F378"/>
  <c r="G378" s="1"/>
  <c r="F377"/>
  <c r="G377" s="1"/>
  <c r="F376"/>
  <c r="G376" s="1"/>
  <c r="F375"/>
  <c r="G375" s="1"/>
  <c r="F374"/>
  <c r="G374" s="1"/>
  <c r="F373"/>
  <c r="G373" s="1"/>
  <c r="F372"/>
  <c r="G372" s="1"/>
  <c r="F371"/>
  <c r="G371" s="1"/>
  <c r="F370"/>
  <c r="G370" s="1"/>
  <c r="F369"/>
  <c r="G369" s="1"/>
  <c r="F368"/>
  <c r="G368" s="1"/>
  <c r="F367"/>
  <c r="G367" s="1"/>
  <c r="F366"/>
  <c r="G366" s="1"/>
  <c r="F365"/>
  <c r="G365" s="1"/>
  <c r="F364"/>
  <c r="F384" l="1"/>
  <c r="F385" s="1"/>
  <c r="G364"/>
  <c r="F16" i="15" l="1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7"/>
  <c r="G7" s="1"/>
  <c r="F6"/>
  <c r="G6" s="1"/>
  <c r="F5"/>
  <c r="G5" s="1"/>
  <c r="F4"/>
  <c r="E26" i="16"/>
  <c r="D26"/>
  <c r="C26"/>
  <c r="F24"/>
  <c r="G24" s="1"/>
  <c r="F23"/>
  <c r="G23" s="1"/>
  <c r="F22"/>
  <c r="G22" s="1"/>
  <c r="F21"/>
  <c r="G21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G8"/>
  <c r="F7"/>
  <c r="G7" s="1"/>
  <c r="F6"/>
  <c r="G6" s="1"/>
  <c r="F5"/>
  <c r="G5" s="1"/>
  <c r="F4"/>
  <c r="F19" i="15" l="1"/>
  <c r="F20" s="1"/>
  <c r="G4"/>
  <c r="F25" i="16"/>
  <c r="F26" s="1"/>
  <c r="G4"/>
  <c r="F343" i="14" l="1"/>
  <c r="G343" s="1"/>
  <c r="F342"/>
  <c r="G342" s="1"/>
  <c r="F341"/>
  <c r="G341" s="1"/>
  <c r="F340"/>
  <c r="G340" s="1"/>
  <c r="F339"/>
  <c r="G339" s="1"/>
  <c r="F338"/>
  <c r="G338" s="1"/>
  <c r="F337"/>
  <c r="G337" s="1"/>
  <c r="F336"/>
  <c r="G336" s="1"/>
  <c r="F335"/>
  <c r="G335" s="1"/>
  <c r="F334"/>
  <c r="G334" s="1"/>
  <c r="F333"/>
  <c r="G333" s="1"/>
  <c r="F332"/>
  <c r="G332" s="1"/>
  <c r="F331"/>
  <c r="G331" s="1"/>
  <c r="F330"/>
  <c r="G330" s="1"/>
  <c r="F329"/>
  <c r="G329" s="1"/>
  <c r="F328"/>
  <c r="G328" s="1"/>
  <c r="F327"/>
  <c r="G327" s="1"/>
  <c r="F326"/>
  <c r="G326" s="1"/>
  <c r="F325"/>
  <c r="G325" s="1"/>
  <c r="F324"/>
  <c r="F303"/>
  <c r="G303" s="1"/>
  <c r="F302"/>
  <c r="G302" s="1"/>
  <c r="F301"/>
  <c r="G301" s="1"/>
  <c r="F300"/>
  <c r="G300" s="1"/>
  <c r="F299"/>
  <c r="G299" s="1"/>
  <c r="F298"/>
  <c r="G298" s="1"/>
  <c r="F297"/>
  <c r="G297" s="1"/>
  <c r="F296"/>
  <c r="G296" s="1"/>
  <c r="F295"/>
  <c r="G295" s="1"/>
  <c r="F294"/>
  <c r="G294" s="1"/>
  <c r="F293"/>
  <c r="G293" s="1"/>
  <c r="F292"/>
  <c r="G292" s="1"/>
  <c r="F291"/>
  <c r="G291" s="1"/>
  <c r="F290"/>
  <c r="G290" s="1"/>
  <c r="F289"/>
  <c r="G289" s="1"/>
  <c r="F288"/>
  <c r="G288" s="1"/>
  <c r="F287"/>
  <c r="G287" s="1"/>
  <c r="F286"/>
  <c r="G286" s="1"/>
  <c r="F285"/>
  <c r="G285" s="1"/>
  <c r="F284"/>
  <c r="F263"/>
  <c r="G263" s="1"/>
  <c r="F262"/>
  <c r="G262" s="1"/>
  <c r="F261"/>
  <c r="G261" s="1"/>
  <c r="F260"/>
  <c r="G260" s="1"/>
  <c r="F259"/>
  <c r="G259" s="1"/>
  <c r="F258"/>
  <c r="G258" s="1"/>
  <c r="F257"/>
  <c r="G257" s="1"/>
  <c r="F256"/>
  <c r="G256" s="1"/>
  <c r="F255"/>
  <c r="G255" s="1"/>
  <c r="F254"/>
  <c r="G254" s="1"/>
  <c r="F253"/>
  <c r="G253" s="1"/>
  <c r="F252"/>
  <c r="G252" s="1"/>
  <c r="F251"/>
  <c r="G251" s="1"/>
  <c r="F250"/>
  <c r="G250" s="1"/>
  <c r="F249"/>
  <c r="G249" s="1"/>
  <c r="F248"/>
  <c r="G248" s="1"/>
  <c r="F247"/>
  <c r="G247" s="1"/>
  <c r="F246"/>
  <c r="G246" s="1"/>
  <c r="F245"/>
  <c r="G245" s="1"/>
  <c r="F244"/>
  <c r="F223"/>
  <c r="G223" s="1"/>
  <c r="F222"/>
  <c r="G222" s="1"/>
  <c r="F221"/>
  <c r="G221" s="1"/>
  <c r="F220"/>
  <c r="G220" s="1"/>
  <c r="F219"/>
  <c r="G219" s="1"/>
  <c r="F218"/>
  <c r="G218" s="1"/>
  <c r="F217"/>
  <c r="G217" s="1"/>
  <c r="F216"/>
  <c r="G216" s="1"/>
  <c r="F215"/>
  <c r="G215" s="1"/>
  <c r="F214"/>
  <c r="G214" s="1"/>
  <c r="F213"/>
  <c r="G213" s="1"/>
  <c r="F212"/>
  <c r="G212" s="1"/>
  <c r="F211"/>
  <c r="G211" s="1"/>
  <c r="F210"/>
  <c r="G210" s="1"/>
  <c r="F209"/>
  <c r="G209" s="1"/>
  <c r="F208"/>
  <c r="G208" s="1"/>
  <c r="F207"/>
  <c r="G207" s="1"/>
  <c r="F206"/>
  <c r="G206" s="1"/>
  <c r="F205"/>
  <c r="G205" s="1"/>
  <c r="F204"/>
  <c r="F183"/>
  <c r="G183" s="1"/>
  <c r="F182"/>
  <c r="G182" s="1"/>
  <c r="F181"/>
  <c r="G181" s="1"/>
  <c r="F180"/>
  <c r="G180" s="1"/>
  <c r="F179"/>
  <c r="G179" s="1"/>
  <c r="F178"/>
  <c r="G178" s="1"/>
  <c r="F177"/>
  <c r="G177" s="1"/>
  <c r="F176"/>
  <c r="G176" s="1"/>
  <c r="F175"/>
  <c r="G175" s="1"/>
  <c r="F174"/>
  <c r="G174" s="1"/>
  <c r="F173"/>
  <c r="G173" s="1"/>
  <c r="F172"/>
  <c r="G172" s="1"/>
  <c r="F171"/>
  <c r="G171" s="1"/>
  <c r="F170"/>
  <c r="G170" s="1"/>
  <c r="F169"/>
  <c r="G169" s="1"/>
  <c r="F168"/>
  <c r="G168" s="1"/>
  <c r="F167"/>
  <c r="G167" s="1"/>
  <c r="F166"/>
  <c r="G166" s="1"/>
  <c r="F165"/>
  <c r="G165" s="1"/>
  <c r="F164"/>
  <c r="F143"/>
  <c r="G143" s="1"/>
  <c r="F142"/>
  <c r="G142" s="1"/>
  <c r="F141"/>
  <c r="G141" s="1"/>
  <c r="F140"/>
  <c r="G140" s="1"/>
  <c r="F139"/>
  <c r="G139" s="1"/>
  <c r="F138"/>
  <c r="G138" s="1"/>
  <c r="F137"/>
  <c r="G137" s="1"/>
  <c r="F136"/>
  <c r="G136" s="1"/>
  <c r="F135"/>
  <c r="G135" s="1"/>
  <c r="F134"/>
  <c r="G134" s="1"/>
  <c r="F133"/>
  <c r="G133" s="1"/>
  <c r="F132"/>
  <c r="G132" s="1"/>
  <c r="F131"/>
  <c r="G131" s="1"/>
  <c r="F130"/>
  <c r="G130" s="1"/>
  <c r="F129"/>
  <c r="G129" s="1"/>
  <c r="F128"/>
  <c r="G128" s="1"/>
  <c r="F127"/>
  <c r="G127" s="1"/>
  <c r="F126"/>
  <c r="G126" s="1"/>
  <c r="F125"/>
  <c r="G125" s="1"/>
  <c r="F124"/>
  <c r="G124" s="1"/>
  <c r="F103"/>
  <c r="G103" s="1"/>
  <c r="F102"/>
  <c r="G102" s="1"/>
  <c r="F101"/>
  <c r="G101" s="1"/>
  <c r="F100"/>
  <c r="G100" s="1"/>
  <c r="F99"/>
  <c r="G99" s="1"/>
  <c r="F98"/>
  <c r="G98" s="1"/>
  <c r="F97"/>
  <c r="G97" s="1"/>
  <c r="F96"/>
  <c r="G96" s="1"/>
  <c r="F95"/>
  <c r="G95" s="1"/>
  <c r="F94"/>
  <c r="G94" s="1"/>
  <c r="F93"/>
  <c r="G93" s="1"/>
  <c r="F92"/>
  <c r="G92" s="1"/>
  <c r="F91"/>
  <c r="G91" s="1"/>
  <c r="F90"/>
  <c r="G90" s="1"/>
  <c r="F89"/>
  <c r="G89" s="1"/>
  <c r="F88"/>
  <c r="G88" s="1"/>
  <c r="F87"/>
  <c r="G87" s="1"/>
  <c r="F86"/>
  <c r="G86" s="1"/>
  <c r="F85"/>
  <c r="G85" s="1"/>
  <c r="F84"/>
  <c r="F63"/>
  <c r="G63" s="1"/>
  <c r="F62"/>
  <c r="G62" s="1"/>
  <c r="F61"/>
  <c r="G61" s="1"/>
  <c r="F60"/>
  <c r="G60" s="1"/>
  <c r="F59"/>
  <c r="G59" s="1"/>
  <c r="F58"/>
  <c r="G58" s="1"/>
  <c r="F57"/>
  <c r="G57" s="1"/>
  <c r="F56"/>
  <c r="G56" s="1"/>
  <c r="F55"/>
  <c r="G55" s="1"/>
  <c r="F54"/>
  <c r="G54" s="1"/>
  <c r="F53"/>
  <c r="G53" s="1"/>
  <c r="F52"/>
  <c r="G52" s="1"/>
  <c r="F51"/>
  <c r="G51" s="1"/>
  <c r="F50"/>
  <c r="G50" s="1"/>
  <c r="F49"/>
  <c r="G49" s="1"/>
  <c r="F48"/>
  <c r="G48" s="1"/>
  <c r="F47"/>
  <c r="G47" s="1"/>
  <c r="F46"/>
  <c r="G46" s="1"/>
  <c r="F45"/>
  <c r="G45" s="1"/>
  <c r="F44"/>
  <c r="G44" s="1"/>
  <c r="D24"/>
  <c r="D25" s="1"/>
  <c r="E24"/>
  <c r="E25" s="1"/>
  <c r="F104" l="1"/>
  <c r="F105" s="1"/>
  <c r="F224"/>
  <c r="F225" s="1"/>
  <c r="F344"/>
  <c r="F345" s="1"/>
  <c r="F304"/>
  <c r="F305" s="1"/>
  <c r="F184"/>
  <c r="F185" s="1"/>
  <c r="G84"/>
  <c r="G284"/>
  <c r="G324"/>
  <c r="F264"/>
  <c r="F265" s="1"/>
  <c r="F64"/>
  <c r="F65" s="1"/>
  <c r="G164"/>
  <c r="G244"/>
  <c r="F144"/>
  <c r="F145" s="1"/>
  <c r="G204"/>
  <c r="C24"/>
  <c r="C25" s="1"/>
  <c r="F23"/>
  <c r="G23" s="1"/>
  <c r="F22"/>
  <c r="G22" s="1"/>
  <c r="F21"/>
  <c r="G21" s="1"/>
  <c r="F20"/>
  <c r="G20" s="1"/>
  <c r="F19"/>
  <c r="G19" s="1"/>
  <c r="F18"/>
  <c r="G18" s="1"/>
  <c r="F17"/>
  <c r="G17" s="1"/>
  <c r="F16"/>
  <c r="G16" s="1"/>
  <c r="F15"/>
  <c r="G15" s="1"/>
  <c r="F14"/>
  <c r="G14" s="1"/>
  <c r="F13"/>
  <c r="G13" s="1"/>
  <c r="F12"/>
  <c r="G12" s="1"/>
  <c r="F11"/>
  <c r="G11" s="1"/>
  <c r="F10"/>
  <c r="G10" s="1"/>
  <c r="F9"/>
  <c r="G9" s="1"/>
  <c r="F8"/>
  <c r="G8" s="1"/>
  <c r="F7"/>
  <c r="G7" s="1"/>
  <c r="F6"/>
  <c r="G6" s="1"/>
  <c r="F5"/>
  <c r="G5" s="1"/>
  <c r="F4"/>
  <c r="F24" l="1"/>
  <c r="F25" s="1"/>
  <c r="G4"/>
  <c r="G284" i="19"/>
  <c r="F303"/>
</calcChain>
</file>

<file path=xl/sharedStrings.xml><?xml version="1.0" encoding="utf-8"?>
<sst xmlns="http://schemas.openxmlformats.org/spreadsheetml/2006/main" count="2272" uniqueCount="188">
  <si>
    <t>เลขที่</t>
  </si>
  <si>
    <t>ชื่อ - สกุล</t>
  </si>
  <si>
    <t>ระหว่างเรียน</t>
  </si>
  <si>
    <t>กลางปี</t>
  </si>
  <si>
    <t>ปลายปี</t>
  </si>
  <si>
    <t>รวม</t>
  </si>
  <si>
    <t>ผลการเรียน</t>
  </si>
  <si>
    <t>หมายเหตุ</t>
  </si>
  <si>
    <t>60  คะแนน</t>
  </si>
  <si>
    <t>20 คะแนน</t>
  </si>
  <si>
    <t>20  คะแนน</t>
  </si>
  <si>
    <t>100 คะแนน</t>
  </si>
  <si>
    <t>เฉลี่ย</t>
  </si>
  <si>
    <t>ลงชื่อ......................................ครูผู้สอน</t>
  </si>
  <si>
    <t>ลงชื่อ......................................ครูฝ่ายวิชาการ</t>
  </si>
  <si>
    <t>ลงชื่อ......................................ผู้บริหาร</t>
  </si>
  <si>
    <t>เด็กชายพรหมเมธี  อินทอง</t>
  </si>
  <si>
    <t>เด็กชายกิตติคุณ  คำยา</t>
  </si>
  <si>
    <t>เด็กชายพีรพัฒน์  คันทะลือ</t>
  </si>
  <si>
    <t>เด็กชายวีรพล  แสนนันตา</t>
  </si>
  <si>
    <t>เด็กชายตะวัน  ไชยตัน</t>
  </si>
  <si>
    <t>เด็กชายรัฐพล  คันทะลือ</t>
  </si>
  <si>
    <t>เด็กชายจิรายุ  ปาธิ</t>
  </si>
  <si>
    <t>เด็กชายตรัสตรัย  คันทะลือ</t>
  </si>
  <si>
    <t>เด็กหญิงอรจิรา  นรินทร์</t>
  </si>
  <si>
    <t>เด็กหญิงชมพูนุช  จิตเทพ</t>
  </si>
  <si>
    <t>เด็กหญิงกันตพร  อุดนัน</t>
  </si>
  <si>
    <t>เด็กหญิงรวิพร  ปะทิ</t>
  </si>
  <si>
    <t>เด็กหญิงกันฐมณี ณะรินทร์</t>
  </si>
  <si>
    <t>เด็กหญิงณัฐวรา  พรมคำ</t>
  </si>
  <si>
    <t>เด็กหญิงนันทิชา  คงศรี</t>
  </si>
  <si>
    <t>เด็กหญิงคฑากรณ์  พรมนิมิตร</t>
  </si>
  <si>
    <t>เด็กหญิงชญาดา  อินไชยา</t>
  </si>
  <si>
    <t>เด็กชายเกียรติภูมิ  ตุ้ยคำ</t>
  </si>
  <si>
    <t>เด็กชายวรฤทธิ์  เอมครุฑ</t>
  </si>
  <si>
    <t>เด็กชายวีรภัทร  กิวัฒนา</t>
  </si>
  <si>
    <t>เด็กชายบุรธัช  ไชยตัน</t>
  </si>
  <si>
    <t>เด็กหญิงภัทรภร  โนจันทร์</t>
  </si>
  <si>
    <t>เด็กหญิงผกามาศ  คำพา</t>
  </si>
  <si>
    <t>เด็กหญิงจิดาภา จันขัน</t>
  </si>
  <si>
    <t>เด็กหญิงพีรดา  คันทะลือ</t>
  </si>
  <si>
    <t>เด็กหญิงสุวิชาดา  มะโนบุตร</t>
  </si>
  <si>
    <t>เด็กหญิงญาณิศา  โนจันทร์</t>
  </si>
  <si>
    <t>เด็กหญิงนงนภัส  ไชยโย</t>
  </si>
  <si>
    <t>เด็กหญิงพรนิภา  โนจันทร์</t>
  </si>
  <si>
    <t>เด็กหญิงธมลวรรณ  โนจันทร์</t>
  </si>
  <si>
    <t>เด็กชายปฐวีกานต์  กล่อมละมุล</t>
  </si>
  <si>
    <t>เด็กชายอรรคเดช  พรมนิมิตร</t>
  </si>
  <si>
    <t>เด็กหญิงชลิตา   สุขเกษม</t>
  </si>
  <si>
    <t>เด็กชายนราชัย  ก้อนทอง</t>
  </si>
  <si>
    <t>เด็กชายอภิวัฒน์  ศรีทิม</t>
  </si>
  <si>
    <t>เด็กชายสิรวิชญ์  พรมคำ</t>
  </si>
  <si>
    <t>เด็กชายอติคุณ  อุดนัน</t>
  </si>
  <si>
    <t>เด็กชายภานุวิชญ์  แสนอินต๊ะ</t>
  </si>
  <si>
    <t>เด็กชายกิตติศักดิ์  ธนฐานพันธ์</t>
  </si>
  <si>
    <t>เด็กชายนวพล  โนจันทร์</t>
  </si>
  <si>
    <t>เด็กหญิงศิรินันท์  กุกไชย</t>
  </si>
  <si>
    <t>เด็กหญิงวรรณวิศา   กุกไชย</t>
  </si>
  <si>
    <t>เด็กหญิงอรนุช   สุทธเขต</t>
  </si>
  <si>
    <t>เด็กหญิงณัฏฐนรี   ขัตติจิตร</t>
  </si>
  <si>
    <t>เด็กหญิงสุริวิภา  คันทะลือ</t>
  </si>
  <si>
    <t>เด็กหญิงณัฐนันท์   เพชรดิน</t>
  </si>
  <si>
    <t>เด็กหญิงสุฐิตา   กาญจะแสน</t>
  </si>
  <si>
    <t>เด็กชายธนกฤต  แขกเมือง</t>
  </si>
  <si>
    <t>เด็กหญิงมณีรัตน์  ณรินทร์</t>
  </si>
  <si>
    <t>เด็กหญิงชลธารา  กุกไชย</t>
  </si>
  <si>
    <t>เด็กชายพชร  พรมปา</t>
  </si>
  <si>
    <t>เด็กหญิงพิมผกา  แก้วธรรม</t>
  </si>
  <si>
    <t>เด็กหญิงภุมรัตน์   ศรีจันทร์ผ่อง</t>
  </si>
  <si>
    <t>เด็กชายกันทรากร   ณรินทร์</t>
  </si>
  <si>
    <t>เด็กชายศาตราวุธ   ไชยตัน</t>
  </si>
  <si>
    <t>เด็กชายปริวัฒน์    นุราช</t>
  </si>
  <si>
    <t>เด็กชายวัทธิกร   ตันธนสาร</t>
  </si>
  <si>
    <t>เด็กชายณัฐวัตร   พรมนิมิตร</t>
  </si>
  <si>
    <t>เด็กชายจารุเดช  กาญจะแสน</t>
  </si>
  <si>
    <t>เด็กหญิงฐิติกานต์  ปิตาราคะ</t>
  </si>
  <si>
    <t>เด็กหญิงณัฐธิดา    ชาวยอง</t>
  </si>
  <si>
    <t>เด็กหญิงหยกผกา  เอมครุฑ</t>
  </si>
  <si>
    <t>เด็กหญิงมีนาพร  ญาณะคำ</t>
  </si>
  <si>
    <t>เด็กหญิงวรรณวิสา  ทองสถิ</t>
  </si>
  <si>
    <t>เด็กหญิงชนากานต์  กุกไชย</t>
  </si>
  <si>
    <t>เด็กหญิงรณัฐธยาน์    กาบิล</t>
  </si>
  <si>
    <t>เด็กหญิงอังควรา    วุฒิ</t>
  </si>
  <si>
    <t>เด็กหญิงพิราวัลย์    จันทร์เหลือง</t>
  </si>
  <si>
    <t>เด็กชายธีรพงศ์  ปัญญาวงค์</t>
  </si>
  <si>
    <t>เด็กชายไกรฤกษ์  ไชยตัน</t>
  </si>
  <si>
    <t>เด็กหญิงนิชาภา  ญาณคำ</t>
  </si>
  <si>
    <t>เด็กชายณรงค์เกียรติ  ครุฑเงิน</t>
  </si>
  <si>
    <t>เด็กชายปิยพนธ์  ทิปะกะ</t>
  </si>
  <si>
    <t>เด็กชายนราวิชญ์  จันขันธ์</t>
  </si>
  <si>
    <t>เด็กหญิงธวัลพร  อ้อยคำ</t>
  </si>
  <si>
    <t>เด็กหญิงทักษอร  วังสาร</t>
  </si>
  <si>
    <t>เด็กหญิงพนิตพร  อบอุ่น</t>
  </si>
  <si>
    <t>เด็กหญิงวิมล  วงสุยะ</t>
  </si>
  <si>
    <t>เด็กหญิงสุรีวัลย์  คันทะลือ</t>
  </si>
  <si>
    <t>เด็กหญิงปาริชาติ  นรินทร์</t>
  </si>
  <si>
    <t>เด็กหญิงกานต์ธีรา  จันขันธ์</t>
  </si>
  <si>
    <t>เด็กหญิงธิติกานต์  ไชยหาญ</t>
  </si>
  <si>
    <t>เด็กหญิงพิมพิกา  เพ็ชรมา</t>
  </si>
  <si>
    <t>เด็กหญิงธนภร  คำมงคล</t>
  </si>
  <si>
    <t>เด็กหญิงจิราพัชร  กาญจะแสน</t>
  </si>
  <si>
    <t>เด็กหญิงขวัญชรินทร์ สิริภควัฒน์กุล</t>
  </si>
  <si>
    <t>เด็กหญิงพัชรพร  พรมปา</t>
  </si>
  <si>
    <t>เด็กหญิงวราลี  แย้มลังกา</t>
  </si>
  <si>
    <t>ผลการทดสอบวิชา ภาษาไทย ชั้น ประถมศึกษาปีที่ 4 โรงเรียนบ้านน้ำยาว  ปีการศึกษา 2559</t>
  </si>
  <si>
    <t>ผลการทดสอบวิชา คณิตศาสตร์ชั้น ประถมศึกษาปีที่ 4 โรงเรียนบ้านน้ำยาว  ปีการศึกษา 2559</t>
  </si>
  <si>
    <t>ผลการทดสอบวิชา วิทยาศาสตร์ ชั้น ประถมศึกษาปีที่ 4 โรงเรียนบ้านน้ำยาว  ปีการศึกษา 2559</t>
  </si>
  <si>
    <t>ผลการทดสอบวิชา สังคมศึกษา ศาสนาและวัฒนธรรมชั้น ประถมศึกษาปีที่ 4 โรงเรียนบ้านน้ำยาว  ปีการศึกษา 2559</t>
  </si>
  <si>
    <t>ผลการทดสอบวิชา ประวัติศาสตร์ ชั้น ประถมศึกษาปีที่ 4 โรงเรียนบ้านน้ำยาว  ปีการศึกษา 2559</t>
  </si>
  <si>
    <t>ผลการทดสอบวิชา สุขศึกษาและ พลศึกษา ชั้น ประถมศึกษาปีที่ 4 โรงเรียนบ้านน้ำยาว  ปีการศึกษา 2559</t>
  </si>
  <si>
    <t>ผลการทดสอบวิชา ศิลปะ ชั้น ประถมศึกษาปีที่ 4 โรงเรียนบ้านน้ำยาว  ปีการศึกษา 2559</t>
  </si>
  <si>
    <t>ผลการทดสอบวิชา การงานอาชีพและเทคโนโลยี ชั้น ประถมศึกษาปีที่ 4 โรงเรียนบ้านน้ำยาว  ปีการศึกษา 2559</t>
  </si>
  <si>
    <t>ผลการทดสอบวิชา ภาษาอังกฤษ ชั้น ประถมศึกษาปีที่ 4 โรงเรียนบ้านน้ำยาว  ปีการศึกษา 2559</t>
  </si>
  <si>
    <t>ผลการทดสอบวิชา วรรณกรรมท้องถิ่น ชั้น ประถมศึกษาปีที่ 4 โรงเรียนบ้านน้ำยาว  ปีการศึกษา 2559</t>
  </si>
  <si>
    <t>ผลการทดสอบวิชา หน้าที่พลเมือง ชั้น ประถมศึกษาปีที่ 4 โรงเรียนบ้านน้ำยาว  ปีการศึกษา 2559</t>
  </si>
  <si>
    <t>ผลการทดสอบวิชา ภาษาไทย ชั้น ประถมศึกษาปีที่ 5 โรงเรียนบ้านน้ำยาว  ปีการศึกษา 2559</t>
  </si>
  <si>
    <t>ผลการทดสอบวิชา คณิตศาสตร์ชั้น ประถมศึกษาปีที่ 5 โรงเรียนบ้านน้ำยาว  ปีการศึกษา 2559</t>
  </si>
  <si>
    <t>ผลการทดสอบวิชา วิทยาศาสตร์ ชั้น ประถมศึกษาปีที่ 5 โรงเรียนบ้านน้ำยาว  ปีการศึกษา 2559</t>
  </si>
  <si>
    <t>ผลการทดสอบวิชา สังคมศึกษา ศาสนาและวัฒนธรรมชั้น ประถมศึกษาปีที่ 5 โรงเรียนบ้านน้ำยาว  ปีการศึกษา 2559</t>
  </si>
  <si>
    <t>ผลการทดสอบวิชา ประวัติศาสตร์ ชั้น ประถมศึกษาปีที่ 5 โรงเรียนบ้านน้ำยาว  ปีการศึกษา 2559</t>
  </si>
  <si>
    <t>ผลการทดสอบวิชา สุขศึกษาและ พลศึกษา ชั้น ประถมศึกษาปีที่ 5 โรงเรียนบ้านน้ำยาว  ปีการศึกษา 2559</t>
  </si>
  <si>
    <t>ผลการทดสอบวิชา ศิลปะ ชั้น ประถมศึกษาปีที่ 5 โรงเรียนบ้านน้ำยาว  ปีการศึกษา 2559</t>
  </si>
  <si>
    <t>ผลการทดสอบวิชา การงานอาชีพและเทคโนโลยี ชั้น ประถมศึกษาปีที่ 5 โรงเรียนบ้านน้ำยาว  ปีการศึกษา 2559</t>
  </si>
  <si>
    <t>ผลการทดสอบวิชา ภาษาอังกฤษ ชั้น ประถมศึกษาปีที่ 5 โรงเรียนบ้านน้ำยาว  ปีการศึกษา 2559</t>
  </si>
  <si>
    <t>ผลการทดสอบวิชา การเขียนสร้างสรรค์ ชั้น ประถมศึกษาปีที่ 5 โรงเรียนบ้านน้ำยาว  ปีการศึกษา 2559</t>
  </si>
  <si>
    <t>ผลการทดสอบวิชา หน้าที่พลเมือง ชั้น ประถมศึกษาปีที่ 5 โรงเรียนบ้านน้ำยาว  ปีการศึกษา 2559</t>
  </si>
  <si>
    <t>ผลการทดสอบวิชา ภาษาไทย ชั้น ประถมศึกษาปีที่ 3 โรงเรียนบ้านน้ำยาว  ปีการศึกษา 2559</t>
  </si>
  <si>
    <t>ผลการทดสอบวิชา คณิตศาสตร์ชั้น ประถมศึกษาปีที่ 3 โรงเรียนบ้านน้ำยาว  ปีการศึกษา 2559</t>
  </si>
  <si>
    <t>ผลการทดสอบวิชา วิทยาศาสตร์ ชั้น ประถมศึกษาปีที่ 3 โรงเรียนบ้านน้ำยาว  ปีการศึกษา 2559</t>
  </si>
  <si>
    <t>ผลการทดสอบวิชา สังคมศึกษา ศาสนาและวัฒนธรรมชั้น ประถมศึกษาปีที่ 3 โรงเรียนบ้านน้ำยาว  ปีการศึกษา 2559</t>
  </si>
  <si>
    <t>ผลการทดสอบวิชา ประวัติศาสตร์ ชั้น ประถมศึกษาปีที่ 3 โรงเรียนบ้านน้ำยาว  ปีการศึกษา 2559</t>
  </si>
  <si>
    <t>ผลการทดสอบวิชา สุขศึกษาและ พลศึกษา ชั้น ประถมศึกษาปีที่ 3 โรงเรียนบ้านน้ำยาว  ปีการศึกษา 2559</t>
  </si>
  <si>
    <t>ผลการทดสอบวิชา ศิลปะ ชั้น ประถมศึกษาปีที่ 3 โรงเรียนบ้านน้ำยาว  ปีการศึกษา 2559</t>
  </si>
  <si>
    <t>ผลการทดสอบวิชา การงานอาชีพและเทคโนโลยี ชั้น ประถมศึกษาปีที่ 3 โรงเรียนบ้านน้ำยาว  ปีการศึกษา 2559</t>
  </si>
  <si>
    <t>ผลการทดสอบวิชา ภาษาอังกฤษ ชั้น ประถมศึกษาปีที่ 3 โรงเรียนบ้านน้ำยาว  ปีการศึกษา 2559</t>
  </si>
  <si>
    <t>ผลการทดสอบวิชา หน้าที่พลเมือง ชั้น ประถมศึกษาปีที่ 3 โรงเรียนบ้านน้ำยาว  ปีการศึกษา 2559</t>
  </si>
  <si>
    <t>ผลการทดสอบวิชา ภาษาไทย ชั้น ประถมศึกษาปีที่ 2 โรงเรียนบ้านน้ำยาว  ปีการศึกษา 2559</t>
  </si>
  <si>
    <t>ผลการทดสอบวิชา คณิตศาสตร์ชั้น ประถมศึกษาปีที่ 2 โรงเรียนบ้านน้ำยาว  ปีการศึกษา 2559</t>
  </si>
  <si>
    <t>ผลการทดสอบวิชา วิทยาศาสตร์ ชั้น ประถมศึกษาปีที่ 2 โรงเรียนบ้านน้ำยาว  ปีการศึกษา 2559</t>
  </si>
  <si>
    <t>ผลการทดสอบวิชา สังคมศึกษา ศาสนาและวัฒนธรรมชั้น ประถมศึกษาปีที่ 2 โรงเรียนบ้านน้ำยาว  ปีการศึกษา 2559</t>
  </si>
  <si>
    <t>ผลการทดสอบวิชา ประวัติศาสตร์ ชั้น ประถมศึกษาปีที่ 2 โรงเรียนบ้านน้ำยาว  ปีการศึกษา 2559</t>
  </si>
  <si>
    <t>ผลการทดสอบวิชา สุขศึกษาและ พลศึกษา ชั้น ประถมศึกษาปีที่ 2 โรงเรียนบ้านน้ำยาว  ปีการศึกษา 2559</t>
  </si>
  <si>
    <t>ผลการทดสอบวิชา ศิลปะ ชั้น ประถมศึกษาปีที่ 2 โรงเรียนบ้านน้ำยาว  ปีการศึกษา 2559</t>
  </si>
  <si>
    <t>ผลการทดสอบวิชา การงานอาชีพและเทคโนโลยี ชั้น ประถมศึกษาปีที่ 2 โรงเรียนบ้านน้ำยาว  ปีการศึกษา 2559</t>
  </si>
  <si>
    <t>ผลการทดสอบวิชา ภาษาอังกฤษ ชั้น ประถมศึกษาปีที่ 2 โรงเรียนบ้านน้ำยาว  ปีการศึกษา 2559</t>
  </si>
  <si>
    <t>ผลการทดสอบวิชา หน้าที่พลเมือง ชั้น ประถมศึกษาปีที่ 2 โรงเรียนบ้านน้ำยาว  ปีการศึกษา 2559</t>
  </si>
  <si>
    <t>ผลการทดสอบวิชา ภาษาไทย ชั้น ประถมศึกษาปีที่ 1 โรงเรียนบ้านน้ำยาว  ปีการศึกษา 2559</t>
  </si>
  <si>
    <t>ผลการทดสอบวิชา คณิตศาสตร์ชั้น ประถมศึกษาปีที่ 1 โรงเรียนบ้านน้ำยาว  ปีการศึกษา 2559</t>
  </si>
  <si>
    <t>ผลการทดสอบวิชา วิทยาศาสตร์ ชั้น ประถมศึกษาปีที่ 1 โรงเรียนบ้านน้ำยาว  ปีการศึกษา 2559</t>
  </si>
  <si>
    <t>ผลการทดสอบวิชา สังคมศึกษา ศาสนาและวัฒนธรรมชั้น ประถมศึกษาปีที่ 1 โรงเรียนบ้านน้ำยาว  ปีการศึกษา 2559</t>
  </si>
  <si>
    <t>ผลการทดสอบวิชา ประวัติศาสตร์ ชั้น ประถมศึกษาปีที่ 1 โรงเรียนบ้านน้ำยาว  ปีการศึกษา 2559</t>
  </si>
  <si>
    <t>ผลการทดสอบวิชา สุขศึกษาและ พลศึกษา ชั้น ประถมศึกษาปีที่ 1 โรงเรียนบ้านน้ำยาว  ปีการศึกษา 2559</t>
  </si>
  <si>
    <t>ผลการทดสอบวิชา ศิลปะ ชั้น ประถมศึกษาปีที่ 1 โรงเรียนบ้านน้ำยาว  ปีการศึกษา 2559</t>
  </si>
  <si>
    <t>ผลการทดสอบวิชา การงานอาชีพและเทคโนโลยี ชั้น ประถมศึกษาปีที่ 1 โรงเรียนบ้านน้ำยาว  ปีการศึกษา 2559</t>
  </si>
  <si>
    <t>ผลการทดสอบวิชา ภาษาอังกฤษ ชั้น ประถมศึกษาปีที่ 1 โรงเรียนบ้านน้ำยาว  ปีการศึกษา 2559</t>
  </si>
  <si>
    <t>ผลการทดสอบวิชา หน้าที่พลเมือง ชั้น ประถมศึกษาปีที่ 1 โรงเรียนบ้านน้ำยาว  ปีการศึกษา 2559</t>
  </si>
  <si>
    <t>ผลการทดสอบวิชา ภาษาไทย ชั้น ประถมศึกษาปีที่ 6 โรงเรียนบ้านน้ำยาว  ปีการศึกษา 2559</t>
  </si>
  <si>
    <t>ผลการทดสอบวิชา คณิตศาสตร์ชั้น ประถมศึกษาปีที่ 6 โรงเรียนบ้านน้ำยาว  ปีการศึกษา 2559</t>
  </si>
  <si>
    <t>ผลการทดสอบวิชา วิทยาศาสตร์ ชั้น ประถมศึกษาปีที่ 6 โรงเรียนบ้านน้ำยาว  ปีการศึกษา 2559</t>
  </si>
  <si>
    <t>ผลการทดสอบวิชา สังคมศึกษา ศาสนาและวัฒนธรรมชั้น ประถมศึกษาปีที่ 6 โรงเรียนบ้านน้ำยาว  ปีการศึกษา 2559</t>
  </si>
  <si>
    <t>ผลการทดสอบวิชา ประวัติศาสตร์ ชั้น ประถมศึกษาปีที่ 6 โรงเรียนบ้านน้ำยาว  ปีการศึกษา 2559</t>
  </si>
  <si>
    <t>ผลการทดสอบวิชา สุขศึกษาและ พลศึกษา ชั้น ประถมศึกษาปีที่ 6 โรงเรียนบ้านน้ำยาว  ปีการศึกษา 2559</t>
  </si>
  <si>
    <t>ผลการทดสอบวิชา ศิลปะ ชั้น ประถมศึกษาปีที่ 6 โรงเรียนบ้านน้ำยาว  ปีการศึกษา 2559</t>
  </si>
  <si>
    <t>ผลการทดสอบวิชา การงานอาชีพและเทคโนโลยี ชั้น ประถมศึกษาปีที่ 6 โรงเรียนบ้านน้ำยาว  ปีการศึกษา 2559</t>
  </si>
  <si>
    <t>ผลการทดสอบวิชา ภาษาอังกฤษ ชั้น ประถมศึกษาปีที่ 6 โรงเรียนบ้านน้ำยาว  ปีการศึกษา 2559</t>
  </si>
  <si>
    <t>ผลการทดสอบวิชา หน้าที่พลเมือง ชั้น ประถมศึกษาปีที่ 6 โรงเรียนบ้านน้ำยาว  ปีการศึกษา 2559</t>
  </si>
  <si>
    <t>เด็กชายนันท์ธวัต  โนจันทร์</t>
  </si>
  <si>
    <t>ผลการทดสอบวิชา ภาษาเพื่อการสื่อสาร ชั้น ประถมศึกษาปีที่ 6 โรงเรียนบ้านน้ำยาว  ปีการศึกษา 2559</t>
  </si>
  <si>
    <t>เด็กหญิงพฤกษา  ทองนาค</t>
  </si>
  <si>
    <t>เด็กชายกวินภพ  ลังกาวงศ์</t>
  </si>
  <si>
    <t>เด็กชายกิติภูมิ  ไชยตัน</t>
  </si>
  <si>
    <t>เด็กชายนิชคุณ  กุกไชย</t>
  </si>
  <si>
    <t>เด็กชายพลวัฒน์  ต้องสู้</t>
  </si>
  <si>
    <t>เด็กชายญาณธร  พรมคำ</t>
  </si>
  <si>
    <t>เด็กชายธนวัฒน์  ติละ</t>
  </si>
  <si>
    <t>เด็กชายธนภัทร  แก้วนิยม</t>
  </si>
  <si>
    <t>เด็กชายปิติภัทร  อรินทร์</t>
  </si>
  <si>
    <t>เด็กชายศุภชัย  คำแสง</t>
  </si>
  <si>
    <t>เด็กชายต่อศักดิ์  บัวเหล็ก</t>
  </si>
  <si>
    <t>เด็กหญิงปริชญา  สารคาม</t>
  </si>
  <si>
    <t>เด็กหญิงพรสุภัค  บุญเนตร</t>
  </si>
  <si>
    <t>เด็กหญิงอรกานต์  ฟูแก้ว</t>
  </si>
  <si>
    <t>เด็กหญิงนวรดา  คันทะลือ</t>
  </si>
  <si>
    <t>เด็กหญิงณัฐวรินทร์  คุ้มไข่น้ำ</t>
  </si>
  <si>
    <t>เด็กหญิงปิ่มปภา  ตีระชิ้น</t>
  </si>
  <si>
    <t>เด็กหญิงอทิชา  กาญจะแสน</t>
  </si>
  <si>
    <t>เด็กชายพลวัตร  ติ๊บอุด</t>
  </si>
  <si>
    <t xml:space="preserve">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</si>
</sst>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5"/>
      <name val="Cordia New"/>
      <family val="2"/>
    </font>
    <font>
      <sz val="14"/>
      <name val="CordiaUPC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3"/>
      <name val="Cordia New"/>
      <family val="2"/>
    </font>
    <font>
      <sz val="15"/>
      <color theme="0"/>
      <name val="Cordia New"/>
      <family val="2"/>
    </font>
    <font>
      <sz val="12"/>
      <name val="CordiaUPC"/>
      <family val="2"/>
      <charset val="222"/>
    </font>
    <font>
      <sz val="14"/>
      <name val="CordiaUPC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20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6" fillId="0" borderId="0"/>
    <xf numFmtId="0" fontId="3" fillId="0" borderId="0"/>
    <xf numFmtId="0" fontId="2" fillId="0" borderId="0"/>
    <xf numFmtId="0" fontId="8" fillId="0" borderId="0"/>
    <xf numFmtId="0" fontId="7" fillId="0" borderId="0"/>
    <xf numFmtId="43" fontId="4" fillId="0" borderId="0" applyFont="0" applyFill="0" applyBorder="0" applyAlignment="0" applyProtection="0"/>
    <xf numFmtId="0" fontId="6" fillId="0" borderId="0"/>
    <xf numFmtId="0" fontId="2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</cellStyleXfs>
  <cellXfs count="105">
    <xf numFmtId="0" fontId="0" fillId="0" borderId="0" xfId="0"/>
    <xf numFmtId="0" fontId="5" fillId="0" borderId="0" xfId="0" applyFont="1"/>
    <xf numFmtId="0" fontId="5" fillId="0" borderId="1" xfId="0" applyFont="1" applyBorder="1" applyAlignment="1"/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187" fontId="5" fillId="0" borderId="6" xfId="1" applyNumberFormat="1" applyFont="1" applyBorder="1"/>
    <xf numFmtId="0" fontId="5" fillId="0" borderId="7" xfId="0" applyFont="1" applyBorder="1"/>
    <xf numFmtId="2" fontId="5" fillId="0" borderId="7" xfId="0" applyNumberFormat="1" applyFont="1" applyBorder="1"/>
    <xf numFmtId="0" fontId="5" fillId="0" borderId="0" xfId="0" applyFont="1" applyBorder="1"/>
    <xf numFmtId="2" fontId="5" fillId="0" borderId="0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Border="1"/>
    <xf numFmtId="187" fontId="5" fillId="0" borderId="0" xfId="1" applyNumberFormat="1" applyFont="1" applyBorder="1"/>
    <xf numFmtId="0" fontId="5" fillId="0" borderId="4" xfId="0" applyFont="1" applyBorder="1"/>
    <xf numFmtId="187" fontId="5" fillId="0" borderId="9" xfId="1" applyNumberFormat="1" applyFont="1" applyBorder="1"/>
    <xf numFmtId="0" fontId="5" fillId="0" borderId="13" xfId="0" applyFont="1" applyBorder="1"/>
    <xf numFmtId="2" fontId="5" fillId="0" borderId="14" xfId="0" applyNumberFormat="1" applyFont="1" applyBorder="1"/>
    <xf numFmtId="0" fontId="5" fillId="0" borderId="15" xfId="0" applyFont="1" applyBorder="1" applyAlignment="1">
      <alignment horizontal="center"/>
    </xf>
    <xf numFmtId="0" fontId="5" fillId="0" borderId="11" xfId="0" applyFont="1" applyBorder="1" applyAlignment="1">
      <alignment horizontal="center" vertical="top" wrapText="1"/>
    </xf>
    <xf numFmtId="0" fontId="5" fillId="0" borderId="3" xfId="0" applyFont="1" applyBorder="1"/>
    <xf numFmtId="0" fontId="5" fillId="0" borderId="5" xfId="0" applyFont="1" applyBorder="1"/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187" fontId="5" fillId="0" borderId="11" xfId="1" applyNumberFormat="1" applyFont="1" applyBorder="1"/>
    <xf numFmtId="0" fontId="5" fillId="0" borderId="11" xfId="0" applyFont="1" applyBorder="1"/>
    <xf numFmtId="0" fontId="5" fillId="0" borderId="7" xfId="0" applyFont="1" applyBorder="1" applyAlignment="1">
      <alignment horizontal="center"/>
    </xf>
    <xf numFmtId="2" fontId="5" fillId="0" borderId="14" xfId="0" applyNumberFormat="1" applyFont="1" applyBorder="1" applyAlignment="1">
      <alignment horizontal="center"/>
    </xf>
    <xf numFmtId="1" fontId="5" fillId="0" borderId="9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" fontId="5" fillId="0" borderId="5" xfId="0" applyNumberFormat="1" applyFont="1" applyBorder="1" applyAlignment="1">
      <alignment horizontal="center"/>
    </xf>
    <xf numFmtId="0" fontId="5" fillId="0" borderId="6" xfId="7" applyFont="1" applyBorder="1" applyAlignment="1">
      <alignment horizontal="center"/>
    </xf>
    <xf numFmtId="0" fontId="5" fillId="0" borderId="20" xfId="2" applyFont="1" applyBorder="1" applyAlignment="1">
      <alignment horizontal="center"/>
    </xf>
    <xf numFmtId="0" fontId="5" fillId="0" borderId="17" xfId="2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0" fontId="5" fillId="0" borderId="21" xfId="2" applyFont="1" applyBorder="1" applyAlignment="1">
      <alignment horizontal="center"/>
    </xf>
    <xf numFmtId="0" fontId="5" fillId="0" borderId="9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187" fontId="5" fillId="0" borderId="9" xfId="1" applyNumberFormat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2" fontId="5" fillId="0" borderId="14" xfId="0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" fontId="5" fillId="0" borderId="8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87" fontId="5" fillId="0" borderId="11" xfId="1" applyNumberFormat="1" applyFont="1" applyBorder="1" applyAlignment="1">
      <alignment vertical="center"/>
    </xf>
    <xf numFmtId="2" fontId="5" fillId="0" borderId="7" xfId="0" applyNumberFormat="1" applyFont="1" applyBorder="1" applyAlignment="1">
      <alignment vertical="center"/>
    </xf>
    <xf numFmtId="0" fontId="10" fillId="0" borderId="0" xfId="0" applyFont="1"/>
    <xf numFmtId="0" fontId="5" fillId="2" borderId="0" xfId="0" applyFont="1" applyFill="1"/>
    <xf numFmtId="0" fontId="0" fillId="0" borderId="5" xfId="0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5" fillId="0" borderId="4" xfId="0" applyFont="1" applyBorder="1" applyAlignment="1">
      <alignment vertical="center" wrapText="1"/>
    </xf>
    <xf numFmtId="0" fontId="0" fillId="0" borderId="22" xfId="0" applyBorder="1" applyAlignment="1">
      <alignment horizontal="center"/>
    </xf>
    <xf numFmtId="0" fontId="11" fillId="0" borderId="23" xfId="0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187" fontId="5" fillId="0" borderId="12" xfId="1" applyNumberFormat="1" applyFont="1" applyBorder="1" applyAlignment="1">
      <alignment vertical="center"/>
    </xf>
    <xf numFmtId="187" fontId="5" fillId="0" borderId="5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</cellXfs>
  <cellStyles count="20">
    <cellStyle name="Comma 2" xfId="8"/>
    <cellStyle name="Comma 3" xfId="13"/>
    <cellStyle name="Normal 2" xfId="3"/>
    <cellStyle name="Normal 2 2" xfId="6"/>
    <cellStyle name="Normal 2 3" xfId="9"/>
    <cellStyle name="Normal 2 4" xfId="14"/>
    <cellStyle name="Normal 3" xfId="4"/>
    <cellStyle name="Normal 3 2" xfId="10"/>
    <cellStyle name="Normal 3 2 2" xfId="18"/>
    <cellStyle name="Normal 3 3" xfId="15"/>
    <cellStyle name="Normal 4" xfId="5"/>
    <cellStyle name="Normal 4 2" xfId="16"/>
    <cellStyle name="Normal 5" xfId="7"/>
    <cellStyle name="Normal 5 2" xfId="17"/>
    <cellStyle name="Normal 6" xfId="11"/>
    <cellStyle name="Normal 7" xfId="12"/>
    <cellStyle name="Normal 7 2" xfId="19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5"/>
  <sheetViews>
    <sheetView tabSelected="1" view="pageBreakPreview" topLeftCell="A52" zoomScaleSheetLayoutView="100" workbookViewId="0">
      <selection activeCell="F61" sqref="F61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103" t="s">
        <v>146</v>
      </c>
      <c r="C1" s="103"/>
      <c r="D1" s="103"/>
      <c r="E1" s="103"/>
      <c r="F1" s="103"/>
      <c r="G1" s="103"/>
      <c r="H1" s="103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27"/>
      <c r="H3" s="27"/>
    </row>
    <row r="4" spans="1:8" ht="23.25">
      <c r="A4" s="60">
        <v>1</v>
      </c>
      <c r="B4" s="43" t="s">
        <v>169</v>
      </c>
      <c r="C4" s="61">
        <v>49</v>
      </c>
      <c r="D4" s="62">
        <v>18</v>
      </c>
      <c r="E4" s="62">
        <v>17</v>
      </c>
      <c r="F4" s="7">
        <f t="shared" ref="F4:F20" si="0">SUM(C4:E4)</f>
        <v>84</v>
      </c>
      <c r="G4" s="8" t="str">
        <f t="shared" ref="G4:G20" si="1">IF(F4&gt;79,"4",IF(F4&gt;74,"3.5",IF(F4&gt;69,"3",IF(F4&gt;64,"2.5",IF(F4&gt;59,"2",IF(F4&gt;54,"1.5",IF(F4&gt;49,"1","0")))))))</f>
        <v>4</v>
      </c>
      <c r="H4" s="28"/>
    </row>
    <row r="5" spans="1:8" ht="23.25">
      <c r="A5" s="64">
        <v>2</v>
      </c>
      <c r="B5" s="42" t="s">
        <v>170</v>
      </c>
      <c r="C5" s="65">
        <v>49</v>
      </c>
      <c r="D5" s="63">
        <v>19</v>
      </c>
      <c r="E5" s="63">
        <v>18</v>
      </c>
      <c r="F5" s="8">
        <f t="shared" si="0"/>
        <v>86</v>
      </c>
      <c r="G5" s="8" t="str">
        <f t="shared" si="1"/>
        <v>4</v>
      </c>
      <c r="H5" s="9"/>
    </row>
    <row r="6" spans="1:8" ht="23.25">
      <c r="A6" s="64">
        <v>3</v>
      </c>
      <c r="B6" s="52" t="s">
        <v>171</v>
      </c>
      <c r="C6" s="65">
        <v>56</v>
      </c>
      <c r="D6" s="63">
        <v>19</v>
      </c>
      <c r="E6" s="63">
        <v>17</v>
      </c>
      <c r="F6" s="8">
        <f t="shared" si="0"/>
        <v>92</v>
      </c>
      <c r="G6" s="8" t="str">
        <f t="shared" si="1"/>
        <v>4</v>
      </c>
      <c r="H6" s="9"/>
    </row>
    <row r="7" spans="1:8" ht="23.25">
      <c r="A7" s="64">
        <v>4</v>
      </c>
      <c r="B7" s="40" t="s">
        <v>172</v>
      </c>
      <c r="C7" s="65">
        <v>46</v>
      </c>
      <c r="D7" s="63">
        <v>18</v>
      </c>
      <c r="E7" s="63">
        <v>17</v>
      </c>
      <c r="F7" s="8">
        <f t="shared" si="0"/>
        <v>81</v>
      </c>
      <c r="G7" s="8" t="str">
        <f t="shared" si="1"/>
        <v>4</v>
      </c>
      <c r="H7" s="9"/>
    </row>
    <row r="8" spans="1:8" ht="23.25">
      <c r="A8" s="64">
        <v>5</v>
      </c>
      <c r="B8" s="42" t="s">
        <v>173</v>
      </c>
      <c r="C8" s="65">
        <v>46</v>
      </c>
      <c r="D8" s="63">
        <v>15</v>
      </c>
      <c r="E8" s="63">
        <v>15</v>
      </c>
      <c r="F8" s="8">
        <f t="shared" si="0"/>
        <v>76</v>
      </c>
      <c r="G8" s="8" t="str">
        <f t="shared" si="1"/>
        <v>3.5</v>
      </c>
      <c r="H8" s="9"/>
    </row>
    <row r="9" spans="1:8" ht="23.25">
      <c r="A9" s="64">
        <v>6</v>
      </c>
      <c r="B9" s="40" t="s">
        <v>174</v>
      </c>
      <c r="C9" s="65">
        <v>52</v>
      </c>
      <c r="D9" s="63">
        <v>19</v>
      </c>
      <c r="E9" s="63">
        <v>17</v>
      </c>
      <c r="F9" s="8">
        <f t="shared" si="0"/>
        <v>88</v>
      </c>
      <c r="G9" s="8" t="str">
        <f t="shared" si="1"/>
        <v>4</v>
      </c>
      <c r="H9" s="9"/>
    </row>
    <row r="10" spans="1:8" ht="23.25">
      <c r="A10" s="64">
        <v>7</v>
      </c>
      <c r="B10" s="42" t="s">
        <v>175</v>
      </c>
      <c r="C10" s="65">
        <v>47</v>
      </c>
      <c r="D10" s="63">
        <v>16</v>
      </c>
      <c r="E10" s="63">
        <v>17</v>
      </c>
      <c r="F10" s="8">
        <f t="shared" si="0"/>
        <v>80</v>
      </c>
      <c r="G10" s="8" t="str">
        <f t="shared" si="1"/>
        <v>4</v>
      </c>
      <c r="H10" s="9"/>
    </row>
    <row r="11" spans="1:8" ht="23.25">
      <c r="A11" s="64">
        <v>8</v>
      </c>
      <c r="B11" s="52" t="s">
        <v>176</v>
      </c>
      <c r="C11" s="65">
        <v>49</v>
      </c>
      <c r="D11" s="63">
        <v>14</v>
      </c>
      <c r="E11" s="63">
        <v>15</v>
      </c>
      <c r="F11" s="8">
        <f t="shared" si="0"/>
        <v>78</v>
      </c>
      <c r="G11" s="8" t="str">
        <f t="shared" si="1"/>
        <v>3.5</v>
      </c>
      <c r="H11" s="9"/>
    </row>
    <row r="12" spans="1:8" ht="23.25">
      <c r="A12" s="64">
        <v>9</v>
      </c>
      <c r="B12" s="40" t="s">
        <v>177</v>
      </c>
      <c r="C12" s="65">
        <v>49</v>
      </c>
      <c r="D12" s="63">
        <v>15</v>
      </c>
      <c r="E12" s="63">
        <v>17</v>
      </c>
      <c r="F12" s="8">
        <f t="shared" si="0"/>
        <v>81</v>
      </c>
      <c r="G12" s="8" t="str">
        <f t="shared" si="1"/>
        <v>4</v>
      </c>
      <c r="H12" s="9"/>
    </row>
    <row r="13" spans="1:8" ht="23.25">
      <c r="A13" s="64">
        <v>10</v>
      </c>
      <c r="B13" s="40" t="s">
        <v>178</v>
      </c>
      <c r="C13" s="65">
        <v>46</v>
      </c>
      <c r="D13" s="63">
        <v>16</v>
      </c>
      <c r="E13" s="63">
        <v>15</v>
      </c>
      <c r="F13" s="8">
        <f t="shared" si="0"/>
        <v>77</v>
      </c>
      <c r="G13" s="8" t="str">
        <f t="shared" si="1"/>
        <v>3.5</v>
      </c>
      <c r="H13" s="9"/>
    </row>
    <row r="14" spans="1:8" ht="23.25">
      <c r="A14" s="64">
        <v>11</v>
      </c>
      <c r="B14" s="40" t="s">
        <v>179</v>
      </c>
      <c r="C14" s="65">
        <v>54</v>
      </c>
      <c r="D14" s="63">
        <v>19</v>
      </c>
      <c r="E14" s="63">
        <v>18</v>
      </c>
      <c r="F14" s="8">
        <f t="shared" si="0"/>
        <v>91</v>
      </c>
      <c r="G14" s="8" t="str">
        <f t="shared" si="1"/>
        <v>4</v>
      </c>
      <c r="H14" s="9"/>
    </row>
    <row r="15" spans="1:8" ht="23.25">
      <c r="A15" s="64">
        <v>12</v>
      </c>
      <c r="B15" s="42" t="s">
        <v>180</v>
      </c>
      <c r="C15" s="65">
        <v>55</v>
      </c>
      <c r="D15" s="63">
        <v>19</v>
      </c>
      <c r="E15" s="63">
        <v>18</v>
      </c>
      <c r="F15" s="8">
        <f t="shared" si="0"/>
        <v>92</v>
      </c>
      <c r="G15" s="8" t="str">
        <f t="shared" si="1"/>
        <v>4</v>
      </c>
      <c r="H15" s="9"/>
    </row>
    <row r="16" spans="1:8" ht="23.25">
      <c r="A16" s="64">
        <v>13</v>
      </c>
      <c r="B16" s="52" t="s">
        <v>181</v>
      </c>
      <c r="C16" s="65">
        <v>52</v>
      </c>
      <c r="D16" s="63">
        <v>18</v>
      </c>
      <c r="E16" s="63">
        <v>17</v>
      </c>
      <c r="F16" s="8">
        <f t="shared" si="0"/>
        <v>87</v>
      </c>
      <c r="G16" s="8" t="str">
        <f t="shared" si="1"/>
        <v>4</v>
      </c>
      <c r="H16" s="9"/>
    </row>
    <row r="17" spans="1:8" ht="23.25">
      <c r="A17" s="64">
        <v>14</v>
      </c>
      <c r="B17" s="52" t="s">
        <v>182</v>
      </c>
      <c r="C17" s="65">
        <v>49</v>
      </c>
      <c r="D17" s="63">
        <v>16</v>
      </c>
      <c r="E17" s="63">
        <v>18</v>
      </c>
      <c r="F17" s="8">
        <f t="shared" si="0"/>
        <v>83</v>
      </c>
      <c r="G17" s="8" t="str">
        <f t="shared" si="1"/>
        <v>4</v>
      </c>
      <c r="H17" s="9"/>
    </row>
    <row r="18" spans="1:8" ht="23.25">
      <c r="A18" s="64">
        <v>15</v>
      </c>
      <c r="B18" s="40" t="s">
        <v>183</v>
      </c>
      <c r="C18" s="65">
        <v>52</v>
      </c>
      <c r="D18" s="63">
        <v>17</v>
      </c>
      <c r="E18" s="63">
        <v>17</v>
      </c>
      <c r="F18" s="8">
        <f t="shared" si="0"/>
        <v>86</v>
      </c>
      <c r="G18" s="8" t="str">
        <f t="shared" si="1"/>
        <v>4</v>
      </c>
      <c r="H18" s="9"/>
    </row>
    <row r="19" spans="1:8" ht="23.25">
      <c r="A19" s="64">
        <v>16</v>
      </c>
      <c r="B19" s="42" t="s">
        <v>184</v>
      </c>
      <c r="C19" s="65">
        <v>46</v>
      </c>
      <c r="D19" s="63">
        <v>15</v>
      </c>
      <c r="E19" s="63">
        <v>16</v>
      </c>
      <c r="F19" s="8">
        <f t="shared" si="0"/>
        <v>77</v>
      </c>
      <c r="G19" s="8" t="str">
        <f t="shared" si="1"/>
        <v>3.5</v>
      </c>
      <c r="H19" s="9"/>
    </row>
    <row r="20" spans="1:8" ht="21.75" customHeight="1">
      <c r="A20" s="64">
        <v>17</v>
      </c>
      <c r="B20" s="40" t="s">
        <v>185</v>
      </c>
      <c r="C20" s="65">
        <v>46</v>
      </c>
      <c r="D20" s="63">
        <v>16</v>
      </c>
      <c r="E20" s="63">
        <v>15</v>
      </c>
      <c r="F20" s="8">
        <f t="shared" si="0"/>
        <v>77</v>
      </c>
      <c r="G20" s="8" t="str">
        <f t="shared" si="1"/>
        <v>3.5</v>
      </c>
      <c r="H20" s="9"/>
    </row>
    <row r="21" spans="1:8" ht="23.25">
      <c r="A21" s="9"/>
      <c r="B21" s="26" t="s">
        <v>5</v>
      </c>
      <c r="C21" s="31">
        <f>SUM(C4:C20)</f>
        <v>843</v>
      </c>
      <c r="D21" s="31">
        <f>SUM(D4:D20)</f>
        <v>289</v>
      </c>
      <c r="E21" s="31">
        <f>SUM(E4:E20)</f>
        <v>284</v>
      </c>
      <c r="F21" s="31">
        <f>SUM(F4:F20)</f>
        <v>1416</v>
      </c>
      <c r="G21" s="31"/>
      <c r="H21" s="32"/>
    </row>
    <row r="22" spans="1:8" ht="23.25">
      <c r="A22" s="11"/>
      <c r="B22" s="5" t="s">
        <v>12</v>
      </c>
      <c r="C22" s="12">
        <f>C21/17</f>
        <v>49.588235294117645</v>
      </c>
      <c r="D22" s="12">
        <f t="shared" ref="D22:F22" si="2">D21/17</f>
        <v>17</v>
      </c>
      <c r="E22" s="12">
        <f t="shared" si="2"/>
        <v>16.705882352941178</v>
      </c>
      <c r="F22" s="12">
        <f t="shared" si="2"/>
        <v>83.294117647058826</v>
      </c>
      <c r="G22" s="11"/>
      <c r="H22" s="11"/>
    </row>
    <row r="23" spans="1:8" ht="23.25">
      <c r="A23" s="1"/>
      <c r="B23" s="1"/>
      <c r="C23" s="1" t="s">
        <v>13</v>
      </c>
      <c r="D23" s="1"/>
      <c r="E23" s="1"/>
      <c r="F23" s="1"/>
      <c r="G23" s="1"/>
      <c r="H23" s="1"/>
    </row>
    <row r="24" spans="1:8" ht="23.25">
      <c r="A24" s="1"/>
      <c r="B24" s="1"/>
      <c r="C24" s="1" t="s">
        <v>14</v>
      </c>
      <c r="D24" s="1"/>
      <c r="E24" s="1"/>
      <c r="F24" s="1"/>
      <c r="G24" s="1"/>
      <c r="H24" s="1"/>
    </row>
    <row r="25" spans="1:8" ht="23.25">
      <c r="A25" s="1"/>
      <c r="B25" s="1"/>
      <c r="C25" s="1" t="s">
        <v>15</v>
      </c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103" t="s">
        <v>147</v>
      </c>
      <c r="C41" s="103"/>
      <c r="D41" s="103"/>
      <c r="E41" s="103"/>
      <c r="F41" s="103"/>
      <c r="G41" s="103"/>
      <c r="H41" s="103"/>
    </row>
    <row r="42" spans="1:8" ht="23.25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>
      <c r="A43" s="5"/>
      <c r="B43" s="17"/>
      <c r="C43" s="5" t="s">
        <v>8</v>
      </c>
      <c r="D43" s="5" t="s">
        <v>9</v>
      </c>
      <c r="E43" s="5" t="s">
        <v>10</v>
      </c>
      <c r="F43" s="5" t="s">
        <v>11</v>
      </c>
      <c r="G43" s="27"/>
      <c r="H43" s="27"/>
    </row>
    <row r="44" spans="1:8" ht="23.25">
      <c r="A44" s="60">
        <v>1</v>
      </c>
      <c r="B44" s="43" t="s">
        <v>169</v>
      </c>
      <c r="C44" s="61">
        <v>52</v>
      </c>
      <c r="D44" s="62">
        <v>17</v>
      </c>
      <c r="E44" s="62">
        <v>18</v>
      </c>
      <c r="F44" s="7">
        <f t="shared" ref="F44:F60" si="3">SUM(C44:E44)</f>
        <v>87</v>
      </c>
      <c r="G44" s="8" t="str">
        <f>IF(F44&gt;79,"4",IF(F44&gt;74,"3.5",IF(F44&gt;69,"3",IF(F44&gt;D4855,"2.5",IF(F44&gt;59,"2",IF(F44&gt;54,"1.5",IF(F44&gt;49,"1","0")))))))</f>
        <v>4</v>
      </c>
      <c r="H44" s="28"/>
    </row>
    <row r="45" spans="1:8" ht="23.25">
      <c r="A45" s="64">
        <v>2</v>
      </c>
      <c r="B45" s="42" t="s">
        <v>170</v>
      </c>
      <c r="C45" s="65">
        <v>53</v>
      </c>
      <c r="D45" s="63">
        <v>17</v>
      </c>
      <c r="E45" s="63">
        <v>18</v>
      </c>
      <c r="F45" s="8">
        <f t="shared" si="3"/>
        <v>88</v>
      </c>
      <c r="G45" s="8" t="str">
        <f t="shared" ref="G45:G60" si="4">IF(F45&gt;79,"4",IF(F45&gt;74,"3.5",IF(F45&gt;69,"3",IF(F45&gt;64,"2.5",IF(F45&gt;59,"2",IF(F45&gt;54,"1.5",IF(F45&gt;49,"1","0")))))))</f>
        <v>4</v>
      </c>
      <c r="H45" s="9"/>
    </row>
    <row r="46" spans="1:8" ht="23.25">
      <c r="A46" s="64">
        <v>3</v>
      </c>
      <c r="B46" s="52" t="s">
        <v>171</v>
      </c>
      <c r="C46" s="65">
        <v>58</v>
      </c>
      <c r="D46" s="63">
        <v>19</v>
      </c>
      <c r="E46" s="63">
        <v>19</v>
      </c>
      <c r="F46" s="8">
        <f t="shared" si="3"/>
        <v>96</v>
      </c>
      <c r="G46" s="8" t="str">
        <f t="shared" si="4"/>
        <v>4</v>
      </c>
      <c r="H46" s="9"/>
    </row>
    <row r="47" spans="1:8" ht="23.25">
      <c r="A47" s="64">
        <v>4</v>
      </c>
      <c r="B47" s="40" t="s">
        <v>172</v>
      </c>
      <c r="C47" s="65">
        <v>43</v>
      </c>
      <c r="D47" s="63">
        <v>16</v>
      </c>
      <c r="E47" s="63">
        <v>15</v>
      </c>
      <c r="F47" s="8">
        <f t="shared" si="3"/>
        <v>74</v>
      </c>
      <c r="G47" s="8" t="str">
        <f t="shared" si="4"/>
        <v>3</v>
      </c>
      <c r="H47" s="9"/>
    </row>
    <row r="48" spans="1:8" ht="23.25">
      <c r="A48" s="64">
        <v>5</v>
      </c>
      <c r="B48" s="42" t="s">
        <v>173</v>
      </c>
      <c r="C48" s="65">
        <v>43</v>
      </c>
      <c r="D48" s="63">
        <v>13</v>
      </c>
      <c r="E48" s="63">
        <v>14</v>
      </c>
      <c r="F48" s="8">
        <f t="shared" si="3"/>
        <v>70</v>
      </c>
      <c r="G48" s="8" t="str">
        <f t="shared" si="4"/>
        <v>3</v>
      </c>
      <c r="H48" s="9"/>
    </row>
    <row r="49" spans="1:8" ht="23.25">
      <c r="A49" s="64">
        <v>6</v>
      </c>
      <c r="B49" s="40" t="s">
        <v>174</v>
      </c>
      <c r="C49" s="65">
        <v>51</v>
      </c>
      <c r="D49" s="63">
        <v>16</v>
      </c>
      <c r="E49" s="63">
        <v>17</v>
      </c>
      <c r="F49" s="8">
        <f t="shared" si="3"/>
        <v>84</v>
      </c>
      <c r="G49" s="8" t="str">
        <f t="shared" si="4"/>
        <v>4</v>
      </c>
      <c r="H49" s="9"/>
    </row>
    <row r="50" spans="1:8" ht="23.25">
      <c r="A50" s="64">
        <v>7</v>
      </c>
      <c r="B50" s="42" t="s">
        <v>175</v>
      </c>
      <c r="C50" s="65">
        <v>48</v>
      </c>
      <c r="D50" s="63">
        <v>13</v>
      </c>
      <c r="E50" s="63">
        <v>16</v>
      </c>
      <c r="F50" s="8">
        <f t="shared" si="3"/>
        <v>77</v>
      </c>
      <c r="G50" s="8" t="str">
        <f t="shared" si="4"/>
        <v>3.5</v>
      </c>
      <c r="H50" s="9"/>
    </row>
    <row r="51" spans="1:8" ht="23.25">
      <c r="A51" s="64">
        <v>8</v>
      </c>
      <c r="B51" s="52" t="s">
        <v>176</v>
      </c>
      <c r="C51" s="65">
        <v>44</v>
      </c>
      <c r="D51" s="63">
        <v>16</v>
      </c>
      <c r="E51" s="63">
        <v>14</v>
      </c>
      <c r="F51" s="8">
        <f t="shared" si="3"/>
        <v>74</v>
      </c>
      <c r="G51" s="8" t="str">
        <f t="shared" si="4"/>
        <v>3</v>
      </c>
      <c r="H51" s="9"/>
    </row>
    <row r="52" spans="1:8" ht="23.25">
      <c r="A52" s="64">
        <v>9</v>
      </c>
      <c r="B52" s="40" t="s">
        <v>177</v>
      </c>
      <c r="C52" s="65">
        <v>44</v>
      </c>
      <c r="D52" s="63">
        <v>15</v>
      </c>
      <c r="E52" s="63">
        <v>14</v>
      </c>
      <c r="F52" s="8">
        <f t="shared" si="3"/>
        <v>73</v>
      </c>
      <c r="G52" s="8" t="str">
        <f t="shared" si="4"/>
        <v>3</v>
      </c>
      <c r="H52" s="9"/>
    </row>
    <row r="53" spans="1:8" ht="23.25">
      <c r="A53" s="64">
        <v>10</v>
      </c>
      <c r="B53" s="40" t="s">
        <v>178</v>
      </c>
      <c r="C53" s="65">
        <v>44</v>
      </c>
      <c r="D53" s="63">
        <v>15</v>
      </c>
      <c r="E53" s="63">
        <v>16</v>
      </c>
      <c r="F53" s="8">
        <f t="shared" si="3"/>
        <v>75</v>
      </c>
      <c r="G53" s="8" t="str">
        <f t="shared" si="4"/>
        <v>3.5</v>
      </c>
      <c r="H53" s="9"/>
    </row>
    <row r="54" spans="1:8" ht="23.25">
      <c r="A54" s="64">
        <v>11</v>
      </c>
      <c r="B54" s="40" t="s">
        <v>179</v>
      </c>
      <c r="C54" s="65">
        <v>56</v>
      </c>
      <c r="D54" s="63">
        <v>19</v>
      </c>
      <c r="E54" s="63">
        <v>18</v>
      </c>
      <c r="F54" s="8">
        <f t="shared" si="3"/>
        <v>93</v>
      </c>
      <c r="G54" s="8" t="str">
        <f t="shared" si="4"/>
        <v>4</v>
      </c>
      <c r="H54" s="9"/>
    </row>
    <row r="55" spans="1:8" ht="23.25">
      <c r="A55" s="64">
        <v>12</v>
      </c>
      <c r="B55" s="42" t="s">
        <v>180</v>
      </c>
      <c r="C55" s="65">
        <v>54</v>
      </c>
      <c r="D55" s="63">
        <v>19</v>
      </c>
      <c r="E55" s="63">
        <v>17</v>
      </c>
      <c r="F55" s="8">
        <f t="shared" si="3"/>
        <v>90</v>
      </c>
      <c r="G55" s="8" t="str">
        <f t="shared" si="4"/>
        <v>4</v>
      </c>
      <c r="H55" s="9"/>
    </row>
    <row r="56" spans="1:8" ht="23.25">
      <c r="A56" s="64">
        <v>13</v>
      </c>
      <c r="B56" s="52" t="s">
        <v>181</v>
      </c>
      <c r="C56" s="65">
        <v>50</v>
      </c>
      <c r="D56" s="63">
        <v>17</v>
      </c>
      <c r="E56" s="63">
        <v>17</v>
      </c>
      <c r="F56" s="8">
        <f t="shared" si="3"/>
        <v>84</v>
      </c>
      <c r="G56" s="8" t="str">
        <f t="shared" si="4"/>
        <v>4</v>
      </c>
      <c r="H56" s="9"/>
    </row>
    <row r="57" spans="1:8" ht="23.25">
      <c r="A57" s="64">
        <v>14</v>
      </c>
      <c r="B57" s="52" t="s">
        <v>182</v>
      </c>
      <c r="C57" s="65">
        <v>51</v>
      </c>
      <c r="D57" s="63">
        <v>16</v>
      </c>
      <c r="E57" s="63">
        <v>17</v>
      </c>
      <c r="F57" s="8">
        <f t="shared" si="3"/>
        <v>84</v>
      </c>
      <c r="G57" s="8" t="str">
        <f t="shared" si="4"/>
        <v>4</v>
      </c>
      <c r="H57" s="9"/>
    </row>
    <row r="58" spans="1:8" ht="23.25">
      <c r="A58" s="64">
        <v>15</v>
      </c>
      <c r="B58" s="40" t="s">
        <v>183</v>
      </c>
      <c r="C58" s="65">
        <v>50</v>
      </c>
      <c r="D58" s="63">
        <v>16</v>
      </c>
      <c r="E58" s="63">
        <v>17</v>
      </c>
      <c r="F58" s="8">
        <f t="shared" si="3"/>
        <v>83</v>
      </c>
      <c r="G58" s="8" t="str">
        <f t="shared" si="4"/>
        <v>4</v>
      </c>
      <c r="H58" s="9"/>
    </row>
    <row r="59" spans="1:8" ht="23.25">
      <c r="A59" s="64">
        <v>16</v>
      </c>
      <c r="B59" s="42" t="s">
        <v>184</v>
      </c>
      <c r="C59" s="65">
        <v>42</v>
      </c>
      <c r="D59" s="63">
        <v>14</v>
      </c>
      <c r="E59" s="63">
        <v>15</v>
      </c>
      <c r="F59" s="8">
        <f t="shared" si="3"/>
        <v>71</v>
      </c>
      <c r="G59" s="8" t="str">
        <f t="shared" si="4"/>
        <v>3</v>
      </c>
      <c r="H59" s="9"/>
    </row>
    <row r="60" spans="1:8" ht="21.75" customHeight="1">
      <c r="A60" s="64">
        <v>17</v>
      </c>
      <c r="B60" s="40" t="s">
        <v>185</v>
      </c>
      <c r="C60" s="65">
        <v>47</v>
      </c>
      <c r="D60" s="63">
        <v>15</v>
      </c>
      <c r="E60" s="63">
        <v>16</v>
      </c>
      <c r="F60" s="8">
        <f t="shared" si="3"/>
        <v>78</v>
      </c>
      <c r="G60" s="8" t="str">
        <f t="shared" si="4"/>
        <v>3.5</v>
      </c>
      <c r="H60" s="9"/>
    </row>
    <row r="61" spans="1:8" ht="23.25">
      <c r="A61" s="9"/>
      <c r="B61" s="26" t="s">
        <v>5</v>
      </c>
      <c r="C61" s="31">
        <f>SUM(C44:C60)</f>
        <v>830</v>
      </c>
      <c r="D61" s="31">
        <f>SUM(D44:D60)</f>
        <v>273</v>
      </c>
      <c r="E61" s="31">
        <v>378</v>
      </c>
      <c r="F61" s="31">
        <f>SUM(F44:F60)</f>
        <v>1381</v>
      </c>
      <c r="G61" s="31"/>
      <c r="H61" s="32"/>
    </row>
    <row r="62" spans="1:8" ht="23.25">
      <c r="A62" s="11"/>
      <c r="B62" s="5" t="s">
        <v>12</v>
      </c>
      <c r="C62" s="12">
        <f>C61/17</f>
        <v>48.823529411764703</v>
      </c>
      <c r="D62" s="12">
        <f t="shared" ref="D62:F62" si="5">D61/17</f>
        <v>16.058823529411764</v>
      </c>
      <c r="E62" s="12">
        <v>16</v>
      </c>
      <c r="F62" s="12">
        <f t="shared" si="5"/>
        <v>81.235294117647058</v>
      </c>
      <c r="G62" s="11"/>
      <c r="H62" s="11"/>
    </row>
    <row r="63" spans="1:8" ht="23.25">
      <c r="A63" s="1"/>
      <c r="B63" s="1"/>
      <c r="C63" s="1" t="s">
        <v>13</v>
      </c>
      <c r="D63" s="1"/>
      <c r="E63" s="1"/>
      <c r="F63" s="1"/>
      <c r="G63" s="1"/>
      <c r="H63" s="1"/>
    </row>
    <row r="64" spans="1:8" ht="23.25">
      <c r="A64" s="1"/>
      <c r="B64" s="1"/>
      <c r="C64" s="1" t="s">
        <v>14</v>
      </c>
      <c r="D64" s="1"/>
      <c r="E64" s="1"/>
      <c r="F64" s="1"/>
      <c r="G64" s="1"/>
      <c r="H64" s="1"/>
    </row>
    <row r="65" spans="1:8" ht="23.25">
      <c r="A65" s="1"/>
      <c r="B65" s="1"/>
      <c r="C65" s="1" t="s">
        <v>15</v>
      </c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1"/>
      <c r="H67" s="1"/>
    </row>
    <row r="68" spans="1:8" ht="23.25">
      <c r="A68" s="1"/>
      <c r="B68" s="1"/>
      <c r="C68" s="1"/>
      <c r="D68" s="1"/>
      <c r="E68" s="1"/>
      <c r="F68" s="1"/>
      <c r="G68" s="89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90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1"/>
      <c r="C79" s="1"/>
      <c r="D79" s="1"/>
      <c r="E79" s="1"/>
      <c r="F79" s="1"/>
      <c r="G79" s="1"/>
      <c r="H79" s="1"/>
    </row>
    <row r="80" spans="1:8" s="19" customFormat="1" ht="23.25">
      <c r="A80" s="18"/>
      <c r="B80" s="29"/>
      <c r="C80" s="18"/>
      <c r="D80" s="18"/>
      <c r="E80" s="18"/>
      <c r="F80" s="18"/>
      <c r="G80" s="18"/>
      <c r="H80" s="13"/>
    </row>
    <row r="81" spans="1:8" ht="23.25">
      <c r="A81" s="1"/>
      <c r="B81" s="103" t="s">
        <v>148</v>
      </c>
      <c r="C81" s="103"/>
      <c r="D81" s="103"/>
      <c r="E81" s="103"/>
      <c r="F81" s="103"/>
      <c r="G81" s="103"/>
      <c r="H81" s="103"/>
    </row>
    <row r="82" spans="1:8" ht="23.25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>
      <c r="A83" s="5"/>
      <c r="B83" s="17"/>
      <c r="C83" s="5" t="s">
        <v>8</v>
      </c>
      <c r="D83" s="5" t="s">
        <v>9</v>
      </c>
      <c r="E83" s="5" t="s">
        <v>10</v>
      </c>
      <c r="F83" s="5" t="s">
        <v>11</v>
      </c>
      <c r="G83" s="27"/>
      <c r="H83" s="27"/>
    </row>
    <row r="84" spans="1:8" ht="23.25">
      <c r="A84" s="60">
        <v>1</v>
      </c>
      <c r="B84" s="43" t="s">
        <v>169</v>
      </c>
      <c r="C84" s="61">
        <v>54</v>
      </c>
      <c r="D84" s="62">
        <v>15</v>
      </c>
      <c r="E84" s="62">
        <v>16</v>
      </c>
      <c r="F84" s="7">
        <f t="shared" ref="F84:F100" si="6">SUM(C84:E84)</f>
        <v>85</v>
      </c>
      <c r="G84" s="8" t="str">
        <f t="shared" ref="G84:G100" si="7">IF(F84&gt;79,"4",IF(F84&gt;74,"3.5",IF(F84&gt;69,"3",IF(F84&gt;64,"2.5",IF(F84&gt;59,"2",IF(F84&gt;54,"1.5",IF(F84&gt;49,"1","0")))))))</f>
        <v>4</v>
      </c>
      <c r="H84" s="28"/>
    </row>
    <row r="85" spans="1:8" ht="23.25">
      <c r="A85" s="64">
        <v>2</v>
      </c>
      <c r="B85" s="42" t="s">
        <v>170</v>
      </c>
      <c r="C85" s="65">
        <v>56</v>
      </c>
      <c r="D85" s="63">
        <v>16</v>
      </c>
      <c r="E85" s="63">
        <v>17</v>
      </c>
      <c r="F85" s="8">
        <f t="shared" si="6"/>
        <v>89</v>
      </c>
      <c r="G85" s="8" t="str">
        <f t="shared" si="7"/>
        <v>4</v>
      </c>
      <c r="H85" s="9"/>
    </row>
    <row r="86" spans="1:8" ht="23.25">
      <c r="A86" s="64">
        <v>3</v>
      </c>
      <c r="B86" s="52" t="s">
        <v>171</v>
      </c>
      <c r="C86" s="65">
        <v>58</v>
      </c>
      <c r="D86" s="63">
        <v>18</v>
      </c>
      <c r="E86" s="63">
        <v>19</v>
      </c>
      <c r="F86" s="8">
        <f t="shared" si="6"/>
        <v>95</v>
      </c>
      <c r="G86" s="8" t="str">
        <f t="shared" si="7"/>
        <v>4</v>
      </c>
      <c r="H86" s="9"/>
    </row>
    <row r="87" spans="1:8" ht="23.25">
      <c r="A87" s="64">
        <v>4</v>
      </c>
      <c r="B87" s="40" t="s">
        <v>172</v>
      </c>
      <c r="C87" s="65">
        <v>42</v>
      </c>
      <c r="D87" s="63">
        <v>12</v>
      </c>
      <c r="E87" s="63">
        <v>14</v>
      </c>
      <c r="F87" s="8">
        <f t="shared" si="6"/>
        <v>68</v>
      </c>
      <c r="G87" s="8" t="str">
        <f t="shared" si="7"/>
        <v>2.5</v>
      </c>
      <c r="H87" s="9"/>
    </row>
    <row r="88" spans="1:8" ht="23.25">
      <c r="A88" s="64">
        <v>5</v>
      </c>
      <c r="B88" s="42" t="s">
        <v>173</v>
      </c>
      <c r="C88" s="65">
        <v>42</v>
      </c>
      <c r="D88" s="63">
        <v>12</v>
      </c>
      <c r="E88" s="63">
        <v>13</v>
      </c>
      <c r="F88" s="8">
        <f t="shared" si="6"/>
        <v>67</v>
      </c>
      <c r="G88" s="8" t="str">
        <f t="shared" si="7"/>
        <v>2.5</v>
      </c>
      <c r="H88" s="9"/>
    </row>
    <row r="89" spans="1:8" ht="23.25">
      <c r="A89" s="64">
        <v>6</v>
      </c>
      <c r="B89" s="40" t="s">
        <v>174</v>
      </c>
      <c r="C89" s="65">
        <v>45</v>
      </c>
      <c r="D89" s="63">
        <v>14</v>
      </c>
      <c r="E89" s="63">
        <v>15</v>
      </c>
      <c r="F89" s="8">
        <f t="shared" si="6"/>
        <v>74</v>
      </c>
      <c r="G89" s="8" t="str">
        <f t="shared" si="7"/>
        <v>3</v>
      </c>
      <c r="H89" s="9"/>
    </row>
    <row r="90" spans="1:8" ht="23.25">
      <c r="A90" s="64">
        <v>7</v>
      </c>
      <c r="B90" s="42" t="s">
        <v>175</v>
      </c>
      <c r="C90" s="65">
        <v>46</v>
      </c>
      <c r="D90" s="63">
        <v>13</v>
      </c>
      <c r="E90" s="63">
        <v>16</v>
      </c>
      <c r="F90" s="8">
        <f t="shared" si="6"/>
        <v>75</v>
      </c>
      <c r="G90" s="8" t="str">
        <f t="shared" si="7"/>
        <v>3.5</v>
      </c>
      <c r="H90" s="9"/>
    </row>
    <row r="91" spans="1:8" ht="23.25">
      <c r="A91" s="64">
        <v>8</v>
      </c>
      <c r="B91" s="52" t="s">
        <v>176</v>
      </c>
      <c r="C91" s="65">
        <v>46</v>
      </c>
      <c r="D91" s="63">
        <v>13</v>
      </c>
      <c r="E91" s="63">
        <v>12</v>
      </c>
      <c r="F91" s="8">
        <f t="shared" si="6"/>
        <v>71</v>
      </c>
      <c r="G91" s="8" t="str">
        <f t="shared" si="7"/>
        <v>3</v>
      </c>
      <c r="H91" s="9"/>
    </row>
    <row r="92" spans="1:8" ht="23.25">
      <c r="A92" s="64">
        <v>9</v>
      </c>
      <c r="B92" s="40" t="s">
        <v>177</v>
      </c>
      <c r="C92" s="65">
        <v>47</v>
      </c>
      <c r="D92" s="63">
        <v>13</v>
      </c>
      <c r="E92" s="63">
        <v>14</v>
      </c>
      <c r="F92" s="8">
        <f t="shared" si="6"/>
        <v>74</v>
      </c>
      <c r="G92" s="8" t="str">
        <f t="shared" si="7"/>
        <v>3</v>
      </c>
      <c r="H92" s="9"/>
    </row>
    <row r="93" spans="1:8" ht="23.25">
      <c r="A93" s="64">
        <v>10</v>
      </c>
      <c r="B93" s="40" t="s">
        <v>178</v>
      </c>
      <c r="C93" s="65">
        <v>47</v>
      </c>
      <c r="D93" s="63">
        <v>14</v>
      </c>
      <c r="E93" s="63">
        <v>15</v>
      </c>
      <c r="F93" s="8">
        <f t="shared" si="6"/>
        <v>76</v>
      </c>
      <c r="G93" s="8" t="str">
        <f t="shared" si="7"/>
        <v>3.5</v>
      </c>
      <c r="H93" s="9"/>
    </row>
    <row r="94" spans="1:8" ht="23.25">
      <c r="A94" s="64">
        <v>11</v>
      </c>
      <c r="B94" s="40" t="s">
        <v>179</v>
      </c>
      <c r="C94" s="65">
        <v>58</v>
      </c>
      <c r="D94" s="63">
        <v>18</v>
      </c>
      <c r="E94" s="63">
        <v>19</v>
      </c>
      <c r="F94" s="8">
        <f t="shared" si="6"/>
        <v>95</v>
      </c>
      <c r="G94" s="8" t="str">
        <f t="shared" si="7"/>
        <v>4</v>
      </c>
      <c r="H94" s="9"/>
    </row>
    <row r="95" spans="1:8" ht="23.25">
      <c r="A95" s="64">
        <v>12</v>
      </c>
      <c r="B95" s="42" t="s">
        <v>180</v>
      </c>
      <c r="C95" s="65">
        <v>56</v>
      </c>
      <c r="D95" s="63">
        <v>17</v>
      </c>
      <c r="E95" s="63">
        <v>18</v>
      </c>
      <c r="F95" s="8">
        <f t="shared" si="6"/>
        <v>91</v>
      </c>
      <c r="G95" s="8" t="str">
        <f t="shared" si="7"/>
        <v>4</v>
      </c>
      <c r="H95" s="9"/>
    </row>
    <row r="96" spans="1:8" ht="23.25">
      <c r="A96" s="64">
        <v>13</v>
      </c>
      <c r="B96" s="52" t="s">
        <v>181</v>
      </c>
      <c r="C96" s="65">
        <v>52</v>
      </c>
      <c r="D96" s="63">
        <v>16</v>
      </c>
      <c r="E96" s="63">
        <v>17</v>
      </c>
      <c r="F96" s="8">
        <f t="shared" si="6"/>
        <v>85</v>
      </c>
      <c r="G96" s="8" t="str">
        <f t="shared" si="7"/>
        <v>4</v>
      </c>
      <c r="H96" s="9"/>
    </row>
    <row r="97" spans="1:8" ht="23.25">
      <c r="A97" s="64">
        <v>14</v>
      </c>
      <c r="B97" s="52" t="s">
        <v>182</v>
      </c>
      <c r="C97" s="65">
        <v>56</v>
      </c>
      <c r="D97" s="63">
        <v>16</v>
      </c>
      <c r="E97" s="63">
        <v>17</v>
      </c>
      <c r="F97" s="8">
        <f t="shared" si="6"/>
        <v>89</v>
      </c>
      <c r="G97" s="8" t="str">
        <f t="shared" si="7"/>
        <v>4</v>
      </c>
      <c r="H97" s="9"/>
    </row>
    <row r="98" spans="1:8" ht="23.25">
      <c r="A98" s="64">
        <v>15</v>
      </c>
      <c r="B98" s="40" t="s">
        <v>183</v>
      </c>
      <c r="C98" s="65">
        <v>52</v>
      </c>
      <c r="D98" s="63">
        <v>14</v>
      </c>
      <c r="E98" s="63">
        <v>15</v>
      </c>
      <c r="F98" s="8">
        <f t="shared" si="6"/>
        <v>81</v>
      </c>
      <c r="G98" s="8" t="str">
        <f t="shared" si="7"/>
        <v>4</v>
      </c>
      <c r="H98" s="9"/>
    </row>
    <row r="99" spans="1:8" ht="23.25">
      <c r="A99" s="64">
        <v>16</v>
      </c>
      <c r="B99" s="42" t="s">
        <v>184</v>
      </c>
      <c r="C99" s="65">
        <v>40</v>
      </c>
      <c r="D99" s="63">
        <v>13</v>
      </c>
      <c r="E99" s="63">
        <v>13</v>
      </c>
      <c r="F99" s="8">
        <f t="shared" si="6"/>
        <v>66</v>
      </c>
      <c r="G99" s="8" t="str">
        <f t="shared" si="7"/>
        <v>2.5</v>
      </c>
      <c r="H99" s="9"/>
    </row>
    <row r="100" spans="1:8" ht="23.25">
      <c r="A100" s="64">
        <v>17</v>
      </c>
      <c r="B100" s="40" t="s">
        <v>185</v>
      </c>
      <c r="C100" s="65">
        <v>42</v>
      </c>
      <c r="D100" s="63">
        <v>13</v>
      </c>
      <c r="E100" s="63">
        <v>14</v>
      </c>
      <c r="F100" s="8">
        <f t="shared" si="6"/>
        <v>69</v>
      </c>
      <c r="G100" s="8" t="str">
        <f t="shared" si="7"/>
        <v>2.5</v>
      </c>
      <c r="H100" s="9"/>
    </row>
    <row r="101" spans="1:8" ht="23.25">
      <c r="A101" s="9"/>
      <c r="B101" s="26" t="s">
        <v>5</v>
      </c>
      <c r="C101" s="31">
        <f>SUM(C84:C100)</f>
        <v>839</v>
      </c>
      <c r="D101" s="31">
        <v>247</v>
      </c>
      <c r="E101" s="31">
        <f>SUM(E84:E100)</f>
        <v>264</v>
      </c>
      <c r="F101" s="31">
        <f>SUM(F84:F100)</f>
        <v>1350</v>
      </c>
      <c r="G101" s="31"/>
      <c r="H101" s="32"/>
    </row>
    <row r="102" spans="1:8" ht="23.25">
      <c r="A102" s="11"/>
      <c r="B102" s="5" t="s">
        <v>12</v>
      </c>
      <c r="C102" s="12">
        <f>C101/17</f>
        <v>49.352941176470587</v>
      </c>
      <c r="D102" s="12">
        <f t="shared" ref="D102:F102" si="8">D101/17</f>
        <v>14.529411764705882</v>
      </c>
      <c r="E102" s="12">
        <f t="shared" si="8"/>
        <v>15.529411764705882</v>
      </c>
      <c r="F102" s="12">
        <f t="shared" si="8"/>
        <v>79.411764705882348</v>
      </c>
      <c r="G102" s="11"/>
      <c r="H102" s="11"/>
    </row>
    <row r="103" spans="1:8" ht="23.25">
      <c r="A103" s="1"/>
      <c r="B103" s="1"/>
      <c r="C103" s="1" t="s">
        <v>13</v>
      </c>
      <c r="D103" s="1"/>
      <c r="E103" s="1"/>
      <c r="F103" s="1"/>
      <c r="G103" s="1"/>
      <c r="H103" s="1"/>
    </row>
    <row r="104" spans="1:8" ht="23.25">
      <c r="A104" s="1"/>
      <c r="B104" s="1"/>
      <c r="C104" s="1" t="s">
        <v>14</v>
      </c>
      <c r="D104" s="1"/>
      <c r="E104" s="1"/>
      <c r="F104" s="1"/>
      <c r="G104" s="1"/>
      <c r="H104" s="1"/>
    </row>
    <row r="105" spans="1:8" ht="23.25">
      <c r="A105" s="1"/>
      <c r="B105" s="1"/>
      <c r="C105" s="1" t="s">
        <v>15</v>
      </c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1"/>
      <c r="C118" s="1"/>
      <c r="D118" s="1"/>
      <c r="E118" s="1"/>
      <c r="F118" s="1"/>
      <c r="G118" s="1"/>
      <c r="H118" s="1"/>
    </row>
    <row r="119" spans="1:8" s="19" customFormat="1" ht="23.25">
      <c r="A119" s="18"/>
      <c r="B119" s="29"/>
      <c r="C119" s="18"/>
      <c r="D119" s="18"/>
      <c r="E119" s="18"/>
      <c r="F119" s="18"/>
      <c r="G119" s="18"/>
      <c r="H119" s="13"/>
    </row>
    <row r="120" spans="1:8" s="19" customFormat="1" ht="23.25">
      <c r="A120" s="18"/>
      <c r="B120" s="29"/>
      <c r="C120" s="18"/>
      <c r="D120" s="18"/>
      <c r="E120" s="18"/>
      <c r="F120" s="18"/>
      <c r="G120" s="18"/>
      <c r="H120" s="13"/>
    </row>
    <row r="121" spans="1:8" ht="23.25">
      <c r="A121" s="1"/>
      <c r="B121" s="2" t="s">
        <v>149</v>
      </c>
      <c r="C121" s="2"/>
      <c r="D121" s="2"/>
      <c r="E121" s="2"/>
      <c r="F121" s="2"/>
      <c r="G121" s="1"/>
      <c r="H121" s="1"/>
    </row>
    <row r="122" spans="1:8" ht="23.25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>
      <c r="A123" s="5"/>
      <c r="B123" s="17"/>
      <c r="C123" s="5" t="s">
        <v>8</v>
      </c>
      <c r="D123" s="5" t="s">
        <v>9</v>
      </c>
      <c r="E123" s="5" t="s">
        <v>10</v>
      </c>
      <c r="F123" s="5" t="s">
        <v>11</v>
      </c>
      <c r="G123" s="27"/>
      <c r="H123" s="27"/>
    </row>
    <row r="124" spans="1:8" ht="23.25">
      <c r="A124" s="60">
        <v>1</v>
      </c>
      <c r="B124" s="43" t="s">
        <v>169</v>
      </c>
      <c r="C124" s="61">
        <v>52</v>
      </c>
      <c r="D124" s="62">
        <v>14</v>
      </c>
      <c r="E124" s="62">
        <v>18</v>
      </c>
      <c r="F124" s="7">
        <f t="shared" ref="F124:F140" si="9">SUM(C124:E124)</f>
        <v>84</v>
      </c>
      <c r="G124" s="8" t="str">
        <f t="shared" ref="G124:G140" si="10">IF(F124&gt;79,"4",IF(F124&gt;74,"3.5",IF(F124&gt;69,"3",IF(F124&gt;64,"2.5",IF(F124&gt;59,"2",IF(F124&gt;54,"1.5",IF(F124&gt;49,"1","0")))))))</f>
        <v>4</v>
      </c>
      <c r="H124" s="28"/>
    </row>
    <row r="125" spans="1:8" ht="23.25">
      <c r="A125" s="64">
        <v>2</v>
      </c>
      <c r="B125" s="42" t="s">
        <v>170</v>
      </c>
      <c r="C125" s="65">
        <v>56</v>
      </c>
      <c r="D125" s="63">
        <v>17</v>
      </c>
      <c r="E125" s="63">
        <v>17</v>
      </c>
      <c r="F125" s="8">
        <f t="shared" si="9"/>
        <v>90</v>
      </c>
      <c r="G125" s="8" t="str">
        <f t="shared" si="10"/>
        <v>4</v>
      </c>
      <c r="H125" s="9"/>
    </row>
    <row r="126" spans="1:8" ht="23.25">
      <c r="A126" s="64">
        <v>3</v>
      </c>
      <c r="B126" s="52" t="s">
        <v>171</v>
      </c>
      <c r="C126" s="65">
        <v>58</v>
      </c>
      <c r="D126" s="63">
        <v>15</v>
      </c>
      <c r="E126" s="63">
        <v>17</v>
      </c>
      <c r="F126" s="8">
        <f t="shared" si="9"/>
        <v>90</v>
      </c>
      <c r="G126" s="8" t="str">
        <f>IF(F126&gt;79,"4",IF(F126&gt;74,"3.5",IF(F126&gt;69,"3",IF(F126&gt;64,"2.5",IF(F126&gt;59,"2",IF(F126&gt;54,"1.5",IF(F126&gt;49,"1","0")))))))</f>
        <v>4</v>
      </c>
      <c r="H126" s="9"/>
    </row>
    <row r="127" spans="1:8" ht="23.25">
      <c r="A127" s="64">
        <v>4</v>
      </c>
      <c r="B127" s="40" t="s">
        <v>172</v>
      </c>
      <c r="C127" s="65">
        <v>51</v>
      </c>
      <c r="D127" s="63">
        <v>14</v>
      </c>
      <c r="E127" s="63">
        <v>15</v>
      </c>
      <c r="F127" s="8">
        <f t="shared" si="9"/>
        <v>80</v>
      </c>
      <c r="G127" s="8" t="str">
        <f t="shared" si="10"/>
        <v>4</v>
      </c>
      <c r="H127" s="9"/>
    </row>
    <row r="128" spans="1:8" ht="23.25">
      <c r="A128" s="64">
        <v>5</v>
      </c>
      <c r="B128" s="42" t="s">
        <v>173</v>
      </c>
      <c r="C128" s="65">
        <v>48</v>
      </c>
      <c r="D128" s="63">
        <v>15</v>
      </c>
      <c r="E128" s="63">
        <v>14</v>
      </c>
      <c r="F128" s="8">
        <f t="shared" si="9"/>
        <v>77</v>
      </c>
      <c r="G128" s="8" t="str">
        <f t="shared" si="10"/>
        <v>3.5</v>
      </c>
      <c r="H128" s="9"/>
    </row>
    <row r="129" spans="1:8" ht="23.25">
      <c r="A129" s="64">
        <v>6</v>
      </c>
      <c r="B129" s="40" t="s">
        <v>174</v>
      </c>
      <c r="C129" s="65">
        <v>50</v>
      </c>
      <c r="D129" s="63">
        <v>13</v>
      </c>
      <c r="E129" s="63">
        <v>16</v>
      </c>
      <c r="F129" s="8">
        <f t="shared" si="9"/>
        <v>79</v>
      </c>
      <c r="G129" s="8" t="str">
        <f t="shared" si="10"/>
        <v>3.5</v>
      </c>
      <c r="H129" s="9"/>
    </row>
    <row r="130" spans="1:8" ht="23.25">
      <c r="A130" s="64">
        <v>7</v>
      </c>
      <c r="B130" s="42" t="s">
        <v>175</v>
      </c>
      <c r="C130" s="65">
        <v>49</v>
      </c>
      <c r="D130" s="63">
        <v>14</v>
      </c>
      <c r="E130" s="63">
        <v>15</v>
      </c>
      <c r="F130" s="8">
        <f t="shared" si="9"/>
        <v>78</v>
      </c>
      <c r="G130" s="8" t="str">
        <f t="shared" si="10"/>
        <v>3.5</v>
      </c>
      <c r="H130" s="9"/>
    </row>
    <row r="131" spans="1:8" ht="23.25">
      <c r="A131" s="64">
        <v>8</v>
      </c>
      <c r="B131" s="52" t="s">
        <v>176</v>
      </c>
      <c r="C131" s="65">
        <v>47</v>
      </c>
      <c r="D131" s="63">
        <v>13</v>
      </c>
      <c r="E131" s="63">
        <v>14</v>
      </c>
      <c r="F131" s="8">
        <f t="shared" si="9"/>
        <v>74</v>
      </c>
      <c r="G131" s="8" t="str">
        <f t="shared" si="10"/>
        <v>3</v>
      </c>
      <c r="H131" s="9"/>
    </row>
    <row r="132" spans="1:8" ht="23.25">
      <c r="A132" s="64">
        <v>9</v>
      </c>
      <c r="B132" s="40" t="s">
        <v>177</v>
      </c>
      <c r="C132" s="65">
        <v>48</v>
      </c>
      <c r="D132" s="63">
        <v>14</v>
      </c>
      <c r="E132" s="63">
        <v>14</v>
      </c>
      <c r="F132" s="8">
        <f t="shared" si="9"/>
        <v>76</v>
      </c>
      <c r="G132" s="8" t="str">
        <f t="shared" si="10"/>
        <v>3.5</v>
      </c>
      <c r="H132" s="9"/>
    </row>
    <row r="133" spans="1:8" ht="23.25">
      <c r="A133" s="64">
        <v>10</v>
      </c>
      <c r="B133" s="40" t="s">
        <v>178</v>
      </c>
      <c r="C133" s="65">
        <v>48</v>
      </c>
      <c r="D133" s="63">
        <v>15</v>
      </c>
      <c r="E133" s="63">
        <v>16</v>
      </c>
      <c r="F133" s="8">
        <f t="shared" si="9"/>
        <v>79</v>
      </c>
      <c r="G133" s="8" t="str">
        <f t="shared" si="10"/>
        <v>3.5</v>
      </c>
      <c r="H133" s="9"/>
    </row>
    <row r="134" spans="1:8" ht="23.25">
      <c r="A134" s="64">
        <v>11</v>
      </c>
      <c r="B134" s="40" t="s">
        <v>179</v>
      </c>
      <c r="C134" s="65">
        <v>58</v>
      </c>
      <c r="D134" s="63">
        <v>16</v>
      </c>
      <c r="E134" s="63">
        <v>18</v>
      </c>
      <c r="F134" s="8">
        <f t="shared" si="9"/>
        <v>92</v>
      </c>
      <c r="G134" s="8" t="str">
        <f t="shared" si="10"/>
        <v>4</v>
      </c>
      <c r="H134" s="9"/>
    </row>
    <row r="135" spans="1:8" ht="23.25">
      <c r="A135" s="64">
        <v>12</v>
      </c>
      <c r="B135" s="42" t="s">
        <v>180</v>
      </c>
      <c r="C135" s="65">
        <v>54</v>
      </c>
      <c r="D135" s="63">
        <v>16</v>
      </c>
      <c r="E135" s="63">
        <v>17</v>
      </c>
      <c r="F135" s="8">
        <f t="shared" si="9"/>
        <v>87</v>
      </c>
      <c r="G135" s="8" t="str">
        <f t="shared" si="10"/>
        <v>4</v>
      </c>
      <c r="H135" s="9"/>
    </row>
    <row r="136" spans="1:8" ht="23.25">
      <c r="A136" s="64">
        <v>13</v>
      </c>
      <c r="B136" s="52" t="s">
        <v>181</v>
      </c>
      <c r="C136" s="65">
        <v>53</v>
      </c>
      <c r="D136" s="63">
        <v>16</v>
      </c>
      <c r="E136" s="63">
        <v>16</v>
      </c>
      <c r="F136" s="8">
        <f t="shared" si="9"/>
        <v>85</v>
      </c>
      <c r="G136" s="8" t="str">
        <f t="shared" si="10"/>
        <v>4</v>
      </c>
      <c r="H136" s="9"/>
    </row>
    <row r="137" spans="1:8" ht="23.25">
      <c r="A137" s="64">
        <v>14</v>
      </c>
      <c r="B137" s="52" t="s">
        <v>182</v>
      </c>
      <c r="C137" s="65">
        <v>58</v>
      </c>
      <c r="D137" s="63">
        <v>17</v>
      </c>
      <c r="E137" s="63">
        <v>17</v>
      </c>
      <c r="F137" s="8">
        <f t="shared" si="9"/>
        <v>92</v>
      </c>
      <c r="G137" s="8" t="str">
        <f t="shared" si="10"/>
        <v>4</v>
      </c>
      <c r="H137" s="9"/>
    </row>
    <row r="138" spans="1:8" ht="23.25">
      <c r="A138" s="64">
        <v>15</v>
      </c>
      <c r="B138" s="40" t="s">
        <v>183</v>
      </c>
      <c r="C138" s="65">
        <v>50</v>
      </c>
      <c r="D138" s="63">
        <v>17</v>
      </c>
      <c r="E138" s="63">
        <v>16</v>
      </c>
      <c r="F138" s="8">
        <f t="shared" si="9"/>
        <v>83</v>
      </c>
      <c r="G138" s="8" t="str">
        <f t="shared" si="10"/>
        <v>4</v>
      </c>
      <c r="H138" s="9"/>
    </row>
    <row r="139" spans="1:8" ht="23.25">
      <c r="A139" s="64">
        <v>16</v>
      </c>
      <c r="B139" s="42" t="s">
        <v>184</v>
      </c>
      <c r="C139" s="65">
        <v>46</v>
      </c>
      <c r="D139" s="63">
        <v>14</v>
      </c>
      <c r="E139" s="63">
        <v>14</v>
      </c>
      <c r="F139" s="8">
        <f t="shared" si="9"/>
        <v>74</v>
      </c>
      <c r="G139" s="8" t="str">
        <f t="shared" si="10"/>
        <v>3</v>
      </c>
      <c r="H139" s="9"/>
    </row>
    <row r="140" spans="1:8" ht="23.25">
      <c r="A140" s="64">
        <v>17</v>
      </c>
      <c r="B140" s="40" t="s">
        <v>185</v>
      </c>
      <c r="C140" s="65">
        <v>48</v>
      </c>
      <c r="D140" s="63">
        <v>14</v>
      </c>
      <c r="E140" s="63">
        <v>15</v>
      </c>
      <c r="F140" s="8">
        <f t="shared" si="9"/>
        <v>77</v>
      </c>
      <c r="G140" s="8" t="str">
        <f t="shared" si="10"/>
        <v>3.5</v>
      </c>
      <c r="H140" s="9"/>
    </row>
    <row r="141" spans="1:8" ht="23.25">
      <c r="A141" s="9"/>
      <c r="B141" s="26" t="s">
        <v>5</v>
      </c>
      <c r="C141" s="31">
        <f>SUM(C124:C140)</f>
        <v>874</v>
      </c>
      <c r="D141" s="31">
        <v>254</v>
      </c>
      <c r="E141" s="31">
        <v>269</v>
      </c>
      <c r="F141" s="31">
        <f>SUM(F124:F140)</f>
        <v>1397</v>
      </c>
      <c r="G141" s="31"/>
      <c r="H141" s="32"/>
    </row>
    <row r="142" spans="1:8" ht="23.25">
      <c r="A142" s="11"/>
      <c r="B142" s="5" t="s">
        <v>12</v>
      </c>
      <c r="C142" s="12">
        <f>C141/17</f>
        <v>51.411764705882355</v>
      </c>
      <c r="D142" s="12">
        <f t="shared" ref="D142:F142" si="11">D141/17</f>
        <v>14.941176470588236</v>
      </c>
      <c r="E142" s="12">
        <v>15</v>
      </c>
      <c r="F142" s="12">
        <f t="shared" si="11"/>
        <v>82.17647058823529</v>
      </c>
      <c r="G142" s="11"/>
      <c r="H142" s="11"/>
    </row>
    <row r="143" spans="1:8" ht="23.25">
      <c r="A143" s="1"/>
      <c r="B143" s="1"/>
      <c r="C143" s="1" t="s">
        <v>13</v>
      </c>
      <c r="D143" s="1"/>
      <c r="E143" s="1"/>
      <c r="F143" s="1"/>
      <c r="G143" s="1"/>
      <c r="H143" s="1"/>
    </row>
    <row r="144" spans="1:8" ht="23.25">
      <c r="A144" s="1"/>
      <c r="B144" s="1"/>
      <c r="C144" s="1" t="s">
        <v>14</v>
      </c>
      <c r="D144" s="1"/>
      <c r="E144" s="1"/>
      <c r="F144" s="1"/>
      <c r="G144" s="1"/>
      <c r="H144" s="1"/>
    </row>
    <row r="145" spans="1:8" ht="23.25">
      <c r="A145" s="1"/>
      <c r="B145" s="1"/>
      <c r="C145" s="1" t="s">
        <v>15</v>
      </c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1"/>
      <c r="C157" s="1"/>
      <c r="D157" s="1"/>
      <c r="E157" s="1"/>
      <c r="F157" s="1"/>
      <c r="G157" s="1"/>
      <c r="H157" s="1"/>
    </row>
    <row r="158" spans="1:8" ht="23.25">
      <c r="A158" s="1"/>
      <c r="B158" s="1"/>
      <c r="C158" s="1"/>
      <c r="D158" s="1"/>
      <c r="E158" s="1"/>
      <c r="F158" s="1"/>
      <c r="G158" s="1"/>
      <c r="H158" s="1"/>
    </row>
    <row r="159" spans="1:8" s="19" customFormat="1" ht="23.25">
      <c r="A159" s="18"/>
      <c r="B159" s="29"/>
      <c r="C159" s="18"/>
      <c r="D159" s="18"/>
      <c r="E159" s="18"/>
      <c r="F159" s="18"/>
      <c r="G159" s="18"/>
      <c r="H159" s="13"/>
    </row>
    <row r="160" spans="1:8" s="19" customFormat="1" ht="23.25">
      <c r="A160" s="18"/>
      <c r="B160" s="29"/>
      <c r="C160" s="18"/>
      <c r="D160" s="18"/>
      <c r="E160" s="18"/>
      <c r="F160" s="18"/>
      <c r="G160" s="18"/>
      <c r="H160" s="13"/>
    </row>
    <row r="161" spans="1:8" s="19" customFormat="1" ht="23.25">
      <c r="A161" s="1"/>
      <c r="B161" s="103" t="s">
        <v>150</v>
      </c>
      <c r="C161" s="103"/>
      <c r="D161" s="103"/>
      <c r="E161" s="103"/>
      <c r="F161" s="103"/>
      <c r="G161" s="103"/>
      <c r="H161" s="103"/>
    </row>
    <row r="162" spans="1:8" s="19" customFormat="1" ht="23.25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9" customFormat="1" ht="23.25">
      <c r="A163" s="5"/>
      <c r="B163" s="17"/>
      <c r="C163" s="5" t="s">
        <v>8</v>
      </c>
      <c r="D163" s="5" t="s">
        <v>9</v>
      </c>
      <c r="E163" s="5" t="s">
        <v>10</v>
      </c>
      <c r="F163" s="5" t="s">
        <v>11</v>
      </c>
      <c r="G163" s="27"/>
      <c r="H163" s="27"/>
    </row>
    <row r="164" spans="1:8" s="19" customFormat="1" ht="23.25">
      <c r="A164" s="60">
        <v>1</v>
      </c>
      <c r="B164" s="43" t="s">
        <v>169</v>
      </c>
      <c r="C164" s="61">
        <v>55</v>
      </c>
      <c r="D164" s="62">
        <v>15</v>
      </c>
      <c r="E164" s="62">
        <v>16</v>
      </c>
      <c r="F164" s="7">
        <f t="shared" ref="F164:F180" si="12">SUM(C164:E164)</f>
        <v>86</v>
      </c>
      <c r="G164" s="8" t="str">
        <f t="shared" ref="G164:G180" si="13">IF(F164&gt;79,"4",IF(F164&gt;74,"3.5",IF(F164&gt;69,"3",IF(F164&gt;64,"2.5",IF(F164&gt;59,"2",IF(F164&gt;54,"1.5",IF(F164&gt;49,"1","0")))))))</f>
        <v>4</v>
      </c>
      <c r="H164" s="28"/>
    </row>
    <row r="165" spans="1:8" s="19" customFormat="1" ht="23.25">
      <c r="A165" s="64">
        <v>2</v>
      </c>
      <c r="B165" s="42" t="s">
        <v>170</v>
      </c>
      <c r="C165" s="65">
        <v>58</v>
      </c>
      <c r="D165" s="63">
        <v>17</v>
      </c>
      <c r="E165" s="63">
        <v>18</v>
      </c>
      <c r="F165" s="8">
        <f t="shared" si="12"/>
        <v>93</v>
      </c>
      <c r="G165" s="8" t="str">
        <f t="shared" si="13"/>
        <v>4</v>
      </c>
      <c r="H165" s="9"/>
    </row>
    <row r="166" spans="1:8" s="19" customFormat="1" ht="23.25">
      <c r="A166" s="64">
        <v>3</v>
      </c>
      <c r="B166" s="52" t="s">
        <v>171</v>
      </c>
      <c r="C166" s="65">
        <v>55</v>
      </c>
      <c r="D166" s="63">
        <v>15</v>
      </c>
      <c r="E166" s="63">
        <v>16</v>
      </c>
      <c r="F166" s="8">
        <f t="shared" si="12"/>
        <v>86</v>
      </c>
      <c r="G166" s="8" t="str">
        <f t="shared" si="13"/>
        <v>4</v>
      </c>
      <c r="H166" s="9"/>
    </row>
    <row r="167" spans="1:8" s="19" customFormat="1" ht="23.25">
      <c r="A167" s="64">
        <v>4</v>
      </c>
      <c r="B167" s="40" t="s">
        <v>172</v>
      </c>
      <c r="C167" s="65">
        <v>47</v>
      </c>
      <c r="D167" s="63">
        <v>14</v>
      </c>
      <c r="E167" s="63">
        <v>15</v>
      </c>
      <c r="F167" s="8">
        <f t="shared" si="12"/>
        <v>76</v>
      </c>
      <c r="G167" s="8" t="str">
        <f t="shared" si="13"/>
        <v>3.5</v>
      </c>
      <c r="H167" s="9"/>
    </row>
    <row r="168" spans="1:8" s="19" customFormat="1" ht="23.25">
      <c r="A168" s="64">
        <v>5</v>
      </c>
      <c r="B168" s="42" t="s">
        <v>173</v>
      </c>
      <c r="C168" s="65">
        <v>47</v>
      </c>
      <c r="D168" s="63">
        <v>13</v>
      </c>
      <c r="E168" s="63">
        <v>14</v>
      </c>
      <c r="F168" s="8">
        <f t="shared" si="12"/>
        <v>74</v>
      </c>
      <c r="G168" s="8" t="str">
        <f t="shared" si="13"/>
        <v>3</v>
      </c>
      <c r="H168" s="9"/>
    </row>
    <row r="169" spans="1:8" s="19" customFormat="1" ht="23.25">
      <c r="A169" s="64">
        <v>6</v>
      </c>
      <c r="B169" s="40" t="s">
        <v>174</v>
      </c>
      <c r="C169" s="65">
        <v>54</v>
      </c>
      <c r="D169" s="63">
        <v>14</v>
      </c>
      <c r="E169" s="63">
        <v>15</v>
      </c>
      <c r="F169" s="8">
        <f t="shared" si="12"/>
        <v>83</v>
      </c>
      <c r="G169" s="8" t="str">
        <f t="shared" si="13"/>
        <v>4</v>
      </c>
      <c r="H169" s="9"/>
    </row>
    <row r="170" spans="1:8" s="19" customFormat="1" ht="23.25">
      <c r="A170" s="64">
        <v>7</v>
      </c>
      <c r="B170" s="42" t="s">
        <v>175</v>
      </c>
      <c r="C170" s="65">
        <v>54</v>
      </c>
      <c r="D170" s="63">
        <v>16</v>
      </c>
      <c r="E170" s="63">
        <v>17</v>
      </c>
      <c r="F170" s="8">
        <f t="shared" si="12"/>
        <v>87</v>
      </c>
      <c r="G170" s="8" t="str">
        <f t="shared" si="13"/>
        <v>4</v>
      </c>
      <c r="H170" s="9"/>
    </row>
    <row r="171" spans="1:8" s="19" customFormat="1" ht="23.25">
      <c r="A171" s="64">
        <v>8</v>
      </c>
      <c r="B171" s="52" t="s">
        <v>176</v>
      </c>
      <c r="C171" s="65">
        <v>50</v>
      </c>
      <c r="D171" s="63">
        <v>13</v>
      </c>
      <c r="E171" s="63">
        <v>13</v>
      </c>
      <c r="F171" s="8">
        <f t="shared" si="12"/>
        <v>76</v>
      </c>
      <c r="G171" s="8" t="str">
        <f t="shared" si="13"/>
        <v>3.5</v>
      </c>
      <c r="H171" s="9"/>
    </row>
    <row r="172" spans="1:8" s="19" customFormat="1" ht="23.25">
      <c r="A172" s="64">
        <v>9</v>
      </c>
      <c r="B172" s="40" t="s">
        <v>177</v>
      </c>
      <c r="C172" s="65">
        <v>50</v>
      </c>
      <c r="D172" s="63">
        <v>13</v>
      </c>
      <c r="E172" s="63">
        <v>15</v>
      </c>
      <c r="F172" s="8">
        <f t="shared" si="12"/>
        <v>78</v>
      </c>
      <c r="G172" s="8" t="str">
        <f t="shared" si="13"/>
        <v>3.5</v>
      </c>
      <c r="H172" s="9"/>
    </row>
    <row r="173" spans="1:8" s="19" customFormat="1" ht="23.25">
      <c r="A173" s="64">
        <v>10</v>
      </c>
      <c r="B173" s="40" t="s">
        <v>178</v>
      </c>
      <c r="C173" s="65">
        <v>48</v>
      </c>
      <c r="D173" s="63">
        <v>13</v>
      </c>
      <c r="E173" s="63">
        <v>14</v>
      </c>
      <c r="F173" s="8">
        <f t="shared" si="12"/>
        <v>75</v>
      </c>
      <c r="G173" s="8" t="str">
        <f t="shared" si="13"/>
        <v>3.5</v>
      </c>
      <c r="H173" s="9"/>
    </row>
    <row r="174" spans="1:8" s="19" customFormat="1" ht="23.25">
      <c r="A174" s="64">
        <v>11</v>
      </c>
      <c r="B174" s="40" t="s">
        <v>179</v>
      </c>
      <c r="C174" s="65">
        <v>54</v>
      </c>
      <c r="D174" s="63">
        <v>16</v>
      </c>
      <c r="E174" s="63">
        <v>17</v>
      </c>
      <c r="F174" s="8">
        <f t="shared" si="12"/>
        <v>87</v>
      </c>
      <c r="G174" s="8" t="str">
        <f t="shared" si="13"/>
        <v>4</v>
      </c>
      <c r="H174" s="9"/>
    </row>
    <row r="175" spans="1:8" s="19" customFormat="1" ht="23.25">
      <c r="A175" s="64">
        <v>12</v>
      </c>
      <c r="B175" s="42" t="s">
        <v>180</v>
      </c>
      <c r="C175" s="65">
        <v>54</v>
      </c>
      <c r="D175" s="63">
        <v>15</v>
      </c>
      <c r="E175" s="63">
        <v>17</v>
      </c>
      <c r="F175" s="8">
        <f t="shared" si="12"/>
        <v>86</v>
      </c>
      <c r="G175" s="8" t="str">
        <f t="shared" si="13"/>
        <v>4</v>
      </c>
      <c r="H175" s="9"/>
    </row>
    <row r="176" spans="1:8" s="19" customFormat="1" ht="23.25">
      <c r="A176" s="64">
        <v>13</v>
      </c>
      <c r="B176" s="52" t="s">
        <v>181</v>
      </c>
      <c r="C176" s="65">
        <v>54</v>
      </c>
      <c r="D176" s="63">
        <v>16</v>
      </c>
      <c r="E176" s="63">
        <v>16</v>
      </c>
      <c r="F176" s="8">
        <f t="shared" si="12"/>
        <v>86</v>
      </c>
      <c r="G176" s="8" t="str">
        <f t="shared" si="13"/>
        <v>4</v>
      </c>
      <c r="H176" s="9"/>
    </row>
    <row r="177" spans="1:8" s="19" customFormat="1" ht="23.25">
      <c r="A177" s="64">
        <v>14</v>
      </c>
      <c r="B177" s="52" t="s">
        <v>182</v>
      </c>
      <c r="C177" s="65">
        <v>58</v>
      </c>
      <c r="D177" s="63">
        <v>19</v>
      </c>
      <c r="E177" s="63">
        <v>18</v>
      </c>
      <c r="F177" s="8">
        <f t="shared" si="12"/>
        <v>95</v>
      </c>
      <c r="G177" s="8" t="str">
        <f t="shared" si="13"/>
        <v>4</v>
      </c>
      <c r="H177" s="9"/>
    </row>
    <row r="178" spans="1:8" s="19" customFormat="1" ht="23.25">
      <c r="A178" s="64">
        <v>15</v>
      </c>
      <c r="B178" s="40" t="s">
        <v>183</v>
      </c>
      <c r="C178" s="65">
        <v>45</v>
      </c>
      <c r="D178" s="63">
        <v>17</v>
      </c>
      <c r="E178" s="63">
        <v>17</v>
      </c>
      <c r="F178" s="8">
        <f t="shared" si="12"/>
        <v>79</v>
      </c>
      <c r="G178" s="8" t="str">
        <f t="shared" si="13"/>
        <v>3.5</v>
      </c>
      <c r="H178" s="9"/>
    </row>
    <row r="179" spans="1:8" s="19" customFormat="1" ht="23.25">
      <c r="A179" s="64">
        <v>16</v>
      </c>
      <c r="B179" s="42" t="s">
        <v>184</v>
      </c>
      <c r="C179" s="65">
        <v>45</v>
      </c>
      <c r="D179" s="63">
        <v>13</v>
      </c>
      <c r="E179" s="63">
        <v>14</v>
      </c>
      <c r="F179" s="8">
        <f t="shared" si="12"/>
        <v>72</v>
      </c>
      <c r="G179" s="8" t="str">
        <f t="shared" si="13"/>
        <v>3</v>
      </c>
      <c r="H179" s="9"/>
    </row>
    <row r="180" spans="1:8" s="19" customFormat="1" ht="21" customHeight="1">
      <c r="A180" s="64">
        <v>17</v>
      </c>
      <c r="B180" s="40" t="s">
        <v>185</v>
      </c>
      <c r="C180" s="65">
        <v>45</v>
      </c>
      <c r="D180" s="63">
        <v>13</v>
      </c>
      <c r="E180" s="63">
        <v>13</v>
      </c>
      <c r="F180" s="8">
        <f t="shared" si="12"/>
        <v>71</v>
      </c>
      <c r="G180" s="8" t="str">
        <f t="shared" si="13"/>
        <v>3</v>
      </c>
      <c r="H180" s="9"/>
    </row>
    <row r="181" spans="1:8" s="19" customFormat="1" ht="23.25">
      <c r="A181" s="9"/>
      <c r="B181" s="26" t="s">
        <v>5</v>
      </c>
      <c r="C181" s="31">
        <f>SUM(C164:C180)</f>
        <v>873</v>
      </c>
      <c r="D181" s="31">
        <f>SUM(D164:D180)</f>
        <v>252</v>
      </c>
      <c r="E181" s="31">
        <f>SUM(E164:E180)</f>
        <v>265</v>
      </c>
      <c r="F181" s="31">
        <f>SUM(F164:F180)</f>
        <v>1390</v>
      </c>
      <c r="G181" s="31"/>
      <c r="H181" s="32"/>
    </row>
    <row r="182" spans="1:8" s="19" customFormat="1" ht="23.25">
      <c r="A182" s="11"/>
      <c r="B182" s="5" t="s">
        <v>12</v>
      </c>
      <c r="C182" s="12">
        <f>C181/17</f>
        <v>51.352941176470587</v>
      </c>
      <c r="D182" s="12">
        <f t="shared" ref="D182:F182" si="14">D181/17</f>
        <v>14.823529411764707</v>
      </c>
      <c r="E182" s="12">
        <f t="shared" si="14"/>
        <v>15.588235294117647</v>
      </c>
      <c r="F182" s="12">
        <f t="shared" si="14"/>
        <v>81.764705882352942</v>
      </c>
      <c r="G182" s="11"/>
      <c r="H182" s="11"/>
    </row>
    <row r="183" spans="1:8" s="19" customFormat="1" ht="23.25">
      <c r="A183" s="1"/>
      <c r="B183" s="1"/>
      <c r="C183" s="1" t="s">
        <v>13</v>
      </c>
      <c r="D183" s="1"/>
      <c r="E183" s="1"/>
      <c r="F183" s="1"/>
      <c r="G183" s="1"/>
      <c r="H183" s="1"/>
    </row>
    <row r="184" spans="1:8" s="19" customFormat="1" ht="23.25">
      <c r="A184" s="1"/>
      <c r="B184" s="1"/>
      <c r="C184" s="1" t="s">
        <v>14</v>
      </c>
      <c r="D184" s="1"/>
      <c r="E184" s="1"/>
      <c r="F184" s="1"/>
      <c r="G184" s="1"/>
      <c r="H184" s="1"/>
    </row>
    <row r="185" spans="1:8" s="19" customFormat="1" ht="23.25">
      <c r="A185" s="1"/>
      <c r="B185" s="1"/>
      <c r="C185" s="1" t="s">
        <v>15</v>
      </c>
      <c r="D185" s="1"/>
      <c r="E185" s="1"/>
      <c r="F185" s="1"/>
      <c r="G185" s="1"/>
      <c r="H185" s="1"/>
    </row>
    <row r="186" spans="1:8" s="19" customFormat="1" ht="23.25">
      <c r="A186" s="1"/>
      <c r="B186" s="1"/>
      <c r="C186" s="1"/>
      <c r="D186" s="1"/>
      <c r="E186" s="1"/>
      <c r="F186" s="1"/>
      <c r="G186" s="1"/>
      <c r="H186" s="1"/>
    </row>
    <row r="187" spans="1:8" s="19" customFormat="1" ht="23.25">
      <c r="A187" s="18"/>
      <c r="B187" s="29"/>
      <c r="C187" s="18"/>
      <c r="D187" s="18"/>
      <c r="E187" s="18"/>
      <c r="F187" s="18"/>
      <c r="G187" s="18"/>
      <c r="H187" s="13"/>
    </row>
    <row r="188" spans="1:8" s="19" customFormat="1" ht="23.25">
      <c r="A188" s="18"/>
      <c r="B188" s="29"/>
      <c r="C188" s="18"/>
      <c r="D188" s="18"/>
      <c r="E188" s="18"/>
      <c r="F188" s="18"/>
      <c r="G188" s="18"/>
      <c r="H188" s="13"/>
    </row>
    <row r="189" spans="1:8" s="19" customFormat="1" ht="23.25">
      <c r="A189" s="18"/>
      <c r="B189" s="29"/>
      <c r="C189" s="18"/>
      <c r="D189" s="18"/>
      <c r="E189" s="18"/>
      <c r="F189" s="18"/>
      <c r="G189" s="18"/>
      <c r="H189" s="13"/>
    </row>
    <row r="190" spans="1:8" s="19" customFormat="1" ht="23.25">
      <c r="A190" s="18"/>
      <c r="B190" s="29"/>
      <c r="C190" s="18"/>
      <c r="D190" s="18"/>
      <c r="E190" s="18"/>
      <c r="F190" s="18"/>
      <c r="G190" s="18"/>
      <c r="H190" s="13"/>
    </row>
    <row r="191" spans="1:8" s="19" customFormat="1" ht="23.25">
      <c r="A191" s="18"/>
      <c r="B191" s="29"/>
      <c r="C191" s="18"/>
      <c r="D191" s="18"/>
      <c r="E191" s="18"/>
      <c r="F191" s="18"/>
      <c r="G191" s="18"/>
      <c r="H191" s="13"/>
    </row>
    <row r="192" spans="1:8" s="19" customFormat="1" ht="23.25">
      <c r="A192" s="18"/>
      <c r="B192" s="29"/>
      <c r="C192" s="18"/>
      <c r="D192" s="18"/>
      <c r="E192" s="18"/>
      <c r="F192" s="18"/>
      <c r="G192" s="18"/>
      <c r="H192" s="13"/>
    </row>
    <row r="193" spans="1:8" s="19" customFormat="1" ht="23.25">
      <c r="A193" s="18"/>
      <c r="B193" s="29"/>
      <c r="C193" s="18"/>
      <c r="D193" s="18"/>
      <c r="E193" s="18"/>
      <c r="F193" s="18"/>
      <c r="G193" s="18"/>
      <c r="H193" s="13"/>
    </row>
    <row r="194" spans="1:8" s="19" customFormat="1" ht="23.25">
      <c r="A194" s="18"/>
      <c r="B194" s="29"/>
      <c r="C194" s="18"/>
      <c r="D194" s="18"/>
      <c r="E194" s="18"/>
      <c r="F194" s="18"/>
      <c r="G194" s="18"/>
      <c r="H194" s="13"/>
    </row>
    <row r="195" spans="1:8" s="19" customFormat="1" ht="23.25">
      <c r="A195" s="18"/>
      <c r="B195" s="29"/>
      <c r="C195" s="18"/>
      <c r="D195" s="18"/>
      <c r="E195" s="18"/>
      <c r="F195" s="18"/>
      <c r="G195" s="18"/>
      <c r="H195" s="13"/>
    </row>
    <row r="196" spans="1:8" s="19" customFormat="1" ht="23.25">
      <c r="A196" s="18"/>
      <c r="B196" s="29"/>
      <c r="C196" s="18"/>
      <c r="D196" s="18"/>
      <c r="E196" s="18"/>
      <c r="F196" s="18"/>
      <c r="G196" s="18"/>
      <c r="H196" s="13"/>
    </row>
    <row r="197" spans="1:8" s="19" customFormat="1" ht="23.25">
      <c r="A197" s="18"/>
      <c r="B197" s="29"/>
      <c r="C197" s="18"/>
      <c r="D197" s="18"/>
      <c r="E197" s="18"/>
      <c r="F197" s="18"/>
      <c r="G197" s="18"/>
      <c r="H197" s="13"/>
    </row>
    <row r="198" spans="1:8" s="19" customFormat="1" ht="23.25">
      <c r="A198" s="18"/>
      <c r="B198" s="29"/>
      <c r="C198" s="18"/>
      <c r="D198" s="18"/>
      <c r="E198" s="18"/>
      <c r="F198" s="18"/>
      <c r="G198" s="18"/>
      <c r="H198" s="13"/>
    </row>
    <row r="199" spans="1:8" s="19" customFormat="1" ht="23.25">
      <c r="A199" s="18"/>
      <c r="B199" s="29"/>
      <c r="C199" s="18"/>
      <c r="D199" s="18"/>
      <c r="E199" s="18"/>
      <c r="F199" s="18"/>
      <c r="G199" s="18"/>
      <c r="H199" s="13"/>
    </row>
    <row r="200" spans="1:8" s="19" customFormat="1" ht="23.25">
      <c r="A200" s="18"/>
      <c r="B200" s="29"/>
      <c r="C200" s="18"/>
      <c r="D200" s="18"/>
      <c r="E200" s="18"/>
      <c r="F200" s="18"/>
      <c r="G200" s="18"/>
      <c r="H200" s="13"/>
    </row>
    <row r="201" spans="1:8" ht="23.25">
      <c r="A201" s="1"/>
      <c r="B201" s="2" t="s">
        <v>151</v>
      </c>
      <c r="C201" s="1"/>
      <c r="D201" s="1"/>
      <c r="E201" s="1"/>
      <c r="F201" s="1"/>
      <c r="G201" s="1"/>
      <c r="H201" s="1"/>
    </row>
    <row r="202" spans="1:8" ht="23.25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>
      <c r="A203" s="5"/>
      <c r="B203" s="17"/>
      <c r="C203" s="5" t="s">
        <v>8</v>
      </c>
      <c r="D203" s="5" t="s">
        <v>9</v>
      </c>
      <c r="E203" s="5" t="s">
        <v>10</v>
      </c>
      <c r="F203" s="5" t="s">
        <v>11</v>
      </c>
      <c r="G203" s="27"/>
      <c r="H203" s="27"/>
    </row>
    <row r="204" spans="1:8" ht="23.25">
      <c r="A204" s="60">
        <v>1</v>
      </c>
      <c r="B204" s="43" t="s">
        <v>169</v>
      </c>
      <c r="C204" s="61">
        <v>59</v>
      </c>
      <c r="D204" s="62">
        <v>16</v>
      </c>
      <c r="E204" s="62">
        <v>17</v>
      </c>
      <c r="F204" s="7">
        <f t="shared" ref="F204:F220" si="15">SUM(C204:E204)</f>
        <v>92</v>
      </c>
      <c r="G204" s="8" t="str">
        <f>IF(F204&gt;79,"4",IF(F204&gt;74,"3.5",IF(F204&gt;69,"3",IF(F204&gt;64,"2.5",IF(F204&gt;59,"2",IF(F204&gt;54,"1.5",IF(F204&gt;49,"1","0")))))))</f>
        <v>4</v>
      </c>
      <c r="H204" s="28"/>
    </row>
    <row r="205" spans="1:8" ht="23.25">
      <c r="A205" s="64">
        <v>2</v>
      </c>
      <c r="B205" s="42" t="s">
        <v>170</v>
      </c>
      <c r="C205" s="65">
        <v>56</v>
      </c>
      <c r="D205" s="63">
        <v>16</v>
      </c>
      <c r="E205" s="63">
        <v>17</v>
      </c>
      <c r="F205" s="8">
        <f t="shared" si="15"/>
        <v>89</v>
      </c>
      <c r="G205" s="8" t="str">
        <f t="shared" ref="G205:G218" si="16">IF(F205&gt;79,"4",IF(F205&gt;74,"3.5",IF(F205&gt;69,"3",IF(F205&gt;64,"2.5",IF(F205&gt;59,"2",IF(F205&gt;54,"1.5",IF(F205&gt;49,"1","0")))))))</f>
        <v>4</v>
      </c>
      <c r="H205" s="9"/>
    </row>
    <row r="206" spans="1:8" ht="23.25">
      <c r="A206" s="64">
        <v>3</v>
      </c>
      <c r="B206" s="52" t="s">
        <v>171</v>
      </c>
      <c r="C206" s="65">
        <v>59</v>
      </c>
      <c r="D206" s="63">
        <v>15</v>
      </c>
      <c r="E206" s="63">
        <v>16</v>
      </c>
      <c r="F206" s="8">
        <f t="shared" si="15"/>
        <v>90</v>
      </c>
      <c r="G206" s="8" t="str">
        <f t="shared" si="16"/>
        <v>4</v>
      </c>
      <c r="H206" s="9"/>
    </row>
    <row r="207" spans="1:8" ht="23.25">
      <c r="A207" s="64">
        <v>4</v>
      </c>
      <c r="B207" s="40" t="s">
        <v>172</v>
      </c>
      <c r="C207" s="65">
        <v>55</v>
      </c>
      <c r="D207" s="63">
        <v>15</v>
      </c>
      <c r="E207" s="63">
        <v>16</v>
      </c>
      <c r="F207" s="8">
        <f t="shared" si="15"/>
        <v>86</v>
      </c>
      <c r="G207" s="8" t="str">
        <f t="shared" si="16"/>
        <v>4</v>
      </c>
      <c r="H207" s="9"/>
    </row>
    <row r="208" spans="1:8" ht="23.25">
      <c r="A208" s="64">
        <v>5</v>
      </c>
      <c r="B208" s="42" t="s">
        <v>173</v>
      </c>
      <c r="C208" s="65">
        <v>52</v>
      </c>
      <c r="D208" s="63">
        <v>14</v>
      </c>
      <c r="E208" s="63">
        <v>15</v>
      </c>
      <c r="F208" s="8">
        <f t="shared" si="15"/>
        <v>81</v>
      </c>
      <c r="G208" s="8" t="str">
        <f t="shared" si="16"/>
        <v>4</v>
      </c>
      <c r="H208" s="9"/>
    </row>
    <row r="209" spans="1:8" ht="23.25">
      <c r="A209" s="64">
        <v>6</v>
      </c>
      <c r="B209" s="40" t="s">
        <v>174</v>
      </c>
      <c r="C209" s="65">
        <v>55</v>
      </c>
      <c r="D209" s="63">
        <v>14</v>
      </c>
      <c r="E209" s="63">
        <v>17</v>
      </c>
      <c r="F209" s="8">
        <f t="shared" si="15"/>
        <v>86</v>
      </c>
      <c r="G209" s="8" t="str">
        <f t="shared" si="16"/>
        <v>4</v>
      </c>
      <c r="H209" s="9"/>
    </row>
    <row r="210" spans="1:8" ht="23.25">
      <c r="A210" s="64">
        <v>7</v>
      </c>
      <c r="B210" s="42" t="s">
        <v>175</v>
      </c>
      <c r="C210" s="65">
        <v>56</v>
      </c>
      <c r="D210" s="63">
        <v>15</v>
      </c>
      <c r="E210" s="63">
        <v>14</v>
      </c>
      <c r="F210" s="8">
        <f t="shared" si="15"/>
        <v>85</v>
      </c>
      <c r="G210" s="8" t="str">
        <f t="shared" si="16"/>
        <v>4</v>
      </c>
      <c r="H210" s="9"/>
    </row>
    <row r="211" spans="1:8" ht="23.25">
      <c r="A211" s="64">
        <v>8</v>
      </c>
      <c r="B211" s="52" t="s">
        <v>176</v>
      </c>
      <c r="C211" s="65">
        <v>56</v>
      </c>
      <c r="D211" s="63">
        <v>15</v>
      </c>
      <c r="E211" s="63">
        <v>14</v>
      </c>
      <c r="F211" s="8">
        <f t="shared" si="15"/>
        <v>85</v>
      </c>
      <c r="G211" s="8" t="str">
        <f t="shared" si="16"/>
        <v>4</v>
      </c>
      <c r="H211" s="9"/>
    </row>
    <row r="212" spans="1:8" ht="23.25">
      <c r="A212" s="64">
        <v>9</v>
      </c>
      <c r="B212" s="40" t="s">
        <v>177</v>
      </c>
      <c r="C212" s="65">
        <v>56</v>
      </c>
      <c r="D212" s="63">
        <v>14</v>
      </c>
      <c r="E212" s="63">
        <v>16</v>
      </c>
      <c r="F212" s="8">
        <f t="shared" si="15"/>
        <v>86</v>
      </c>
      <c r="G212" s="8" t="str">
        <f t="shared" si="16"/>
        <v>4</v>
      </c>
      <c r="H212" s="9"/>
    </row>
    <row r="213" spans="1:8" ht="23.25">
      <c r="A213" s="64">
        <v>10</v>
      </c>
      <c r="B213" s="40" t="s">
        <v>178</v>
      </c>
      <c r="C213" s="65">
        <v>55</v>
      </c>
      <c r="D213" s="63">
        <v>14</v>
      </c>
      <c r="E213" s="63">
        <v>13</v>
      </c>
      <c r="F213" s="8">
        <f t="shared" si="15"/>
        <v>82</v>
      </c>
      <c r="G213" s="8" t="str">
        <f t="shared" si="16"/>
        <v>4</v>
      </c>
      <c r="H213" s="9"/>
    </row>
    <row r="214" spans="1:8" ht="23.25">
      <c r="A214" s="64">
        <v>11</v>
      </c>
      <c r="B214" s="40" t="s">
        <v>179</v>
      </c>
      <c r="C214" s="65">
        <v>58</v>
      </c>
      <c r="D214" s="63">
        <v>16</v>
      </c>
      <c r="E214" s="63">
        <v>16</v>
      </c>
      <c r="F214" s="8">
        <f t="shared" si="15"/>
        <v>90</v>
      </c>
      <c r="G214" s="8" t="str">
        <f t="shared" si="16"/>
        <v>4</v>
      </c>
      <c r="H214" s="9"/>
    </row>
    <row r="215" spans="1:8" ht="23.25">
      <c r="A215" s="64">
        <v>12</v>
      </c>
      <c r="B215" s="42" t="s">
        <v>180</v>
      </c>
      <c r="C215" s="65">
        <v>58</v>
      </c>
      <c r="D215" s="63">
        <v>16</v>
      </c>
      <c r="E215" s="63">
        <v>16</v>
      </c>
      <c r="F215" s="8">
        <f t="shared" si="15"/>
        <v>90</v>
      </c>
      <c r="G215" s="8" t="str">
        <f t="shared" si="16"/>
        <v>4</v>
      </c>
      <c r="H215" s="9"/>
    </row>
    <row r="216" spans="1:8" ht="23.25">
      <c r="A216" s="64">
        <v>13</v>
      </c>
      <c r="B216" s="52" t="s">
        <v>181</v>
      </c>
      <c r="C216" s="65">
        <v>57</v>
      </c>
      <c r="D216" s="63">
        <v>16</v>
      </c>
      <c r="E216" s="63">
        <v>16</v>
      </c>
      <c r="F216" s="8">
        <f t="shared" si="15"/>
        <v>89</v>
      </c>
      <c r="G216" s="8" t="str">
        <f t="shared" si="16"/>
        <v>4</v>
      </c>
      <c r="H216" s="9"/>
    </row>
    <row r="217" spans="1:8" ht="23.25">
      <c r="A217" s="64">
        <v>14</v>
      </c>
      <c r="B217" s="52" t="s">
        <v>182</v>
      </c>
      <c r="C217" s="65">
        <v>58</v>
      </c>
      <c r="D217" s="63">
        <v>16</v>
      </c>
      <c r="E217" s="63">
        <v>16</v>
      </c>
      <c r="F217" s="8">
        <f t="shared" si="15"/>
        <v>90</v>
      </c>
      <c r="G217" s="8" t="str">
        <f>IF(F217&gt;79,"4",IF(F217&gt;74,"3.5",IF(F217&gt;69,"3",IF(F217&gt;64,"2.H2195",IF(F217&gt;59,"2",IF(F217&gt;54,"1.5",IF(F217&gt;49,"1","0")))))))</f>
        <v>4</v>
      </c>
      <c r="H217" s="9"/>
    </row>
    <row r="218" spans="1:8" ht="23.25">
      <c r="A218" s="64">
        <v>15</v>
      </c>
      <c r="B218" s="40" t="s">
        <v>183</v>
      </c>
      <c r="C218" s="65">
        <v>57</v>
      </c>
      <c r="D218" s="63">
        <v>14</v>
      </c>
      <c r="E218" s="63">
        <v>16</v>
      </c>
      <c r="F218" s="8">
        <f t="shared" si="15"/>
        <v>87</v>
      </c>
      <c r="G218" s="8" t="str">
        <f t="shared" si="16"/>
        <v>4</v>
      </c>
      <c r="H218" s="9"/>
    </row>
    <row r="219" spans="1:8" ht="23.25">
      <c r="A219" s="64">
        <v>16</v>
      </c>
      <c r="B219" s="42" t="s">
        <v>184</v>
      </c>
      <c r="C219" s="65">
        <v>54</v>
      </c>
      <c r="D219" s="63">
        <v>15</v>
      </c>
      <c r="E219" s="63">
        <v>13</v>
      </c>
      <c r="F219" s="8">
        <f t="shared" si="15"/>
        <v>82</v>
      </c>
      <c r="G219" s="8" t="str">
        <f>IF(F219&gt;79,"4",IF(F219&gt;74,"3.5",IF(F219&gt;69,"3",IF(F219&gt;64,"2.5",IF(F219&gt;59,"2",IF(F219&gt;54,"1.5",IF(F219&gt;49,"1","0")))))))</f>
        <v>4</v>
      </c>
      <c r="H219" s="9"/>
    </row>
    <row r="220" spans="1:8" ht="21" customHeight="1">
      <c r="A220" s="64">
        <v>17</v>
      </c>
      <c r="B220" s="40" t="s">
        <v>185</v>
      </c>
      <c r="C220" s="65">
        <v>56</v>
      </c>
      <c r="D220" s="63">
        <v>15</v>
      </c>
      <c r="E220" s="63">
        <v>15</v>
      </c>
      <c r="F220" s="8">
        <f t="shared" si="15"/>
        <v>86</v>
      </c>
      <c r="G220" s="8" t="str">
        <f>IF(F220&gt;79,"4",IF(F220&gt;74,"3.5",IF(F220&gt;69,"3",IF(F220&gt;64,"2.5",IF(F220&gt;59,"2",IF(F220&gt;54,"1.5",IF(F220&gt;49,"1","0")))))))</f>
        <v>4</v>
      </c>
      <c r="H220" s="9"/>
    </row>
    <row r="221" spans="1:8" ht="23.25">
      <c r="A221" s="9"/>
      <c r="B221" s="26" t="s">
        <v>5</v>
      </c>
      <c r="C221" s="31">
        <f>SUM(C204:C220)</f>
        <v>957</v>
      </c>
      <c r="D221" s="31">
        <f>SUM(D204:D220)</f>
        <v>256</v>
      </c>
      <c r="E221" s="31">
        <f>SUM(E204:E220)</f>
        <v>263</v>
      </c>
      <c r="F221" s="31">
        <f>SUM(F204:F220)</f>
        <v>1476</v>
      </c>
      <c r="G221" s="31"/>
      <c r="H221" s="32"/>
    </row>
    <row r="222" spans="1:8" ht="23.25">
      <c r="A222" s="11"/>
      <c r="B222" s="5" t="s">
        <v>12</v>
      </c>
      <c r="C222" s="12">
        <f>C221/17</f>
        <v>56.294117647058826</v>
      </c>
      <c r="D222" s="12">
        <f t="shared" ref="D222:F222" si="17">D221/17</f>
        <v>15.058823529411764</v>
      </c>
      <c r="E222" s="12">
        <f t="shared" si="17"/>
        <v>15.470588235294118</v>
      </c>
      <c r="F222" s="12">
        <f t="shared" si="17"/>
        <v>86.82352941176471</v>
      </c>
      <c r="G222" s="11"/>
      <c r="H222" s="11"/>
    </row>
    <row r="223" spans="1:8" ht="23.25">
      <c r="A223" s="1"/>
      <c r="B223" s="1"/>
      <c r="C223" s="1" t="s">
        <v>13</v>
      </c>
      <c r="D223" s="1"/>
      <c r="E223" s="1"/>
      <c r="F223" s="1"/>
      <c r="G223" s="1"/>
      <c r="H223" s="1"/>
    </row>
    <row r="224" spans="1:8" ht="23.25">
      <c r="A224" s="1"/>
      <c r="B224" s="1"/>
      <c r="C224" s="1" t="s">
        <v>14</v>
      </c>
      <c r="D224" s="1"/>
      <c r="E224" s="1"/>
      <c r="F224" s="1"/>
      <c r="G224" s="1"/>
      <c r="H224" s="1"/>
    </row>
    <row r="225" spans="1:8" ht="23.25">
      <c r="A225" s="1"/>
      <c r="B225" s="1"/>
      <c r="C225" s="1" t="s">
        <v>15</v>
      </c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103" t="s">
        <v>152</v>
      </c>
      <c r="C241" s="103"/>
      <c r="D241" s="103"/>
      <c r="E241" s="103"/>
      <c r="F241" s="103"/>
      <c r="G241" s="103"/>
      <c r="H241" s="103"/>
    </row>
    <row r="242" spans="1:8" ht="23.25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>
      <c r="A243" s="5"/>
      <c r="B243" s="17"/>
      <c r="C243" s="5" t="s">
        <v>8</v>
      </c>
      <c r="D243" s="5" t="s">
        <v>9</v>
      </c>
      <c r="E243" s="5" t="s">
        <v>10</v>
      </c>
      <c r="F243" s="5" t="s">
        <v>11</v>
      </c>
      <c r="G243" s="27"/>
      <c r="H243" s="27"/>
    </row>
    <row r="244" spans="1:8" ht="23.25">
      <c r="A244" s="60">
        <v>1</v>
      </c>
      <c r="B244" s="43" t="s">
        <v>169</v>
      </c>
      <c r="C244" s="61">
        <v>54</v>
      </c>
      <c r="D244" s="62">
        <v>16</v>
      </c>
      <c r="E244" s="62">
        <v>18</v>
      </c>
      <c r="F244" s="7">
        <f t="shared" ref="F244:F260" si="18">SUM(C244:E244)</f>
        <v>88</v>
      </c>
      <c r="G244" s="8" t="str">
        <f t="shared" ref="G244:G260" si="19">IF(F244&gt;79,"4",IF(F244&gt;74,"3.5",IF(F244&gt;69,"3",IF(F244&gt;64,"2.5",IF(F244&gt;59,"2",IF(F244&gt;54,"1.5",IF(F244&gt;49,"1","0")))))))</f>
        <v>4</v>
      </c>
      <c r="H244" s="28"/>
    </row>
    <row r="245" spans="1:8" ht="23.25">
      <c r="A245" s="64">
        <v>2</v>
      </c>
      <c r="B245" s="42" t="s">
        <v>170</v>
      </c>
      <c r="C245" s="65">
        <v>57</v>
      </c>
      <c r="D245" s="63">
        <v>17</v>
      </c>
      <c r="E245" s="63">
        <v>18</v>
      </c>
      <c r="F245" s="8">
        <f t="shared" si="18"/>
        <v>92</v>
      </c>
      <c r="G245" s="8" t="str">
        <f t="shared" si="19"/>
        <v>4</v>
      </c>
      <c r="H245" s="9"/>
    </row>
    <row r="246" spans="1:8" ht="23.25">
      <c r="A246" s="64">
        <v>3</v>
      </c>
      <c r="B246" s="52" t="s">
        <v>171</v>
      </c>
      <c r="C246" s="65">
        <v>57</v>
      </c>
      <c r="D246" s="63">
        <v>16</v>
      </c>
      <c r="E246" s="63">
        <v>18</v>
      </c>
      <c r="F246" s="8">
        <f t="shared" si="18"/>
        <v>91</v>
      </c>
      <c r="G246" s="8" t="str">
        <f t="shared" si="19"/>
        <v>4</v>
      </c>
      <c r="H246" s="9"/>
    </row>
    <row r="247" spans="1:8" ht="23.25">
      <c r="A247" s="64">
        <v>4</v>
      </c>
      <c r="B247" s="40" t="s">
        <v>172</v>
      </c>
      <c r="C247" s="65">
        <v>52</v>
      </c>
      <c r="D247" s="63">
        <v>15</v>
      </c>
      <c r="E247" s="63">
        <v>16</v>
      </c>
      <c r="F247" s="8">
        <f t="shared" si="18"/>
        <v>83</v>
      </c>
      <c r="G247" s="8" t="str">
        <f t="shared" si="19"/>
        <v>4</v>
      </c>
      <c r="H247" s="9"/>
    </row>
    <row r="248" spans="1:8" ht="23.25">
      <c r="A248" s="64">
        <v>5</v>
      </c>
      <c r="B248" s="42" t="s">
        <v>173</v>
      </c>
      <c r="C248" s="65">
        <v>51</v>
      </c>
      <c r="D248" s="63">
        <v>12</v>
      </c>
      <c r="E248" s="63">
        <v>15</v>
      </c>
      <c r="F248" s="8">
        <f t="shared" si="18"/>
        <v>78</v>
      </c>
      <c r="G248" s="8" t="str">
        <f t="shared" si="19"/>
        <v>3.5</v>
      </c>
      <c r="H248" s="9"/>
    </row>
    <row r="249" spans="1:8" ht="23.25">
      <c r="A249" s="64">
        <v>6</v>
      </c>
      <c r="B249" s="40" t="s">
        <v>174</v>
      </c>
      <c r="C249" s="65">
        <v>50</v>
      </c>
      <c r="D249" s="63">
        <v>15</v>
      </c>
      <c r="E249" s="63">
        <v>17</v>
      </c>
      <c r="F249" s="8">
        <f t="shared" si="18"/>
        <v>82</v>
      </c>
      <c r="G249" s="8" t="str">
        <f t="shared" si="19"/>
        <v>4</v>
      </c>
      <c r="H249" s="9"/>
    </row>
    <row r="250" spans="1:8" ht="23.25">
      <c r="A250" s="64">
        <v>7</v>
      </c>
      <c r="B250" s="42" t="s">
        <v>175</v>
      </c>
      <c r="C250" s="65">
        <v>54</v>
      </c>
      <c r="D250" s="63">
        <v>12</v>
      </c>
      <c r="E250" s="63">
        <v>15</v>
      </c>
      <c r="F250" s="8">
        <f t="shared" si="18"/>
        <v>81</v>
      </c>
      <c r="G250" s="8" t="str">
        <f t="shared" si="19"/>
        <v>4</v>
      </c>
      <c r="H250" s="9"/>
    </row>
    <row r="251" spans="1:8" ht="23.25">
      <c r="A251" s="64">
        <v>8</v>
      </c>
      <c r="B251" s="52" t="s">
        <v>176</v>
      </c>
      <c r="C251" s="65">
        <v>51</v>
      </c>
      <c r="D251" s="63">
        <v>12</v>
      </c>
      <c r="E251" s="63">
        <v>14</v>
      </c>
      <c r="F251" s="8">
        <f t="shared" si="18"/>
        <v>77</v>
      </c>
      <c r="G251" s="8" t="str">
        <f t="shared" si="19"/>
        <v>3.5</v>
      </c>
      <c r="H251" s="9"/>
    </row>
    <row r="252" spans="1:8" ht="23.25">
      <c r="A252" s="64">
        <v>9</v>
      </c>
      <c r="B252" s="40" t="s">
        <v>177</v>
      </c>
      <c r="C252" s="65">
        <v>52</v>
      </c>
      <c r="D252" s="63">
        <v>12</v>
      </c>
      <c r="E252" s="63">
        <v>14</v>
      </c>
      <c r="F252" s="8">
        <f t="shared" si="18"/>
        <v>78</v>
      </c>
      <c r="G252" s="8" t="str">
        <f t="shared" si="19"/>
        <v>3.5</v>
      </c>
      <c r="H252" s="9"/>
    </row>
    <row r="253" spans="1:8" ht="23.25">
      <c r="A253" s="64">
        <v>10</v>
      </c>
      <c r="B253" s="40" t="s">
        <v>178</v>
      </c>
      <c r="C253" s="65">
        <v>45</v>
      </c>
      <c r="D253" s="63">
        <v>15</v>
      </c>
      <c r="E253" s="63">
        <v>16</v>
      </c>
      <c r="F253" s="8">
        <f t="shared" si="18"/>
        <v>76</v>
      </c>
      <c r="G253" s="8" t="str">
        <f t="shared" si="19"/>
        <v>3.5</v>
      </c>
      <c r="H253" s="9"/>
    </row>
    <row r="254" spans="1:8" ht="23.25">
      <c r="A254" s="64">
        <v>11</v>
      </c>
      <c r="B254" s="40" t="s">
        <v>179</v>
      </c>
      <c r="C254" s="65">
        <v>58</v>
      </c>
      <c r="D254" s="63">
        <v>17</v>
      </c>
      <c r="E254" s="63">
        <v>19</v>
      </c>
      <c r="F254" s="8">
        <f t="shared" si="18"/>
        <v>94</v>
      </c>
      <c r="G254" s="8" t="str">
        <f t="shared" si="19"/>
        <v>4</v>
      </c>
      <c r="H254" s="9"/>
    </row>
    <row r="255" spans="1:8" ht="23.25">
      <c r="A255" s="64">
        <v>12</v>
      </c>
      <c r="B255" s="42" t="s">
        <v>180</v>
      </c>
      <c r="C255" s="65">
        <v>53</v>
      </c>
      <c r="D255" s="63">
        <v>16</v>
      </c>
      <c r="E255" s="63">
        <v>18</v>
      </c>
      <c r="F255" s="8">
        <f t="shared" si="18"/>
        <v>87</v>
      </c>
      <c r="G255" s="8" t="str">
        <f t="shared" si="19"/>
        <v>4</v>
      </c>
      <c r="H255" s="9"/>
    </row>
    <row r="256" spans="1:8" ht="23.25">
      <c r="A256" s="64">
        <v>13</v>
      </c>
      <c r="B256" s="52" t="s">
        <v>181</v>
      </c>
      <c r="C256" s="65">
        <v>57</v>
      </c>
      <c r="D256" s="63">
        <v>16</v>
      </c>
      <c r="E256" s="63">
        <v>18</v>
      </c>
      <c r="F256" s="8">
        <f t="shared" si="18"/>
        <v>91</v>
      </c>
      <c r="G256" s="8" t="str">
        <f t="shared" si="19"/>
        <v>4</v>
      </c>
      <c r="H256" s="9"/>
    </row>
    <row r="257" spans="1:8" ht="23.25">
      <c r="A257" s="64">
        <v>14</v>
      </c>
      <c r="B257" s="52" t="s">
        <v>182</v>
      </c>
      <c r="C257" s="65">
        <v>58</v>
      </c>
      <c r="D257" s="63">
        <v>12</v>
      </c>
      <c r="E257" s="63">
        <v>15</v>
      </c>
      <c r="F257" s="8">
        <f t="shared" si="18"/>
        <v>85</v>
      </c>
      <c r="G257" s="8" t="str">
        <f t="shared" si="19"/>
        <v>4</v>
      </c>
      <c r="H257" s="9"/>
    </row>
    <row r="258" spans="1:8" ht="23.25">
      <c r="A258" s="64">
        <v>15</v>
      </c>
      <c r="B258" s="40" t="s">
        <v>183</v>
      </c>
      <c r="C258" s="65">
        <v>55</v>
      </c>
      <c r="D258" s="63">
        <v>16</v>
      </c>
      <c r="E258" s="63">
        <v>16</v>
      </c>
      <c r="F258" s="8">
        <f t="shared" si="18"/>
        <v>87</v>
      </c>
      <c r="G258" s="8" t="str">
        <f t="shared" si="19"/>
        <v>4</v>
      </c>
      <c r="H258" s="9"/>
    </row>
    <row r="259" spans="1:8" ht="23.25">
      <c r="A259" s="64">
        <v>16</v>
      </c>
      <c r="B259" s="42" t="s">
        <v>184</v>
      </c>
      <c r="C259" s="65">
        <v>49</v>
      </c>
      <c r="D259" s="63">
        <v>12</v>
      </c>
      <c r="E259" s="63">
        <v>15</v>
      </c>
      <c r="F259" s="8">
        <f t="shared" si="18"/>
        <v>76</v>
      </c>
      <c r="G259" s="8" t="str">
        <f t="shared" si="19"/>
        <v>3.5</v>
      </c>
      <c r="H259" s="9"/>
    </row>
    <row r="260" spans="1:8" ht="23.25" customHeight="1">
      <c r="A260" s="64">
        <v>17</v>
      </c>
      <c r="B260" s="40" t="s">
        <v>185</v>
      </c>
      <c r="C260" s="65">
        <v>53</v>
      </c>
      <c r="D260" s="63">
        <v>12</v>
      </c>
      <c r="E260" s="63">
        <v>14</v>
      </c>
      <c r="F260" s="8">
        <f t="shared" si="18"/>
        <v>79</v>
      </c>
      <c r="G260" s="8" t="str">
        <f t="shared" si="19"/>
        <v>3.5</v>
      </c>
      <c r="H260" s="9"/>
    </row>
    <row r="261" spans="1:8" ht="23.25">
      <c r="A261" s="9"/>
      <c r="B261" s="26" t="s">
        <v>5</v>
      </c>
      <c r="C261" s="31">
        <f>SUM(C244:C260)</f>
        <v>906</v>
      </c>
      <c r="D261" s="31">
        <f>SUM(D244:D260)</f>
        <v>243</v>
      </c>
      <c r="E261" s="31">
        <f>SUM(E244:E260)</f>
        <v>276</v>
      </c>
      <c r="F261" s="31">
        <f>SUM(F244:F260)</f>
        <v>1425</v>
      </c>
      <c r="G261" s="31"/>
      <c r="H261" s="32"/>
    </row>
    <row r="262" spans="1:8" ht="23.25">
      <c r="A262" s="11"/>
      <c r="B262" s="5" t="s">
        <v>12</v>
      </c>
      <c r="C262" s="12">
        <f>C261/17</f>
        <v>53.294117647058826</v>
      </c>
      <c r="D262" s="12">
        <f t="shared" ref="D262:F262" si="20">D261/17</f>
        <v>14.294117647058824</v>
      </c>
      <c r="E262" s="12">
        <f t="shared" si="20"/>
        <v>16.235294117647058</v>
      </c>
      <c r="F262" s="12">
        <f t="shared" si="20"/>
        <v>83.82352941176471</v>
      </c>
      <c r="G262" s="11"/>
      <c r="H262" s="11"/>
    </row>
    <row r="263" spans="1:8" ht="23.25">
      <c r="A263" s="1"/>
      <c r="B263" s="1"/>
      <c r="C263" s="1" t="s">
        <v>13</v>
      </c>
      <c r="D263" s="1"/>
      <c r="E263" s="1"/>
      <c r="F263" s="1"/>
      <c r="G263" s="1"/>
      <c r="H263" s="1"/>
    </row>
    <row r="264" spans="1:8" ht="23.25">
      <c r="A264" s="1"/>
      <c r="B264" s="1"/>
      <c r="C264" s="1" t="s">
        <v>14</v>
      </c>
      <c r="D264" s="1"/>
      <c r="E264" s="1"/>
      <c r="F264" s="1"/>
      <c r="G264" s="1"/>
      <c r="H264" s="1"/>
    </row>
    <row r="265" spans="1:8" ht="23.25">
      <c r="A265" s="1"/>
      <c r="B265" s="1"/>
      <c r="C265" s="1" t="s">
        <v>15</v>
      </c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1"/>
      <c r="C274" s="1"/>
      <c r="D274" s="1"/>
      <c r="E274" s="1"/>
      <c r="F274" s="1"/>
      <c r="G274" s="1"/>
      <c r="H274" s="1"/>
    </row>
    <row r="275" spans="1:8" ht="23.25">
      <c r="A275" s="1"/>
      <c r="B275" s="1"/>
      <c r="C275" s="1"/>
      <c r="D275" s="1"/>
      <c r="E275" s="1"/>
      <c r="F275" s="1"/>
      <c r="G275" s="1"/>
      <c r="H275" s="1"/>
    </row>
    <row r="276" spans="1:8" ht="23.25">
      <c r="A276" s="1"/>
      <c r="B276" s="1"/>
      <c r="C276" s="1"/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2" t="s">
        <v>153</v>
      </c>
      <c r="C281" s="1"/>
      <c r="D281" s="1"/>
      <c r="E281" s="1"/>
      <c r="F281" s="1"/>
      <c r="G281" s="1"/>
      <c r="H281" s="1"/>
    </row>
    <row r="282" spans="1:8" ht="23.25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>
      <c r="A283" s="5"/>
      <c r="B283" s="17"/>
      <c r="C283" s="5" t="s">
        <v>8</v>
      </c>
      <c r="D283" s="5" t="s">
        <v>9</v>
      </c>
      <c r="E283" s="5" t="s">
        <v>10</v>
      </c>
      <c r="F283" s="5" t="s">
        <v>11</v>
      </c>
      <c r="G283" s="27"/>
      <c r="H283" s="27"/>
    </row>
    <row r="284" spans="1:8" ht="23.25">
      <c r="A284" s="60">
        <v>1</v>
      </c>
      <c r="B284" s="43" t="s">
        <v>169</v>
      </c>
      <c r="C284" s="61">
        <v>48</v>
      </c>
      <c r="D284" s="62">
        <v>16</v>
      </c>
      <c r="E284" s="62">
        <v>17</v>
      </c>
      <c r="F284" s="7">
        <f t="shared" ref="F284:F300" si="21">SUM(C284:E284)</f>
        <v>81</v>
      </c>
      <c r="G284" s="8" t="str">
        <f t="shared" ref="G284:G300" si="22">IF(F284&gt;79,"4",IF(F284&gt;74,"3.5",IF(F284&gt;69,"3",IF(F284&gt;64,"2.5",IF(F284&gt;59,"2",IF(F284&gt;54,"1.5",IF(F284&gt;49,"1","0")))))))</f>
        <v>4</v>
      </c>
      <c r="H284" s="28"/>
    </row>
    <row r="285" spans="1:8" ht="23.25">
      <c r="A285" s="64">
        <v>2</v>
      </c>
      <c r="B285" s="42" t="s">
        <v>170</v>
      </c>
      <c r="C285" s="65">
        <v>47</v>
      </c>
      <c r="D285" s="63">
        <v>16</v>
      </c>
      <c r="E285" s="63">
        <v>18</v>
      </c>
      <c r="F285" s="8">
        <f t="shared" si="21"/>
        <v>81</v>
      </c>
      <c r="G285" s="8" t="str">
        <f t="shared" si="22"/>
        <v>4</v>
      </c>
      <c r="H285" s="9"/>
    </row>
    <row r="286" spans="1:8" ht="23.25">
      <c r="A286" s="64">
        <v>3</v>
      </c>
      <c r="B286" s="52" t="s">
        <v>171</v>
      </c>
      <c r="C286" s="65">
        <v>54</v>
      </c>
      <c r="D286" s="63">
        <v>16</v>
      </c>
      <c r="E286" s="63">
        <v>18</v>
      </c>
      <c r="F286" s="8">
        <f t="shared" si="21"/>
        <v>88</v>
      </c>
      <c r="G286" s="8" t="str">
        <f t="shared" si="22"/>
        <v>4</v>
      </c>
      <c r="H286" s="9"/>
    </row>
    <row r="287" spans="1:8" ht="23.25">
      <c r="A287" s="64">
        <v>4</v>
      </c>
      <c r="B287" s="40" t="s">
        <v>172</v>
      </c>
      <c r="C287" s="65">
        <v>45</v>
      </c>
      <c r="D287" s="63">
        <v>15</v>
      </c>
      <c r="E287" s="63">
        <v>16</v>
      </c>
      <c r="F287" s="8">
        <f t="shared" si="21"/>
        <v>76</v>
      </c>
      <c r="G287" s="8" t="str">
        <f t="shared" si="22"/>
        <v>3.5</v>
      </c>
      <c r="H287" s="9"/>
    </row>
    <row r="288" spans="1:8" ht="23.25">
      <c r="A288" s="64">
        <v>5</v>
      </c>
      <c r="B288" s="42" t="s">
        <v>173</v>
      </c>
      <c r="C288" s="65">
        <v>49</v>
      </c>
      <c r="D288" s="63">
        <v>15</v>
      </c>
      <c r="E288" s="63">
        <v>14</v>
      </c>
      <c r="F288" s="8">
        <f t="shared" si="21"/>
        <v>78</v>
      </c>
      <c r="G288" s="8" t="str">
        <f t="shared" si="22"/>
        <v>3.5</v>
      </c>
      <c r="H288" s="9"/>
    </row>
    <row r="289" spans="1:8" ht="23.25">
      <c r="A289" s="64">
        <v>6</v>
      </c>
      <c r="B289" s="40" t="s">
        <v>174</v>
      </c>
      <c r="C289" s="65">
        <v>45</v>
      </c>
      <c r="D289" s="63">
        <v>15</v>
      </c>
      <c r="E289" s="63">
        <v>14</v>
      </c>
      <c r="F289" s="8">
        <f t="shared" si="21"/>
        <v>74</v>
      </c>
      <c r="G289" s="8" t="str">
        <f t="shared" si="22"/>
        <v>3</v>
      </c>
      <c r="H289" s="9"/>
    </row>
    <row r="290" spans="1:8" ht="23.25">
      <c r="A290" s="64">
        <v>7</v>
      </c>
      <c r="B290" s="42" t="s">
        <v>175</v>
      </c>
      <c r="C290" s="65">
        <v>48</v>
      </c>
      <c r="D290" s="63">
        <v>15</v>
      </c>
      <c r="E290" s="63">
        <v>14</v>
      </c>
      <c r="F290" s="8">
        <f t="shared" si="21"/>
        <v>77</v>
      </c>
      <c r="G290" s="8" t="str">
        <f t="shared" si="22"/>
        <v>3.5</v>
      </c>
      <c r="H290" s="9"/>
    </row>
    <row r="291" spans="1:8" ht="23.25">
      <c r="A291" s="64">
        <v>8</v>
      </c>
      <c r="B291" s="52" t="s">
        <v>176</v>
      </c>
      <c r="C291" s="65">
        <v>48</v>
      </c>
      <c r="D291" s="63">
        <v>15</v>
      </c>
      <c r="E291" s="63">
        <v>13</v>
      </c>
      <c r="F291" s="8">
        <f t="shared" si="21"/>
        <v>76</v>
      </c>
      <c r="G291" s="8" t="str">
        <f t="shared" si="22"/>
        <v>3.5</v>
      </c>
      <c r="H291" s="9"/>
    </row>
    <row r="292" spans="1:8" ht="23.25">
      <c r="A292" s="64">
        <v>9</v>
      </c>
      <c r="B292" s="40" t="s">
        <v>177</v>
      </c>
      <c r="C292" s="65">
        <v>50</v>
      </c>
      <c r="D292" s="63">
        <v>13</v>
      </c>
      <c r="E292" s="63">
        <v>13</v>
      </c>
      <c r="F292" s="8">
        <f t="shared" si="21"/>
        <v>76</v>
      </c>
      <c r="G292" s="8" t="str">
        <f t="shared" si="22"/>
        <v>3.5</v>
      </c>
      <c r="H292" s="9"/>
    </row>
    <row r="293" spans="1:8" ht="23.25">
      <c r="A293" s="64">
        <v>10</v>
      </c>
      <c r="B293" s="40" t="s">
        <v>178</v>
      </c>
      <c r="C293" s="65">
        <v>45</v>
      </c>
      <c r="D293" s="63">
        <v>15</v>
      </c>
      <c r="E293" s="63">
        <v>15</v>
      </c>
      <c r="F293" s="8">
        <f t="shared" si="21"/>
        <v>75</v>
      </c>
      <c r="G293" s="8" t="str">
        <f t="shared" si="22"/>
        <v>3.5</v>
      </c>
      <c r="H293" s="9"/>
    </row>
    <row r="294" spans="1:8" ht="23.25">
      <c r="A294" s="64">
        <v>11</v>
      </c>
      <c r="B294" s="40" t="s">
        <v>179</v>
      </c>
      <c r="C294" s="65">
        <v>49</v>
      </c>
      <c r="D294" s="63">
        <v>16</v>
      </c>
      <c r="E294" s="63">
        <v>17</v>
      </c>
      <c r="F294" s="8">
        <f t="shared" si="21"/>
        <v>82</v>
      </c>
      <c r="G294" s="8" t="str">
        <f t="shared" si="22"/>
        <v>4</v>
      </c>
      <c r="H294" s="9"/>
    </row>
    <row r="295" spans="1:8" ht="23.25">
      <c r="A295" s="64">
        <v>12</v>
      </c>
      <c r="B295" s="42" t="s">
        <v>180</v>
      </c>
      <c r="C295" s="65">
        <v>55</v>
      </c>
      <c r="D295" s="63">
        <v>15</v>
      </c>
      <c r="E295" s="63">
        <v>16</v>
      </c>
      <c r="F295" s="8">
        <f t="shared" si="21"/>
        <v>86</v>
      </c>
      <c r="G295" s="8" t="str">
        <f t="shared" si="22"/>
        <v>4</v>
      </c>
      <c r="H295" s="9"/>
    </row>
    <row r="296" spans="1:8" ht="23.25">
      <c r="A296" s="64">
        <v>13</v>
      </c>
      <c r="B296" s="52" t="s">
        <v>181</v>
      </c>
      <c r="C296" s="65">
        <v>49</v>
      </c>
      <c r="D296" s="63">
        <v>15</v>
      </c>
      <c r="E296" s="63">
        <v>16</v>
      </c>
      <c r="F296" s="8">
        <f t="shared" si="21"/>
        <v>80</v>
      </c>
      <c r="G296" s="8" t="str">
        <f t="shared" si="22"/>
        <v>4</v>
      </c>
      <c r="H296" s="9"/>
    </row>
    <row r="297" spans="1:8" ht="23.25">
      <c r="A297" s="64">
        <v>14</v>
      </c>
      <c r="B297" s="52" t="s">
        <v>182</v>
      </c>
      <c r="C297" s="65">
        <v>56</v>
      </c>
      <c r="D297" s="63">
        <v>15</v>
      </c>
      <c r="E297" s="63">
        <v>17</v>
      </c>
      <c r="F297" s="8">
        <f t="shared" si="21"/>
        <v>88</v>
      </c>
      <c r="G297" s="8" t="str">
        <f t="shared" si="22"/>
        <v>4</v>
      </c>
      <c r="H297" s="9"/>
    </row>
    <row r="298" spans="1:8" ht="23.25">
      <c r="A298" s="64">
        <v>15</v>
      </c>
      <c r="B298" s="40" t="s">
        <v>183</v>
      </c>
      <c r="C298" s="65">
        <v>46</v>
      </c>
      <c r="D298" s="63">
        <v>15</v>
      </c>
      <c r="E298" s="63">
        <v>17</v>
      </c>
      <c r="F298" s="8">
        <f t="shared" si="21"/>
        <v>78</v>
      </c>
      <c r="G298" s="8" t="str">
        <f t="shared" si="22"/>
        <v>3.5</v>
      </c>
      <c r="H298" s="9"/>
    </row>
    <row r="299" spans="1:8" ht="23.25">
      <c r="A299" s="64">
        <v>16</v>
      </c>
      <c r="B299" s="42" t="s">
        <v>184</v>
      </c>
      <c r="C299" s="65">
        <v>47</v>
      </c>
      <c r="D299" s="63">
        <v>14</v>
      </c>
      <c r="E299" s="63">
        <v>14</v>
      </c>
      <c r="F299" s="8">
        <f t="shared" si="21"/>
        <v>75</v>
      </c>
      <c r="G299" s="8" t="str">
        <f t="shared" si="22"/>
        <v>3.5</v>
      </c>
      <c r="H299" s="9"/>
    </row>
    <row r="300" spans="1:8" ht="21.75" customHeight="1">
      <c r="A300" s="64">
        <v>17</v>
      </c>
      <c r="B300" s="40" t="s">
        <v>185</v>
      </c>
      <c r="C300" s="65">
        <v>49</v>
      </c>
      <c r="D300" s="63">
        <v>14</v>
      </c>
      <c r="E300" s="63">
        <v>15</v>
      </c>
      <c r="F300" s="8">
        <f t="shared" si="21"/>
        <v>78</v>
      </c>
      <c r="G300" s="8" t="str">
        <f t="shared" si="22"/>
        <v>3.5</v>
      </c>
      <c r="H300" s="9"/>
    </row>
    <row r="301" spans="1:8" ht="23.25">
      <c r="A301" s="9"/>
      <c r="B301" s="26" t="s">
        <v>5</v>
      </c>
      <c r="C301" s="31">
        <f>SUM(C284:C300)</f>
        <v>830</v>
      </c>
      <c r="D301" s="31">
        <f>SUM(D284:D300)</f>
        <v>255</v>
      </c>
      <c r="E301" s="31">
        <f>SUM(E284:E300)</f>
        <v>264</v>
      </c>
      <c r="F301" s="31">
        <f>SUM(F284:F300)</f>
        <v>1349</v>
      </c>
      <c r="G301" s="31"/>
      <c r="H301" s="32"/>
    </row>
    <row r="302" spans="1:8" ht="23.25">
      <c r="A302" s="11"/>
      <c r="B302" s="5" t="s">
        <v>12</v>
      </c>
      <c r="C302" s="12">
        <f>C301/17</f>
        <v>48.823529411764703</v>
      </c>
      <c r="D302" s="12">
        <f t="shared" ref="D302:F302" si="23">D301/17</f>
        <v>15</v>
      </c>
      <c r="E302" s="12">
        <f t="shared" si="23"/>
        <v>15.529411764705882</v>
      </c>
      <c r="F302" s="12">
        <f t="shared" si="23"/>
        <v>79.352941176470594</v>
      </c>
      <c r="G302" s="11"/>
      <c r="H302" s="11"/>
    </row>
    <row r="303" spans="1:8" ht="23.25">
      <c r="A303" s="1"/>
      <c r="B303" s="1"/>
      <c r="C303" s="1" t="s">
        <v>13</v>
      </c>
      <c r="D303" s="1"/>
      <c r="E303" s="1"/>
      <c r="F303" s="1"/>
      <c r="G303" s="1"/>
      <c r="H303" s="1"/>
    </row>
    <row r="304" spans="1:8" ht="23.25">
      <c r="A304" s="1"/>
      <c r="B304" s="1"/>
      <c r="C304" s="1" t="s">
        <v>14</v>
      </c>
      <c r="D304" s="1"/>
      <c r="E304" s="1"/>
      <c r="F304" s="1"/>
      <c r="G304" s="1"/>
      <c r="H304" s="1"/>
    </row>
    <row r="305" spans="1:8" ht="23.25">
      <c r="A305" s="1"/>
      <c r="B305" s="1"/>
      <c r="C305" s="1" t="s">
        <v>15</v>
      </c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1"/>
      <c r="C313" s="1"/>
      <c r="D313" s="1"/>
      <c r="E313" s="1"/>
      <c r="F313" s="1"/>
      <c r="G313" s="1"/>
      <c r="H313" s="1"/>
    </row>
    <row r="314" spans="1:8" ht="23.25">
      <c r="A314" s="1"/>
      <c r="B314" s="1"/>
      <c r="C314" s="1"/>
      <c r="D314" s="1"/>
      <c r="E314" s="1"/>
      <c r="F314" s="1"/>
      <c r="G314" s="1"/>
      <c r="H314" s="1"/>
    </row>
    <row r="315" spans="1:8" ht="23.25">
      <c r="A315" s="1"/>
      <c r="B315" s="1"/>
      <c r="C315" s="1"/>
      <c r="D315" s="1"/>
      <c r="E315" s="1"/>
      <c r="F315" s="1"/>
      <c r="G315" s="1"/>
      <c r="H315" s="1"/>
    </row>
    <row r="316" spans="1:8" ht="23.25">
      <c r="A316" s="1"/>
      <c r="B316" s="1"/>
      <c r="C316" s="1"/>
      <c r="D316" s="1"/>
      <c r="E316" s="1"/>
      <c r="F316" s="1"/>
      <c r="G316" s="1"/>
      <c r="H316" s="1"/>
    </row>
    <row r="317" spans="1:8" ht="23.25">
      <c r="A317" s="1"/>
      <c r="B317" s="1"/>
      <c r="C317" s="1"/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103" t="s">
        <v>154</v>
      </c>
      <c r="C321" s="103"/>
      <c r="D321" s="103"/>
      <c r="E321" s="103"/>
      <c r="F321" s="103"/>
      <c r="G321" s="103"/>
      <c r="H321" s="103"/>
    </row>
    <row r="322" spans="1:8" ht="23.25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>
      <c r="A323" s="5"/>
      <c r="B323" s="17"/>
      <c r="C323" s="5" t="s">
        <v>8</v>
      </c>
      <c r="D323" s="5" t="s">
        <v>9</v>
      </c>
      <c r="E323" s="5" t="s">
        <v>10</v>
      </c>
      <c r="F323" s="5" t="s">
        <v>11</v>
      </c>
      <c r="G323" s="27"/>
      <c r="H323" s="27"/>
    </row>
    <row r="324" spans="1:8" ht="23.25">
      <c r="A324" s="60">
        <v>1</v>
      </c>
      <c r="B324" s="43" t="s">
        <v>169</v>
      </c>
      <c r="C324" s="61">
        <v>46</v>
      </c>
      <c r="D324" s="62">
        <v>17</v>
      </c>
      <c r="E324" s="62">
        <v>15</v>
      </c>
      <c r="F324" s="7">
        <f t="shared" ref="F324:F340" si="24">SUM(C324:E324)</f>
        <v>78</v>
      </c>
      <c r="G324" s="8" t="str">
        <f t="shared" ref="G324:G340" si="25">IF(F324&gt;79,"4",IF(F324&gt;74,"3.5",IF(F324&gt;69,"3",IF(F324&gt;64,"2.5",IF(F324&gt;59,"2",IF(F324&gt;54,"1.5",IF(F324&gt;49,"1","0")))))))</f>
        <v>3.5</v>
      </c>
      <c r="H324" s="28"/>
    </row>
    <row r="325" spans="1:8" ht="23.25">
      <c r="A325" s="64">
        <v>2</v>
      </c>
      <c r="B325" s="42" t="s">
        <v>170</v>
      </c>
      <c r="C325" s="65">
        <v>57</v>
      </c>
      <c r="D325" s="63">
        <v>18</v>
      </c>
      <c r="E325" s="63">
        <v>19</v>
      </c>
      <c r="F325" s="8">
        <f t="shared" si="24"/>
        <v>94</v>
      </c>
      <c r="G325" s="8" t="str">
        <f t="shared" si="25"/>
        <v>4</v>
      </c>
      <c r="H325" s="9"/>
    </row>
    <row r="326" spans="1:8" ht="23.25">
      <c r="A326" s="64">
        <v>3</v>
      </c>
      <c r="B326" s="52" t="s">
        <v>171</v>
      </c>
      <c r="C326" s="65">
        <v>58</v>
      </c>
      <c r="D326" s="63">
        <v>19</v>
      </c>
      <c r="E326" s="63">
        <v>18</v>
      </c>
      <c r="F326" s="8">
        <f t="shared" si="24"/>
        <v>95</v>
      </c>
      <c r="G326" s="8" t="str">
        <f t="shared" si="25"/>
        <v>4</v>
      </c>
      <c r="H326" s="9"/>
    </row>
    <row r="327" spans="1:8" ht="23.25">
      <c r="A327" s="64">
        <v>4</v>
      </c>
      <c r="B327" s="40" t="s">
        <v>172</v>
      </c>
      <c r="C327" s="65">
        <v>36</v>
      </c>
      <c r="D327" s="63">
        <v>13</v>
      </c>
      <c r="E327" s="63">
        <v>15</v>
      </c>
      <c r="F327" s="8">
        <f t="shared" si="24"/>
        <v>64</v>
      </c>
      <c r="G327" s="8" t="str">
        <f t="shared" si="25"/>
        <v>2</v>
      </c>
      <c r="H327" s="9"/>
    </row>
    <row r="328" spans="1:8" ht="23.25">
      <c r="A328" s="64">
        <v>5</v>
      </c>
      <c r="B328" s="42" t="s">
        <v>173</v>
      </c>
      <c r="C328" s="65">
        <v>38</v>
      </c>
      <c r="D328" s="63">
        <v>10</v>
      </c>
      <c r="E328" s="63">
        <v>10</v>
      </c>
      <c r="F328" s="8">
        <f t="shared" si="24"/>
        <v>58</v>
      </c>
      <c r="G328" s="8" t="str">
        <f t="shared" si="25"/>
        <v>1.5</v>
      </c>
      <c r="H328" s="9"/>
    </row>
    <row r="329" spans="1:8" ht="23.25">
      <c r="A329" s="64">
        <v>6</v>
      </c>
      <c r="B329" s="40" t="s">
        <v>174</v>
      </c>
      <c r="C329" s="65">
        <v>40</v>
      </c>
      <c r="D329" s="63">
        <v>18</v>
      </c>
      <c r="E329" s="63">
        <v>16</v>
      </c>
      <c r="F329" s="8">
        <f t="shared" si="24"/>
        <v>74</v>
      </c>
      <c r="G329" s="8" t="str">
        <f t="shared" si="25"/>
        <v>3</v>
      </c>
      <c r="H329" s="9"/>
    </row>
    <row r="330" spans="1:8" ht="23.25">
      <c r="A330" s="64">
        <v>7</v>
      </c>
      <c r="B330" s="42" t="s">
        <v>175</v>
      </c>
      <c r="C330" s="65">
        <v>44</v>
      </c>
      <c r="D330" s="63">
        <v>14</v>
      </c>
      <c r="E330" s="63">
        <v>15</v>
      </c>
      <c r="F330" s="8">
        <f t="shared" si="24"/>
        <v>73</v>
      </c>
      <c r="G330" s="8" t="str">
        <f t="shared" si="25"/>
        <v>3</v>
      </c>
      <c r="H330" s="9"/>
    </row>
    <row r="331" spans="1:8" ht="23.25">
      <c r="A331" s="64">
        <v>8</v>
      </c>
      <c r="B331" s="52" t="s">
        <v>176</v>
      </c>
      <c r="C331" s="65">
        <v>40</v>
      </c>
      <c r="D331" s="63">
        <v>12</v>
      </c>
      <c r="E331" s="63">
        <v>16</v>
      </c>
      <c r="F331" s="8">
        <f t="shared" si="24"/>
        <v>68</v>
      </c>
      <c r="G331" s="8" t="str">
        <f t="shared" si="25"/>
        <v>2.5</v>
      </c>
      <c r="H331" s="9"/>
    </row>
    <row r="332" spans="1:8" ht="23.25">
      <c r="A332" s="64">
        <v>9</v>
      </c>
      <c r="B332" s="40" t="s">
        <v>177</v>
      </c>
      <c r="C332" s="65">
        <v>37</v>
      </c>
      <c r="D332" s="63">
        <v>10</v>
      </c>
      <c r="E332" s="63">
        <v>11</v>
      </c>
      <c r="F332" s="8">
        <f t="shared" si="24"/>
        <v>58</v>
      </c>
      <c r="G332" s="8" t="str">
        <f t="shared" si="25"/>
        <v>1.5</v>
      </c>
      <c r="H332" s="9"/>
    </row>
    <row r="333" spans="1:8" ht="23.25">
      <c r="A333" s="64">
        <v>10</v>
      </c>
      <c r="B333" s="40" t="s">
        <v>178</v>
      </c>
      <c r="C333" s="65">
        <v>33</v>
      </c>
      <c r="D333" s="63">
        <v>15</v>
      </c>
      <c r="E333" s="63">
        <v>10</v>
      </c>
      <c r="F333" s="8">
        <f t="shared" si="24"/>
        <v>58</v>
      </c>
      <c r="G333" s="8" t="str">
        <f t="shared" si="25"/>
        <v>1.5</v>
      </c>
      <c r="H333" s="9"/>
    </row>
    <row r="334" spans="1:8" ht="23.25">
      <c r="A334" s="64">
        <v>11</v>
      </c>
      <c r="B334" s="40" t="s">
        <v>179</v>
      </c>
      <c r="C334" s="65">
        <v>57</v>
      </c>
      <c r="D334" s="63">
        <v>18</v>
      </c>
      <c r="E334" s="63">
        <v>18</v>
      </c>
      <c r="F334" s="8">
        <f t="shared" si="24"/>
        <v>93</v>
      </c>
      <c r="G334" s="8" t="str">
        <f t="shared" si="25"/>
        <v>4</v>
      </c>
      <c r="H334" s="9"/>
    </row>
    <row r="335" spans="1:8" ht="23.25">
      <c r="A335" s="64">
        <v>12</v>
      </c>
      <c r="B335" s="42" t="s">
        <v>180</v>
      </c>
      <c r="C335" s="65">
        <v>58</v>
      </c>
      <c r="D335" s="63">
        <v>17</v>
      </c>
      <c r="E335" s="63">
        <v>18</v>
      </c>
      <c r="F335" s="8">
        <f t="shared" si="24"/>
        <v>93</v>
      </c>
      <c r="G335" s="8" t="str">
        <f t="shared" si="25"/>
        <v>4</v>
      </c>
      <c r="H335" s="9"/>
    </row>
    <row r="336" spans="1:8" ht="23.25">
      <c r="A336" s="64">
        <v>13</v>
      </c>
      <c r="B336" s="52" t="s">
        <v>181</v>
      </c>
      <c r="C336" s="65">
        <v>56</v>
      </c>
      <c r="D336" s="63">
        <v>19</v>
      </c>
      <c r="E336" s="63">
        <v>19</v>
      </c>
      <c r="F336" s="8">
        <f t="shared" si="24"/>
        <v>94</v>
      </c>
      <c r="G336" s="8" t="str">
        <f t="shared" si="25"/>
        <v>4</v>
      </c>
      <c r="H336" s="9"/>
    </row>
    <row r="337" spans="1:8" ht="23.25">
      <c r="A337" s="64">
        <v>14</v>
      </c>
      <c r="B337" s="52" t="s">
        <v>182</v>
      </c>
      <c r="C337" s="65">
        <v>58</v>
      </c>
      <c r="D337" s="63">
        <v>18</v>
      </c>
      <c r="E337" s="63">
        <v>19</v>
      </c>
      <c r="F337" s="8">
        <f t="shared" si="24"/>
        <v>95</v>
      </c>
      <c r="G337" s="8" t="str">
        <f t="shared" si="25"/>
        <v>4</v>
      </c>
      <c r="H337" s="9"/>
    </row>
    <row r="338" spans="1:8" ht="23.25">
      <c r="A338" s="64">
        <v>15</v>
      </c>
      <c r="B338" s="40" t="s">
        <v>183</v>
      </c>
      <c r="C338" s="65">
        <v>53</v>
      </c>
      <c r="D338" s="63">
        <v>19</v>
      </c>
      <c r="E338" s="63">
        <v>15</v>
      </c>
      <c r="F338" s="8">
        <f t="shared" si="24"/>
        <v>87</v>
      </c>
      <c r="G338" s="8" t="str">
        <f t="shared" si="25"/>
        <v>4</v>
      </c>
      <c r="H338" s="9"/>
    </row>
    <row r="339" spans="1:8" ht="23.25">
      <c r="A339" s="64">
        <v>16</v>
      </c>
      <c r="B339" s="42" t="s">
        <v>184</v>
      </c>
      <c r="C339" s="65">
        <v>41</v>
      </c>
      <c r="D339" s="63">
        <v>13</v>
      </c>
      <c r="E339" s="63">
        <v>14</v>
      </c>
      <c r="F339" s="8">
        <f t="shared" si="24"/>
        <v>68</v>
      </c>
      <c r="G339" s="8" t="str">
        <f t="shared" si="25"/>
        <v>2.5</v>
      </c>
      <c r="H339" s="9"/>
    </row>
    <row r="340" spans="1:8" ht="21" customHeight="1">
      <c r="A340" s="64">
        <v>17</v>
      </c>
      <c r="B340" s="40" t="s">
        <v>185</v>
      </c>
      <c r="C340" s="65">
        <v>40</v>
      </c>
      <c r="D340" s="63">
        <v>13</v>
      </c>
      <c r="E340" s="63">
        <v>15</v>
      </c>
      <c r="F340" s="8">
        <f t="shared" si="24"/>
        <v>68</v>
      </c>
      <c r="G340" s="8" t="str">
        <f t="shared" si="25"/>
        <v>2.5</v>
      </c>
      <c r="H340" s="9"/>
    </row>
    <row r="341" spans="1:8" ht="23.25">
      <c r="A341" s="9"/>
      <c r="B341" s="26" t="s">
        <v>5</v>
      </c>
      <c r="C341" s="31">
        <f>SUM(C324:C340)</f>
        <v>792</v>
      </c>
      <c r="D341" s="31">
        <f>SUM(D324:D340)</f>
        <v>263</v>
      </c>
      <c r="E341" s="31">
        <f>SUM(E324:E340)</f>
        <v>263</v>
      </c>
      <c r="F341" s="31">
        <f>SUM(F324:F340)</f>
        <v>1318</v>
      </c>
      <c r="G341" s="31"/>
      <c r="H341" s="32"/>
    </row>
    <row r="342" spans="1:8" ht="23.25">
      <c r="A342" s="11"/>
      <c r="B342" s="5" t="s">
        <v>12</v>
      </c>
      <c r="C342" s="12">
        <f>C341/17</f>
        <v>46.588235294117645</v>
      </c>
      <c r="D342" s="12">
        <f t="shared" ref="D342:F342" si="26">D341/17</f>
        <v>15.470588235294118</v>
      </c>
      <c r="E342" s="12">
        <f t="shared" si="26"/>
        <v>15.470588235294118</v>
      </c>
      <c r="F342" s="12">
        <f t="shared" si="26"/>
        <v>77.529411764705884</v>
      </c>
      <c r="G342" s="11"/>
      <c r="H342" s="11"/>
    </row>
    <row r="343" spans="1:8" ht="23.25">
      <c r="A343" s="1"/>
      <c r="B343" s="1"/>
      <c r="C343" s="1" t="s">
        <v>13</v>
      </c>
      <c r="D343" s="1"/>
      <c r="E343" s="1"/>
      <c r="F343" s="1"/>
      <c r="G343" s="1"/>
      <c r="H343" s="1"/>
    </row>
    <row r="344" spans="1:8" ht="23.25">
      <c r="A344" s="1"/>
      <c r="B344" s="1"/>
      <c r="C344" s="1" t="s">
        <v>14</v>
      </c>
      <c r="D344" s="1"/>
      <c r="E344" s="1"/>
      <c r="F344" s="1"/>
      <c r="G344" s="1"/>
      <c r="H344" s="1"/>
    </row>
    <row r="345" spans="1:8" ht="23.25">
      <c r="A345" s="1"/>
      <c r="B345" s="1"/>
      <c r="C345" s="1" t="s">
        <v>15</v>
      </c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1"/>
      <c r="C352" s="1"/>
      <c r="D352" s="1"/>
      <c r="E352" s="1"/>
      <c r="F352" s="1"/>
      <c r="G352" s="1"/>
      <c r="H352" s="1"/>
    </row>
    <row r="353" spans="1:8" ht="23.25">
      <c r="A353" s="1"/>
      <c r="B353" s="1"/>
      <c r="C353" s="1"/>
      <c r="D353" s="1"/>
      <c r="E353" s="1"/>
      <c r="F353" s="1"/>
      <c r="G353" s="1"/>
      <c r="H353" s="1"/>
    </row>
    <row r="354" spans="1:8" ht="23.25">
      <c r="A354" s="1"/>
      <c r="B354" s="1"/>
      <c r="C354" s="1"/>
      <c r="D354" s="1"/>
      <c r="E354" s="1"/>
      <c r="F354" s="1"/>
      <c r="G354" s="1"/>
      <c r="H354" s="1"/>
    </row>
    <row r="355" spans="1:8" ht="23.25">
      <c r="A355" s="1"/>
      <c r="B355" s="1"/>
      <c r="C355" s="1"/>
      <c r="D355" s="1"/>
      <c r="E355" s="1"/>
      <c r="F355" s="1"/>
      <c r="G355" s="1"/>
      <c r="H355" s="1"/>
    </row>
    <row r="356" spans="1:8" ht="23.25">
      <c r="A356" s="1"/>
      <c r="B356" s="1"/>
      <c r="C356" s="1"/>
      <c r="D356" s="1"/>
      <c r="E356" s="1"/>
      <c r="F356" s="1"/>
      <c r="G356" s="1"/>
      <c r="H356" s="1"/>
    </row>
    <row r="357" spans="1:8" ht="23.25">
      <c r="A357" s="1"/>
      <c r="B357" s="1"/>
      <c r="C357" s="1"/>
      <c r="D357" s="1"/>
      <c r="E357" s="1"/>
      <c r="F357" s="1"/>
      <c r="G357" s="1"/>
      <c r="H357" s="1"/>
    </row>
    <row r="358" spans="1:8" ht="23.25">
      <c r="A358" s="1"/>
      <c r="B358" s="1"/>
      <c r="C358" s="1"/>
      <c r="D358" s="1"/>
      <c r="E358" s="1"/>
      <c r="F358" s="1"/>
      <c r="G358" s="1"/>
      <c r="H358" s="1"/>
    </row>
    <row r="359" spans="1:8" ht="23.25">
      <c r="A359" s="1"/>
      <c r="B359" s="1"/>
      <c r="C359" s="1"/>
      <c r="D359" s="1"/>
      <c r="E359" s="1"/>
      <c r="F359" s="1"/>
      <c r="G359" s="1"/>
      <c r="H359" s="1"/>
    </row>
    <row r="360" spans="1:8" ht="23.25">
      <c r="A360" s="1"/>
      <c r="B360" s="1"/>
      <c r="C360" s="1"/>
      <c r="D360" s="1"/>
      <c r="E360" s="1"/>
      <c r="F360" s="1"/>
      <c r="G360" s="1"/>
      <c r="H360" s="1"/>
    </row>
    <row r="361" spans="1:8" ht="23.25">
      <c r="A361" s="1"/>
      <c r="B361" s="103" t="s">
        <v>155</v>
      </c>
      <c r="C361" s="103"/>
      <c r="D361" s="103"/>
      <c r="E361" s="103"/>
      <c r="F361" s="103"/>
      <c r="G361" s="103"/>
      <c r="H361" s="103"/>
    </row>
    <row r="362" spans="1:8" ht="23.25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>
      <c r="A363" s="5"/>
      <c r="B363" s="17"/>
      <c r="C363" s="5" t="s">
        <v>8</v>
      </c>
      <c r="D363" s="5" t="s">
        <v>9</v>
      </c>
      <c r="E363" s="5" t="s">
        <v>10</v>
      </c>
      <c r="F363" s="5" t="s">
        <v>11</v>
      </c>
      <c r="G363" s="27"/>
      <c r="H363" s="27"/>
    </row>
    <row r="364" spans="1:8" ht="23.25">
      <c r="A364" s="60">
        <v>1</v>
      </c>
      <c r="B364" s="43" t="s">
        <v>169</v>
      </c>
      <c r="C364" s="61">
        <v>57</v>
      </c>
      <c r="D364" s="62">
        <v>16</v>
      </c>
      <c r="E364" s="62">
        <v>17</v>
      </c>
      <c r="F364" s="7">
        <f t="shared" ref="F364:F380" si="27">SUM(C364:E364)</f>
        <v>90</v>
      </c>
      <c r="G364" s="8" t="str">
        <f t="shared" ref="G364:G380" si="28">IF(F364&gt;79,"4",IF(F364&gt;74,"3.5",IF(F364&gt;69,"3",IF(F364&gt;64,"2.5",IF(F364&gt;59,"2",IF(F364&gt;54,"1.5",IF(F364&gt;49,"1","0")))))))</f>
        <v>4</v>
      </c>
      <c r="H364" s="28"/>
    </row>
    <row r="365" spans="1:8" ht="23.25">
      <c r="A365" s="64">
        <v>2</v>
      </c>
      <c r="B365" s="42" t="s">
        <v>170</v>
      </c>
      <c r="C365" s="65">
        <v>58</v>
      </c>
      <c r="D365" s="63">
        <v>18</v>
      </c>
      <c r="E365" s="63">
        <v>18</v>
      </c>
      <c r="F365" s="8">
        <f t="shared" si="27"/>
        <v>94</v>
      </c>
      <c r="G365" s="8" t="str">
        <f t="shared" si="28"/>
        <v>4</v>
      </c>
      <c r="H365" s="9"/>
    </row>
    <row r="366" spans="1:8" ht="23.25">
      <c r="A366" s="64">
        <v>3</v>
      </c>
      <c r="B366" s="52" t="s">
        <v>171</v>
      </c>
      <c r="C366" s="65">
        <v>58</v>
      </c>
      <c r="D366" s="63">
        <v>18</v>
      </c>
      <c r="E366" s="63">
        <v>18</v>
      </c>
      <c r="F366" s="8">
        <f t="shared" si="27"/>
        <v>94</v>
      </c>
      <c r="G366" s="8" t="str">
        <f t="shared" si="28"/>
        <v>4</v>
      </c>
      <c r="H366" s="9"/>
    </row>
    <row r="367" spans="1:8" ht="23.25">
      <c r="A367" s="64">
        <v>4</v>
      </c>
      <c r="B367" s="40" t="s">
        <v>172</v>
      </c>
      <c r="C367" s="65">
        <v>56</v>
      </c>
      <c r="D367" s="63">
        <v>14</v>
      </c>
      <c r="E367" s="63">
        <v>16</v>
      </c>
      <c r="F367" s="8">
        <f t="shared" si="27"/>
        <v>86</v>
      </c>
      <c r="G367" s="8" t="str">
        <f t="shared" si="28"/>
        <v>4</v>
      </c>
      <c r="H367" s="9"/>
    </row>
    <row r="368" spans="1:8" ht="23.25">
      <c r="A368" s="64">
        <v>5</v>
      </c>
      <c r="B368" s="42" t="s">
        <v>173</v>
      </c>
      <c r="C368" s="65">
        <v>55</v>
      </c>
      <c r="D368" s="63">
        <v>13</v>
      </c>
      <c r="E368" s="63">
        <v>15</v>
      </c>
      <c r="F368" s="8">
        <f t="shared" si="27"/>
        <v>83</v>
      </c>
      <c r="G368" s="8" t="str">
        <f t="shared" si="28"/>
        <v>4</v>
      </c>
      <c r="H368" s="9"/>
    </row>
    <row r="369" spans="1:8" ht="23.25">
      <c r="A369" s="64">
        <v>6</v>
      </c>
      <c r="B369" s="40" t="s">
        <v>174</v>
      </c>
      <c r="C369" s="65">
        <v>56</v>
      </c>
      <c r="D369" s="63">
        <v>14</v>
      </c>
      <c r="E369" s="63">
        <v>16</v>
      </c>
      <c r="F369" s="8">
        <f t="shared" si="27"/>
        <v>86</v>
      </c>
      <c r="G369" s="8" t="str">
        <f t="shared" si="28"/>
        <v>4</v>
      </c>
      <c r="H369" s="9"/>
    </row>
    <row r="370" spans="1:8" ht="23.25">
      <c r="A370" s="64">
        <v>7</v>
      </c>
      <c r="B370" s="42" t="s">
        <v>175</v>
      </c>
      <c r="C370" s="65">
        <v>56</v>
      </c>
      <c r="D370" s="63">
        <v>15</v>
      </c>
      <c r="E370" s="63">
        <v>16</v>
      </c>
      <c r="F370" s="8">
        <f t="shared" si="27"/>
        <v>87</v>
      </c>
      <c r="G370" s="8" t="str">
        <f t="shared" si="28"/>
        <v>4</v>
      </c>
      <c r="H370" s="9"/>
    </row>
    <row r="371" spans="1:8" ht="23.25">
      <c r="A371" s="64">
        <v>8</v>
      </c>
      <c r="B371" s="52" t="s">
        <v>176</v>
      </c>
      <c r="C371" s="65">
        <v>55</v>
      </c>
      <c r="D371" s="63">
        <v>14</v>
      </c>
      <c r="E371" s="63">
        <v>15</v>
      </c>
      <c r="F371" s="8">
        <f t="shared" si="27"/>
        <v>84</v>
      </c>
      <c r="G371" s="8" t="str">
        <f t="shared" si="28"/>
        <v>4</v>
      </c>
      <c r="H371" s="9"/>
    </row>
    <row r="372" spans="1:8" ht="23.25">
      <c r="A372" s="64">
        <v>9</v>
      </c>
      <c r="B372" s="40" t="s">
        <v>177</v>
      </c>
      <c r="C372" s="65">
        <v>56</v>
      </c>
      <c r="D372" s="63">
        <v>14</v>
      </c>
      <c r="E372" s="63">
        <v>15</v>
      </c>
      <c r="F372" s="8">
        <f t="shared" si="27"/>
        <v>85</v>
      </c>
      <c r="G372" s="8" t="str">
        <f t="shared" si="28"/>
        <v>4</v>
      </c>
      <c r="H372" s="9"/>
    </row>
    <row r="373" spans="1:8" ht="23.25">
      <c r="A373" s="64">
        <v>10</v>
      </c>
      <c r="B373" s="40" t="s">
        <v>178</v>
      </c>
      <c r="C373" s="65">
        <v>56</v>
      </c>
      <c r="D373" s="63">
        <v>15</v>
      </c>
      <c r="E373" s="63">
        <v>15</v>
      </c>
      <c r="F373" s="8">
        <f t="shared" si="27"/>
        <v>86</v>
      </c>
      <c r="G373" s="8" t="str">
        <f t="shared" si="28"/>
        <v>4</v>
      </c>
      <c r="H373" s="9"/>
    </row>
    <row r="374" spans="1:8" ht="23.25">
      <c r="A374" s="64">
        <v>11</v>
      </c>
      <c r="B374" s="40" t="s">
        <v>179</v>
      </c>
      <c r="C374" s="65">
        <v>56</v>
      </c>
      <c r="D374" s="63">
        <v>18</v>
      </c>
      <c r="E374" s="63">
        <v>15</v>
      </c>
      <c r="F374" s="8">
        <f t="shared" si="27"/>
        <v>89</v>
      </c>
      <c r="G374" s="8" t="str">
        <f t="shared" si="28"/>
        <v>4</v>
      </c>
      <c r="H374" s="9"/>
    </row>
    <row r="375" spans="1:8" ht="23.25">
      <c r="A375" s="64">
        <v>12</v>
      </c>
      <c r="B375" s="42" t="s">
        <v>180</v>
      </c>
      <c r="C375" s="65">
        <v>57</v>
      </c>
      <c r="D375" s="63">
        <v>16</v>
      </c>
      <c r="E375" s="63">
        <v>16</v>
      </c>
      <c r="F375" s="8">
        <f t="shared" si="27"/>
        <v>89</v>
      </c>
      <c r="G375" s="8" t="str">
        <f t="shared" si="28"/>
        <v>4</v>
      </c>
      <c r="H375" s="9"/>
    </row>
    <row r="376" spans="1:8" ht="23.25">
      <c r="A376" s="64">
        <v>13</v>
      </c>
      <c r="B376" s="52" t="s">
        <v>181</v>
      </c>
      <c r="C376" s="65">
        <v>56</v>
      </c>
      <c r="D376" s="63">
        <v>16</v>
      </c>
      <c r="E376" s="63">
        <v>16</v>
      </c>
      <c r="F376" s="8">
        <f t="shared" si="27"/>
        <v>88</v>
      </c>
      <c r="G376" s="8" t="str">
        <f t="shared" si="28"/>
        <v>4</v>
      </c>
      <c r="H376" s="9"/>
    </row>
    <row r="377" spans="1:8" ht="23.25">
      <c r="A377" s="64">
        <v>14</v>
      </c>
      <c r="B377" s="52" t="s">
        <v>182</v>
      </c>
      <c r="C377" s="65">
        <v>57</v>
      </c>
      <c r="D377" s="63">
        <v>16</v>
      </c>
      <c r="E377" s="63">
        <v>17</v>
      </c>
      <c r="F377" s="8">
        <f t="shared" si="27"/>
        <v>90</v>
      </c>
      <c r="G377" s="8" t="str">
        <f t="shared" si="28"/>
        <v>4</v>
      </c>
      <c r="H377" s="9"/>
    </row>
    <row r="378" spans="1:8" ht="23.25">
      <c r="A378" s="64">
        <v>15</v>
      </c>
      <c r="B378" s="40" t="s">
        <v>183</v>
      </c>
      <c r="C378" s="65">
        <v>55</v>
      </c>
      <c r="D378" s="63">
        <v>15</v>
      </c>
      <c r="E378" s="63">
        <v>16</v>
      </c>
      <c r="F378" s="8">
        <f t="shared" si="27"/>
        <v>86</v>
      </c>
      <c r="G378" s="8" t="str">
        <f t="shared" si="28"/>
        <v>4</v>
      </c>
      <c r="H378" s="9"/>
    </row>
    <row r="379" spans="1:8" ht="23.25">
      <c r="A379" s="64">
        <v>16</v>
      </c>
      <c r="B379" s="42" t="s">
        <v>184</v>
      </c>
      <c r="C379" s="65">
        <v>55</v>
      </c>
      <c r="D379" s="63">
        <v>13</v>
      </c>
      <c r="E379" s="63">
        <v>14</v>
      </c>
      <c r="F379" s="8">
        <f t="shared" si="27"/>
        <v>82</v>
      </c>
      <c r="G379" s="8" t="str">
        <f t="shared" si="28"/>
        <v>4</v>
      </c>
      <c r="H379" s="9"/>
    </row>
    <row r="380" spans="1:8" ht="22.5" customHeight="1">
      <c r="A380" s="64">
        <v>17</v>
      </c>
      <c r="B380" s="40" t="s">
        <v>185</v>
      </c>
      <c r="C380" s="65">
        <v>56</v>
      </c>
      <c r="D380" s="63">
        <v>14</v>
      </c>
      <c r="E380" s="63">
        <v>15</v>
      </c>
      <c r="F380" s="8">
        <f t="shared" si="27"/>
        <v>85</v>
      </c>
      <c r="G380" s="8" t="str">
        <f t="shared" si="28"/>
        <v>4</v>
      </c>
      <c r="H380" s="9"/>
    </row>
    <row r="381" spans="1:8" ht="23.25">
      <c r="A381" s="9"/>
      <c r="B381" s="26" t="s">
        <v>5</v>
      </c>
      <c r="C381" s="31">
        <f>SUM(C364:C380)</f>
        <v>955</v>
      </c>
      <c r="D381" s="31">
        <f>SUM(D364:D380)</f>
        <v>259</v>
      </c>
      <c r="E381" s="31">
        <f>SUM(E364:E380)</f>
        <v>270</v>
      </c>
      <c r="F381" s="31">
        <f>SUM(F364:F380)</f>
        <v>1484</v>
      </c>
      <c r="G381" s="31"/>
      <c r="H381" s="32"/>
    </row>
    <row r="382" spans="1:8" ht="23.25">
      <c r="A382" s="11"/>
      <c r="B382" s="5" t="s">
        <v>12</v>
      </c>
      <c r="C382" s="12">
        <f>C381/17</f>
        <v>56.176470588235297</v>
      </c>
      <c r="D382" s="12">
        <f t="shared" ref="D382:F382" si="29">D381/17</f>
        <v>15.235294117647058</v>
      </c>
      <c r="E382" s="12">
        <f t="shared" si="29"/>
        <v>15.882352941176471</v>
      </c>
      <c r="F382" s="12">
        <f t="shared" si="29"/>
        <v>87.294117647058826</v>
      </c>
      <c r="G382" s="11"/>
      <c r="H382" s="11"/>
    </row>
    <row r="383" spans="1:8" ht="23.25">
      <c r="A383" s="1"/>
      <c r="B383" s="1"/>
      <c r="C383" s="1" t="s">
        <v>13</v>
      </c>
      <c r="D383" s="1"/>
      <c r="E383" s="1"/>
      <c r="F383" s="1"/>
      <c r="G383" s="1"/>
      <c r="H383" s="1"/>
    </row>
    <row r="384" spans="1:8" ht="23.25">
      <c r="A384" s="1"/>
      <c r="B384" s="1"/>
      <c r="C384" s="1" t="s">
        <v>14</v>
      </c>
      <c r="D384" s="1"/>
      <c r="E384" s="1"/>
      <c r="F384" s="1"/>
      <c r="G384" s="1"/>
      <c r="H384" s="1"/>
    </row>
    <row r="385" spans="1:8" ht="23.25">
      <c r="A385" s="1"/>
      <c r="B385" s="1"/>
      <c r="C385" s="1" t="s">
        <v>15</v>
      </c>
      <c r="D385" s="1"/>
      <c r="E385" s="1"/>
      <c r="F385" s="1"/>
      <c r="G385" s="1"/>
      <c r="H385" s="1"/>
    </row>
  </sheetData>
  <mergeCells count="7">
    <mergeCell ref="B361:H361"/>
    <mergeCell ref="B1:H1"/>
    <mergeCell ref="B41:H41"/>
    <mergeCell ref="B81:H81"/>
    <mergeCell ref="B161:H161"/>
    <mergeCell ref="B241:H241"/>
    <mergeCell ref="B321:H32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86"/>
  <sheetViews>
    <sheetView view="pageBreakPreview" zoomScaleSheetLayoutView="100" workbookViewId="0">
      <selection activeCell="E7" sqref="E7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103" t="s">
        <v>136</v>
      </c>
      <c r="C1" s="103"/>
      <c r="D1" s="103"/>
      <c r="E1" s="103"/>
      <c r="F1" s="103"/>
      <c r="G1" s="103"/>
      <c r="H1" s="103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27"/>
      <c r="H3" s="27"/>
    </row>
    <row r="4" spans="1:8" ht="23.25">
      <c r="A4" s="60">
        <v>1</v>
      </c>
      <c r="B4" s="43" t="s">
        <v>87</v>
      </c>
      <c r="C4" s="61">
        <v>30</v>
      </c>
      <c r="D4" s="62">
        <v>10</v>
      </c>
      <c r="E4" s="62">
        <v>10</v>
      </c>
      <c r="F4" s="7">
        <f t="shared" ref="F4:F21" si="0">SUM(C4:E4)</f>
        <v>50</v>
      </c>
      <c r="G4" s="8" t="str">
        <f t="shared" ref="G4:G21" si="1">IF(F4&gt;79,"4",IF(F4&gt;74,"3.5",IF(F4&gt;69,"3",IF(F4&gt;64,"2.5",IF(F4&gt;59,"2",IF(F4&gt;54,"1.5",IF(F4&gt;49,"1","0")))))))</f>
        <v>1</v>
      </c>
      <c r="H4" s="28"/>
    </row>
    <row r="5" spans="1:8" ht="23.25">
      <c r="A5" s="64">
        <v>2</v>
      </c>
      <c r="B5" s="40" t="s">
        <v>88</v>
      </c>
      <c r="C5" s="65">
        <v>56</v>
      </c>
      <c r="D5" s="63">
        <v>18</v>
      </c>
      <c r="E5" s="63">
        <v>20</v>
      </c>
      <c r="F5" s="8">
        <f t="shared" si="0"/>
        <v>94</v>
      </c>
      <c r="G5" s="8" t="str">
        <f t="shared" si="1"/>
        <v>4</v>
      </c>
      <c r="H5" s="9"/>
    </row>
    <row r="6" spans="1:8" ht="23.25">
      <c r="A6" s="64">
        <v>3</v>
      </c>
      <c r="B6" s="40" t="s">
        <v>89</v>
      </c>
      <c r="C6" s="65">
        <v>57</v>
      </c>
      <c r="D6" s="63">
        <v>17</v>
      </c>
      <c r="E6" s="63">
        <v>20</v>
      </c>
      <c r="F6" s="8">
        <f t="shared" si="0"/>
        <v>94</v>
      </c>
      <c r="G6" s="8" t="str">
        <f t="shared" si="1"/>
        <v>4</v>
      </c>
      <c r="H6" s="9"/>
    </row>
    <row r="7" spans="1:8" ht="23.25">
      <c r="A7" s="64">
        <v>4</v>
      </c>
      <c r="B7" s="40" t="s">
        <v>90</v>
      </c>
      <c r="C7" s="65">
        <v>54</v>
      </c>
      <c r="D7" s="63">
        <v>16</v>
      </c>
      <c r="E7" s="63">
        <v>15</v>
      </c>
      <c r="F7" s="8">
        <f t="shared" si="0"/>
        <v>85</v>
      </c>
      <c r="G7" s="8" t="str">
        <f t="shared" si="1"/>
        <v>4</v>
      </c>
      <c r="H7" s="9"/>
    </row>
    <row r="8" spans="1:8" ht="23.25">
      <c r="A8" s="64">
        <v>5</v>
      </c>
      <c r="B8" s="42" t="s">
        <v>91</v>
      </c>
      <c r="C8" s="65">
        <v>53</v>
      </c>
      <c r="D8" s="63">
        <v>20</v>
      </c>
      <c r="E8" s="63">
        <v>20</v>
      </c>
      <c r="F8" s="8">
        <f t="shared" si="0"/>
        <v>93</v>
      </c>
      <c r="G8" s="8" t="str">
        <f t="shared" si="1"/>
        <v>4</v>
      </c>
      <c r="H8" s="9"/>
    </row>
    <row r="9" spans="1:8" ht="23.25">
      <c r="A9" s="64">
        <v>6</v>
      </c>
      <c r="B9" s="40" t="s">
        <v>92</v>
      </c>
      <c r="C9" s="65">
        <v>50</v>
      </c>
      <c r="D9" s="63">
        <v>15</v>
      </c>
      <c r="E9" s="63">
        <v>12</v>
      </c>
      <c r="F9" s="8">
        <f t="shared" si="0"/>
        <v>77</v>
      </c>
      <c r="G9" s="8" t="str">
        <f t="shared" si="1"/>
        <v>3.5</v>
      </c>
      <c r="H9" s="9"/>
    </row>
    <row r="10" spans="1:8" ht="23.25">
      <c r="A10" s="64">
        <v>7</v>
      </c>
      <c r="B10" s="42" t="s">
        <v>93</v>
      </c>
      <c r="C10" s="65">
        <v>50</v>
      </c>
      <c r="D10" s="63">
        <v>15</v>
      </c>
      <c r="E10" s="63">
        <v>11</v>
      </c>
      <c r="F10" s="8">
        <f t="shared" si="0"/>
        <v>76</v>
      </c>
      <c r="G10" s="8" t="str">
        <f t="shared" si="1"/>
        <v>3.5</v>
      </c>
      <c r="H10" s="9"/>
    </row>
    <row r="11" spans="1:8" ht="23.25">
      <c r="A11" s="64">
        <v>8</v>
      </c>
      <c r="B11" s="40" t="s">
        <v>94</v>
      </c>
      <c r="C11" s="65">
        <v>54</v>
      </c>
      <c r="D11" s="63">
        <v>20</v>
      </c>
      <c r="E11" s="63">
        <v>20</v>
      </c>
      <c r="F11" s="8">
        <f t="shared" si="0"/>
        <v>94</v>
      </c>
      <c r="G11" s="8" t="str">
        <f t="shared" si="1"/>
        <v>4</v>
      </c>
      <c r="H11" s="9"/>
    </row>
    <row r="12" spans="1:8" ht="23.25">
      <c r="A12" s="64">
        <v>9</v>
      </c>
      <c r="B12" s="42" t="s">
        <v>95</v>
      </c>
      <c r="C12" s="65">
        <v>54</v>
      </c>
      <c r="D12" s="63">
        <v>19</v>
      </c>
      <c r="E12" s="63">
        <v>20</v>
      </c>
      <c r="F12" s="8">
        <f t="shared" si="0"/>
        <v>93</v>
      </c>
      <c r="G12" s="8" t="str">
        <f t="shared" si="1"/>
        <v>4</v>
      </c>
      <c r="H12" s="9"/>
    </row>
    <row r="13" spans="1:8" ht="23.25">
      <c r="A13" s="64">
        <v>10</v>
      </c>
      <c r="B13" s="40" t="s">
        <v>96</v>
      </c>
      <c r="C13" s="65">
        <v>52</v>
      </c>
      <c r="D13" s="63">
        <v>16</v>
      </c>
      <c r="E13" s="63">
        <v>18</v>
      </c>
      <c r="F13" s="8">
        <f t="shared" si="0"/>
        <v>86</v>
      </c>
      <c r="G13" s="8" t="str">
        <f t="shared" si="1"/>
        <v>4</v>
      </c>
      <c r="H13" s="9"/>
    </row>
    <row r="14" spans="1:8" ht="23.25">
      <c r="A14" s="64">
        <v>11</v>
      </c>
      <c r="B14" s="40" t="s">
        <v>97</v>
      </c>
      <c r="C14" s="65">
        <v>53</v>
      </c>
      <c r="D14" s="63">
        <v>16</v>
      </c>
      <c r="E14" s="63">
        <v>18</v>
      </c>
      <c r="F14" s="8">
        <f t="shared" si="0"/>
        <v>87</v>
      </c>
      <c r="G14" s="8" t="str">
        <f t="shared" si="1"/>
        <v>4</v>
      </c>
      <c r="H14" s="9"/>
    </row>
    <row r="15" spans="1:8" ht="23.25">
      <c r="A15" s="64">
        <v>12</v>
      </c>
      <c r="B15" s="42" t="s">
        <v>98</v>
      </c>
      <c r="C15" s="65">
        <v>51</v>
      </c>
      <c r="D15" s="63">
        <v>12</v>
      </c>
      <c r="E15" s="63">
        <v>11</v>
      </c>
      <c r="F15" s="8">
        <f t="shared" si="0"/>
        <v>74</v>
      </c>
      <c r="G15" s="8" t="str">
        <f t="shared" si="1"/>
        <v>3</v>
      </c>
      <c r="H15" s="9"/>
    </row>
    <row r="16" spans="1:8" ht="23.25">
      <c r="A16" s="64">
        <v>13</v>
      </c>
      <c r="B16" s="52" t="s">
        <v>99</v>
      </c>
      <c r="C16" s="65">
        <v>58</v>
      </c>
      <c r="D16" s="63">
        <v>18</v>
      </c>
      <c r="E16" s="63">
        <v>20</v>
      </c>
      <c r="F16" s="8">
        <f t="shared" si="0"/>
        <v>96</v>
      </c>
      <c r="G16" s="8" t="str">
        <f t="shared" si="1"/>
        <v>4</v>
      </c>
      <c r="H16" s="9"/>
    </row>
    <row r="17" spans="1:8" ht="23.25">
      <c r="A17" s="64">
        <v>14</v>
      </c>
      <c r="B17" s="52" t="s">
        <v>100</v>
      </c>
      <c r="C17" s="65">
        <v>52</v>
      </c>
      <c r="D17" s="63">
        <v>16</v>
      </c>
      <c r="E17" s="63">
        <v>15</v>
      </c>
      <c r="F17" s="8">
        <f t="shared" si="0"/>
        <v>83</v>
      </c>
      <c r="G17" s="8" t="str">
        <f t="shared" si="1"/>
        <v>4</v>
      </c>
      <c r="H17" s="9"/>
    </row>
    <row r="18" spans="1:8" ht="23.25">
      <c r="A18" s="64">
        <v>15</v>
      </c>
      <c r="B18" s="53" t="s">
        <v>101</v>
      </c>
      <c r="C18" s="65">
        <v>56</v>
      </c>
      <c r="D18" s="63">
        <v>18</v>
      </c>
      <c r="E18" s="63">
        <v>20</v>
      </c>
      <c r="F18" s="8">
        <f t="shared" si="0"/>
        <v>94</v>
      </c>
      <c r="G18" s="8" t="str">
        <f t="shared" si="1"/>
        <v>4</v>
      </c>
      <c r="H18" s="9"/>
    </row>
    <row r="19" spans="1:8" ht="23.25">
      <c r="A19" s="64">
        <v>16</v>
      </c>
      <c r="B19" s="42" t="s">
        <v>102</v>
      </c>
      <c r="C19" s="65">
        <v>52</v>
      </c>
      <c r="D19" s="63">
        <v>15</v>
      </c>
      <c r="E19" s="63">
        <v>15</v>
      </c>
      <c r="F19" s="8">
        <f t="shared" si="0"/>
        <v>82</v>
      </c>
      <c r="G19" s="8" t="str">
        <f t="shared" si="1"/>
        <v>4</v>
      </c>
      <c r="H19" s="9"/>
    </row>
    <row r="20" spans="1:8" ht="21.75" customHeight="1">
      <c r="A20" s="64">
        <v>17</v>
      </c>
      <c r="B20" s="52" t="s">
        <v>103</v>
      </c>
      <c r="C20" s="65">
        <v>54</v>
      </c>
      <c r="D20" s="63">
        <v>20</v>
      </c>
      <c r="E20" s="63">
        <v>18</v>
      </c>
      <c r="F20" s="8">
        <f t="shared" si="0"/>
        <v>92</v>
      </c>
      <c r="G20" s="8" t="str">
        <f t="shared" si="1"/>
        <v>4</v>
      </c>
      <c r="H20" s="9"/>
    </row>
    <row r="21" spans="1:8" ht="21.75" customHeight="1">
      <c r="A21" s="64">
        <v>18</v>
      </c>
      <c r="B21" s="40" t="s">
        <v>168</v>
      </c>
      <c r="C21" s="85">
        <v>52</v>
      </c>
      <c r="D21" s="86">
        <v>17</v>
      </c>
      <c r="E21" s="86">
        <v>18</v>
      </c>
      <c r="F21" s="8">
        <f t="shared" si="0"/>
        <v>87</v>
      </c>
      <c r="G21" s="8" t="str">
        <f t="shared" si="1"/>
        <v>4</v>
      </c>
      <c r="H21" s="32"/>
    </row>
    <row r="22" spans="1:8" ht="23.25">
      <c r="A22" s="69"/>
      <c r="B22" s="82" t="s">
        <v>5</v>
      </c>
      <c r="C22" s="87">
        <f>SUM(C4:C21)</f>
        <v>938</v>
      </c>
      <c r="D22" s="87">
        <f>SUM(D4:D21)</f>
        <v>298</v>
      </c>
      <c r="E22" s="87">
        <f>SUM(E4:E21)</f>
        <v>301</v>
      </c>
      <c r="F22" s="31">
        <f>SUM(F4:F20)</f>
        <v>1450</v>
      </c>
      <c r="G22" s="31"/>
      <c r="H22" s="32"/>
    </row>
    <row r="23" spans="1:8" ht="23.25">
      <c r="A23" s="72"/>
      <c r="B23" s="57" t="s">
        <v>12</v>
      </c>
      <c r="C23" s="88">
        <f>C22/18</f>
        <v>52.111111111111114</v>
      </c>
      <c r="D23" s="88">
        <f t="shared" ref="D23:F23" si="2">D22/18</f>
        <v>16.555555555555557</v>
      </c>
      <c r="E23" s="88">
        <f t="shared" si="2"/>
        <v>16.722222222222221</v>
      </c>
      <c r="F23" s="12">
        <f t="shared" si="2"/>
        <v>80.555555555555557</v>
      </c>
      <c r="G23" s="11"/>
      <c r="H23" s="11"/>
    </row>
    <row r="24" spans="1:8" ht="23.25">
      <c r="A24" s="1"/>
      <c r="B24" s="1"/>
      <c r="C24" s="1" t="s">
        <v>13</v>
      </c>
      <c r="D24" s="1"/>
      <c r="E24" s="1"/>
      <c r="F24" s="1"/>
      <c r="G24" s="1"/>
      <c r="H24" s="1"/>
    </row>
    <row r="25" spans="1:8" ht="23.25">
      <c r="A25" s="1"/>
      <c r="B25" s="1"/>
      <c r="C25" s="1" t="s">
        <v>14</v>
      </c>
      <c r="D25" s="1"/>
      <c r="E25" s="1"/>
      <c r="F25" s="1"/>
      <c r="G25" s="1"/>
      <c r="H25" s="1"/>
    </row>
    <row r="26" spans="1:8" ht="23.25">
      <c r="A26" s="1"/>
      <c r="B26" s="1"/>
      <c r="C26" s="1" t="s">
        <v>15</v>
      </c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103" t="s">
        <v>137</v>
      </c>
      <c r="C41" s="103"/>
      <c r="D41" s="103"/>
      <c r="E41" s="103"/>
      <c r="F41" s="103"/>
      <c r="G41" s="103"/>
      <c r="H41" s="103"/>
    </row>
    <row r="42" spans="1:8" ht="23.25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>
      <c r="A43" s="5"/>
      <c r="B43" s="17"/>
      <c r="C43" s="5" t="s">
        <v>8</v>
      </c>
      <c r="D43" s="5" t="s">
        <v>9</v>
      </c>
      <c r="E43" s="5" t="s">
        <v>10</v>
      </c>
      <c r="F43" s="5" t="s">
        <v>11</v>
      </c>
      <c r="G43" s="27"/>
      <c r="H43" s="27"/>
    </row>
    <row r="44" spans="1:8" ht="23.25">
      <c r="A44" s="60">
        <v>1</v>
      </c>
      <c r="B44" s="43" t="s">
        <v>87</v>
      </c>
      <c r="C44" s="61">
        <v>30</v>
      </c>
      <c r="D44" s="62">
        <v>10</v>
      </c>
      <c r="E44" s="62">
        <v>10</v>
      </c>
      <c r="F44" s="7">
        <f t="shared" ref="F44:F61" si="3">SUM(C44:E44)</f>
        <v>50</v>
      </c>
      <c r="G44" s="8" t="str">
        <f t="shared" ref="G44:G61" si="4">IF(F44&gt;79,"4",IF(F44&gt;74,"3.5",IF(F44&gt;69,"3",IF(F44&gt;64,"2.5",IF(F44&gt;59,"2",IF(F44&gt;54,"1.5",IF(F44&gt;49,"1","0")))))))</f>
        <v>1</v>
      </c>
      <c r="H44" s="28"/>
    </row>
    <row r="45" spans="1:8" ht="23.25">
      <c r="A45" s="64">
        <v>2</v>
      </c>
      <c r="B45" s="40" t="s">
        <v>88</v>
      </c>
      <c r="C45" s="65">
        <v>52</v>
      </c>
      <c r="D45" s="63">
        <v>18</v>
      </c>
      <c r="E45" s="63">
        <v>20</v>
      </c>
      <c r="F45" s="8">
        <f t="shared" si="3"/>
        <v>90</v>
      </c>
      <c r="G45" s="8" t="str">
        <f t="shared" si="4"/>
        <v>4</v>
      </c>
      <c r="H45" s="9"/>
    </row>
    <row r="46" spans="1:8" ht="23.25">
      <c r="A46" s="64">
        <v>3</v>
      </c>
      <c r="B46" s="40" t="s">
        <v>89</v>
      </c>
      <c r="C46" s="65">
        <v>50</v>
      </c>
      <c r="D46" s="63">
        <v>18</v>
      </c>
      <c r="E46" s="63">
        <v>19</v>
      </c>
      <c r="F46" s="8">
        <f t="shared" si="3"/>
        <v>87</v>
      </c>
      <c r="G46" s="8" t="str">
        <f t="shared" si="4"/>
        <v>4</v>
      </c>
      <c r="H46" s="9"/>
    </row>
    <row r="47" spans="1:8" ht="23.25">
      <c r="A47" s="64">
        <v>4</v>
      </c>
      <c r="B47" s="40" t="s">
        <v>90</v>
      </c>
      <c r="C47" s="65">
        <v>48</v>
      </c>
      <c r="D47" s="63">
        <v>17</v>
      </c>
      <c r="E47" s="63">
        <v>18</v>
      </c>
      <c r="F47" s="8">
        <f t="shared" si="3"/>
        <v>83</v>
      </c>
      <c r="G47" s="8" t="str">
        <f t="shared" si="4"/>
        <v>4</v>
      </c>
      <c r="H47" s="9"/>
    </row>
    <row r="48" spans="1:8" ht="23.25">
      <c r="A48" s="64">
        <v>5</v>
      </c>
      <c r="B48" s="42" t="s">
        <v>91</v>
      </c>
      <c r="C48" s="65">
        <v>56</v>
      </c>
      <c r="D48" s="63">
        <v>17</v>
      </c>
      <c r="E48" s="63">
        <v>20</v>
      </c>
      <c r="F48" s="8">
        <f t="shared" si="3"/>
        <v>93</v>
      </c>
      <c r="G48" s="8" t="str">
        <f t="shared" si="4"/>
        <v>4</v>
      </c>
      <c r="H48" s="9"/>
    </row>
    <row r="49" spans="1:8" ht="23.25">
      <c r="A49" s="64">
        <v>6</v>
      </c>
      <c r="B49" s="40" t="s">
        <v>92</v>
      </c>
      <c r="C49" s="65">
        <v>42</v>
      </c>
      <c r="D49" s="63">
        <v>14</v>
      </c>
      <c r="E49" s="63">
        <v>19</v>
      </c>
      <c r="F49" s="8">
        <f t="shared" si="3"/>
        <v>75</v>
      </c>
      <c r="G49" s="8" t="str">
        <f t="shared" si="4"/>
        <v>3.5</v>
      </c>
      <c r="H49" s="9"/>
    </row>
    <row r="50" spans="1:8" ht="23.25">
      <c r="A50" s="64">
        <v>7</v>
      </c>
      <c r="B50" s="42" t="s">
        <v>93</v>
      </c>
      <c r="C50" s="65">
        <v>44</v>
      </c>
      <c r="D50" s="63">
        <v>15</v>
      </c>
      <c r="E50" s="63">
        <v>13</v>
      </c>
      <c r="F50" s="8">
        <f t="shared" si="3"/>
        <v>72</v>
      </c>
      <c r="G50" s="8" t="str">
        <f t="shared" si="4"/>
        <v>3</v>
      </c>
      <c r="H50" s="9"/>
    </row>
    <row r="51" spans="1:8" ht="23.25">
      <c r="A51" s="64">
        <v>8</v>
      </c>
      <c r="B51" s="40" t="s">
        <v>94</v>
      </c>
      <c r="C51" s="65">
        <v>51</v>
      </c>
      <c r="D51" s="63">
        <v>17</v>
      </c>
      <c r="E51" s="63">
        <v>20</v>
      </c>
      <c r="F51" s="8">
        <f t="shared" si="3"/>
        <v>88</v>
      </c>
      <c r="G51" s="8" t="str">
        <f t="shared" si="4"/>
        <v>4</v>
      </c>
      <c r="H51" s="9"/>
    </row>
    <row r="52" spans="1:8" ht="23.25">
      <c r="A52" s="64">
        <v>9</v>
      </c>
      <c r="B52" s="42" t="s">
        <v>95</v>
      </c>
      <c r="C52" s="65">
        <v>51</v>
      </c>
      <c r="D52" s="63">
        <v>18</v>
      </c>
      <c r="E52" s="63">
        <v>15</v>
      </c>
      <c r="F52" s="8">
        <f t="shared" si="3"/>
        <v>84</v>
      </c>
      <c r="G52" s="8" t="str">
        <f t="shared" si="4"/>
        <v>4</v>
      </c>
      <c r="H52" s="9"/>
    </row>
    <row r="53" spans="1:8" ht="23.25">
      <c r="A53" s="64">
        <v>10</v>
      </c>
      <c r="B53" s="40" t="s">
        <v>96</v>
      </c>
      <c r="C53" s="65">
        <v>48</v>
      </c>
      <c r="D53" s="63">
        <v>18</v>
      </c>
      <c r="E53" s="63">
        <v>18</v>
      </c>
      <c r="F53" s="8">
        <f t="shared" si="3"/>
        <v>84</v>
      </c>
      <c r="G53" s="8" t="str">
        <f t="shared" si="4"/>
        <v>4</v>
      </c>
      <c r="H53" s="9"/>
    </row>
    <row r="54" spans="1:8" ht="23.25">
      <c r="A54" s="64">
        <v>11</v>
      </c>
      <c r="B54" s="40" t="s">
        <v>97</v>
      </c>
      <c r="C54" s="65">
        <v>50</v>
      </c>
      <c r="D54" s="63">
        <v>16</v>
      </c>
      <c r="E54" s="63">
        <v>19</v>
      </c>
      <c r="F54" s="8">
        <f t="shared" si="3"/>
        <v>85</v>
      </c>
      <c r="G54" s="8" t="str">
        <f t="shared" si="4"/>
        <v>4</v>
      </c>
      <c r="H54" s="9"/>
    </row>
    <row r="55" spans="1:8" ht="23.25">
      <c r="A55" s="64">
        <v>12</v>
      </c>
      <c r="B55" s="42" t="s">
        <v>98</v>
      </c>
      <c r="C55" s="65">
        <v>43</v>
      </c>
      <c r="D55" s="63">
        <v>16</v>
      </c>
      <c r="E55" s="63">
        <v>16</v>
      </c>
      <c r="F55" s="8">
        <f t="shared" si="3"/>
        <v>75</v>
      </c>
      <c r="G55" s="8" t="str">
        <f t="shared" si="4"/>
        <v>3.5</v>
      </c>
      <c r="H55" s="9"/>
    </row>
    <row r="56" spans="1:8" ht="23.25">
      <c r="A56" s="64">
        <v>13</v>
      </c>
      <c r="B56" s="52" t="s">
        <v>99</v>
      </c>
      <c r="C56" s="65">
        <v>46</v>
      </c>
      <c r="D56" s="63">
        <v>17</v>
      </c>
      <c r="E56" s="63">
        <v>20</v>
      </c>
      <c r="F56" s="8">
        <f t="shared" si="3"/>
        <v>83</v>
      </c>
      <c r="G56" s="8" t="str">
        <f t="shared" si="4"/>
        <v>4</v>
      </c>
      <c r="H56" s="9"/>
    </row>
    <row r="57" spans="1:8" ht="23.25">
      <c r="A57" s="64">
        <v>14</v>
      </c>
      <c r="B57" s="52" t="s">
        <v>100</v>
      </c>
      <c r="C57" s="65">
        <v>49</v>
      </c>
      <c r="D57" s="63">
        <v>15</v>
      </c>
      <c r="E57" s="63">
        <v>18</v>
      </c>
      <c r="F57" s="8">
        <f t="shared" si="3"/>
        <v>82</v>
      </c>
      <c r="G57" s="8" t="str">
        <f t="shared" si="4"/>
        <v>4</v>
      </c>
      <c r="H57" s="9"/>
    </row>
    <row r="58" spans="1:8" ht="23.25">
      <c r="A58" s="64">
        <v>15</v>
      </c>
      <c r="B58" s="53" t="s">
        <v>101</v>
      </c>
      <c r="C58" s="65">
        <v>54</v>
      </c>
      <c r="D58" s="63">
        <v>18</v>
      </c>
      <c r="E58" s="63">
        <v>17</v>
      </c>
      <c r="F58" s="8">
        <f t="shared" si="3"/>
        <v>89</v>
      </c>
      <c r="G58" s="8" t="str">
        <f t="shared" si="4"/>
        <v>4</v>
      </c>
      <c r="H58" s="9"/>
    </row>
    <row r="59" spans="1:8" ht="23.25">
      <c r="A59" s="64">
        <v>16</v>
      </c>
      <c r="B59" s="42" t="s">
        <v>102</v>
      </c>
      <c r="C59" s="65">
        <v>50</v>
      </c>
      <c r="D59" s="63">
        <v>16</v>
      </c>
      <c r="E59" s="63">
        <v>14</v>
      </c>
      <c r="F59" s="8">
        <f t="shared" si="3"/>
        <v>80</v>
      </c>
      <c r="G59" s="8" t="str">
        <f t="shared" si="4"/>
        <v>4</v>
      </c>
      <c r="H59" s="9"/>
    </row>
    <row r="60" spans="1:8" ht="21.75" customHeight="1">
      <c r="A60" s="64">
        <v>17</v>
      </c>
      <c r="B60" s="52" t="s">
        <v>103</v>
      </c>
      <c r="C60" s="65">
        <v>48</v>
      </c>
      <c r="D60" s="63">
        <v>17</v>
      </c>
      <c r="E60" s="63">
        <v>15</v>
      </c>
      <c r="F60" s="8">
        <f t="shared" si="3"/>
        <v>80</v>
      </c>
      <c r="G60" s="8" t="str">
        <f t="shared" si="4"/>
        <v>4</v>
      </c>
      <c r="H60" s="9"/>
    </row>
    <row r="61" spans="1:8" ht="23.25">
      <c r="A61" s="64">
        <v>18</v>
      </c>
      <c r="B61" s="40" t="s">
        <v>168</v>
      </c>
      <c r="C61" s="85">
        <v>50</v>
      </c>
      <c r="D61" s="86">
        <v>17</v>
      </c>
      <c r="E61" s="86">
        <v>14</v>
      </c>
      <c r="F61" s="8">
        <f t="shared" si="3"/>
        <v>81</v>
      </c>
      <c r="G61" s="8" t="str">
        <f t="shared" si="4"/>
        <v>4</v>
      </c>
      <c r="H61" s="32"/>
    </row>
    <row r="62" spans="1:8" ht="23.25">
      <c r="A62" s="9"/>
      <c r="B62" s="26" t="s">
        <v>5</v>
      </c>
      <c r="C62" s="31">
        <f>SUM(C44:C61)</f>
        <v>862</v>
      </c>
      <c r="D62" s="31">
        <f>SUM(D44:D61)</f>
        <v>294</v>
      </c>
      <c r="E62" s="31">
        <f>SUM(E44:E61)</f>
        <v>305</v>
      </c>
      <c r="F62" s="31">
        <f>SUM(F44:F60)</f>
        <v>1380</v>
      </c>
      <c r="G62" s="31"/>
      <c r="H62" s="32"/>
    </row>
    <row r="63" spans="1:8" ht="23.25">
      <c r="A63" s="11"/>
      <c r="B63" s="5" t="s">
        <v>12</v>
      </c>
      <c r="C63" s="12">
        <f>C62/18</f>
        <v>47.888888888888886</v>
      </c>
      <c r="D63" s="12">
        <f t="shared" ref="D63:F63" si="5">D62/18</f>
        <v>16.333333333333332</v>
      </c>
      <c r="E63" s="12">
        <f t="shared" si="5"/>
        <v>16.944444444444443</v>
      </c>
      <c r="F63" s="12">
        <f t="shared" si="5"/>
        <v>76.666666666666671</v>
      </c>
      <c r="G63" s="11"/>
      <c r="H63" s="11"/>
    </row>
    <row r="64" spans="1:8" ht="23.25">
      <c r="A64" s="1"/>
      <c r="B64" s="1"/>
      <c r="C64" s="1" t="s">
        <v>13</v>
      </c>
      <c r="D64" s="1"/>
      <c r="E64" s="1"/>
      <c r="F64" s="1"/>
      <c r="G64" s="1"/>
      <c r="H64" s="1"/>
    </row>
    <row r="65" spans="1:8" ht="23.25">
      <c r="A65" s="1"/>
      <c r="B65" s="1"/>
      <c r="C65" s="1" t="s">
        <v>14</v>
      </c>
      <c r="D65" s="1"/>
      <c r="E65" s="1"/>
      <c r="F65" s="1"/>
      <c r="G65" s="1"/>
      <c r="H65" s="1"/>
    </row>
    <row r="66" spans="1:8" ht="23.25">
      <c r="A66" s="1"/>
      <c r="B66" s="1"/>
      <c r="C66" s="1" t="s">
        <v>15</v>
      </c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1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1"/>
      <c r="C79" s="1"/>
      <c r="D79" s="1"/>
      <c r="E79" s="1"/>
      <c r="F79" s="1"/>
      <c r="G79" s="1"/>
      <c r="H79" s="1"/>
    </row>
    <row r="80" spans="1:8" s="19" customFormat="1" ht="23.25">
      <c r="A80" s="18"/>
      <c r="B80" s="29"/>
      <c r="C80" s="18"/>
      <c r="D80" s="18"/>
      <c r="E80" s="18"/>
      <c r="F80" s="18"/>
      <c r="G80" s="18"/>
      <c r="H80" s="13"/>
    </row>
    <row r="81" spans="1:8" ht="23.25">
      <c r="A81" s="1"/>
      <c r="B81" s="103" t="s">
        <v>138</v>
      </c>
      <c r="C81" s="103"/>
      <c r="D81" s="103"/>
      <c r="E81" s="103"/>
      <c r="F81" s="103"/>
      <c r="G81" s="103"/>
      <c r="H81" s="103"/>
    </row>
    <row r="82" spans="1:8" ht="23.25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>
      <c r="A83" s="5"/>
      <c r="B83" s="17"/>
      <c r="C83" s="5" t="s">
        <v>8</v>
      </c>
      <c r="D83" s="5" t="s">
        <v>9</v>
      </c>
      <c r="E83" s="5" t="s">
        <v>10</v>
      </c>
      <c r="F83" s="5" t="s">
        <v>11</v>
      </c>
      <c r="G83" s="27"/>
      <c r="H83" s="27"/>
    </row>
    <row r="84" spans="1:8" ht="23.25">
      <c r="A84" s="60">
        <v>1</v>
      </c>
      <c r="B84" s="43" t="s">
        <v>87</v>
      </c>
      <c r="C84" s="61">
        <v>52</v>
      </c>
      <c r="D84" s="62">
        <v>12</v>
      </c>
      <c r="E84" s="62">
        <v>15</v>
      </c>
      <c r="F84" s="7">
        <f t="shared" ref="F84:F101" si="6">SUM(C84:E84)</f>
        <v>79</v>
      </c>
      <c r="G84" s="8" t="str">
        <f t="shared" ref="G84:G101" si="7">IF(F84&gt;79,"4",IF(F84&gt;74,"3.5",IF(F84&gt;69,"3",IF(F84&gt;64,"2.5",IF(F84&gt;59,"2",IF(F84&gt;54,"1.5",IF(F84&gt;49,"1","0")))))))</f>
        <v>3.5</v>
      </c>
      <c r="H84" s="28"/>
    </row>
    <row r="85" spans="1:8" ht="23.25">
      <c r="A85" s="64">
        <v>2</v>
      </c>
      <c r="B85" s="40" t="s">
        <v>88</v>
      </c>
      <c r="C85" s="65">
        <v>57</v>
      </c>
      <c r="D85" s="63">
        <v>15</v>
      </c>
      <c r="E85" s="63">
        <v>16</v>
      </c>
      <c r="F85" s="8">
        <f t="shared" si="6"/>
        <v>88</v>
      </c>
      <c r="G85" s="8" t="str">
        <f t="shared" si="7"/>
        <v>4</v>
      </c>
      <c r="H85" s="9"/>
    </row>
    <row r="86" spans="1:8" ht="23.25">
      <c r="A86" s="64">
        <v>3</v>
      </c>
      <c r="B86" s="40" t="s">
        <v>89</v>
      </c>
      <c r="C86" s="65">
        <v>54</v>
      </c>
      <c r="D86" s="63">
        <v>15</v>
      </c>
      <c r="E86" s="63">
        <v>17</v>
      </c>
      <c r="F86" s="8">
        <f t="shared" si="6"/>
        <v>86</v>
      </c>
      <c r="G86" s="8" t="str">
        <f t="shared" si="7"/>
        <v>4</v>
      </c>
      <c r="H86" s="9"/>
    </row>
    <row r="87" spans="1:8" ht="23.25">
      <c r="A87" s="64">
        <v>4</v>
      </c>
      <c r="B87" s="40" t="s">
        <v>90</v>
      </c>
      <c r="C87" s="65">
        <v>50</v>
      </c>
      <c r="D87" s="63">
        <v>14</v>
      </c>
      <c r="E87" s="63">
        <v>16</v>
      </c>
      <c r="F87" s="8">
        <f t="shared" si="6"/>
        <v>80</v>
      </c>
      <c r="G87" s="8" t="str">
        <f t="shared" si="7"/>
        <v>4</v>
      </c>
      <c r="H87" s="9"/>
    </row>
    <row r="88" spans="1:8" ht="23.25">
      <c r="A88" s="64">
        <v>5</v>
      </c>
      <c r="B88" s="42" t="s">
        <v>91</v>
      </c>
      <c r="C88" s="65">
        <v>54</v>
      </c>
      <c r="D88" s="63">
        <v>15</v>
      </c>
      <c r="E88" s="63">
        <v>16</v>
      </c>
      <c r="F88" s="8">
        <f t="shared" si="6"/>
        <v>85</v>
      </c>
      <c r="G88" s="8" t="str">
        <f t="shared" si="7"/>
        <v>4</v>
      </c>
      <c r="H88" s="9"/>
    </row>
    <row r="89" spans="1:8" ht="23.25">
      <c r="A89" s="64">
        <v>6</v>
      </c>
      <c r="B89" s="40" t="s">
        <v>92</v>
      </c>
      <c r="C89" s="65">
        <v>48</v>
      </c>
      <c r="D89" s="63">
        <v>14</v>
      </c>
      <c r="E89" s="63">
        <v>16</v>
      </c>
      <c r="F89" s="8">
        <f t="shared" si="6"/>
        <v>78</v>
      </c>
      <c r="G89" s="8" t="str">
        <f t="shared" si="7"/>
        <v>3.5</v>
      </c>
      <c r="H89" s="9"/>
    </row>
    <row r="90" spans="1:8" ht="23.25">
      <c r="A90" s="64">
        <v>7</v>
      </c>
      <c r="B90" s="42" t="s">
        <v>93</v>
      </c>
      <c r="C90" s="65">
        <v>52</v>
      </c>
      <c r="D90" s="63">
        <v>14</v>
      </c>
      <c r="E90" s="63">
        <v>16</v>
      </c>
      <c r="F90" s="8">
        <f t="shared" si="6"/>
        <v>82</v>
      </c>
      <c r="G90" s="8" t="str">
        <f t="shared" si="7"/>
        <v>4</v>
      </c>
      <c r="H90" s="9"/>
    </row>
    <row r="91" spans="1:8" ht="23.25">
      <c r="A91" s="64">
        <v>8</v>
      </c>
      <c r="B91" s="40" t="s">
        <v>94</v>
      </c>
      <c r="C91" s="65">
        <v>54</v>
      </c>
      <c r="D91" s="63">
        <v>15</v>
      </c>
      <c r="E91" s="63">
        <v>16</v>
      </c>
      <c r="F91" s="8">
        <f t="shared" si="6"/>
        <v>85</v>
      </c>
      <c r="G91" s="8" t="str">
        <f t="shared" si="7"/>
        <v>4</v>
      </c>
      <c r="H91" s="9"/>
    </row>
    <row r="92" spans="1:8" ht="23.25">
      <c r="A92" s="64">
        <v>9</v>
      </c>
      <c r="B92" s="42" t="s">
        <v>95</v>
      </c>
      <c r="C92" s="65">
        <v>54</v>
      </c>
      <c r="D92" s="63">
        <v>18</v>
      </c>
      <c r="E92" s="63">
        <v>18</v>
      </c>
      <c r="F92" s="8">
        <f t="shared" si="6"/>
        <v>90</v>
      </c>
      <c r="G92" s="8" t="str">
        <f t="shared" si="7"/>
        <v>4</v>
      </c>
      <c r="H92" s="9"/>
    </row>
    <row r="93" spans="1:8" ht="23.25">
      <c r="A93" s="64">
        <v>10</v>
      </c>
      <c r="B93" s="40" t="s">
        <v>96</v>
      </c>
      <c r="C93" s="65">
        <v>51</v>
      </c>
      <c r="D93" s="63">
        <v>18</v>
      </c>
      <c r="E93" s="63">
        <v>17</v>
      </c>
      <c r="F93" s="8">
        <f t="shared" si="6"/>
        <v>86</v>
      </c>
      <c r="G93" s="8" t="str">
        <f t="shared" si="7"/>
        <v>4</v>
      </c>
      <c r="H93" s="9"/>
    </row>
    <row r="94" spans="1:8" ht="23.25">
      <c r="A94" s="64">
        <v>11</v>
      </c>
      <c r="B94" s="40" t="s">
        <v>97</v>
      </c>
      <c r="C94" s="65">
        <v>52</v>
      </c>
      <c r="D94" s="63">
        <v>15</v>
      </c>
      <c r="E94" s="63">
        <v>16</v>
      </c>
      <c r="F94" s="8">
        <f t="shared" si="6"/>
        <v>83</v>
      </c>
      <c r="G94" s="8" t="str">
        <f t="shared" si="7"/>
        <v>4</v>
      </c>
      <c r="H94" s="9"/>
    </row>
    <row r="95" spans="1:8" ht="23.25">
      <c r="A95" s="64">
        <v>12</v>
      </c>
      <c r="B95" s="42" t="s">
        <v>98</v>
      </c>
      <c r="C95" s="65">
        <v>49</v>
      </c>
      <c r="D95" s="63">
        <v>15</v>
      </c>
      <c r="E95" s="63">
        <v>16</v>
      </c>
      <c r="F95" s="8">
        <f t="shared" si="6"/>
        <v>80</v>
      </c>
      <c r="G95" s="8" t="str">
        <f t="shared" si="7"/>
        <v>4</v>
      </c>
      <c r="H95" s="9"/>
    </row>
    <row r="96" spans="1:8" ht="23.25">
      <c r="A96" s="64">
        <v>13</v>
      </c>
      <c r="B96" s="52" t="s">
        <v>99</v>
      </c>
      <c r="C96" s="65">
        <v>53</v>
      </c>
      <c r="D96" s="63">
        <v>19</v>
      </c>
      <c r="E96" s="63">
        <v>18</v>
      </c>
      <c r="F96" s="8">
        <f t="shared" si="6"/>
        <v>90</v>
      </c>
      <c r="G96" s="8" t="str">
        <f t="shared" si="7"/>
        <v>4</v>
      </c>
      <c r="H96" s="9"/>
    </row>
    <row r="97" spans="1:8" ht="23.25">
      <c r="A97" s="64">
        <v>14</v>
      </c>
      <c r="B97" s="52" t="s">
        <v>100</v>
      </c>
      <c r="C97" s="65">
        <v>52</v>
      </c>
      <c r="D97" s="63">
        <v>16</v>
      </c>
      <c r="E97" s="63">
        <v>17</v>
      </c>
      <c r="F97" s="8">
        <f t="shared" si="6"/>
        <v>85</v>
      </c>
      <c r="G97" s="8" t="str">
        <f t="shared" si="7"/>
        <v>4</v>
      </c>
      <c r="H97" s="9"/>
    </row>
    <row r="98" spans="1:8" ht="23.25">
      <c r="A98" s="64">
        <v>15</v>
      </c>
      <c r="B98" s="53" t="s">
        <v>101</v>
      </c>
      <c r="C98" s="65">
        <v>54</v>
      </c>
      <c r="D98" s="63">
        <v>16</v>
      </c>
      <c r="E98" s="63">
        <v>17</v>
      </c>
      <c r="F98" s="8">
        <f t="shared" si="6"/>
        <v>87</v>
      </c>
      <c r="G98" s="8" t="str">
        <f t="shared" si="7"/>
        <v>4</v>
      </c>
      <c r="H98" s="9"/>
    </row>
    <row r="99" spans="1:8" ht="23.25">
      <c r="A99" s="64">
        <v>16</v>
      </c>
      <c r="B99" s="42" t="s">
        <v>102</v>
      </c>
      <c r="C99" s="65">
        <v>52</v>
      </c>
      <c r="D99" s="63">
        <v>16</v>
      </c>
      <c r="E99" s="63">
        <v>17</v>
      </c>
      <c r="F99" s="8">
        <f t="shared" si="6"/>
        <v>85</v>
      </c>
      <c r="G99" s="8" t="str">
        <f t="shared" si="7"/>
        <v>4</v>
      </c>
      <c r="H99" s="9"/>
    </row>
    <row r="100" spans="1:8" ht="23.25">
      <c r="A100" s="64">
        <v>17</v>
      </c>
      <c r="B100" s="52" t="s">
        <v>103</v>
      </c>
      <c r="C100" s="65">
        <v>53</v>
      </c>
      <c r="D100" s="63">
        <v>16</v>
      </c>
      <c r="E100" s="63">
        <v>17</v>
      </c>
      <c r="F100" s="8">
        <f t="shared" si="6"/>
        <v>86</v>
      </c>
      <c r="G100" s="8" t="str">
        <f t="shared" si="7"/>
        <v>4</v>
      </c>
      <c r="H100" s="9"/>
    </row>
    <row r="101" spans="1:8" ht="23.25">
      <c r="A101" s="64">
        <v>18</v>
      </c>
      <c r="B101" s="40" t="s">
        <v>168</v>
      </c>
      <c r="C101" s="85">
        <v>52</v>
      </c>
      <c r="D101" s="86">
        <v>17</v>
      </c>
      <c r="E101" s="86">
        <v>16</v>
      </c>
      <c r="F101" s="8">
        <f t="shared" si="6"/>
        <v>85</v>
      </c>
      <c r="G101" s="8" t="str">
        <f t="shared" si="7"/>
        <v>4</v>
      </c>
      <c r="H101" s="32"/>
    </row>
    <row r="102" spans="1:8" ht="23.25">
      <c r="A102" s="9"/>
      <c r="B102" s="26" t="s">
        <v>5</v>
      </c>
      <c r="C102" s="31">
        <f>SUM(C84:C101)</f>
        <v>943</v>
      </c>
      <c r="D102" s="31">
        <f>SUM(D84:D101)</f>
        <v>280</v>
      </c>
      <c r="E102" s="31">
        <f>SUM(E84:E101)</f>
        <v>297</v>
      </c>
      <c r="F102" s="31">
        <f>SUM(F84:F100)</f>
        <v>1435</v>
      </c>
      <c r="G102" s="31"/>
      <c r="H102" s="32"/>
    </row>
    <row r="103" spans="1:8" ht="23.25">
      <c r="A103" s="11"/>
      <c r="B103" s="5" t="s">
        <v>12</v>
      </c>
      <c r="C103" s="12">
        <f>C102/18</f>
        <v>52.388888888888886</v>
      </c>
      <c r="D103" s="12">
        <f t="shared" ref="D103:F103" si="8">D102/18</f>
        <v>15.555555555555555</v>
      </c>
      <c r="E103" s="12">
        <f t="shared" si="8"/>
        <v>16.5</v>
      </c>
      <c r="F103" s="12">
        <f t="shared" si="8"/>
        <v>79.722222222222229</v>
      </c>
      <c r="G103" s="11"/>
      <c r="H103" s="11"/>
    </row>
    <row r="104" spans="1:8" ht="23.25">
      <c r="A104" s="1"/>
      <c r="B104" s="1"/>
      <c r="C104" s="1" t="s">
        <v>13</v>
      </c>
      <c r="D104" s="1"/>
      <c r="E104" s="1"/>
      <c r="F104" s="1"/>
      <c r="G104" s="1"/>
      <c r="H104" s="1"/>
    </row>
    <row r="105" spans="1:8" ht="23.25">
      <c r="A105" s="1"/>
      <c r="B105" s="1"/>
      <c r="C105" s="1" t="s">
        <v>14</v>
      </c>
      <c r="D105" s="1"/>
      <c r="E105" s="1"/>
      <c r="F105" s="1"/>
      <c r="G105" s="1"/>
      <c r="H105" s="1"/>
    </row>
    <row r="106" spans="1:8" ht="23.25">
      <c r="A106" s="1"/>
      <c r="B106" s="1"/>
      <c r="C106" s="1" t="s">
        <v>15</v>
      </c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1"/>
      <c r="C118" s="1"/>
      <c r="D118" s="1"/>
      <c r="E118" s="1"/>
      <c r="F118" s="1"/>
      <c r="G118" s="1"/>
      <c r="H118" s="1"/>
    </row>
    <row r="119" spans="1:8" s="19" customFormat="1" ht="23.25">
      <c r="A119" s="18"/>
      <c r="B119" s="29"/>
      <c r="C119" s="18"/>
      <c r="D119" s="18"/>
      <c r="E119" s="18"/>
      <c r="F119" s="18"/>
      <c r="G119" s="18"/>
      <c r="H119" s="13"/>
    </row>
    <row r="120" spans="1:8" s="19" customFormat="1" ht="23.25">
      <c r="A120" s="18"/>
      <c r="B120" s="29"/>
      <c r="C120" s="18"/>
      <c r="D120" s="18"/>
      <c r="E120" s="18"/>
      <c r="F120" s="18"/>
      <c r="G120" s="18"/>
      <c r="H120" s="13"/>
    </row>
    <row r="121" spans="1:8" ht="23.25">
      <c r="A121" s="1"/>
      <c r="B121" s="2" t="s">
        <v>139</v>
      </c>
      <c r="C121" s="2"/>
      <c r="D121" s="2"/>
      <c r="E121" s="2"/>
      <c r="F121" s="2"/>
      <c r="G121" s="1"/>
      <c r="H121" s="1"/>
    </row>
    <row r="122" spans="1:8" ht="23.25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>
      <c r="A123" s="5"/>
      <c r="B123" s="17"/>
      <c r="C123" s="5" t="s">
        <v>8</v>
      </c>
      <c r="D123" s="5" t="s">
        <v>9</v>
      </c>
      <c r="E123" s="5" t="s">
        <v>10</v>
      </c>
      <c r="F123" s="5" t="s">
        <v>11</v>
      </c>
      <c r="G123" s="27"/>
      <c r="H123" s="27"/>
    </row>
    <row r="124" spans="1:8" ht="23.25">
      <c r="A124" s="60">
        <v>1</v>
      </c>
      <c r="B124" s="43" t="s">
        <v>87</v>
      </c>
      <c r="C124" s="61">
        <v>30</v>
      </c>
      <c r="D124" s="62">
        <v>10</v>
      </c>
      <c r="E124" s="62">
        <v>15</v>
      </c>
      <c r="F124" s="7">
        <f t="shared" ref="F124:F141" si="9">SUM(C124:E124)</f>
        <v>55</v>
      </c>
      <c r="G124" s="8" t="str">
        <f t="shared" ref="G124:G141" si="10">IF(F124&gt;79,"4",IF(F124&gt;74,"3.5",IF(F124&gt;69,"3",IF(F124&gt;64,"2.5",IF(F124&gt;59,"2",IF(F124&gt;54,"1.5",IF(F124&gt;49,"1","0")))))))</f>
        <v>1.5</v>
      </c>
      <c r="H124" s="28"/>
    </row>
    <row r="125" spans="1:8" ht="23.25">
      <c r="A125" s="64">
        <v>2</v>
      </c>
      <c r="B125" s="40" t="s">
        <v>88</v>
      </c>
      <c r="C125" s="65">
        <v>49</v>
      </c>
      <c r="D125" s="63">
        <v>17</v>
      </c>
      <c r="E125" s="63">
        <v>18</v>
      </c>
      <c r="F125" s="8">
        <f t="shared" si="9"/>
        <v>84</v>
      </c>
      <c r="G125" s="8" t="str">
        <f t="shared" si="10"/>
        <v>4</v>
      </c>
      <c r="H125" s="9"/>
    </row>
    <row r="126" spans="1:8" ht="23.25">
      <c r="A126" s="64">
        <v>3</v>
      </c>
      <c r="B126" s="40" t="s">
        <v>89</v>
      </c>
      <c r="C126" s="65">
        <v>47</v>
      </c>
      <c r="D126" s="63">
        <v>18</v>
      </c>
      <c r="E126" s="63">
        <v>17</v>
      </c>
      <c r="F126" s="8">
        <f t="shared" si="9"/>
        <v>82</v>
      </c>
      <c r="G126" s="8" t="str">
        <f t="shared" si="10"/>
        <v>4</v>
      </c>
      <c r="H126" s="9"/>
    </row>
    <row r="127" spans="1:8" ht="23.25">
      <c r="A127" s="64">
        <v>4</v>
      </c>
      <c r="B127" s="40" t="s">
        <v>90</v>
      </c>
      <c r="C127" s="65">
        <v>43</v>
      </c>
      <c r="D127" s="63">
        <v>17</v>
      </c>
      <c r="E127" s="63">
        <v>15</v>
      </c>
      <c r="F127" s="8">
        <f t="shared" si="9"/>
        <v>75</v>
      </c>
      <c r="G127" s="8" t="str">
        <f t="shared" si="10"/>
        <v>3.5</v>
      </c>
      <c r="H127" s="9"/>
    </row>
    <row r="128" spans="1:8" ht="23.25">
      <c r="A128" s="64">
        <v>5</v>
      </c>
      <c r="B128" s="42" t="s">
        <v>91</v>
      </c>
      <c r="C128" s="65">
        <v>52</v>
      </c>
      <c r="D128" s="63">
        <v>19</v>
      </c>
      <c r="E128" s="63">
        <v>20</v>
      </c>
      <c r="F128" s="8">
        <f t="shared" si="9"/>
        <v>91</v>
      </c>
      <c r="G128" s="8" t="str">
        <f t="shared" si="10"/>
        <v>4</v>
      </c>
      <c r="H128" s="9"/>
    </row>
    <row r="129" spans="1:8" ht="23.25">
      <c r="A129" s="64">
        <v>6</v>
      </c>
      <c r="B129" s="40" t="s">
        <v>92</v>
      </c>
      <c r="C129" s="65">
        <v>35</v>
      </c>
      <c r="D129" s="63">
        <v>18</v>
      </c>
      <c r="E129" s="63">
        <v>15</v>
      </c>
      <c r="F129" s="8">
        <f t="shared" si="9"/>
        <v>68</v>
      </c>
      <c r="G129" s="8" t="str">
        <f t="shared" si="10"/>
        <v>2.5</v>
      </c>
      <c r="H129" s="9"/>
    </row>
    <row r="130" spans="1:8" ht="23.25">
      <c r="A130" s="64">
        <v>7</v>
      </c>
      <c r="B130" s="42" t="s">
        <v>93</v>
      </c>
      <c r="C130" s="65">
        <v>35</v>
      </c>
      <c r="D130" s="63">
        <v>17</v>
      </c>
      <c r="E130" s="63">
        <v>14</v>
      </c>
      <c r="F130" s="8">
        <f t="shared" si="9"/>
        <v>66</v>
      </c>
      <c r="G130" s="8" t="str">
        <f t="shared" si="10"/>
        <v>2.5</v>
      </c>
      <c r="H130" s="9"/>
    </row>
    <row r="131" spans="1:8" ht="23.25">
      <c r="A131" s="64">
        <v>8</v>
      </c>
      <c r="B131" s="40" t="s">
        <v>94</v>
      </c>
      <c r="C131" s="65">
        <v>47</v>
      </c>
      <c r="D131" s="63">
        <v>15</v>
      </c>
      <c r="E131" s="63">
        <v>18</v>
      </c>
      <c r="F131" s="8">
        <f t="shared" si="9"/>
        <v>80</v>
      </c>
      <c r="G131" s="8" t="str">
        <f t="shared" si="10"/>
        <v>4</v>
      </c>
      <c r="H131" s="9"/>
    </row>
    <row r="132" spans="1:8" ht="23.25">
      <c r="A132" s="64">
        <v>9</v>
      </c>
      <c r="B132" s="42" t="s">
        <v>95</v>
      </c>
      <c r="C132" s="65">
        <v>48</v>
      </c>
      <c r="D132" s="63">
        <v>19</v>
      </c>
      <c r="E132" s="63">
        <v>13</v>
      </c>
      <c r="F132" s="8">
        <f t="shared" si="9"/>
        <v>80</v>
      </c>
      <c r="G132" s="8" t="str">
        <f t="shared" si="10"/>
        <v>4</v>
      </c>
      <c r="H132" s="9"/>
    </row>
    <row r="133" spans="1:8" ht="23.25">
      <c r="A133" s="64">
        <v>10</v>
      </c>
      <c r="B133" s="40" t="s">
        <v>96</v>
      </c>
      <c r="C133" s="65">
        <v>45</v>
      </c>
      <c r="D133" s="63">
        <v>17</v>
      </c>
      <c r="E133" s="63">
        <v>18</v>
      </c>
      <c r="F133" s="8">
        <f t="shared" si="9"/>
        <v>80</v>
      </c>
      <c r="G133" s="8" t="str">
        <f t="shared" si="10"/>
        <v>4</v>
      </c>
      <c r="H133" s="9"/>
    </row>
    <row r="134" spans="1:8" ht="23.25">
      <c r="A134" s="64">
        <v>11</v>
      </c>
      <c r="B134" s="40" t="s">
        <v>97</v>
      </c>
      <c r="C134" s="65">
        <v>45</v>
      </c>
      <c r="D134" s="63">
        <v>17</v>
      </c>
      <c r="E134" s="63">
        <v>18</v>
      </c>
      <c r="F134" s="8">
        <f t="shared" si="9"/>
        <v>80</v>
      </c>
      <c r="G134" s="8" t="str">
        <f t="shared" si="10"/>
        <v>4</v>
      </c>
      <c r="H134" s="9"/>
    </row>
    <row r="135" spans="1:8" ht="23.25">
      <c r="A135" s="64">
        <v>12</v>
      </c>
      <c r="B135" s="42" t="s">
        <v>98</v>
      </c>
      <c r="C135" s="65">
        <v>34</v>
      </c>
      <c r="D135" s="63">
        <v>12</v>
      </c>
      <c r="E135" s="63">
        <v>16</v>
      </c>
      <c r="F135" s="8">
        <f t="shared" si="9"/>
        <v>62</v>
      </c>
      <c r="G135" s="8" t="str">
        <f t="shared" si="10"/>
        <v>2</v>
      </c>
      <c r="H135" s="9"/>
    </row>
    <row r="136" spans="1:8" ht="23.25">
      <c r="A136" s="64">
        <v>13</v>
      </c>
      <c r="B136" s="52" t="s">
        <v>99</v>
      </c>
      <c r="C136" s="65">
        <v>49</v>
      </c>
      <c r="D136" s="63">
        <v>16</v>
      </c>
      <c r="E136" s="63">
        <v>20</v>
      </c>
      <c r="F136" s="8">
        <f t="shared" si="9"/>
        <v>85</v>
      </c>
      <c r="G136" s="8" t="str">
        <f t="shared" si="10"/>
        <v>4</v>
      </c>
      <c r="H136" s="9"/>
    </row>
    <row r="137" spans="1:8" ht="23.25">
      <c r="A137" s="64">
        <v>14</v>
      </c>
      <c r="B137" s="52" t="s">
        <v>100</v>
      </c>
      <c r="C137" s="65">
        <v>45</v>
      </c>
      <c r="D137" s="63">
        <v>17</v>
      </c>
      <c r="E137" s="63">
        <v>17</v>
      </c>
      <c r="F137" s="8">
        <f t="shared" si="9"/>
        <v>79</v>
      </c>
      <c r="G137" s="8" t="str">
        <f t="shared" si="10"/>
        <v>3.5</v>
      </c>
      <c r="H137" s="9"/>
    </row>
    <row r="138" spans="1:8" ht="23.25">
      <c r="A138" s="64">
        <v>15</v>
      </c>
      <c r="B138" s="53" t="s">
        <v>101</v>
      </c>
      <c r="C138" s="65">
        <v>53</v>
      </c>
      <c r="D138" s="63">
        <v>20</v>
      </c>
      <c r="E138" s="63">
        <v>19</v>
      </c>
      <c r="F138" s="8">
        <f t="shared" si="9"/>
        <v>92</v>
      </c>
      <c r="G138" s="8" t="str">
        <f t="shared" si="10"/>
        <v>4</v>
      </c>
      <c r="H138" s="9"/>
    </row>
    <row r="139" spans="1:8" ht="23.25">
      <c r="A139" s="64">
        <v>16</v>
      </c>
      <c r="B139" s="42" t="s">
        <v>102</v>
      </c>
      <c r="C139" s="65">
        <v>37</v>
      </c>
      <c r="D139" s="63">
        <v>15</v>
      </c>
      <c r="E139" s="63">
        <v>18</v>
      </c>
      <c r="F139" s="8">
        <f t="shared" si="9"/>
        <v>70</v>
      </c>
      <c r="G139" s="8" t="str">
        <f t="shared" si="10"/>
        <v>3</v>
      </c>
      <c r="H139" s="9"/>
    </row>
    <row r="140" spans="1:8" ht="23.25">
      <c r="A140" s="64">
        <v>17</v>
      </c>
      <c r="B140" s="52" t="s">
        <v>103</v>
      </c>
      <c r="C140" s="65">
        <v>41</v>
      </c>
      <c r="D140" s="63">
        <v>16</v>
      </c>
      <c r="E140" s="63">
        <v>17</v>
      </c>
      <c r="F140" s="8">
        <f t="shared" si="9"/>
        <v>74</v>
      </c>
      <c r="G140" s="8" t="str">
        <f t="shared" si="10"/>
        <v>3</v>
      </c>
      <c r="H140" s="9"/>
    </row>
    <row r="141" spans="1:8" ht="23.25">
      <c r="A141" s="64">
        <v>18</v>
      </c>
      <c r="B141" s="40" t="s">
        <v>168</v>
      </c>
      <c r="C141" s="85">
        <v>45</v>
      </c>
      <c r="D141" s="86">
        <v>18</v>
      </c>
      <c r="E141" s="86">
        <v>13</v>
      </c>
      <c r="F141" s="8">
        <f t="shared" si="9"/>
        <v>76</v>
      </c>
      <c r="G141" s="8" t="str">
        <f t="shared" si="10"/>
        <v>3.5</v>
      </c>
      <c r="H141" s="32"/>
    </row>
    <row r="142" spans="1:8" ht="23.25">
      <c r="A142" s="9"/>
      <c r="B142" s="26" t="s">
        <v>5</v>
      </c>
      <c r="C142" s="31">
        <f>SUM(C124:C141)</f>
        <v>780</v>
      </c>
      <c r="D142" s="31">
        <f>SUM(D124:D141)</f>
        <v>298</v>
      </c>
      <c r="E142" s="31">
        <f>SUM(E124:E141)</f>
        <v>301</v>
      </c>
      <c r="F142" s="31">
        <f>SUM(F124:F140)</f>
        <v>1303</v>
      </c>
      <c r="G142" s="31"/>
      <c r="H142" s="32"/>
    </row>
    <row r="143" spans="1:8" ht="23.25">
      <c r="A143" s="11"/>
      <c r="B143" s="5" t="s">
        <v>12</v>
      </c>
      <c r="C143" s="12">
        <f>C142/18</f>
        <v>43.333333333333336</v>
      </c>
      <c r="D143" s="12">
        <f t="shared" ref="D143:F143" si="11">D142/18</f>
        <v>16.555555555555557</v>
      </c>
      <c r="E143" s="12">
        <f t="shared" si="11"/>
        <v>16.722222222222221</v>
      </c>
      <c r="F143" s="12">
        <f t="shared" si="11"/>
        <v>72.388888888888886</v>
      </c>
      <c r="G143" s="11"/>
      <c r="H143" s="11"/>
    </row>
    <row r="144" spans="1:8" ht="23.25">
      <c r="A144" s="1"/>
      <c r="B144" s="1"/>
      <c r="C144" s="1" t="s">
        <v>13</v>
      </c>
      <c r="D144" s="1"/>
      <c r="E144" s="1"/>
      <c r="F144" s="1"/>
      <c r="G144" s="1"/>
      <c r="H144" s="1"/>
    </row>
    <row r="145" spans="1:8" ht="23.25">
      <c r="A145" s="1"/>
      <c r="B145" s="1"/>
      <c r="C145" s="1" t="s">
        <v>14</v>
      </c>
      <c r="D145" s="1"/>
      <c r="E145" s="1"/>
      <c r="F145" s="1"/>
      <c r="G145" s="1"/>
      <c r="H145" s="1"/>
    </row>
    <row r="146" spans="1:8" ht="23.25">
      <c r="A146" s="1"/>
      <c r="B146" s="1"/>
      <c r="C146" s="1" t="s">
        <v>15</v>
      </c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1"/>
      <c r="C157" s="1"/>
      <c r="D157" s="1"/>
      <c r="E157" s="1"/>
      <c r="F157" s="1"/>
      <c r="G157" s="1"/>
      <c r="H157" s="1"/>
    </row>
    <row r="158" spans="1:8" ht="23.25">
      <c r="A158" s="1"/>
      <c r="B158" s="1"/>
      <c r="C158" s="1"/>
      <c r="D158" s="1"/>
      <c r="E158" s="1"/>
      <c r="F158" s="1"/>
      <c r="G158" s="1"/>
      <c r="H158" s="1"/>
    </row>
    <row r="159" spans="1:8" s="19" customFormat="1" ht="23.25">
      <c r="A159" s="18"/>
      <c r="B159" s="29"/>
      <c r="C159" s="18"/>
      <c r="D159" s="18"/>
      <c r="E159" s="18"/>
      <c r="F159" s="18"/>
      <c r="G159" s="18"/>
      <c r="H159" s="13"/>
    </row>
    <row r="160" spans="1:8" s="19" customFormat="1" ht="23.25">
      <c r="A160" s="18"/>
      <c r="B160" s="29"/>
      <c r="C160" s="18"/>
      <c r="D160" s="18"/>
      <c r="E160" s="18"/>
      <c r="F160" s="18"/>
      <c r="G160" s="18"/>
      <c r="H160" s="13"/>
    </row>
    <row r="161" spans="1:8" s="19" customFormat="1" ht="23.25">
      <c r="A161" s="1"/>
      <c r="B161" s="103" t="s">
        <v>140</v>
      </c>
      <c r="C161" s="103"/>
      <c r="D161" s="103"/>
      <c r="E161" s="103"/>
      <c r="F161" s="103"/>
      <c r="G161" s="103"/>
      <c r="H161" s="103"/>
    </row>
    <row r="162" spans="1:8" s="19" customFormat="1" ht="23.25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9" customFormat="1" ht="23.25">
      <c r="A163" s="5"/>
      <c r="B163" s="17"/>
      <c r="C163" s="5" t="s">
        <v>8</v>
      </c>
      <c r="D163" s="5" t="s">
        <v>9</v>
      </c>
      <c r="E163" s="5" t="s">
        <v>10</v>
      </c>
      <c r="F163" s="5" t="s">
        <v>11</v>
      </c>
      <c r="G163" s="27"/>
      <c r="H163" s="27"/>
    </row>
    <row r="164" spans="1:8" s="19" customFormat="1" ht="23.25">
      <c r="A164" s="60">
        <v>1</v>
      </c>
      <c r="B164" s="43" t="s">
        <v>87</v>
      </c>
      <c r="C164" s="61">
        <v>35</v>
      </c>
      <c r="D164" s="62">
        <v>10</v>
      </c>
      <c r="E164" s="62">
        <v>10</v>
      </c>
      <c r="F164" s="7">
        <f t="shared" ref="F164:F181" si="12">SUM(C164:E164)</f>
        <v>55</v>
      </c>
      <c r="G164" s="8" t="str">
        <f t="shared" ref="G164:G181" si="13">IF(F164&gt;79,"4",IF(F164&gt;74,"3.5",IF(F164&gt;69,"3",IF(F164&gt;64,"2.5",IF(F164&gt;59,"2",IF(F164&gt;54,"1.5",IF(F164&gt;49,"1","0")))))))</f>
        <v>1.5</v>
      </c>
      <c r="H164" s="28"/>
    </row>
    <row r="165" spans="1:8" s="19" customFormat="1" ht="23.25">
      <c r="A165" s="64">
        <v>2</v>
      </c>
      <c r="B165" s="40" t="s">
        <v>88</v>
      </c>
      <c r="C165" s="65">
        <v>53</v>
      </c>
      <c r="D165" s="63">
        <v>13</v>
      </c>
      <c r="E165" s="63">
        <v>14</v>
      </c>
      <c r="F165" s="8">
        <f t="shared" si="12"/>
        <v>80</v>
      </c>
      <c r="G165" s="8" t="str">
        <f t="shared" si="13"/>
        <v>4</v>
      </c>
      <c r="H165" s="9"/>
    </row>
    <row r="166" spans="1:8" s="19" customFormat="1" ht="23.25">
      <c r="A166" s="64">
        <v>3</v>
      </c>
      <c r="B166" s="40" t="s">
        <v>89</v>
      </c>
      <c r="C166" s="65">
        <v>53</v>
      </c>
      <c r="D166" s="63">
        <v>12</v>
      </c>
      <c r="E166" s="63">
        <v>13</v>
      </c>
      <c r="F166" s="8">
        <f t="shared" si="12"/>
        <v>78</v>
      </c>
      <c r="G166" s="8" t="str">
        <f t="shared" si="13"/>
        <v>3.5</v>
      </c>
      <c r="H166" s="9"/>
    </row>
    <row r="167" spans="1:8" s="19" customFormat="1" ht="23.25">
      <c r="A167" s="64">
        <v>4</v>
      </c>
      <c r="B167" s="40" t="s">
        <v>90</v>
      </c>
      <c r="C167" s="65">
        <v>52</v>
      </c>
      <c r="D167" s="63">
        <v>11</v>
      </c>
      <c r="E167" s="63">
        <v>12</v>
      </c>
      <c r="F167" s="8">
        <f t="shared" si="12"/>
        <v>75</v>
      </c>
      <c r="G167" s="8" t="str">
        <f t="shared" si="13"/>
        <v>3.5</v>
      </c>
      <c r="H167" s="9"/>
    </row>
    <row r="168" spans="1:8" s="19" customFormat="1" ht="23.25">
      <c r="A168" s="64">
        <v>5</v>
      </c>
      <c r="B168" s="42" t="s">
        <v>91</v>
      </c>
      <c r="C168" s="65">
        <v>48</v>
      </c>
      <c r="D168" s="63">
        <v>16</v>
      </c>
      <c r="E168" s="63">
        <v>17</v>
      </c>
      <c r="F168" s="8">
        <f t="shared" si="12"/>
        <v>81</v>
      </c>
      <c r="G168" s="8" t="str">
        <f t="shared" si="13"/>
        <v>4</v>
      </c>
      <c r="H168" s="9"/>
    </row>
    <row r="169" spans="1:8" s="19" customFormat="1" ht="23.25">
      <c r="A169" s="64">
        <v>6</v>
      </c>
      <c r="B169" s="40" t="s">
        <v>92</v>
      </c>
      <c r="C169" s="65">
        <v>49</v>
      </c>
      <c r="D169" s="63">
        <v>12</v>
      </c>
      <c r="E169" s="63">
        <v>11</v>
      </c>
      <c r="F169" s="8">
        <f t="shared" si="12"/>
        <v>72</v>
      </c>
      <c r="G169" s="8" t="str">
        <f t="shared" si="13"/>
        <v>3</v>
      </c>
      <c r="H169" s="9"/>
    </row>
    <row r="170" spans="1:8" s="19" customFormat="1" ht="23.25">
      <c r="A170" s="64">
        <v>7</v>
      </c>
      <c r="B170" s="42" t="s">
        <v>93</v>
      </c>
      <c r="C170" s="65">
        <v>49</v>
      </c>
      <c r="D170" s="63">
        <v>11</v>
      </c>
      <c r="E170" s="63">
        <v>10</v>
      </c>
      <c r="F170" s="8">
        <f t="shared" si="12"/>
        <v>70</v>
      </c>
      <c r="G170" s="8" t="str">
        <f t="shared" si="13"/>
        <v>3</v>
      </c>
      <c r="H170" s="9"/>
    </row>
    <row r="171" spans="1:8" s="19" customFormat="1" ht="23.25">
      <c r="A171" s="64">
        <v>8</v>
      </c>
      <c r="B171" s="40" t="s">
        <v>94</v>
      </c>
      <c r="C171" s="65">
        <v>55</v>
      </c>
      <c r="D171" s="63">
        <v>13</v>
      </c>
      <c r="E171" s="63">
        <v>14</v>
      </c>
      <c r="F171" s="8">
        <f t="shared" si="12"/>
        <v>82</v>
      </c>
      <c r="G171" s="8" t="str">
        <f t="shared" si="13"/>
        <v>4</v>
      </c>
      <c r="H171" s="9"/>
    </row>
    <row r="172" spans="1:8" s="19" customFormat="1" ht="23.25">
      <c r="A172" s="64">
        <v>9</v>
      </c>
      <c r="B172" s="42" t="s">
        <v>95</v>
      </c>
      <c r="C172" s="65">
        <v>56</v>
      </c>
      <c r="D172" s="63">
        <v>13</v>
      </c>
      <c r="E172" s="63">
        <v>14</v>
      </c>
      <c r="F172" s="8">
        <f t="shared" si="12"/>
        <v>83</v>
      </c>
      <c r="G172" s="8" t="str">
        <f t="shared" si="13"/>
        <v>4</v>
      </c>
      <c r="H172" s="9"/>
    </row>
    <row r="173" spans="1:8" s="19" customFormat="1" ht="23.25">
      <c r="A173" s="64">
        <v>10</v>
      </c>
      <c r="B173" s="40" t="s">
        <v>96</v>
      </c>
      <c r="C173" s="65">
        <v>53</v>
      </c>
      <c r="D173" s="63">
        <v>14</v>
      </c>
      <c r="E173" s="63">
        <v>13</v>
      </c>
      <c r="F173" s="8">
        <f t="shared" si="12"/>
        <v>80</v>
      </c>
      <c r="G173" s="8" t="str">
        <f t="shared" si="13"/>
        <v>4</v>
      </c>
      <c r="H173" s="9"/>
    </row>
    <row r="174" spans="1:8" s="19" customFormat="1" ht="23.25">
      <c r="A174" s="64">
        <v>11</v>
      </c>
      <c r="B174" s="40" t="s">
        <v>97</v>
      </c>
      <c r="C174" s="65">
        <v>53</v>
      </c>
      <c r="D174" s="63">
        <v>13</v>
      </c>
      <c r="E174" s="63">
        <v>14</v>
      </c>
      <c r="F174" s="8">
        <f t="shared" si="12"/>
        <v>80</v>
      </c>
      <c r="G174" s="8" t="str">
        <f t="shared" si="13"/>
        <v>4</v>
      </c>
      <c r="H174" s="9"/>
    </row>
    <row r="175" spans="1:8" s="19" customFormat="1" ht="23.25">
      <c r="A175" s="64">
        <v>12</v>
      </c>
      <c r="B175" s="42" t="s">
        <v>98</v>
      </c>
      <c r="C175" s="65">
        <v>50</v>
      </c>
      <c r="D175" s="63">
        <v>14</v>
      </c>
      <c r="E175" s="63">
        <v>10</v>
      </c>
      <c r="F175" s="8">
        <f>SUM(C175:E175)</f>
        <v>74</v>
      </c>
      <c r="G175" s="8" t="str">
        <f t="shared" si="13"/>
        <v>3</v>
      </c>
      <c r="H175" s="9"/>
    </row>
    <row r="176" spans="1:8" s="19" customFormat="1" ht="23.25">
      <c r="A176" s="64">
        <v>13</v>
      </c>
      <c r="B176" s="52" t="s">
        <v>99</v>
      </c>
      <c r="C176" s="65">
        <v>51</v>
      </c>
      <c r="D176" s="63">
        <v>13</v>
      </c>
      <c r="E176" s="63">
        <v>17</v>
      </c>
      <c r="F176" s="8">
        <f t="shared" si="12"/>
        <v>81</v>
      </c>
      <c r="G176" s="8" t="str">
        <f t="shared" si="13"/>
        <v>4</v>
      </c>
      <c r="H176" s="9"/>
    </row>
    <row r="177" spans="1:8" s="19" customFormat="1" ht="23.25">
      <c r="A177" s="64">
        <v>14</v>
      </c>
      <c r="B177" s="52" t="s">
        <v>100</v>
      </c>
      <c r="C177" s="65">
        <v>48</v>
      </c>
      <c r="D177" s="63">
        <v>10</v>
      </c>
      <c r="E177" s="63">
        <v>14</v>
      </c>
      <c r="F177" s="8">
        <f t="shared" si="12"/>
        <v>72</v>
      </c>
      <c r="G177" s="8" t="str">
        <f t="shared" si="13"/>
        <v>3</v>
      </c>
      <c r="H177" s="9"/>
    </row>
    <row r="178" spans="1:8" s="19" customFormat="1" ht="23.25">
      <c r="A178" s="64">
        <v>15</v>
      </c>
      <c r="B178" s="53" t="s">
        <v>101</v>
      </c>
      <c r="C178" s="65">
        <v>50</v>
      </c>
      <c r="D178" s="63">
        <v>17</v>
      </c>
      <c r="E178" s="63">
        <v>17</v>
      </c>
      <c r="F178" s="8">
        <f t="shared" si="12"/>
        <v>84</v>
      </c>
      <c r="G178" s="8" t="str">
        <f t="shared" si="13"/>
        <v>4</v>
      </c>
      <c r="H178" s="9"/>
    </row>
    <row r="179" spans="1:8" s="19" customFormat="1" ht="23.25">
      <c r="A179" s="64">
        <v>16</v>
      </c>
      <c r="B179" s="42" t="s">
        <v>102</v>
      </c>
      <c r="C179" s="65">
        <v>48</v>
      </c>
      <c r="D179" s="63">
        <v>15</v>
      </c>
      <c r="E179" s="63">
        <v>15</v>
      </c>
      <c r="F179" s="8">
        <f t="shared" si="12"/>
        <v>78</v>
      </c>
      <c r="G179" s="8" t="str">
        <f t="shared" si="13"/>
        <v>3.5</v>
      </c>
      <c r="H179" s="9"/>
    </row>
    <row r="180" spans="1:8" s="19" customFormat="1" ht="21" customHeight="1">
      <c r="A180" s="64">
        <v>17</v>
      </c>
      <c r="B180" s="52" t="s">
        <v>103</v>
      </c>
      <c r="C180" s="65">
        <v>49</v>
      </c>
      <c r="D180" s="63">
        <v>18</v>
      </c>
      <c r="E180" s="63">
        <v>15</v>
      </c>
      <c r="F180" s="8">
        <f t="shared" si="12"/>
        <v>82</v>
      </c>
      <c r="G180" s="8" t="str">
        <f t="shared" si="13"/>
        <v>4</v>
      </c>
      <c r="H180" s="9"/>
    </row>
    <row r="181" spans="1:8" s="19" customFormat="1" ht="23.25">
      <c r="A181" s="64">
        <v>18</v>
      </c>
      <c r="B181" s="40" t="s">
        <v>168</v>
      </c>
      <c r="C181" s="85">
        <v>52</v>
      </c>
      <c r="D181" s="86">
        <v>14</v>
      </c>
      <c r="E181" s="86">
        <v>14</v>
      </c>
      <c r="F181" s="8">
        <f t="shared" si="12"/>
        <v>80</v>
      </c>
      <c r="G181" s="8" t="str">
        <f t="shared" si="13"/>
        <v>4</v>
      </c>
      <c r="H181" s="32"/>
    </row>
    <row r="182" spans="1:8" s="19" customFormat="1" ht="23.25">
      <c r="A182" s="9"/>
      <c r="B182" s="26" t="s">
        <v>5</v>
      </c>
      <c r="C182" s="31">
        <f>SUM(C164:C181)</f>
        <v>904</v>
      </c>
      <c r="D182" s="31">
        <v>14</v>
      </c>
      <c r="E182" s="31">
        <f>SUM(E164:E181)</f>
        <v>244</v>
      </c>
      <c r="F182" s="31">
        <f>SUM(F164:F180)</f>
        <v>1307</v>
      </c>
      <c r="G182" s="31"/>
      <c r="H182" s="32"/>
    </row>
    <row r="183" spans="1:8" s="19" customFormat="1" ht="23.25">
      <c r="A183" s="11"/>
      <c r="B183" s="5" t="s">
        <v>12</v>
      </c>
      <c r="C183" s="12">
        <f>C182/18</f>
        <v>50.222222222222221</v>
      </c>
      <c r="D183" s="12">
        <v>12</v>
      </c>
      <c r="E183" s="12">
        <f t="shared" ref="E183:F183" si="14">E182/18</f>
        <v>13.555555555555555</v>
      </c>
      <c r="F183" s="12">
        <f t="shared" si="14"/>
        <v>72.611111111111114</v>
      </c>
      <c r="G183" s="11"/>
      <c r="H183" s="11"/>
    </row>
    <row r="184" spans="1:8" s="19" customFormat="1" ht="23.25">
      <c r="A184" s="1"/>
      <c r="B184" s="1"/>
      <c r="C184" s="1" t="s">
        <v>13</v>
      </c>
      <c r="D184" s="1"/>
      <c r="E184" s="1"/>
      <c r="F184" s="1"/>
      <c r="G184" s="1"/>
      <c r="H184" s="1"/>
    </row>
    <row r="185" spans="1:8" s="19" customFormat="1" ht="23.25">
      <c r="A185" s="1"/>
      <c r="B185" s="1"/>
      <c r="C185" s="1" t="s">
        <v>14</v>
      </c>
      <c r="D185" s="1"/>
      <c r="E185" s="1"/>
      <c r="F185" s="1"/>
      <c r="G185" s="1"/>
      <c r="H185" s="1"/>
    </row>
    <row r="186" spans="1:8" s="19" customFormat="1" ht="23.25">
      <c r="A186" s="1"/>
      <c r="B186" s="1"/>
      <c r="C186" s="1" t="s">
        <v>15</v>
      </c>
      <c r="D186" s="1"/>
      <c r="E186" s="1"/>
      <c r="F186" s="1"/>
      <c r="G186" s="1"/>
      <c r="H186" s="1"/>
    </row>
    <row r="187" spans="1:8" s="19" customFormat="1" ht="23.25">
      <c r="A187" s="18"/>
      <c r="B187" s="29"/>
      <c r="C187" s="18"/>
      <c r="D187" s="18"/>
      <c r="E187" s="18"/>
      <c r="F187" s="18"/>
      <c r="G187" s="18"/>
      <c r="H187" s="13"/>
    </row>
    <row r="188" spans="1:8" s="19" customFormat="1" ht="23.25">
      <c r="A188" s="18"/>
      <c r="B188" s="29"/>
      <c r="C188" s="18"/>
      <c r="D188" s="18"/>
      <c r="E188" s="18"/>
      <c r="F188" s="18"/>
      <c r="G188" s="18"/>
      <c r="H188" s="13"/>
    </row>
    <row r="189" spans="1:8" s="19" customFormat="1" ht="23.25">
      <c r="A189" s="18"/>
      <c r="B189" s="29"/>
      <c r="C189" s="18"/>
      <c r="D189" s="18"/>
      <c r="E189" s="18"/>
      <c r="F189" s="18"/>
      <c r="G189" s="18"/>
      <c r="H189" s="13"/>
    </row>
    <row r="190" spans="1:8" s="19" customFormat="1" ht="23.25">
      <c r="A190" s="18"/>
      <c r="B190" s="29"/>
      <c r="C190" s="18"/>
      <c r="D190" s="18"/>
      <c r="E190" s="18"/>
      <c r="F190" s="18"/>
      <c r="G190" s="18"/>
      <c r="H190" s="13"/>
    </row>
    <row r="191" spans="1:8" s="19" customFormat="1" ht="23.25">
      <c r="A191" s="18"/>
      <c r="B191" s="29"/>
      <c r="C191" s="18"/>
      <c r="D191" s="18"/>
      <c r="E191" s="18"/>
      <c r="F191" s="18"/>
      <c r="G191" s="18"/>
      <c r="H191" s="13"/>
    </row>
    <row r="192" spans="1:8" s="19" customFormat="1" ht="23.25">
      <c r="A192" s="18"/>
      <c r="B192" s="29"/>
      <c r="C192" s="18"/>
      <c r="D192" s="18"/>
      <c r="E192" s="18"/>
      <c r="F192" s="18"/>
      <c r="G192" s="18"/>
      <c r="H192" s="13"/>
    </row>
    <row r="193" spans="1:8" s="19" customFormat="1" ht="23.25">
      <c r="A193" s="18"/>
      <c r="B193" s="29"/>
      <c r="C193" s="18"/>
      <c r="D193" s="18"/>
      <c r="E193" s="18"/>
      <c r="F193" s="18"/>
      <c r="G193" s="18"/>
      <c r="H193" s="13"/>
    </row>
    <row r="194" spans="1:8" s="19" customFormat="1" ht="23.25">
      <c r="A194" s="18"/>
      <c r="B194" s="29"/>
      <c r="C194" s="18"/>
      <c r="D194" s="18"/>
      <c r="E194" s="18"/>
      <c r="F194" s="18"/>
      <c r="G194" s="18"/>
      <c r="H194" s="13"/>
    </row>
    <row r="195" spans="1:8" s="19" customFormat="1" ht="23.25">
      <c r="A195" s="18"/>
      <c r="B195" s="29"/>
      <c r="C195" s="18"/>
      <c r="D195" s="18"/>
      <c r="E195" s="18"/>
      <c r="F195" s="18"/>
      <c r="G195" s="18"/>
      <c r="H195" s="13"/>
    </row>
    <row r="196" spans="1:8" s="19" customFormat="1" ht="23.25">
      <c r="A196" s="18"/>
      <c r="B196" s="29"/>
      <c r="C196" s="18"/>
      <c r="D196" s="18"/>
      <c r="E196" s="18"/>
      <c r="F196" s="18"/>
      <c r="G196" s="18"/>
      <c r="H196" s="13"/>
    </row>
    <row r="197" spans="1:8" s="19" customFormat="1" ht="23.25">
      <c r="A197" s="18"/>
      <c r="B197" s="29"/>
      <c r="C197" s="18"/>
      <c r="D197" s="18"/>
      <c r="E197" s="18"/>
      <c r="F197" s="18"/>
      <c r="G197" s="18"/>
      <c r="H197" s="13"/>
    </row>
    <row r="198" spans="1:8" s="19" customFormat="1" ht="23.25">
      <c r="A198" s="18"/>
      <c r="B198" s="29"/>
      <c r="C198" s="18"/>
      <c r="D198" s="18"/>
      <c r="E198" s="18"/>
      <c r="F198" s="18"/>
      <c r="G198" s="18"/>
      <c r="H198" s="13"/>
    </row>
    <row r="199" spans="1:8" s="19" customFormat="1" ht="23.25">
      <c r="A199" s="18"/>
      <c r="B199" s="29"/>
      <c r="C199" s="18"/>
      <c r="D199" s="18"/>
      <c r="E199" s="18"/>
      <c r="F199" s="18"/>
      <c r="G199" s="18"/>
      <c r="H199" s="13"/>
    </row>
    <row r="200" spans="1:8" s="19" customFormat="1" ht="23.25">
      <c r="A200" s="18"/>
      <c r="B200" s="29"/>
      <c r="C200" s="18"/>
      <c r="D200" s="18"/>
      <c r="E200" s="18"/>
      <c r="F200" s="18"/>
      <c r="G200" s="18"/>
      <c r="H200" s="13"/>
    </row>
    <row r="201" spans="1:8" ht="23.25">
      <c r="A201" s="1"/>
      <c r="B201" s="2" t="s">
        <v>141</v>
      </c>
      <c r="C201" s="1"/>
      <c r="D201" s="1"/>
      <c r="E201" s="1"/>
      <c r="F201" s="1"/>
      <c r="G201" s="1"/>
      <c r="H201" s="1"/>
    </row>
    <row r="202" spans="1:8" ht="23.25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>
      <c r="A203" s="5"/>
      <c r="B203" s="17"/>
      <c r="C203" s="5" t="s">
        <v>8</v>
      </c>
      <c r="D203" s="5" t="s">
        <v>9</v>
      </c>
      <c r="E203" s="5" t="s">
        <v>10</v>
      </c>
      <c r="F203" s="5" t="s">
        <v>11</v>
      </c>
      <c r="G203" s="27"/>
      <c r="H203" s="27"/>
    </row>
    <row r="204" spans="1:8" ht="23.25">
      <c r="A204" s="60">
        <v>1</v>
      </c>
      <c r="B204" s="43" t="s">
        <v>87</v>
      </c>
      <c r="C204" s="61">
        <v>59</v>
      </c>
      <c r="D204" s="62">
        <v>10</v>
      </c>
      <c r="E204" s="62">
        <v>13</v>
      </c>
      <c r="F204" s="7">
        <f t="shared" ref="F204:F221" si="15">SUM(C204:E204)</f>
        <v>82</v>
      </c>
      <c r="G204" s="8" t="str">
        <f t="shared" ref="G204:G221" si="16">IF(F204&gt;79,"4",IF(F204&gt;74,"3.5",IF(F204&gt;69,"3",IF(F204&gt;64,"2.5",IF(F204&gt;59,"2",IF(F204&gt;54,"1.5",IF(F204&gt;49,"1","0")))))))</f>
        <v>4</v>
      </c>
      <c r="H204" s="28"/>
    </row>
    <row r="205" spans="1:8" ht="23.25">
      <c r="A205" s="64">
        <v>2</v>
      </c>
      <c r="B205" s="40" t="s">
        <v>88</v>
      </c>
      <c r="C205" s="65">
        <v>52</v>
      </c>
      <c r="D205" s="63">
        <v>15</v>
      </c>
      <c r="E205" s="63">
        <v>18</v>
      </c>
      <c r="F205" s="8">
        <f t="shared" si="15"/>
        <v>85</v>
      </c>
      <c r="G205" s="8" t="str">
        <f t="shared" si="16"/>
        <v>4</v>
      </c>
      <c r="H205" s="9"/>
    </row>
    <row r="206" spans="1:8" ht="23.25">
      <c r="A206" s="64">
        <v>3</v>
      </c>
      <c r="B206" s="40" t="s">
        <v>89</v>
      </c>
      <c r="C206" s="65">
        <v>48</v>
      </c>
      <c r="D206" s="63">
        <v>19</v>
      </c>
      <c r="E206" s="63">
        <v>17</v>
      </c>
      <c r="F206" s="8">
        <f t="shared" si="15"/>
        <v>84</v>
      </c>
      <c r="G206" s="8" t="str">
        <f t="shared" si="16"/>
        <v>4</v>
      </c>
      <c r="H206" s="9"/>
    </row>
    <row r="207" spans="1:8" ht="23.25">
      <c r="A207" s="64">
        <v>4</v>
      </c>
      <c r="B207" s="40" t="s">
        <v>90</v>
      </c>
      <c r="C207" s="65">
        <v>53</v>
      </c>
      <c r="D207" s="63">
        <v>15</v>
      </c>
      <c r="E207" s="63">
        <v>16</v>
      </c>
      <c r="F207" s="8">
        <f t="shared" si="15"/>
        <v>84</v>
      </c>
      <c r="G207" s="8" t="str">
        <f t="shared" si="16"/>
        <v>4</v>
      </c>
      <c r="H207" s="9"/>
    </row>
    <row r="208" spans="1:8" ht="23.25">
      <c r="A208" s="64">
        <v>5</v>
      </c>
      <c r="B208" s="42" t="s">
        <v>91</v>
      </c>
      <c r="C208" s="65">
        <v>58</v>
      </c>
      <c r="D208" s="63">
        <v>18</v>
      </c>
      <c r="E208" s="63">
        <v>19</v>
      </c>
      <c r="F208" s="8">
        <f t="shared" si="15"/>
        <v>95</v>
      </c>
      <c r="G208" s="8" t="str">
        <f t="shared" si="16"/>
        <v>4</v>
      </c>
      <c r="H208" s="9"/>
    </row>
    <row r="209" spans="1:8" ht="23.25">
      <c r="A209" s="64">
        <v>6</v>
      </c>
      <c r="B209" s="40" t="s">
        <v>92</v>
      </c>
      <c r="C209" s="65">
        <v>56</v>
      </c>
      <c r="D209" s="63">
        <v>14</v>
      </c>
      <c r="E209" s="63">
        <v>15</v>
      </c>
      <c r="F209" s="8">
        <f t="shared" si="15"/>
        <v>85</v>
      </c>
      <c r="G209" s="8" t="str">
        <f t="shared" si="16"/>
        <v>4</v>
      </c>
      <c r="H209" s="9"/>
    </row>
    <row r="210" spans="1:8" ht="23.25">
      <c r="A210" s="64">
        <v>7</v>
      </c>
      <c r="B210" s="42" t="s">
        <v>93</v>
      </c>
      <c r="C210" s="65">
        <v>51</v>
      </c>
      <c r="D210" s="63">
        <v>17</v>
      </c>
      <c r="E210" s="63">
        <v>17</v>
      </c>
      <c r="F210" s="8">
        <f t="shared" si="15"/>
        <v>85</v>
      </c>
      <c r="G210" s="8" t="str">
        <f t="shared" si="16"/>
        <v>4</v>
      </c>
      <c r="H210" s="9"/>
    </row>
    <row r="211" spans="1:8" ht="23.25">
      <c r="A211" s="64">
        <v>8</v>
      </c>
      <c r="B211" s="40" t="s">
        <v>94</v>
      </c>
      <c r="C211" s="65">
        <v>58</v>
      </c>
      <c r="D211" s="63">
        <v>18</v>
      </c>
      <c r="E211" s="63">
        <v>19</v>
      </c>
      <c r="F211" s="8">
        <f t="shared" si="15"/>
        <v>95</v>
      </c>
      <c r="G211" s="8" t="str">
        <f t="shared" si="16"/>
        <v>4</v>
      </c>
      <c r="H211" s="9"/>
    </row>
    <row r="212" spans="1:8" ht="23.25">
      <c r="A212" s="64">
        <v>9</v>
      </c>
      <c r="B212" s="42" t="s">
        <v>95</v>
      </c>
      <c r="C212" s="65">
        <v>58</v>
      </c>
      <c r="D212" s="63">
        <v>18</v>
      </c>
      <c r="E212" s="63">
        <v>19</v>
      </c>
      <c r="F212" s="8">
        <f t="shared" si="15"/>
        <v>95</v>
      </c>
      <c r="G212" s="8" t="str">
        <f t="shared" si="16"/>
        <v>4</v>
      </c>
      <c r="H212" s="9"/>
    </row>
    <row r="213" spans="1:8" ht="23.25">
      <c r="A213" s="64">
        <v>10</v>
      </c>
      <c r="B213" s="40" t="s">
        <v>96</v>
      </c>
      <c r="C213" s="65">
        <v>53</v>
      </c>
      <c r="D213" s="63">
        <v>14</v>
      </c>
      <c r="E213" s="63">
        <v>17</v>
      </c>
      <c r="F213" s="8">
        <f t="shared" si="15"/>
        <v>84</v>
      </c>
      <c r="G213" s="8" t="str">
        <f t="shared" si="16"/>
        <v>4</v>
      </c>
      <c r="H213" s="9"/>
    </row>
    <row r="214" spans="1:8" ht="23.25">
      <c r="A214" s="64">
        <v>11</v>
      </c>
      <c r="B214" s="40" t="s">
        <v>97</v>
      </c>
      <c r="C214" s="65">
        <v>54</v>
      </c>
      <c r="D214" s="63">
        <v>15</v>
      </c>
      <c r="E214" s="63">
        <v>16</v>
      </c>
      <c r="F214" s="8">
        <f t="shared" si="15"/>
        <v>85</v>
      </c>
      <c r="G214" s="8" t="str">
        <f t="shared" si="16"/>
        <v>4</v>
      </c>
      <c r="H214" s="9"/>
    </row>
    <row r="215" spans="1:8" ht="23.25">
      <c r="A215" s="64">
        <v>12</v>
      </c>
      <c r="B215" s="42" t="s">
        <v>98</v>
      </c>
      <c r="C215" s="65">
        <v>52</v>
      </c>
      <c r="D215" s="63">
        <v>16</v>
      </c>
      <c r="E215" s="63">
        <v>18</v>
      </c>
      <c r="F215" s="8">
        <f t="shared" si="15"/>
        <v>86</v>
      </c>
      <c r="G215" s="8" t="str">
        <f t="shared" si="16"/>
        <v>4</v>
      </c>
      <c r="H215" s="9"/>
    </row>
    <row r="216" spans="1:8" ht="23.25">
      <c r="A216" s="64">
        <v>13</v>
      </c>
      <c r="B216" s="52" t="s">
        <v>99</v>
      </c>
      <c r="C216" s="65">
        <v>56</v>
      </c>
      <c r="D216" s="63">
        <v>17</v>
      </c>
      <c r="E216" s="63">
        <v>19</v>
      </c>
      <c r="F216" s="8">
        <f t="shared" si="15"/>
        <v>92</v>
      </c>
      <c r="G216" s="8" t="str">
        <f t="shared" si="16"/>
        <v>4</v>
      </c>
      <c r="H216" s="9"/>
    </row>
    <row r="217" spans="1:8" ht="23.25">
      <c r="A217" s="64">
        <v>14</v>
      </c>
      <c r="B217" s="52" t="s">
        <v>100</v>
      </c>
      <c r="C217" s="65">
        <v>51</v>
      </c>
      <c r="D217" s="63">
        <v>16</v>
      </c>
      <c r="E217" s="63">
        <v>18</v>
      </c>
      <c r="F217" s="8">
        <f t="shared" si="15"/>
        <v>85</v>
      </c>
      <c r="G217" s="8" t="str">
        <f t="shared" si="16"/>
        <v>4</v>
      </c>
      <c r="H217" s="9"/>
    </row>
    <row r="218" spans="1:8" ht="23.25">
      <c r="A218" s="64">
        <v>15</v>
      </c>
      <c r="B218" s="53" t="s">
        <v>101</v>
      </c>
      <c r="C218" s="65">
        <v>57</v>
      </c>
      <c r="D218" s="63">
        <v>17</v>
      </c>
      <c r="E218" s="63">
        <v>19</v>
      </c>
      <c r="F218" s="8">
        <f t="shared" si="15"/>
        <v>93</v>
      </c>
      <c r="G218" s="8" t="str">
        <f t="shared" si="16"/>
        <v>4</v>
      </c>
      <c r="H218" s="9"/>
    </row>
    <row r="219" spans="1:8" ht="23.25">
      <c r="A219" s="64">
        <v>16</v>
      </c>
      <c r="B219" s="42" t="s">
        <v>102</v>
      </c>
      <c r="C219" s="65">
        <v>51</v>
      </c>
      <c r="D219" s="63">
        <v>16</v>
      </c>
      <c r="E219" s="63">
        <v>17</v>
      </c>
      <c r="F219" s="8">
        <f t="shared" si="15"/>
        <v>84</v>
      </c>
      <c r="G219" s="8" t="str">
        <f t="shared" si="16"/>
        <v>4</v>
      </c>
      <c r="H219" s="9"/>
    </row>
    <row r="220" spans="1:8" ht="21" customHeight="1">
      <c r="A220" s="64">
        <v>17</v>
      </c>
      <c r="B220" s="52" t="s">
        <v>103</v>
      </c>
      <c r="C220" s="65">
        <v>52</v>
      </c>
      <c r="D220" s="63">
        <v>16</v>
      </c>
      <c r="E220" s="63">
        <v>17</v>
      </c>
      <c r="F220" s="8">
        <f t="shared" si="15"/>
        <v>85</v>
      </c>
      <c r="G220" s="8" t="str">
        <f t="shared" si="16"/>
        <v>4</v>
      </c>
      <c r="H220" s="9"/>
    </row>
    <row r="221" spans="1:8" ht="23.25">
      <c r="A221" s="64">
        <v>18</v>
      </c>
      <c r="B221" s="40" t="s">
        <v>168</v>
      </c>
      <c r="C221" s="85">
        <v>53</v>
      </c>
      <c r="D221" s="86">
        <v>17</v>
      </c>
      <c r="E221" s="86">
        <v>18</v>
      </c>
      <c r="F221" s="8">
        <f t="shared" si="15"/>
        <v>88</v>
      </c>
      <c r="G221" s="8" t="str">
        <f t="shared" si="16"/>
        <v>4</v>
      </c>
      <c r="H221" s="32"/>
    </row>
    <row r="222" spans="1:8" ht="23.25">
      <c r="A222" s="9"/>
      <c r="B222" s="26" t="s">
        <v>5</v>
      </c>
      <c r="C222" s="31">
        <f>SUM(C204:C221)</f>
        <v>972</v>
      </c>
      <c r="D222" s="31">
        <v>288</v>
      </c>
      <c r="E222" s="31">
        <f>SUM(E204:E221)</f>
        <v>312</v>
      </c>
      <c r="F222" s="31">
        <f>SUM(F204:F220)</f>
        <v>1484</v>
      </c>
      <c r="G222" s="31"/>
      <c r="H222" s="32"/>
    </row>
    <row r="223" spans="1:8" ht="23.25">
      <c r="A223" s="11"/>
      <c r="B223" s="5" t="s">
        <v>12</v>
      </c>
      <c r="C223" s="12">
        <f>C222/18</f>
        <v>54</v>
      </c>
      <c r="D223" s="12">
        <v>16</v>
      </c>
      <c r="E223" s="12">
        <f t="shared" ref="E223:F223" si="17">E222/18</f>
        <v>17.333333333333332</v>
      </c>
      <c r="F223" s="12">
        <f t="shared" si="17"/>
        <v>82.444444444444443</v>
      </c>
      <c r="G223" s="11"/>
      <c r="H223" s="11"/>
    </row>
    <row r="224" spans="1:8" ht="23.25">
      <c r="A224" s="1"/>
      <c r="B224" s="1"/>
      <c r="C224" s="1" t="s">
        <v>13</v>
      </c>
      <c r="D224" s="1"/>
      <c r="E224" s="1"/>
      <c r="F224" s="1"/>
      <c r="G224" s="1"/>
      <c r="H224" s="1"/>
    </row>
    <row r="225" spans="1:8" ht="23.25">
      <c r="A225" s="1"/>
      <c r="B225" s="1"/>
      <c r="C225" s="1" t="s">
        <v>14</v>
      </c>
      <c r="D225" s="1"/>
      <c r="E225" s="1"/>
      <c r="F225" s="1"/>
      <c r="G225" s="1"/>
      <c r="H225" s="1"/>
    </row>
    <row r="226" spans="1:8" ht="23.25">
      <c r="A226" s="1"/>
      <c r="B226" s="1"/>
      <c r="C226" s="1" t="s">
        <v>15</v>
      </c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103" t="s">
        <v>142</v>
      </c>
      <c r="C241" s="103"/>
      <c r="D241" s="103"/>
      <c r="E241" s="103"/>
      <c r="F241" s="103"/>
      <c r="G241" s="103"/>
      <c r="H241" s="103"/>
    </row>
    <row r="242" spans="1:8" ht="23.25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>
      <c r="A243" s="5"/>
      <c r="B243" s="17"/>
      <c r="C243" s="5" t="s">
        <v>8</v>
      </c>
      <c r="D243" s="5" t="s">
        <v>9</v>
      </c>
      <c r="E243" s="5" t="s">
        <v>10</v>
      </c>
      <c r="F243" s="5" t="s">
        <v>11</v>
      </c>
      <c r="G243" s="27"/>
      <c r="H243" s="27"/>
    </row>
    <row r="244" spans="1:8" ht="23.25">
      <c r="A244" s="60">
        <v>1</v>
      </c>
      <c r="B244" s="43" t="s">
        <v>87</v>
      </c>
      <c r="C244" s="61">
        <v>45</v>
      </c>
      <c r="D244" s="62">
        <v>10</v>
      </c>
      <c r="E244" s="62">
        <v>15</v>
      </c>
      <c r="F244" s="7">
        <f t="shared" ref="F244:F261" si="18">SUM(C244:E244)</f>
        <v>70</v>
      </c>
      <c r="G244" s="8" t="str">
        <f t="shared" ref="G244:G261" si="19">IF(F244&gt;79,"4",IF(F244&gt;74,"3.5",IF(F244&gt;69,"3",IF(F244&gt;64,"2.5",IF(F244&gt;59,"2",IF(F244&gt;54,"1.5",IF(F244&gt;49,"1","0")))))))</f>
        <v>3</v>
      </c>
      <c r="H244" s="28"/>
    </row>
    <row r="245" spans="1:8" ht="23.25">
      <c r="A245" s="64">
        <v>2</v>
      </c>
      <c r="B245" s="40" t="s">
        <v>88</v>
      </c>
      <c r="C245" s="65">
        <v>57</v>
      </c>
      <c r="D245" s="63">
        <v>15</v>
      </c>
      <c r="E245" s="63">
        <v>18</v>
      </c>
      <c r="F245" s="8">
        <f t="shared" si="18"/>
        <v>90</v>
      </c>
      <c r="G245" s="8" t="str">
        <f t="shared" si="19"/>
        <v>4</v>
      </c>
      <c r="H245" s="9"/>
    </row>
    <row r="246" spans="1:8" ht="23.25">
      <c r="A246" s="64">
        <v>3</v>
      </c>
      <c r="B246" s="40" t="s">
        <v>89</v>
      </c>
      <c r="C246" s="65">
        <v>51</v>
      </c>
      <c r="D246" s="63">
        <v>15</v>
      </c>
      <c r="E246" s="63">
        <v>19</v>
      </c>
      <c r="F246" s="8">
        <f t="shared" si="18"/>
        <v>85</v>
      </c>
      <c r="G246" s="8" t="str">
        <f t="shared" si="19"/>
        <v>4</v>
      </c>
      <c r="H246" s="9"/>
    </row>
    <row r="247" spans="1:8" ht="23.25">
      <c r="A247" s="64">
        <v>4</v>
      </c>
      <c r="B247" s="40" t="s">
        <v>90</v>
      </c>
      <c r="C247" s="65">
        <v>60</v>
      </c>
      <c r="D247" s="63">
        <v>11</v>
      </c>
      <c r="E247" s="63">
        <v>18</v>
      </c>
      <c r="F247" s="8">
        <f t="shared" si="18"/>
        <v>89</v>
      </c>
      <c r="G247" s="8" t="str">
        <f t="shared" si="19"/>
        <v>4</v>
      </c>
      <c r="H247" s="9"/>
    </row>
    <row r="248" spans="1:8" ht="23.25">
      <c r="A248" s="64">
        <v>5</v>
      </c>
      <c r="B248" s="42" t="s">
        <v>91</v>
      </c>
      <c r="C248" s="65">
        <v>51</v>
      </c>
      <c r="D248" s="63">
        <v>14</v>
      </c>
      <c r="E248" s="63">
        <v>20</v>
      </c>
      <c r="F248" s="8">
        <f t="shared" si="18"/>
        <v>85</v>
      </c>
      <c r="G248" s="8" t="str">
        <f t="shared" si="19"/>
        <v>4</v>
      </c>
      <c r="H248" s="9"/>
    </row>
    <row r="249" spans="1:8" ht="23.25">
      <c r="A249" s="64">
        <v>6</v>
      </c>
      <c r="B249" s="40" t="s">
        <v>92</v>
      </c>
      <c r="C249" s="65">
        <v>45</v>
      </c>
      <c r="D249" s="63">
        <v>13</v>
      </c>
      <c r="E249" s="63">
        <v>18</v>
      </c>
      <c r="F249" s="8">
        <f t="shared" si="18"/>
        <v>76</v>
      </c>
      <c r="G249" s="8" t="str">
        <f t="shared" si="19"/>
        <v>3.5</v>
      </c>
      <c r="H249" s="9"/>
    </row>
    <row r="250" spans="1:8" ht="23.25">
      <c r="A250" s="64">
        <v>7</v>
      </c>
      <c r="B250" s="42" t="s">
        <v>93</v>
      </c>
      <c r="C250" s="65">
        <v>52</v>
      </c>
      <c r="D250" s="63">
        <v>13</v>
      </c>
      <c r="E250" s="63">
        <v>18</v>
      </c>
      <c r="F250" s="8">
        <f t="shared" si="18"/>
        <v>83</v>
      </c>
      <c r="G250" s="8" t="str">
        <f t="shared" si="19"/>
        <v>4</v>
      </c>
      <c r="H250" s="9"/>
    </row>
    <row r="251" spans="1:8" ht="23.25">
      <c r="A251" s="64">
        <v>8</v>
      </c>
      <c r="B251" s="40" t="s">
        <v>94</v>
      </c>
      <c r="C251" s="65">
        <v>57</v>
      </c>
      <c r="D251" s="63">
        <v>12</v>
      </c>
      <c r="E251" s="63">
        <v>18</v>
      </c>
      <c r="F251" s="8">
        <f t="shared" si="18"/>
        <v>87</v>
      </c>
      <c r="G251" s="8" t="str">
        <f t="shared" si="19"/>
        <v>4</v>
      </c>
      <c r="H251" s="9"/>
    </row>
    <row r="252" spans="1:8" ht="23.25">
      <c r="A252" s="64">
        <v>9</v>
      </c>
      <c r="B252" s="42" t="s">
        <v>95</v>
      </c>
      <c r="C252" s="65">
        <v>57</v>
      </c>
      <c r="D252" s="63">
        <v>13</v>
      </c>
      <c r="E252" s="63">
        <v>19</v>
      </c>
      <c r="F252" s="8">
        <f t="shared" si="18"/>
        <v>89</v>
      </c>
      <c r="G252" s="8" t="str">
        <f t="shared" si="19"/>
        <v>4</v>
      </c>
      <c r="H252" s="9"/>
    </row>
    <row r="253" spans="1:8" ht="23.25">
      <c r="A253" s="64">
        <v>10</v>
      </c>
      <c r="B253" s="40" t="s">
        <v>96</v>
      </c>
      <c r="C253" s="65">
        <v>51</v>
      </c>
      <c r="D253" s="63">
        <v>13</v>
      </c>
      <c r="E253" s="63">
        <v>20</v>
      </c>
      <c r="F253" s="8">
        <f t="shared" si="18"/>
        <v>84</v>
      </c>
      <c r="G253" s="8" t="str">
        <f t="shared" si="19"/>
        <v>4</v>
      </c>
      <c r="H253" s="9"/>
    </row>
    <row r="254" spans="1:8" ht="23.25">
      <c r="A254" s="64">
        <v>11</v>
      </c>
      <c r="B254" s="40" t="s">
        <v>97</v>
      </c>
      <c r="C254" s="65">
        <v>46</v>
      </c>
      <c r="D254" s="63">
        <v>12</v>
      </c>
      <c r="E254" s="63">
        <v>18</v>
      </c>
      <c r="F254" s="8">
        <f t="shared" si="18"/>
        <v>76</v>
      </c>
      <c r="G254" s="8" t="str">
        <f t="shared" si="19"/>
        <v>3.5</v>
      </c>
      <c r="H254" s="9"/>
    </row>
    <row r="255" spans="1:8" ht="23.25">
      <c r="A255" s="64">
        <v>12</v>
      </c>
      <c r="B255" s="42" t="s">
        <v>98</v>
      </c>
      <c r="C255" s="65">
        <v>37</v>
      </c>
      <c r="D255" s="63">
        <v>12</v>
      </c>
      <c r="E255" s="63">
        <v>18</v>
      </c>
      <c r="F255" s="8">
        <f t="shared" si="18"/>
        <v>67</v>
      </c>
      <c r="G255" s="8" t="str">
        <f t="shared" si="19"/>
        <v>2.5</v>
      </c>
      <c r="H255" s="9"/>
    </row>
    <row r="256" spans="1:8" ht="23.25">
      <c r="A256" s="64">
        <v>13</v>
      </c>
      <c r="B256" s="52" t="s">
        <v>99</v>
      </c>
      <c r="C256" s="65">
        <v>57</v>
      </c>
      <c r="D256" s="63">
        <v>16</v>
      </c>
      <c r="E256" s="63">
        <v>20</v>
      </c>
      <c r="F256" s="8">
        <f t="shared" si="18"/>
        <v>93</v>
      </c>
      <c r="G256" s="8" t="str">
        <f t="shared" si="19"/>
        <v>4</v>
      </c>
      <c r="H256" s="9"/>
    </row>
    <row r="257" spans="1:8" ht="23.25">
      <c r="A257" s="64">
        <v>14</v>
      </c>
      <c r="B257" s="52" t="s">
        <v>100</v>
      </c>
      <c r="C257" s="65">
        <v>53</v>
      </c>
      <c r="D257" s="63">
        <v>13</v>
      </c>
      <c r="E257" s="63">
        <v>20</v>
      </c>
      <c r="F257" s="8">
        <f t="shared" si="18"/>
        <v>86</v>
      </c>
      <c r="G257" s="8" t="str">
        <f t="shared" si="19"/>
        <v>4</v>
      </c>
      <c r="H257" s="9"/>
    </row>
    <row r="258" spans="1:8" ht="23.25">
      <c r="A258" s="64">
        <v>15</v>
      </c>
      <c r="B258" s="53" t="s">
        <v>101</v>
      </c>
      <c r="C258" s="65">
        <v>57</v>
      </c>
      <c r="D258" s="63">
        <v>16</v>
      </c>
      <c r="E258" s="63">
        <v>19</v>
      </c>
      <c r="F258" s="8">
        <f t="shared" si="18"/>
        <v>92</v>
      </c>
      <c r="G258" s="8" t="str">
        <f t="shared" si="19"/>
        <v>4</v>
      </c>
      <c r="H258" s="9"/>
    </row>
    <row r="259" spans="1:8" ht="23.25">
      <c r="A259" s="64">
        <v>16</v>
      </c>
      <c r="B259" s="42" t="s">
        <v>102</v>
      </c>
      <c r="C259" s="65">
        <v>53</v>
      </c>
      <c r="D259" s="63">
        <v>13</v>
      </c>
      <c r="E259" s="63">
        <v>18</v>
      </c>
      <c r="F259" s="8">
        <f t="shared" si="18"/>
        <v>84</v>
      </c>
      <c r="G259" s="8" t="str">
        <f t="shared" si="19"/>
        <v>4</v>
      </c>
      <c r="H259" s="9"/>
    </row>
    <row r="260" spans="1:8" ht="23.25" customHeight="1">
      <c r="A260" s="64">
        <v>17</v>
      </c>
      <c r="B260" s="52" t="s">
        <v>103</v>
      </c>
      <c r="C260" s="65">
        <v>56</v>
      </c>
      <c r="D260" s="63">
        <v>14</v>
      </c>
      <c r="E260" s="63">
        <v>18</v>
      </c>
      <c r="F260" s="8">
        <f t="shared" si="18"/>
        <v>88</v>
      </c>
      <c r="G260" s="8" t="str">
        <f t="shared" si="19"/>
        <v>4</v>
      </c>
      <c r="H260" s="9"/>
    </row>
    <row r="261" spans="1:8" ht="23.25">
      <c r="A261" s="64">
        <v>18</v>
      </c>
      <c r="B261" s="40" t="s">
        <v>168</v>
      </c>
      <c r="C261" s="85">
        <v>54</v>
      </c>
      <c r="D261" s="86">
        <v>14</v>
      </c>
      <c r="E261" s="86">
        <v>20</v>
      </c>
      <c r="F261" s="8">
        <f t="shared" si="18"/>
        <v>88</v>
      </c>
      <c r="G261" s="8" t="str">
        <f t="shared" si="19"/>
        <v>4</v>
      </c>
      <c r="H261" s="32"/>
    </row>
    <row r="262" spans="1:8" ht="23.25">
      <c r="A262" s="9"/>
      <c r="B262" s="26" t="s">
        <v>5</v>
      </c>
      <c r="C262" s="31">
        <f>SUM(C244:C261)</f>
        <v>939</v>
      </c>
      <c r="D262" s="31">
        <v>239</v>
      </c>
      <c r="E262" s="31">
        <f>SUM(E244:E261)</f>
        <v>334</v>
      </c>
      <c r="F262" s="31">
        <f>SUM(F244:F260)</f>
        <v>1424</v>
      </c>
      <c r="G262" s="31"/>
      <c r="H262" s="32"/>
    </row>
    <row r="263" spans="1:8" ht="23.25">
      <c r="A263" s="11"/>
      <c r="B263" s="5" t="s">
        <v>12</v>
      </c>
      <c r="C263" s="12">
        <f>C262/18</f>
        <v>52.166666666666664</v>
      </c>
      <c r="D263" s="12">
        <v>14</v>
      </c>
      <c r="E263" s="12">
        <f t="shared" ref="E263:F263" si="20">E262/18</f>
        <v>18.555555555555557</v>
      </c>
      <c r="F263" s="12">
        <f t="shared" si="20"/>
        <v>79.111111111111114</v>
      </c>
      <c r="G263" s="11"/>
      <c r="H263" s="11"/>
    </row>
    <row r="264" spans="1:8" ht="23.25">
      <c r="A264" s="1"/>
      <c r="B264" s="1"/>
      <c r="C264" s="1" t="s">
        <v>13</v>
      </c>
      <c r="D264" s="1"/>
      <c r="E264" s="1"/>
      <c r="F264" s="1"/>
      <c r="G264" s="1"/>
      <c r="H264" s="1"/>
    </row>
    <row r="265" spans="1:8" ht="23.25">
      <c r="A265" s="1"/>
      <c r="B265" s="1"/>
      <c r="C265" s="1" t="s">
        <v>14</v>
      </c>
      <c r="D265" s="1"/>
      <c r="E265" s="1"/>
      <c r="F265" s="1"/>
      <c r="G265" s="1"/>
      <c r="H265" s="1"/>
    </row>
    <row r="266" spans="1:8" ht="23.25">
      <c r="A266" s="1"/>
      <c r="B266" s="1"/>
      <c r="C266" s="1" t="s">
        <v>15</v>
      </c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1"/>
      <c r="C274" s="1"/>
      <c r="D274" s="1"/>
      <c r="E274" s="1"/>
      <c r="F274" s="1"/>
      <c r="G274" s="1"/>
      <c r="H274" s="1"/>
    </row>
    <row r="275" spans="1:8" ht="23.25">
      <c r="A275" s="1"/>
      <c r="B275" s="1"/>
      <c r="C275" s="1"/>
      <c r="D275" s="1"/>
      <c r="E275" s="1"/>
      <c r="F275" s="1"/>
      <c r="G275" s="1"/>
      <c r="H275" s="1"/>
    </row>
    <row r="276" spans="1:8" ht="23.25">
      <c r="A276" s="1"/>
      <c r="B276" s="1"/>
      <c r="C276" s="1"/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2" t="s">
        <v>143</v>
      </c>
      <c r="C281" s="1"/>
      <c r="D281" s="1"/>
      <c r="E281" s="1"/>
      <c r="F281" s="1"/>
      <c r="G281" s="1"/>
      <c r="H281" s="1"/>
    </row>
    <row r="282" spans="1:8" ht="23.25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>
      <c r="A283" s="5"/>
      <c r="B283" s="17"/>
      <c r="C283" s="5" t="s">
        <v>8</v>
      </c>
      <c r="D283" s="5" t="s">
        <v>9</v>
      </c>
      <c r="E283" s="5" t="s">
        <v>10</v>
      </c>
      <c r="F283" s="5" t="s">
        <v>11</v>
      </c>
      <c r="G283" s="27"/>
      <c r="H283" s="27"/>
    </row>
    <row r="284" spans="1:8" ht="23.25">
      <c r="A284" s="60">
        <v>1</v>
      </c>
      <c r="B284" s="43" t="s">
        <v>87</v>
      </c>
      <c r="C284" s="61">
        <v>51</v>
      </c>
      <c r="D284" s="62">
        <v>17</v>
      </c>
      <c r="E284" s="62">
        <v>16</v>
      </c>
      <c r="F284" s="102">
        <f>SUM(C284:E284)</f>
        <v>84</v>
      </c>
      <c r="G284" s="8" t="str">
        <f t="shared" ref="G284:G301" si="21">IF(F284&gt;79,"4",IF(F284&gt;74,"3.5",IF(F284&gt;69,"3",IF(F284&gt;64,"2.5",IF(F284&gt;59,"2",IF(F284&gt;54,"1.5",IF(F284&gt;49,"1","0")))))))</f>
        <v>4</v>
      </c>
      <c r="H284" s="28"/>
    </row>
    <row r="285" spans="1:8" ht="23.25">
      <c r="A285" s="64">
        <v>2</v>
      </c>
      <c r="B285" s="40" t="s">
        <v>88</v>
      </c>
      <c r="C285" s="65">
        <v>55</v>
      </c>
      <c r="D285" s="63">
        <v>18</v>
      </c>
      <c r="E285" s="63">
        <v>17</v>
      </c>
      <c r="F285" s="8">
        <f t="shared" ref="F285:F301" si="22">SUM(C285:E285)</f>
        <v>90</v>
      </c>
      <c r="G285" s="8" t="str">
        <f t="shared" si="21"/>
        <v>4</v>
      </c>
      <c r="H285" s="9"/>
    </row>
    <row r="286" spans="1:8" ht="23.25">
      <c r="A286" s="64">
        <v>3</v>
      </c>
      <c r="B286" s="40" t="s">
        <v>89</v>
      </c>
      <c r="C286" s="65">
        <v>55</v>
      </c>
      <c r="D286" s="63">
        <v>18</v>
      </c>
      <c r="E286" s="63">
        <v>18</v>
      </c>
      <c r="F286" s="8">
        <f t="shared" si="22"/>
        <v>91</v>
      </c>
      <c r="G286" s="8" t="str">
        <f t="shared" si="21"/>
        <v>4</v>
      </c>
      <c r="H286" s="9"/>
    </row>
    <row r="287" spans="1:8" ht="23.25">
      <c r="A287" s="64">
        <v>4</v>
      </c>
      <c r="B287" s="40" t="s">
        <v>90</v>
      </c>
      <c r="C287" s="65">
        <v>54</v>
      </c>
      <c r="D287" s="63">
        <v>17</v>
      </c>
      <c r="E287" s="63">
        <v>17</v>
      </c>
      <c r="F287" s="8">
        <f t="shared" si="22"/>
        <v>88</v>
      </c>
      <c r="G287" s="8" t="str">
        <f t="shared" si="21"/>
        <v>4</v>
      </c>
      <c r="H287" s="9"/>
    </row>
    <row r="288" spans="1:8" ht="23.25">
      <c r="A288" s="64">
        <v>5</v>
      </c>
      <c r="B288" s="42" t="s">
        <v>91</v>
      </c>
      <c r="C288" s="65">
        <v>57</v>
      </c>
      <c r="D288" s="63">
        <v>16</v>
      </c>
      <c r="E288" s="63">
        <v>17</v>
      </c>
      <c r="F288" s="8">
        <f t="shared" si="22"/>
        <v>90</v>
      </c>
      <c r="G288" s="8" t="str">
        <f t="shared" si="21"/>
        <v>4</v>
      </c>
      <c r="H288" s="9"/>
    </row>
    <row r="289" spans="1:8" ht="23.25">
      <c r="A289" s="64">
        <v>6</v>
      </c>
      <c r="B289" s="40" t="s">
        <v>92</v>
      </c>
      <c r="C289" s="65">
        <v>53</v>
      </c>
      <c r="D289" s="63">
        <v>15</v>
      </c>
      <c r="E289" s="63">
        <v>16</v>
      </c>
      <c r="F289" s="8">
        <f t="shared" si="22"/>
        <v>84</v>
      </c>
      <c r="G289" s="8" t="str">
        <f t="shared" si="21"/>
        <v>4</v>
      </c>
      <c r="H289" s="9"/>
    </row>
    <row r="290" spans="1:8" ht="23.25">
      <c r="A290" s="64">
        <v>7</v>
      </c>
      <c r="B290" s="42" t="s">
        <v>93</v>
      </c>
      <c r="C290" s="65">
        <v>55</v>
      </c>
      <c r="D290" s="63">
        <v>17</v>
      </c>
      <c r="E290" s="63">
        <v>15</v>
      </c>
      <c r="F290" s="8">
        <f t="shared" si="22"/>
        <v>87</v>
      </c>
      <c r="G290" s="8" t="str">
        <f t="shared" si="21"/>
        <v>4</v>
      </c>
      <c r="H290" s="9"/>
    </row>
    <row r="291" spans="1:8" ht="23.25">
      <c r="A291" s="64">
        <v>8</v>
      </c>
      <c r="B291" s="40" t="s">
        <v>94</v>
      </c>
      <c r="C291" s="65">
        <v>56</v>
      </c>
      <c r="D291" s="63">
        <v>16</v>
      </c>
      <c r="E291" s="63">
        <v>17</v>
      </c>
      <c r="F291" s="8">
        <f t="shared" si="22"/>
        <v>89</v>
      </c>
      <c r="G291" s="8" t="str">
        <f t="shared" si="21"/>
        <v>4</v>
      </c>
      <c r="H291" s="9"/>
    </row>
    <row r="292" spans="1:8" ht="23.25">
      <c r="A292" s="64">
        <v>9</v>
      </c>
      <c r="B292" s="42" t="s">
        <v>95</v>
      </c>
      <c r="C292" s="65">
        <v>57</v>
      </c>
      <c r="D292" s="63">
        <v>18</v>
      </c>
      <c r="E292" s="63">
        <v>17</v>
      </c>
      <c r="F292" s="8">
        <f t="shared" si="22"/>
        <v>92</v>
      </c>
      <c r="G292" s="8" t="str">
        <f t="shared" si="21"/>
        <v>4</v>
      </c>
      <c r="H292" s="9"/>
    </row>
    <row r="293" spans="1:8" ht="23.25">
      <c r="A293" s="64">
        <v>10</v>
      </c>
      <c r="B293" s="40" t="s">
        <v>96</v>
      </c>
      <c r="C293" s="65">
        <v>55</v>
      </c>
      <c r="D293" s="63">
        <v>17</v>
      </c>
      <c r="E293" s="63">
        <v>18</v>
      </c>
      <c r="F293" s="8">
        <f t="shared" si="22"/>
        <v>90</v>
      </c>
      <c r="G293" s="8" t="str">
        <f t="shared" si="21"/>
        <v>4</v>
      </c>
      <c r="H293" s="9"/>
    </row>
    <row r="294" spans="1:8" ht="23.25">
      <c r="A294" s="64">
        <v>11</v>
      </c>
      <c r="B294" s="40" t="s">
        <v>97</v>
      </c>
      <c r="C294" s="65">
        <v>54</v>
      </c>
      <c r="D294" s="63">
        <v>16</v>
      </c>
      <c r="E294" s="63">
        <v>17</v>
      </c>
      <c r="F294" s="8">
        <f t="shared" si="22"/>
        <v>87</v>
      </c>
      <c r="G294" s="8" t="str">
        <f t="shared" si="21"/>
        <v>4</v>
      </c>
      <c r="H294" s="9"/>
    </row>
    <row r="295" spans="1:8" ht="23.25">
      <c r="A295" s="64">
        <v>12</v>
      </c>
      <c r="B295" s="42" t="s">
        <v>98</v>
      </c>
      <c r="C295" s="65">
        <v>54</v>
      </c>
      <c r="D295" s="63">
        <v>17</v>
      </c>
      <c r="E295" s="63">
        <v>17</v>
      </c>
      <c r="F295" s="8">
        <f t="shared" si="22"/>
        <v>88</v>
      </c>
      <c r="G295" s="8" t="str">
        <f t="shared" si="21"/>
        <v>4</v>
      </c>
      <c r="H295" s="9"/>
    </row>
    <row r="296" spans="1:8" ht="23.25">
      <c r="A296" s="64">
        <v>13</v>
      </c>
      <c r="B296" s="52" t="s">
        <v>99</v>
      </c>
      <c r="C296" s="65">
        <v>57</v>
      </c>
      <c r="D296" s="63">
        <v>18</v>
      </c>
      <c r="E296" s="63">
        <v>17</v>
      </c>
      <c r="F296" s="8">
        <f t="shared" si="22"/>
        <v>92</v>
      </c>
      <c r="G296" s="8" t="str">
        <f t="shared" si="21"/>
        <v>4</v>
      </c>
      <c r="H296" s="9"/>
    </row>
    <row r="297" spans="1:8" ht="23.25">
      <c r="A297" s="64">
        <v>14</v>
      </c>
      <c r="B297" s="52" t="s">
        <v>100</v>
      </c>
      <c r="C297" s="65">
        <v>54</v>
      </c>
      <c r="D297" s="63">
        <v>16</v>
      </c>
      <c r="E297" s="63">
        <v>18</v>
      </c>
      <c r="F297" s="8">
        <f t="shared" si="22"/>
        <v>88</v>
      </c>
      <c r="G297" s="8" t="str">
        <f t="shared" si="21"/>
        <v>4</v>
      </c>
      <c r="H297" s="9"/>
    </row>
    <row r="298" spans="1:8" ht="23.25">
      <c r="A298" s="64">
        <v>15</v>
      </c>
      <c r="B298" s="53" t="s">
        <v>101</v>
      </c>
      <c r="C298" s="65">
        <v>57</v>
      </c>
      <c r="D298" s="63">
        <v>17</v>
      </c>
      <c r="E298" s="63">
        <v>18</v>
      </c>
      <c r="F298" s="8">
        <f t="shared" si="22"/>
        <v>92</v>
      </c>
      <c r="G298" s="8" t="str">
        <f t="shared" si="21"/>
        <v>4</v>
      </c>
      <c r="H298" s="9"/>
    </row>
    <row r="299" spans="1:8" ht="23.25">
      <c r="A299" s="64">
        <v>16</v>
      </c>
      <c r="B299" s="42" t="s">
        <v>102</v>
      </c>
      <c r="C299" s="65">
        <v>55</v>
      </c>
      <c r="D299" s="63">
        <v>18</v>
      </c>
      <c r="E299" s="63">
        <v>17</v>
      </c>
      <c r="F299" s="8">
        <f t="shared" si="22"/>
        <v>90</v>
      </c>
      <c r="G299" s="8" t="str">
        <f t="shared" si="21"/>
        <v>4</v>
      </c>
      <c r="H299" s="9"/>
    </row>
    <row r="300" spans="1:8" ht="21.75" customHeight="1">
      <c r="A300" s="64">
        <v>17</v>
      </c>
      <c r="B300" s="52" t="s">
        <v>103</v>
      </c>
      <c r="C300" s="65">
        <v>55</v>
      </c>
      <c r="D300" s="63">
        <v>18</v>
      </c>
      <c r="E300" s="63">
        <v>17</v>
      </c>
      <c r="F300" s="8">
        <f t="shared" si="22"/>
        <v>90</v>
      </c>
      <c r="G300" s="8" t="str">
        <f t="shared" si="21"/>
        <v>4</v>
      </c>
      <c r="H300" s="9"/>
    </row>
    <row r="301" spans="1:8" ht="23.25">
      <c r="A301" s="64">
        <v>18</v>
      </c>
      <c r="B301" s="40" t="s">
        <v>168</v>
      </c>
      <c r="C301" s="85">
        <v>53</v>
      </c>
      <c r="D301" s="86">
        <v>17</v>
      </c>
      <c r="E301" s="86">
        <v>18</v>
      </c>
      <c r="F301" s="8">
        <f t="shared" si="22"/>
        <v>88</v>
      </c>
      <c r="G301" s="8" t="str">
        <f t="shared" si="21"/>
        <v>4</v>
      </c>
      <c r="H301" s="32"/>
    </row>
    <row r="302" spans="1:8" ht="23.25">
      <c r="A302" s="9"/>
      <c r="B302" s="26" t="s">
        <v>5</v>
      </c>
      <c r="C302" s="31">
        <f>SUM(C284:C301)</f>
        <v>987</v>
      </c>
      <c r="D302" s="31">
        <f t="shared" ref="D302:F302" si="23">SUM(D284:D301)</f>
        <v>306</v>
      </c>
      <c r="E302" s="31">
        <f t="shared" si="23"/>
        <v>307</v>
      </c>
      <c r="F302" s="31">
        <f t="shared" si="23"/>
        <v>1600</v>
      </c>
      <c r="G302" s="31"/>
      <c r="H302" s="32"/>
    </row>
    <row r="303" spans="1:8" ht="23.25">
      <c r="A303" s="11"/>
      <c r="B303" s="5" t="s">
        <v>12</v>
      </c>
      <c r="C303" s="12">
        <f>C302/18</f>
        <v>54.833333333333336</v>
      </c>
      <c r="D303" s="12">
        <f t="shared" ref="D303:F303" si="24">D302/18</f>
        <v>17</v>
      </c>
      <c r="E303" s="12">
        <f t="shared" si="24"/>
        <v>17.055555555555557</v>
      </c>
      <c r="F303" s="12">
        <f t="shared" si="24"/>
        <v>88.888888888888886</v>
      </c>
      <c r="G303" s="11"/>
      <c r="H303" s="11"/>
    </row>
    <row r="304" spans="1:8" ht="23.25">
      <c r="A304" s="1"/>
      <c r="B304" s="1"/>
      <c r="C304" s="1" t="s">
        <v>13</v>
      </c>
      <c r="D304" s="1"/>
      <c r="E304" s="1"/>
      <c r="F304" s="1"/>
      <c r="G304" s="1"/>
      <c r="H304" s="1"/>
    </row>
    <row r="305" spans="1:8" ht="23.25">
      <c r="A305" s="1"/>
      <c r="B305" s="1"/>
      <c r="C305" s="1" t="s">
        <v>14</v>
      </c>
      <c r="D305" s="1"/>
      <c r="E305" s="1"/>
      <c r="F305" s="1"/>
      <c r="G305" s="1"/>
      <c r="H305" s="1"/>
    </row>
    <row r="306" spans="1:8" ht="23.25">
      <c r="A306" s="1"/>
      <c r="B306" s="1"/>
      <c r="C306" s="1" t="s">
        <v>15</v>
      </c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1"/>
      <c r="C313" s="1"/>
      <c r="D313" s="1"/>
      <c r="E313" s="1"/>
      <c r="F313" s="1"/>
      <c r="G313" s="1"/>
      <c r="H313" s="1"/>
    </row>
    <row r="314" spans="1:8" ht="23.25">
      <c r="A314" s="1"/>
      <c r="B314" s="1"/>
      <c r="C314" s="1"/>
      <c r="D314" s="1"/>
      <c r="E314" s="1"/>
      <c r="F314" s="1"/>
      <c r="G314" s="1"/>
      <c r="H314" s="1"/>
    </row>
    <row r="315" spans="1:8" ht="23.25">
      <c r="A315" s="1"/>
      <c r="B315" s="1"/>
      <c r="C315" s="1"/>
      <c r="D315" s="1"/>
      <c r="E315" s="1"/>
      <c r="F315" s="1"/>
      <c r="G315" s="1"/>
      <c r="H315" s="1"/>
    </row>
    <row r="316" spans="1:8" ht="23.25">
      <c r="A316" s="1"/>
      <c r="B316" s="1"/>
      <c r="C316" s="1"/>
      <c r="D316" s="1"/>
      <c r="E316" s="1"/>
      <c r="F316" s="1"/>
      <c r="G316" s="1"/>
      <c r="H316" s="1"/>
    </row>
    <row r="317" spans="1:8" ht="23.25">
      <c r="A317" s="1"/>
      <c r="B317" s="1"/>
      <c r="C317" s="1"/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103" t="s">
        <v>144</v>
      </c>
      <c r="C321" s="103"/>
      <c r="D321" s="103"/>
      <c r="E321" s="103"/>
      <c r="F321" s="103"/>
      <c r="G321" s="103"/>
      <c r="H321" s="103"/>
    </row>
    <row r="322" spans="1:8" ht="23.25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>
      <c r="A323" s="5"/>
      <c r="B323" s="17"/>
      <c r="C323" s="5" t="s">
        <v>8</v>
      </c>
      <c r="D323" s="5" t="s">
        <v>9</v>
      </c>
      <c r="E323" s="5" t="s">
        <v>10</v>
      </c>
      <c r="F323" s="5" t="s">
        <v>11</v>
      </c>
      <c r="G323" s="27"/>
      <c r="H323" s="27"/>
    </row>
    <row r="324" spans="1:8" ht="23.25">
      <c r="A324" s="60">
        <v>1</v>
      </c>
      <c r="B324" s="43" t="s">
        <v>87</v>
      </c>
      <c r="C324" s="61">
        <v>36</v>
      </c>
      <c r="D324" s="62">
        <v>12</v>
      </c>
      <c r="E324" s="62">
        <v>11</v>
      </c>
      <c r="F324" s="7">
        <f t="shared" ref="F324:F341" si="25">SUM(C324:E324)</f>
        <v>59</v>
      </c>
      <c r="G324" s="8" t="str">
        <f t="shared" ref="G324:G341" si="26">IF(F324&gt;79,"4",IF(F324&gt;74,"3.5",IF(F324&gt;69,"3",IF(F324&gt;64,"2.5",IF(F324&gt;59,"2",IF(F324&gt;54,"1.5",IF(F324&gt;49,"1","0")))))))</f>
        <v>1.5</v>
      </c>
      <c r="H324" s="28"/>
    </row>
    <row r="325" spans="1:8" ht="23.25">
      <c r="A325" s="64">
        <v>2</v>
      </c>
      <c r="B325" s="40" t="s">
        <v>88</v>
      </c>
      <c r="C325" s="65">
        <v>56</v>
      </c>
      <c r="D325" s="63">
        <v>17</v>
      </c>
      <c r="E325" s="63">
        <v>19</v>
      </c>
      <c r="F325" s="8">
        <f t="shared" si="25"/>
        <v>92</v>
      </c>
      <c r="G325" s="8" t="str">
        <f t="shared" si="26"/>
        <v>4</v>
      </c>
      <c r="H325" s="9"/>
    </row>
    <row r="326" spans="1:8" ht="23.25">
      <c r="A326" s="64">
        <v>3</v>
      </c>
      <c r="B326" s="40" t="s">
        <v>89</v>
      </c>
      <c r="C326" s="65">
        <v>54</v>
      </c>
      <c r="D326" s="63">
        <v>16</v>
      </c>
      <c r="E326" s="63">
        <v>18</v>
      </c>
      <c r="F326" s="8">
        <f t="shared" si="25"/>
        <v>88</v>
      </c>
      <c r="G326" s="8" t="str">
        <f t="shared" si="26"/>
        <v>4</v>
      </c>
      <c r="H326" s="9"/>
    </row>
    <row r="327" spans="1:8" ht="23.25">
      <c r="A327" s="64">
        <v>4</v>
      </c>
      <c r="B327" s="40" t="s">
        <v>90</v>
      </c>
      <c r="C327" s="65">
        <v>40</v>
      </c>
      <c r="D327" s="63">
        <v>15</v>
      </c>
      <c r="E327" s="63">
        <v>19</v>
      </c>
      <c r="F327" s="8">
        <f t="shared" si="25"/>
        <v>74</v>
      </c>
      <c r="G327" s="8" t="str">
        <f t="shared" si="26"/>
        <v>3</v>
      </c>
      <c r="H327" s="9"/>
    </row>
    <row r="328" spans="1:8" ht="23.25">
      <c r="A328" s="64">
        <v>5</v>
      </c>
      <c r="B328" s="42" t="s">
        <v>91</v>
      </c>
      <c r="C328" s="65">
        <v>56</v>
      </c>
      <c r="D328" s="63">
        <v>18</v>
      </c>
      <c r="E328" s="63">
        <v>20</v>
      </c>
      <c r="F328" s="8">
        <f t="shared" si="25"/>
        <v>94</v>
      </c>
      <c r="G328" s="8" t="str">
        <f t="shared" si="26"/>
        <v>4</v>
      </c>
      <c r="H328" s="9"/>
    </row>
    <row r="329" spans="1:8" ht="23.25">
      <c r="A329" s="64">
        <v>6</v>
      </c>
      <c r="B329" s="40" t="s">
        <v>92</v>
      </c>
      <c r="C329" s="65">
        <v>43</v>
      </c>
      <c r="D329" s="63">
        <v>13</v>
      </c>
      <c r="E329" s="63">
        <v>18</v>
      </c>
      <c r="F329" s="8">
        <f t="shared" si="25"/>
        <v>74</v>
      </c>
      <c r="G329" s="8" t="str">
        <f t="shared" si="26"/>
        <v>3</v>
      </c>
      <c r="H329" s="9"/>
    </row>
    <row r="330" spans="1:8" ht="23.25">
      <c r="A330" s="64">
        <v>7</v>
      </c>
      <c r="B330" s="42" t="s">
        <v>93</v>
      </c>
      <c r="C330" s="65">
        <v>38</v>
      </c>
      <c r="D330" s="63">
        <v>14</v>
      </c>
      <c r="E330" s="63">
        <v>16</v>
      </c>
      <c r="F330" s="8">
        <f t="shared" si="25"/>
        <v>68</v>
      </c>
      <c r="G330" s="8" t="str">
        <f t="shared" si="26"/>
        <v>2.5</v>
      </c>
      <c r="H330" s="9"/>
    </row>
    <row r="331" spans="1:8" ht="23.25">
      <c r="A331" s="64">
        <v>8</v>
      </c>
      <c r="B331" s="40" t="s">
        <v>94</v>
      </c>
      <c r="C331" s="65">
        <v>54</v>
      </c>
      <c r="D331" s="63">
        <v>17</v>
      </c>
      <c r="E331" s="63">
        <v>18</v>
      </c>
      <c r="F331" s="8">
        <f t="shared" si="25"/>
        <v>89</v>
      </c>
      <c r="G331" s="8" t="str">
        <f t="shared" si="26"/>
        <v>4</v>
      </c>
      <c r="H331" s="9"/>
    </row>
    <row r="332" spans="1:8" ht="23.25">
      <c r="A332" s="64">
        <v>9</v>
      </c>
      <c r="B332" s="42" t="s">
        <v>95</v>
      </c>
      <c r="C332" s="65">
        <v>52</v>
      </c>
      <c r="D332" s="63">
        <v>17</v>
      </c>
      <c r="E332" s="63">
        <v>19</v>
      </c>
      <c r="F332" s="8">
        <f t="shared" si="25"/>
        <v>88</v>
      </c>
      <c r="G332" s="8" t="str">
        <f t="shared" si="26"/>
        <v>4</v>
      </c>
      <c r="H332" s="9"/>
    </row>
    <row r="333" spans="1:8" ht="23.25">
      <c r="A333" s="64">
        <v>10</v>
      </c>
      <c r="B333" s="40" t="s">
        <v>96</v>
      </c>
      <c r="C333" s="65">
        <v>46</v>
      </c>
      <c r="D333" s="63">
        <v>13</v>
      </c>
      <c r="E333" s="63">
        <v>15</v>
      </c>
      <c r="F333" s="8">
        <f t="shared" si="25"/>
        <v>74</v>
      </c>
      <c r="G333" s="8" t="str">
        <f t="shared" si="26"/>
        <v>3</v>
      </c>
      <c r="H333" s="9"/>
    </row>
    <row r="334" spans="1:8" ht="23.25">
      <c r="A334" s="64">
        <v>11</v>
      </c>
      <c r="B334" s="40" t="s">
        <v>97</v>
      </c>
      <c r="C334" s="65">
        <v>46</v>
      </c>
      <c r="D334" s="63">
        <v>15</v>
      </c>
      <c r="E334" s="63">
        <v>17</v>
      </c>
      <c r="F334" s="8">
        <f t="shared" si="25"/>
        <v>78</v>
      </c>
      <c r="G334" s="8" t="str">
        <f t="shared" si="26"/>
        <v>3.5</v>
      </c>
      <c r="H334" s="9"/>
    </row>
    <row r="335" spans="1:8" ht="23.25">
      <c r="A335" s="64">
        <v>12</v>
      </c>
      <c r="B335" s="42" t="s">
        <v>98</v>
      </c>
      <c r="C335" s="65">
        <v>39</v>
      </c>
      <c r="D335" s="63">
        <v>12</v>
      </c>
      <c r="E335" s="63">
        <v>13</v>
      </c>
      <c r="F335" s="8">
        <f t="shared" si="25"/>
        <v>64</v>
      </c>
      <c r="G335" s="8" t="str">
        <f t="shared" si="26"/>
        <v>2</v>
      </c>
      <c r="H335" s="9"/>
    </row>
    <row r="336" spans="1:8" ht="23.25">
      <c r="A336" s="64">
        <v>13</v>
      </c>
      <c r="B336" s="52" t="s">
        <v>99</v>
      </c>
      <c r="C336" s="65">
        <v>56</v>
      </c>
      <c r="D336" s="63">
        <v>18</v>
      </c>
      <c r="E336" s="63">
        <v>20</v>
      </c>
      <c r="F336" s="8">
        <f t="shared" si="25"/>
        <v>94</v>
      </c>
      <c r="G336" s="8" t="str">
        <f t="shared" si="26"/>
        <v>4</v>
      </c>
      <c r="H336" s="9"/>
    </row>
    <row r="337" spans="1:8" ht="23.25">
      <c r="A337" s="64">
        <v>14</v>
      </c>
      <c r="B337" s="52" t="s">
        <v>100</v>
      </c>
      <c r="C337" s="65">
        <v>47</v>
      </c>
      <c r="D337" s="63">
        <v>14</v>
      </c>
      <c r="E337" s="63">
        <v>17</v>
      </c>
      <c r="F337" s="8">
        <f t="shared" si="25"/>
        <v>78</v>
      </c>
      <c r="G337" s="8" t="str">
        <f t="shared" si="26"/>
        <v>3.5</v>
      </c>
      <c r="H337" s="9"/>
    </row>
    <row r="338" spans="1:8" ht="23.25">
      <c r="A338" s="64">
        <v>15</v>
      </c>
      <c r="B338" s="53" t="s">
        <v>101</v>
      </c>
      <c r="C338" s="65">
        <v>57</v>
      </c>
      <c r="D338" s="63">
        <v>17</v>
      </c>
      <c r="E338" s="63">
        <v>19</v>
      </c>
      <c r="F338" s="8">
        <f t="shared" si="25"/>
        <v>93</v>
      </c>
      <c r="G338" s="8" t="str">
        <f t="shared" si="26"/>
        <v>4</v>
      </c>
      <c r="H338" s="9"/>
    </row>
    <row r="339" spans="1:8" ht="23.25">
      <c r="A339" s="64">
        <v>16</v>
      </c>
      <c r="B339" s="42" t="s">
        <v>102</v>
      </c>
      <c r="C339" s="65">
        <v>46</v>
      </c>
      <c r="D339" s="63">
        <v>14</v>
      </c>
      <c r="E339" s="63">
        <v>18</v>
      </c>
      <c r="F339" s="8">
        <f t="shared" si="25"/>
        <v>78</v>
      </c>
      <c r="G339" s="8" t="str">
        <f t="shared" si="26"/>
        <v>3.5</v>
      </c>
      <c r="H339" s="9"/>
    </row>
    <row r="340" spans="1:8" ht="21" customHeight="1">
      <c r="A340" s="64">
        <v>17</v>
      </c>
      <c r="B340" s="52" t="s">
        <v>103</v>
      </c>
      <c r="C340" s="65">
        <v>49</v>
      </c>
      <c r="D340" s="63">
        <v>11</v>
      </c>
      <c r="E340" s="63">
        <v>18</v>
      </c>
      <c r="F340" s="8">
        <f t="shared" si="25"/>
        <v>78</v>
      </c>
      <c r="G340" s="8" t="str">
        <f t="shared" si="26"/>
        <v>3.5</v>
      </c>
      <c r="H340" s="9"/>
    </row>
    <row r="341" spans="1:8" ht="23.25">
      <c r="A341" s="64">
        <v>18</v>
      </c>
      <c r="B341" s="40" t="s">
        <v>168</v>
      </c>
      <c r="C341" s="85">
        <v>46</v>
      </c>
      <c r="D341" s="86">
        <v>13</v>
      </c>
      <c r="E341" s="86">
        <v>19</v>
      </c>
      <c r="F341" s="8">
        <f t="shared" si="25"/>
        <v>78</v>
      </c>
      <c r="G341" s="8" t="str">
        <f t="shared" si="26"/>
        <v>3.5</v>
      </c>
      <c r="H341" s="32"/>
    </row>
    <row r="342" spans="1:8" ht="23.25">
      <c r="A342" s="9"/>
      <c r="B342" s="26" t="s">
        <v>5</v>
      </c>
      <c r="C342" s="31">
        <f>SUM(C324:C340)</f>
        <v>815</v>
      </c>
      <c r="D342" s="31">
        <f>SUM(D324:D340)</f>
        <v>253</v>
      </c>
      <c r="E342" s="31">
        <f>SUM(E324:E340)</f>
        <v>295</v>
      </c>
      <c r="F342" s="31">
        <f>SUM(F324:F340)</f>
        <v>1363</v>
      </c>
      <c r="G342" s="31"/>
      <c r="H342" s="32"/>
    </row>
    <row r="343" spans="1:8" ht="23.25">
      <c r="A343" s="11"/>
      <c r="B343" s="5" t="s">
        <v>12</v>
      </c>
      <c r="C343" s="12">
        <f>C342/18</f>
        <v>45.277777777777779</v>
      </c>
      <c r="D343" s="12">
        <f t="shared" ref="D343:F343" si="27">D342/18</f>
        <v>14.055555555555555</v>
      </c>
      <c r="E343" s="12">
        <f t="shared" si="27"/>
        <v>16.388888888888889</v>
      </c>
      <c r="F343" s="12">
        <f t="shared" si="27"/>
        <v>75.722222222222229</v>
      </c>
      <c r="G343" s="11"/>
      <c r="H343" s="11"/>
    </row>
    <row r="344" spans="1:8" ht="23.25">
      <c r="A344" s="1"/>
      <c r="B344" s="1"/>
      <c r="C344" s="1" t="s">
        <v>13</v>
      </c>
      <c r="D344" s="1"/>
      <c r="E344" s="1"/>
      <c r="F344" s="1"/>
      <c r="G344" s="1"/>
      <c r="H344" s="1"/>
    </row>
    <row r="345" spans="1:8" ht="23.25">
      <c r="A345" s="1"/>
      <c r="B345" s="1"/>
      <c r="C345" s="1" t="s">
        <v>14</v>
      </c>
      <c r="D345" s="1"/>
      <c r="E345" s="1"/>
      <c r="F345" s="1"/>
      <c r="G345" s="1"/>
      <c r="H345" s="1"/>
    </row>
    <row r="346" spans="1:8" ht="23.25">
      <c r="A346" s="1"/>
      <c r="B346" s="1"/>
      <c r="C346" s="1" t="s">
        <v>15</v>
      </c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1"/>
      <c r="C352" s="1"/>
      <c r="D352" s="1"/>
      <c r="E352" s="1"/>
      <c r="F352" s="1"/>
      <c r="G352" s="1"/>
      <c r="H352" s="1"/>
    </row>
    <row r="353" spans="1:8" ht="23.25">
      <c r="A353" s="1"/>
      <c r="B353" s="1"/>
      <c r="C353" s="1"/>
      <c r="D353" s="1"/>
      <c r="E353" s="1"/>
      <c r="F353" s="1"/>
      <c r="G353" s="1"/>
      <c r="H353" s="1"/>
    </row>
    <row r="354" spans="1:8" ht="23.25">
      <c r="A354" s="1"/>
      <c r="B354" s="1"/>
      <c r="C354" s="1"/>
      <c r="D354" s="1"/>
      <c r="E354" s="1"/>
      <c r="F354" s="1"/>
      <c r="G354" s="1"/>
      <c r="H354" s="1"/>
    </row>
    <row r="355" spans="1:8" ht="23.25">
      <c r="A355" s="1"/>
      <c r="B355" s="1"/>
      <c r="C355" s="1"/>
      <c r="D355" s="1"/>
      <c r="E355" s="1"/>
      <c r="F355" s="1"/>
      <c r="G355" s="1"/>
      <c r="H355" s="1"/>
    </row>
    <row r="356" spans="1:8" ht="23.25">
      <c r="A356" s="1"/>
      <c r="B356" s="1"/>
      <c r="C356" s="1"/>
      <c r="D356" s="1"/>
      <c r="E356" s="1"/>
      <c r="F356" s="1"/>
      <c r="G356" s="1"/>
      <c r="H356" s="1"/>
    </row>
    <row r="357" spans="1:8" ht="23.25">
      <c r="A357" s="1"/>
      <c r="B357" s="1"/>
      <c r="C357" s="1"/>
      <c r="D357" s="1"/>
      <c r="E357" s="1"/>
      <c r="F357" s="1"/>
      <c r="G357" s="1"/>
      <c r="H357" s="1"/>
    </row>
    <row r="358" spans="1:8" ht="23.25">
      <c r="A358" s="1"/>
      <c r="B358" s="1"/>
      <c r="C358" s="1"/>
      <c r="D358" s="1"/>
      <c r="E358" s="1"/>
      <c r="F358" s="1"/>
      <c r="G358" s="1"/>
      <c r="H358" s="1"/>
    </row>
    <row r="359" spans="1:8" ht="23.25">
      <c r="A359" s="1"/>
      <c r="B359" s="1"/>
      <c r="C359" s="1"/>
      <c r="D359" s="1"/>
      <c r="E359" s="1"/>
      <c r="F359" s="1"/>
      <c r="G359" s="1"/>
      <c r="H359" s="1"/>
    </row>
    <row r="360" spans="1:8" ht="23.25">
      <c r="A360" s="1"/>
      <c r="B360" s="1"/>
      <c r="C360" s="1"/>
      <c r="D360" s="1"/>
      <c r="E360" s="1"/>
      <c r="F360" s="1"/>
      <c r="G360" s="1"/>
      <c r="H360" s="1"/>
    </row>
    <row r="361" spans="1:8" ht="23.25">
      <c r="A361" s="1"/>
      <c r="B361" s="103" t="s">
        <v>145</v>
      </c>
      <c r="C361" s="103"/>
      <c r="D361" s="103"/>
      <c r="E361" s="103"/>
      <c r="F361" s="103"/>
      <c r="G361" s="103"/>
      <c r="H361" s="103"/>
    </row>
    <row r="362" spans="1:8" ht="23.25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>
      <c r="A363" s="5"/>
      <c r="B363" s="17"/>
      <c r="C363" s="5" t="s">
        <v>8</v>
      </c>
      <c r="D363" s="5" t="s">
        <v>9</v>
      </c>
      <c r="E363" s="5" t="s">
        <v>10</v>
      </c>
      <c r="F363" s="5" t="s">
        <v>11</v>
      </c>
      <c r="G363" s="27"/>
      <c r="H363" s="27"/>
    </row>
    <row r="364" spans="1:8" ht="23.25">
      <c r="A364" s="60">
        <v>1</v>
      </c>
      <c r="B364" s="43" t="s">
        <v>87</v>
      </c>
      <c r="C364" s="61">
        <v>30</v>
      </c>
      <c r="D364" s="62">
        <v>15</v>
      </c>
      <c r="E364" s="62">
        <v>15</v>
      </c>
      <c r="F364" s="7">
        <f t="shared" ref="F364:F381" si="28">SUM(C364:E364)</f>
        <v>60</v>
      </c>
      <c r="G364" s="8" t="str">
        <f t="shared" ref="G364:G381" si="29">IF(F364&gt;79,"4",IF(F364&gt;74,"3.5",IF(F364&gt;69,"3",IF(F364&gt;64,"2.5",IF(F364&gt;59,"2",IF(F364&gt;54,"1.5",IF(F364&gt;49,"1","0")))))))</f>
        <v>2</v>
      </c>
      <c r="H364" s="28"/>
    </row>
    <row r="365" spans="1:8" ht="23.25">
      <c r="A365" s="64">
        <v>2</v>
      </c>
      <c r="B365" s="40" t="s">
        <v>88</v>
      </c>
      <c r="C365" s="65">
        <v>48</v>
      </c>
      <c r="D365" s="63">
        <v>19</v>
      </c>
      <c r="E365" s="63">
        <v>17</v>
      </c>
      <c r="F365" s="8">
        <f t="shared" si="28"/>
        <v>84</v>
      </c>
      <c r="G365" s="8" t="str">
        <f t="shared" si="29"/>
        <v>4</v>
      </c>
      <c r="H365" s="9"/>
    </row>
    <row r="366" spans="1:8" ht="23.25">
      <c r="A366" s="64">
        <v>3</v>
      </c>
      <c r="B366" s="40" t="s">
        <v>89</v>
      </c>
      <c r="C366" s="65">
        <v>47</v>
      </c>
      <c r="D366" s="63">
        <v>16</v>
      </c>
      <c r="E366" s="63">
        <v>18</v>
      </c>
      <c r="F366" s="8">
        <f t="shared" si="28"/>
        <v>81</v>
      </c>
      <c r="G366" s="8" t="str">
        <f t="shared" si="29"/>
        <v>4</v>
      </c>
      <c r="H366" s="9"/>
    </row>
    <row r="367" spans="1:8" ht="23.25">
      <c r="A367" s="64">
        <v>4</v>
      </c>
      <c r="B367" s="40" t="s">
        <v>90</v>
      </c>
      <c r="C367" s="65">
        <v>41</v>
      </c>
      <c r="D367" s="63">
        <v>19</v>
      </c>
      <c r="E367" s="63">
        <v>18</v>
      </c>
      <c r="F367" s="8">
        <f t="shared" si="28"/>
        <v>78</v>
      </c>
      <c r="G367" s="8" t="str">
        <f t="shared" si="29"/>
        <v>3.5</v>
      </c>
      <c r="H367" s="9"/>
    </row>
    <row r="368" spans="1:8" ht="23.25">
      <c r="A368" s="64">
        <v>5</v>
      </c>
      <c r="B368" s="42" t="s">
        <v>91</v>
      </c>
      <c r="C368" s="65">
        <v>48</v>
      </c>
      <c r="D368" s="63">
        <v>17</v>
      </c>
      <c r="E368" s="63">
        <v>18</v>
      </c>
      <c r="F368" s="8">
        <f t="shared" si="28"/>
        <v>83</v>
      </c>
      <c r="G368" s="8" t="str">
        <f t="shared" si="29"/>
        <v>4</v>
      </c>
      <c r="H368" s="9"/>
    </row>
    <row r="369" spans="1:8" ht="23.25">
      <c r="A369" s="64">
        <v>6</v>
      </c>
      <c r="B369" s="40" t="s">
        <v>92</v>
      </c>
      <c r="C369" s="65">
        <v>42</v>
      </c>
      <c r="D369" s="63">
        <v>14</v>
      </c>
      <c r="E369" s="63">
        <v>18</v>
      </c>
      <c r="F369" s="8">
        <f t="shared" si="28"/>
        <v>74</v>
      </c>
      <c r="G369" s="8" t="str">
        <f t="shared" si="29"/>
        <v>3</v>
      </c>
      <c r="H369" s="9"/>
    </row>
    <row r="370" spans="1:8" ht="23.25">
      <c r="A370" s="64">
        <v>7</v>
      </c>
      <c r="B370" s="42" t="s">
        <v>93</v>
      </c>
      <c r="C370" s="65">
        <v>40</v>
      </c>
      <c r="D370" s="63">
        <v>13</v>
      </c>
      <c r="E370" s="63">
        <v>13</v>
      </c>
      <c r="F370" s="8">
        <f t="shared" si="28"/>
        <v>66</v>
      </c>
      <c r="G370" s="8" t="str">
        <f t="shared" si="29"/>
        <v>2.5</v>
      </c>
      <c r="H370" s="9"/>
    </row>
    <row r="371" spans="1:8" ht="23.25">
      <c r="A371" s="64">
        <v>8</v>
      </c>
      <c r="B371" s="40" t="s">
        <v>94</v>
      </c>
      <c r="C371" s="65">
        <v>46</v>
      </c>
      <c r="D371" s="63">
        <v>18</v>
      </c>
      <c r="E371" s="63">
        <v>17</v>
      </c>
      <c r="F371" s="8">
        <f t="shared" si="28"/>
        <v>81</v>
      </c>
      <c r="G371" s="8" t="str">
        <f t="shared" si="29"/>
        <v>4</v>
      </c>
      <c r="H371" s="9"/>
    </row>
    <row r="372" spans="1:8" ht="23.25">
      <c r="A372" s="64">
        <v>9</v>
      </c>
      <c r="B372" s="42" t="s">
        <v>95</v>
      </c>
      <c r="C372" s="65">
        <v>44</v>
      </c>
      <c r="D372" s="63">
        <v>19</v>
      </c>
      <c r="E372" s="63">
        <v>17</v>
      </c>
      <c r="F372" s="8">
        <f t="shared" si="28"/>
        <v>80</v>
      </c>
      <c r="G372" s="8" t="str">
        <f t="shared" si="29"/>
        <v>4</v>
      </c>
      <c r="H372" s="9"/>
    </row>
    <row r="373" spans="1:8" ht="23.25">
      <c r="A373" s="64">
        <v>10</v>
      </c>
      <c r="B373" s="40" t="s">
        <v>96</v>
      </c>
      <c r="C373" s="65">
        <v>43</v>
      </c>
      <c r="D373" s="63">
        <v>19</v>
      </c>
      <c r="E373" s="63">
        <v>18</v>
      </c>
      <c r="F373" s="8">
        <f t="shared" si="28"/>
        <v>80</v>
      </c>
      <c r="G373" s="8" t="str">
        <f t="shared" si="29"/>
        <v>4</v>
      </c>
      <c r="H373" s="9"/>
    </row>
    <row r="374" spans="1:8" ht="23.25">
      <c r="A374" s="64">
        <v>11</v>
      </c>
      <c r="B374" s="40" t="s">
        <v>97</v>
      </c>
      <c r="C374" s="65">
        <v>46</v>
      </c>
      <c r="D374" s="63">
        <v>18</v>
      </c>
      <c r="E374" s="63">
        <v>17</v>
      </c>
      <c r="F374" s="8">
        <f t="shared" si="28"/>
        <v>81</v>
      </c>
      <c r="G374" s="8" t="str">
        <f t="shared" si="29"/>
        <v>4</v>
      </c>
      <c r="H374" s="9"/>
    </row>
    <row r="375" spans="1:8" ht="23.25">
      <c r="A375" s="64">
        <v>12</v>
      </c>
      <c r="B375" s="42" t="s">
        <v>98</v>
      </c>
      <c r="C375" s="65">
        <v>35</v>
      </c>
      <c r="D375" s="63">
        <v>16</v>
      </c>
      <c r="E375" s="63">
        <v>14</v>
      </c>
      <c r="F375" s="8">
        <f t="shared" si="28"/>
        <v>65</v>
      </c>
      <c r="G375" s="8" t="str">
        <f t="shared" si="29"/>
        <v>2.5</v>
      </c>
      <c r="H375" s="9"/>
    </row>
    <row r="376" spans="1:8" ht="23.25">
      <c r="A376" s="64">
        <v>13</v>
      </c>
      <c r="B376" s="52" t="s">
        <v>99</v>
      </c>
      <c r="C376" s="65">
        <v>49</v>
      </c>
      <c r="D376" s="63">
        <v>19</v>
      </c>
      <c r="E376" s="63">
        <v>18</v>
      </c>
      <c r="F376" s="8">
        <f t="shared" si="28"/>
        <v>86</v>
      </c>
      <c r="G376" s="8" t="str">
        <f t="shared" si="29"/>
        <v>4</v>
      </c>
      <c r="H376" s="9"/>
    </row>
    <row r="377" spans="1:8" ht="23.25">
      <c r="A377" s="64">
        <v>14</v>
      </c>
      <c r="B377" s="52" t="s">
        <v>100</v>
      </c>
      <c r="C377" s="65">
        <v>44</v>
      </c>
      <c r="D377" s="63">
        <v>15</v>
      </c>
      <c r="E377" s="63">
        <v>17</v>
      </c>
      <c r="F377" s="8">
        <f t="shared" si="28"/>
        <v>76</v>
      </c>
      <c r="G377" s="8" t="str">
        <f t="shared" si="29"/>
        <v>3.5</v>
      </c>
      <c r="H377" s="9"/>
    </row>
    <row r="378" spans="1:8" ht="23.25">
      <c r="A378" s="64">
        <v>15</v>
      </c>
      <c r="B378" s="53" t="s">
        <v>101</v>
      </c>
      <c r="C378" s="65">
        <v>49</v>
      </c>
      <c r="D378" s="63">
        <v>19</v>
      </c>
      <c r="E378" s="63">
        <v>18</v>
      </c>
      <c r="F378" s="8">
        <f t="shared" si="28"/>
        <v>86</v>
      </c>
      <c r="G378" s="8" t="str">
        <f t="shared" si="29"/>
        <v>4</v>
      </c>
      <c r="H378" s="9"/>
    </row>
    <row r="379" spans="1:8" ht="23.25">
      <c r="A379" s="64">
        <v>16</v>
      </c>
      <c r="B379" s="42" t="s">
        <v>102</v>
      </c>
      <c r="C379" s="65">
        <v>43</v>
      </c>
      <c r="D379" s="63">
        <v>15</v>
      </c>
      <c r="E379" s="63">
        <v>17</v>
      </c>
      <c r="F379" s="8">
        <f t="shared" si="28"/>
        <v>75</v>
      </c>
      <c r="G379" s="8" t="str">
        <f t="shared" si="29"/>
        <v>3.5</v>
      </c>
      <c r="H379" s="9"/>
    </row>
    <row r="380" spans="1:8" ht="22.5" customHeight="1">
      <c r="A380" s="64">
        <v>17</v>
      </c>
      <c r="B380" s="52" t="s">
        <v>103</v>
      </c>
      <c r="C380" s="65">
        <v>41</v>
      </c>
      <c r="D380" s="63">
        <v>18</v>
      </c>
      <c r="E380" s="63">
        <v>17</v>
      </c>
      <c r="F380" s="8">
        <f t="shared" si="28"/>
        <v>76</v>
      </c>
      <c r="G380" s="8" t="str">
        <f t="shared" si="29"/>
        <v>3.5</v>
      </c>
      <c r="H380" s="9"/>
    </row>
    <row r="381" spans="1:8" ht="23.25">
      <c r="A381" s="64">
        <v>18</v>
      </c>
      <c r="B381" s="40" t="s">
        <v>168</v>
      </c>
      <c r="C381" s="85">
        <v>42</v>
      </c>
      <c r="D381" s="86">
        <v>16</v>
      </c>
      <c r="E381" s="86">
        <v>17</v>
      </c>
      <c r="F381" s="8">
        <f t="shared" si="28"/>
        <v>75</v>
      </c>
      <c r="G381" s="8" t="str">
        <f t="shared" si="29"/>
        <v>3.5</v>
      </c>
      <c r="H381" s="32"/>
    </row>
    <row r="382" spans="1:8" ht="23.25">
      <c r="A382" s="9"/>
      <c r="B382" s="26" t="s">
        <v>5</v>
      </c>
      <c r="C382" s="31">
        <f>SUM(C364:C381)</f>
        <v>778</v>
      </c>
      <c r="D382" s="31">
        <f>SUM(D364:D381)</f>
        <v>305</v>
      </c>
      <c r="E382" s="31">
        <f>SUM(E364:E381)</f>
        <v>304</v>
      </c>
      <c r="F382" s="31">
        <f>SUM(F364:F380)</f>
        <v>1312</v>
      </c>
      <c r="G382" s="31"/>
      <c r="H382" s="32"/>
    </row>
    <row r="383" spans="1:8" ht="23.25">
      <c r="A383" s="11"/>
      <c r="B383" s="5" t="s">
        <v>12</v>
      </c>
      <c r="C383" s="12">
        <f>C382/18</f>
        <v>43.222222222222221</v>
      </c>
      <c r="D383" s="12">
        <f t="shared" ref="D383:F383" si="30">D382/18</f>
        <v>16.944444444444443</v>
      </c>
      <c r="E383" s="12">
        <f t="shared" si="30"/>
        <v>16.888888888888889</v>
      </c>
      <c r="F383" s="12">
        <f t="shared" si="30"/>
        <v>72.888888888888886</v>
      </c>
      <c r="G383" s="11"/>
      <c r="H383" s="11"/>
    </row>
    <row r="384" spans="1:8" ht="23.25">
      <c r="A384" s="1"/>
      <c r="B384" s="1"/>
      <c r="C384" s="1" t="s">
        <v>13</v>
      </c>
      <c r="D384" s="1"/>
      <c r="E384" s="1"/>
      <c r="F384" s="1"/>
      <c r="G384" s="1"/>
      <c r="H384" s="1"/>
    </row>
    <row r="385" spans="1:8" ht="23.25">
      <c r="A385" s="1"/>
      <c r="B385" s="1"/>
      <c r="C385" s="1" t="s">
        <v>14</v>
      </c>
      <c r="D385" s="1"/>
      <c r="E385" s="1"/>
      <c r="F385" s="1"/>
      <c r="G385" s="1"/>
      <c r="H385" s="1"/>
    </row>
    <row r="386" spans="1:8" ht="23.25">
      <c r="A386" s="1"/>
      <c r="B386" s="1"/>
      <c r="C386" s="1" t="s">
        <v>15</v>
      </c>
      <c r="D386" s="1"/>
      <c r="E386" s="1"/>
      <c r="F386" s="1"/>
      <c r="G386" s="1"/>
      <c r="H386" s="1"/>
    </row>
  </sheetData>
  <mergeCells count="7">
    <mergeCell ref="B361:H361"/>
    <mergeCell ref="B1:H1"/>
    <mergeCell ref="B41:H41"/>
    <mergeCell ref="B81:H81"/>
    <mergeCell ref="B161:H161"/>
    <mergeCell ref="B241:H241"/>
    <mergeCell ref="B321:H32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5"/>
  <sheetViews>
    <sheetView view="pageBreakPreview" zoomScaleSheetLayoutView="100" workbookViewId="0">
      <selection activeCell="D5" sqref="D5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103" t="s">
        <v>126</v>
      </c>
      <c r="C1" s="103"/>
      <c r="D1" s="103"/>
      <c r="E1" s="103"/>
      <c r="F1" s="103"/>
      <c r="G1" s="103"/>
      <c r="H1" s="103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17"/>
      <c r="C3" s="5" t="s">
        <v>8</v>
      </c>
      <c r="D3" s="5" t="s">
        <v>9</v>
      </c>
      <c r="E3" s="5" t="s">
        <v>10</v>
      </c>
      <c r="F3" s="5" t="s">
        <v>11</v>
      </c>
      <c r="G3" s="27"/>
      <c r="H3" s="27"/>
    </row>
    <row r="4" spans="1:8" ht="23.25">
      <c r="A4" s="25">
        <v>1</v>
      </c>
      <c r="B4" s="39" t="s">
        <v>51</v>
      </c>
      <c r="C4" s="15">
        <v>45</v>
      </c>
      <c r="D4" s="7">
        <v>17</v>
      </c>
      <c r="E4" s="7">
        <v>16</v>
      </c>
      <c r="F4" s="7">
        <f t="shared" ref="F4:F20" si="0">SUM(C4:E4)</f>
        <v>78</v>
      </c>
      <c r="G4" s="8" t="str">
        <f t="shared" ref="G4:G20" si="1">IF(F4&gt;79,"4",IF(F4&gt;74,"3.5",IF(F4&gt;69,"3",IF(F4&gt;64,"2.5",IF(F4&gt;59,"2",IF(F4&gt;54,"1.5",IF(F4&gt;49,"1","0")))))))</f>
        <v>3.5</v>
      </c>
      <c r="H4" s="28" t="s">
        <v>187</v>
      </c>
    </row>
    <row r="5" spans="1:8" ht="23.25">
      <c r="A5" s="6">
        <v>2</v>
      </c>
      <c r="B5" s="40" t="s">
        <v>55</v>
      </c>
      <c r="C5" s="16">
        <v>44</v>
      </c>
      <c r="D5" s="8">
        <v>16</v>
      </c>
      <c r="E5" s="8">
        <v>15</v>
      </c>
      <c r="F5" s="8">
        <f t="shared" si="0"/>
        <v>75</v>
      </c>
      <c r="G5" s="8" t="str">
        <f t="shared" si="1"/>
        <v>3.5</v>
      </c>
      <c r="H5" s="9" t="s">
        <v>187</v>
      </c>
    </row>
    <row r="6" spans="1:8" ht="23.25">
      <c r="A6" s="6">
        <v>3</v>
      </c>
      <c r="B6" s="40" t="s">
        <v>69</v>
      </c>
      <c r="C6" s="16">
        <v>46</v>
      </c>
      <c r="D6" s="8">
        <v>16</v>
      </c>
      <c r="E6" s="8">
        <v>16</v>
      </c>
      <c r="F6" s="8">
        <f t="shared" si="0"/>
        <v>78</v>
      </c>
      <c r="G6" s="8" t="str">
        <f t="shared" si="1"/>
        <v>3.5</v>
      </c>
      <c r="H6" s="9"/>
    </row>
    <row r="7" spans="1:8" ht="23.25">
      <c r="A7" s="6">
        <v>4</v>
      </c>
      <c r="B7" s="40" t="s">
        <v>70</v>
      </c>
      <c r="C7" s="16">
        <v>54</v>
      </c>
      <c r="D7" s="8">
        <v>18</v>
      </c>
      <c r="E7" s="8">
        <v>18</v>
      </c>
      <c r="F7" s="8">
        <f t="shared" si="0"/>
        <v>90</v>
      </c>
      <c r="G7" s="8" t="str">
        <f t="shared" si="1"/>
        <v>4</v>
      </c>
      <c r="H7" s="9"/>
    </row>
    <row r="8" spans="1:8" ht="23.25">
      <c r="A8" s="6">
        <v>5</v>
      </c>
      <c r="B8" s="41" t="s">
        <v>71</v>
      </c>
      <c r="C8" s="16">
        <v>36</v>
      </c>
      <c r="D8" s="8">
        <v>15</v>
      </c>
      <c r="E8" s="8">
        <v>14</v>
      </c>
      <c r="F8" s="8">
        <f t="shared" si="0"/>
        <v>65</v>
      </c>
      <c r="G8" s="8" t="str">
        <f t="shared" si="1"/>
        <v>2.5</v>
      </c>
      <c r="H8" s="9"/>
    </row>
    <row r="9" spans="1:8" ht="23.25">
      <c r="A9" s="6">
        <v>6</v>
      </c>
      <c r="B9" s="42" t="s">
        <v>72</v>
      </c>
      <c r="C9" s="16">
        <v>48</v>
      </c>
      <c r="D9" s="8">
        <v>17</v>
      </c>
      <c r="E9" s="8">
        <v>17</v>
      </c>
      <c r="F9" s="8">
        <f t="shared" si="0"/>
        <v>82</v>
      </c>
      <c r="G9" s="8" t="str">
        <f t="shared" si="1"/>
        <v>4</v>
      </c>
      <c r="H9" s="9"/>
    </row>
    <row r="10" spans="1:8" ht="23.25">
      <c r="A10" s="6">
        <v>7</v>
      </c>
      <c r="B10" s="40" t="s">
        <v>73</v>
      </c>
      <c r="C10" s="16">
        <v>40</v>
      </c>
      <c r="D10" s="8">
        <v>16</v>
      </c>
      <c r="E10" s="8">
        <v>15</v>
      </c>
      <c r="F10" s="8">
        <f t="shared" si="0"/>
        <v>71</v>
      </c>
      <c r="G10" s="8" t="str">
        <f t="shared" si="1"/>
        <v>3</v>
      </c>
      <c r="H10" s="9"/>
    </row>
    <row r="11" spans="1:8" ht="23.25">
      <c r="A11" s="6">
        <v>8</v>
      </c>
      <c r="B11" s="40" t="s">
        <v>74</v>
      </c>
      <c r="C11" s="16">
        <v>48</v>
      </c>
      <c r="D11" s="8">
        <v>19</v>
      </c>
      <c r="E11" s="8">
        <v>18</v>
      </c>
      <c r="F11" s="8">
        <f t="shared" si="0"/>
        <v>85</v>
      </c>
      <c r="G11" s="8" t="str">
        <f t="shared" si="1"/>
        <v>4</v>
      </c>
      <c r="H11" s="9"/>
    </row>
    <row r="12" spans="1:8" ht="23.25">
      <c r="A12" s="6">
        <v>9</v>
      </c>
      <c r="B12" s="40" t="s">
        <v>75</v>
      </c>
      <c r="C12" s="16">
        <v>54</v>
      </c>
      <c r="D12" s="8">
        <v>20</v>
      </c>
      <c r="E12" s="8">
        <v>20</v>
      </c>
      <c r="F12" s="8">
        <f t="shared" si="0"/>
        <v>94</v>
      </c>
      <c r="G12" s="8" t="str">
        <f t="shared" si="1"/>
        <v>4</v>
      </c>
      <c r="H12" s="9"/>
    </row>
    <row r="13" spans="1:8" ht="23.25">
      <c r="A13" s="6">
        <v>10</v>
      </c>
      <c r="B13" s="40" t="s">
        <v>76</v>
      </c>
      <c r="C13" s="16">
        <v>52</v>
      </c>
      <c r="D13" s="8">
        <v>18</v>
      </c>
      <c r="E13" s="8">
        <v>20</v>
      </c>
      <c r="F13" s="8">
        <f t="shared" si="0"/>
        <v>90</v>
      </c>
      <c r="G13" s="8" t="str">
        <f t="shared" si="1"/>
        <v>4</v>
      </c>
      <c r="H13" s="9"/>
    </row>
    <row r="14" spans="1:8" ht="23.25">
      <c r="A14" s="6">
        <v>11</v>
      </c>
      <c r="B14" s="40" t="s">
        <v>77</v>
      </c>
      <c r="C14" s="16">
        <v>56</v>
      </c>
      <c r="D14" s="8">
        <v>20</v>
      </c>
      <c r="E14" s="8">
        <v>20</v>
      </c>
      <c r="F14" s="8">
        <f t="shared" si="0"/>
        <v>96</v>
      </c>
      <c r="G14" s="8" t="str">
        <f t="shared" si="1"/>
        <v>4</v>
      </c>
      <c r="H14" s="9"/>
    </row>
    <row r="15" spans="1:8" ht="23.25">
      <c r="A15" s="6">
        <v>12</v>
      </c>
      <c r="B15" s="40" t="s">
        <v>78</v>
      </c>
      <c r="C15" s="16">
        <v>55</v>
      </c>
      <c r="D15" s="8">
        <v>20</v>
      </c>
      <c r="E15" s="8">
        <v>20</v>
      </c>
      <c r="F15" s="8">
        <f t="shared" si="0"/>
        <v>95</v>
      </c>
      <c r="G15" s="8" t="str">
        <f t="shared" si="1"/>
        <v>4</v>
      </c>
      <c r="H15" s="9"/>
    </row>
    <row r="16" spans="1:8" ht="23.25">
      <c r="A16" s="6">
        <v>13</v>
      </c>
      <c r="B16" s="40" t="s">
        <v>79</v>
      </c>
      <c r="C16" s="16">
        <v>54</v>
      </c>
      <c r="D16" s="8">
        <v>19</v>
      </c>
      <c r="E16" s="8">
        <v>18</v>
      </c>
      <c r="F16" s="8">
        <f t="shared" si="0"/>
        <v>91</v>
      </c>
      <c r="G16" s="8" t="str">
        <f t="shared" si="1"/>
        <v>4</v>
      </c>
      <c r="H16" s="9"/>
    </row>
    <row r="17" spans="1:8" ht="23.25">
      <c r="A17" s="6">
        <v>14</v>
      </c>
      <c r="B17" s="40" t="s">
        <v>80</v>
      </c>
      <c r="C17" s="16">
        <v>54</v>
      </c>
      <c r="D17" s="8">
        <v>20</v>
      </c>
      <c r="E17" s="8">
        <v>19</v>
      </c>
      <c r="F17" s="8">
        <f t="shared" si="0"/>
        <v>93</v>
      </c>
      <c r="G17" s="8" t="str">
        <f t="shared" si="1"/>
        <v>4</v>
      </c>
      <c r="H17" s="9"/>
    </row>
    <row r="18" spans="1:8" ht="23.25">
      <c r="A18" s="6">
        <v>15</v>
      </c>
      <c r="B18" s="40" t="s">
        <v>81</v>
      </c>
      <c r="C18" s="16">
        <v>52</v>
      </c>
      <c r="D18" s="8">
        <v>19</v>
      </c>
      <c r="E18" s="8">
        <v>19</v>
      </c>
      <c r="F18" s="8">
        <f t="shared" si="0"/>
        <v>90</v>
      </c>
      <c r="G18" s="8" t="str">
        <f t="shared" si="1"/>
        <v>4</v>
      </c>
      <c r="H18" s="9"/>
    </row>
    <row r="19" spans="1:8" ht="23.25">
      <c r="A19" s="6">
        <v>16</v>
      </c>
      <c r="B19" s="40" t="s">
        <v>82</v>
      </c>
      <c r="C19" s="16">
        <v>51</v>
      </c>
      <c r="D19" s="8">
        <v>17</v>
      </c>
      <c r="E19" s="8">
        <v>17</v>
      </c>
      <c r="F19" s="8">
        <f t="shared" si="0"/>
        <v>85</v>
      </c>
      <c r="G19" s="8" t="str">
        <f t="shared" si="1"/>
        <v>4</v>
      </c>
      <c r="H19" s="9"/>
    </row>
    <row r="20" spans="1:8" ht="21.75" customHeight="1">
      <c r="A20" s="6">
        <v>17</v>
      </c>
      <c r="B20" s="40" t="s">
        <v>83</v>
      </c>
      <c r="C20" s="16">
        <v>49</v>
      </c>
      <c r="D20" s="8">
        <v>16</v>
      </c>
      <c r="E20" s="8">
        <v>16</v>
      </c>
      <c r="F20" s="8">
        <f t="shared" si="0"/>
        <v>81</v>
      </c>
      <c r="G20" s="8" t="str">
        <f t="shared" si="1"/>
        <v>4</v>
      </c>
      <c r="H20" s="9"/>
    </row>
    <row r="21" spans="1:8" ht="23.25">
      <c r="A21" s="9"/>
      <c r="B21" s="26" t="s">
        <v>5</v>
      </c>
      <c r="C21" s="31">
        <f>SUM(C4:C20)</f>
        <v>838</v>
      </c>
      <c r="D21" s="31">
        <f>SUM(D4:D20)</f>
        <v>303</v>
      </c>
      <c r="E21" s="31">
        <f>SUM(E4:E20)</f>
        <v>298</v>
      </c>
      <c r="F21" s="31">
        <f>SUM(F4:F20)</f>
        <v>1439</v>
      </c>
      <c r="G21" s="31"/>
      <c r="H21" s="32"/>
    </row>
    <row r="22" spans="1:8" ht="23.25">
      <c r="A22" s="11"/>
      <c r="B22" s="5" t="s">
        <v>12</v>
      </c>
      <c r="C22" s="12">
        <f>C21/17</f>
        <v>49.294117647058826</v>
      </c>
      <c r="D22" s="12">
        <f>D21/17</f>
        <v>17.823529411764707</v>
      </c>
      <c r="E22" s="12">
        <f>E21/17</f>
        <v>17.529411764705884</v>
      </c>
      <c r="F22" s="12">
        <f>F21/17</f>
        <v>84.647058823529406</v>
      </c>
      <c r="G22" s="11"/>
      <c r="H22" s="11"/>
    </row>
    <row r="23" spans="1:8" ht="23.25">
      <c r="A23" s="1"/>
      <c r="B23" s="1"/>
      <c r="C23" s="1" t="s">
        <v>13</v>
      </c>
      <c r="D23" s="1"/>
      <c r="E23" s="1"/>
      <c r="F23" s="1"/>
      <c r="G23" s="1"/>
      <c r="H23" s="1"/>
    </row>
    <row r="24" spans="1:8" ht="23.25">
      <c r="A24" s="1"/>
      <c r="B24" s="1"/>
      <c r="C24" s="1" t="s">
        <v>14</v>
      </c>
      <c r="D24" s="1"/>
      <c r="E24" s="1"/>
      <c r="F24" s="1"/>
      <c r="G24" s="1"/>
      <c r="H24" s="1"/>
    </row>
    <row r="25" spans="1:8" ht="23.25">
      <c r="A25" s="1"/>
      <c r="B25" s="1"/>
      <c r="C25" s="1" t="s">
        <v>15</v>
      </c>
      <c r="D25" s="1"/>
      <c r="E25" s="1"/>
      <c r="F25" s="1"/>
      <c r="G25" s="1"/>
      <c r="H25" s="1"/>
    </row>
    <row r="26" spans="1:8" ht="23.25">
      <c r="A26" s="1"/>
      <c r="B26" s="1"/>
      <c r="C26" s="1"/>
      <c r="D26" s="1"/>
      <c r="E26" s="1"/>
      <c r="F26" s="1"/>
      <c r="G26" s="1"/>
      <c r="H26" s="1"/>
    </row>
    <row r="27" spans="1:8" ht="23.25">
      <c r="A27" s="1"/>
      <c r="B27" s="1"/>
      <c r="C27" s="1"/>
      <c r="D27" s="1"/>
      <c r="E27" s="1"/>
      <c r="F27" s="1"/>
      <c r="G27" s="1"/>
      <c r="H27" s="1"/>
    </row>
    <row r="28" spans="1:8" ht="23.25">
      <c r="A28" s="1"/>
      <c r="B28" s="1"/>
      <c r="C28" s="1"/>
      <c r="D28" s="1"/>
      <c r="E28" s="1"/>
      <c r="F28" s="1"/>
      <c r="G28" s="1"/>
      <c r="H28" s="1"/>
    </row>
    <row r="29" spans="1:8" ht="23.25">
      <c r="A29" s="1"/>
      <c r="B29" s="1"/>
      <c r="C29" s="1"/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103" t="s">
        <v>127</v>
      </c>
      <c r="C41" s="103"/>
      <c r="D41" s="103"/>
      <c r="E41" s="103"/>
      <c r="F41" s="103"/>
      <c r="G41" s="103"/>
      <c r="H41" s="103"/>
    </row>
    <row r="42" spans="1:8" ht="23.25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>
      <c r="A43" s="5"/>
      <c r="B43" s="17"/>
      <c r="C43" s="5" t="s">
        <v>8</v>
      </c>
      <c r="D43" s="5" t="s">
        <v>9</v>
      </c>
      <c r="E43" s="5" t="s">
        <v>10</v>
      </c>
      <c r="F43" s="5" t="s">
        <v>11</v>
      </c>
      <c r="G43" s="27"/>
      <c r="H43" s="27"/>
    </row>
    <row r="44" spans="1:8" ht="23.25">
      <c r="A44" s="25">
        <v>1</v>
      </c>
      <c r="B44" s="39" t="s">
        <v>51</v>
      </c>
      <c r="C44" s="15">
        <v>44</v>
      </c>
      <c r="D44" s="7">
        <v>14</v>
      </c>
      <c r="E44" s="7">
        <v>13</v>
      </c>
      <c r="F44" s="7">
        <f t="shared" ref="F44:F60" si="2">SUM(C44:E44)</f>
        <v>71</v>
      </c>
      <c r="G44" s="8" t="str">
        <f>IF(F44&gt;79,"4",IF(F44&gt;74,"3.5",IF(F44&gt;69,"3",IF(F44&gt;D4855,"2.5",IF(F44&gt;59,"2",IF(F44&gt;54,"1.5",IF(F44&gt;49,"1","0")))))))</f>
        <v>3</v>
      </c>
      <c r="H44" s="28"/>
    </row>
    <row r="45" spans="1:8" ht="23.25">
      <c r="A45" s="6">
        <v>2</v>
      </c>
      <c r="B45" s="40" t="s">
        <v>55</v>
      </c>
      <c r="C45" s="16">
        <v>43</v>
      </c>
      <c r="D45" s="8">
        <v>16</v>
      </c>
      <c r="E45" s="8">
        <v>16</v>
      </c>
      <c r="F45" s="8">
        <f t="shared" si="2"/>
        <v>75</v>
      </c>
      <c r="G45" s="8" t="str">
        <f t="shared" ref="G45:G60" si="3">IF(F45&gt;79,"4",IF(F45&gt;74,"3.5",IF(F45&gt;69,"3",IF(F45&gt;64,"2.5",IF(F45&gt;59,"2",IF(F45&gt;54,"1.5",IF(F45&gt;49,"1","0")))))))</f>
        <v>3.5</v>
      </c>
      <c r="H45" s="9"/>
    </row>
    <row r="46" spans="1:8" ht="23.25">
      <c r="A46" s="6">
        <v>3</v>
      </c>
      <c r="B46" s="40" t="s">
        <v>69</v>
      </c>
      <c r="C46" s="16">
        <v>51</v>
      </c>
      <c r="D46" s="8">
        <v>17</v>
      </c>
      <c r="E46" s="8">
        <v>18</v>
      </c>
      <c r="F46" s="8">
        <f t="shared" si="2"/>
        <v>86</v>
      </c>
      <c r="G46" s="8" t="str">
        <f t="shared" si="3"/>
        <v>4</v>
      </c>
      <c r="H46" s="9"/>
    </row>
    <row r="47" spans="1:8" ht="23.25">
      <c r="A47" s="6">
        <v>4</v>
      </c>
      <c r="B47" s="40" t="s">
        <v>70</v>
      </c>
      <c r="C47" s="16">
        <v>57</v>
      </c>
      <c r="D47" s="8">
        <v>18</v>
      </c>
      <c r="E47" s="8">
        <v>18</v>
      </c>
      <c r="F47" s="8">
        <f t="shared" si="2"/>
        <v>93</v>
      </c>
      <c r="G47" s="8" t="str">
        <f t="shared" si="3"/>
        <v>4</v>
      </c>
      <c r="H47" s="9"/>
    </row>
    <row r="48" spans="1:8" ht="23.25">
      <c r="A48" s="6">
        <v>5</v>
      </c>
      <c r="B48" s="41" t="s">
        <v>71</v>
      </c>
      <c r="C48" s="16">
        <v>37</v>
      </c>
      <c r="D48" s="8">
        <v>12</v>
      </c>
      <c r="E48" s="8">
        <v>13</v>
      </c>
      <c r="F48" s="8">
        <f t="shared" si="2"/>
        <v>62</v>
      </c>
      <c r="G48" s="8" t="str">
        <f t="shared" si="3"/>
        <v>2</v>
      </c>
      <c r="H48" s="9"/>
    </row>
    <row r="49" spans="1:8" ht="23.25">
      <c r="A49" s="6">
        <v>6</v>
      </c>
      <c r="B49" s="42" t="s">
        <v>72</v>
      </c>
      <c r="C49" s="16">
        <v>45</v>
      </c>
      <c r="D49" s="8">
        <v>18</v>
      </c>
      <c r="E49" s="8">
        <v>15</v>
      </c>
      <c r="F49" s="8">
        <f t="shared" si="2"/>
        <v>78</v>
      </c>
      <c r="G49" s="8" t="str">
        <f t="shared" si="3"/>
        <v>3.5</v>
      </c>
      <c r="H49" s="9"/>
    </row>
    <row r="50" spans="1:8" ht="23.25">
      <c r="A50" s="6">
        <v>7</v>
      </c>
      <c r="B50" s="40" t="s">
        <v>73</v>
      </c>
      <c r="C50" s="16">
        <v>43</v>
      </c>
      <c r="D50" s="8">
        <v>16</v>
      </c>
      <c r="E50" s="8">
        <v>15</v>
      </c>
      <c r="F50" s="8">
        <f t="shared" si="2"/>
        <v>74</v>
      </c>
      <c r="G50" s="8" t="str">
        <f t="shared" si="3"/>
        <v>3</v>
      </c>
      <c r="H50" s="9"/>
    </row>
    <row r="51" spans="1:8" ht="23.25">
      <c r="A51" s="6">
        <v>8</v>
      </c>
      <c r="B51" s="40" t="s">
        <v>74</v>
      </c>
      <c r="C51" s="16">
        <v>56</v>
      </c>
      <c r="D51" s="8">
        <v>18</v>
      </c>
      <c r="E51" s="8">
        <v>17</v>
      </c>
      <c r="F51" s="8">
        <f t="shared" si="2"/>
        <v>91</v>
      </c>
      <c r="G51" s="8" t="str">
        <f t="shared" si="3"/>
        <v>4</v>
      </c>
      <c r="H51" s="9"/>
    </row>
    <row r="52" spans="1:8" ht="23.25">
      <c r="A52" s="6">
        <v>9</v>
      </c>
      <c r="B52" s="40" t="s">
        <v>75</v>
      </c>
      <c r="C52" s="16">
        <v>57</v>
      </c>
      <c r="D52" s="8">
        <v>19</v>
      </c>
      <c r="E52" s="8">
        <v>18</v>
      </c>
      <c r="F52" s="8">
        <f t="shared" si="2"/>
        <v>94</v>
      </c>
      <c r="G52" s="8" t="str">
        <f t="shared" si="3"/>
        <v>4</v>
      </c>
      <c r="H52" s="9"/>
    </row>
    <row r="53" spans="1:8" ht="23.25">
      <c r="A53" s="6">
        <v>10</v>
      </c>
      <c r="B53" s="40" t="s">
        <v>76</v>
      </c>
      <c r="C53" s="16">
        <v>56</v>
      </c>
      <c r="D53" s="8">
        <v>18</v>
      </c>
      <c r="E53" s="8">
        <v>18</v>
      </c>
      <c r="F53" s="8">
        <f t="shared" si="2"/>
        <v>92</v>
      </c>
      <c r="G53" s="8" t="str">
        <f t="shared" si="3"/>
        <v>4</v>
      </c>
      <c r="H53" s="9"/>
    </row>
    <row r="54" spans="1:8" ht="23.25">
      <c r="A54" s="6">
        <v>11</v>
      </c>
      <c r="B54" s="40" t="s">
        <v>77</v>
      </c>
      <c r="C54" s="16">
        <v>58</v>
      </c>
      <c r="D54" s="8">
        <v>20</v>
      </c>
      <c r="E54" s="8">
        <v>20</v>
      </c>
      <c r="F54" s="8">
        <f t="shared" si="2"/>
        <v>98</v>
      </c>
      <c r="G54" s="8" t="str">
        <f t="shared" si="3"/>
        <v>4</v>
      </c>
      <c r="H54" s="9"/>
    </row>
    <row r="55" spans="1:8" ht="23.25">
      <c r="A55" s="6">
        <v>12</v>
      </c>
      <c r="B55" s="40" t="s">
        <v>78</v>
      </c>
      <c r="C55" s="16">
        <v>58</v>
      </c>
      <c r="D55" s="8">
        <v>20</v>
      </c>
      <c r="E55" s="8">
        <v>20</v>
      </c>
      <c r="F55" s="8">
        <f t="shared" si="2"/>
        <v>98</v>
      </c>
      <c r="G55" s="8" t="str">
        <f t="shared" si="3"/>
        <v>4</v>
      </c>
      <c r="H55" s="9"/>
    </row>
    <row r="56" spans="1:8" ht="23.25">
      <c r="A56" s="6">
        <v>13</v>
      </c>
      <c r="B56" s="40" t="s">
        <v>79</v>
      </c>
      <c r="C56" s="16">
        <v>56</v>
      </c>
      <c r="D56" s="8">
        <v>20</v>
      </c>
      <c r="E56" s="8">
        <v>20</v>
      </c>
      <c r="F56" s="8">
        <f t="shared" si="2"/>
        <v>96</v>
      </c>
      <c r="G56" s="8" t="str">
        <f t="shared" si="3"/>
        <v>4</v>
      </c>
      <c r="H56" s="9"/>
    </row>
    <row r="57" spans="1:8" ht="23.25">
      <c r="A57" s="6">
        <v>14</v>
      </c>
      <c r="B57" s="40" t="s">
        <v>80</v>
      </c>
      <c r="C57" s="16">
        <v>56</v>
      </c>
      <c r="D57" s="8">
        <v>20</v>
      </c>
      <c r="E57" s="8">
        <v>20</v>
      </c>
      <c r="F57" s="8">
        <f t="shared" si="2"/>
        <v>96</v>
      </c>
      <c r="G57" s="8" t="str">
        <f t="shared" si="3"/>
        <v>4</v>
      </c>
      <c r="H57" s="9"/>
    </row>
    <row r="58" spans="1:8" ht="23.25">
      <c r="A58" s="6">
        <v>15</v>
      </c>
      <c r="B58" s="40" t="s">
        <v>81</v>
      </c>
      <c r="C58" s="16">
        <v>56</v>
      </c>
      <c r="D58" s="8">
        <v>20</v>
      </c>
      <c r="E58" s="8">
        <v>19</v>
      </c>
      <c r="F58" s="8">
        <f t="shared" si="2"/>
        <v>95</v>
      </c>
      <c r="G58" s="8" t="str">
        <f t="shared" si="3"/>
        <v>4</v>
      </c>
      <c r="H58" s="9"/>
    </row>
    <row r="59" spans="1:8" ht="23.25">
      <c r="A59" s="6">
        <v>16</v>
      </c>
      <c r="B59" s="40" t="s">
        <v>82</v>
      </c>
      <c r="C59" s="16">
        <v>45</v>
      </c>
      <c r="D59" s="8">
        <v>17</v>
      </c>
      <c r="E59" s="8">
        <v>14</v>
      </c>
      <c r="F59" s="8">
        <f t="shared" si="2"/>
        <v>76</v>
      </c>
      <c r="G59" s="8" t="str">
        <f t="shared" si="3"/>
        <v>3.5</v>
      </c>
      <c r="H59" s="9"/>
    </row>
    <row r="60" spans="1:8" ht="21.75" customHeight="1">
      <c r="A60" s="6">
        <v>17</v>
      </c>
      <c r="B60" s="40" t="s">
        <v>83</v>
      </c>
      <c r="C60" s="16">
        <v>53</v>
      </c>
      <c r="D60" s="8">
        <v>19</v>
      </c>
      <c r="E60" s="8">
        <v>17</v>
      </c>
      <c r="F60" s="8">
        <f t="shared" si="2"/>
        <v>89</v>
      </c>
      <c r="G60" s="8" t="str">
        <f t="shared" si="3"/>
        <v>4</v>
      </c>
      <c r="H60" s="9"/>
    </row>
    <row r="61" spans="1:8" ht="23.25">
      <c r="A61" s="9"/>
      <c r="B61" s="26" t="s">
        <v>5</v>
      </c>
      <c r="C61" s="31">
        <f>SUM(C44:C60)</f>
        <v>871</v>
      </c>
      <c r="D61" s="31">
        <f>SUM(D44:D60)</f>
        <v>302</v>
      </c>
      <c r="E61" s="31">
        <f>SUM(E44:E60)</f>
        <v>291</v>
      </c>
      <c r="F61" s="31">
        <f>SUM(F44:F60)</f>
        <v>1464</v>
      </c>
      <c r="G61" s="31"/>
      <c r="H61" s="32"/>
    </row>
    <row r="62" spans="1:8" ht="23.25">
      <c r="A62" s="11"/>
      <c r="B62" s="5" t="s">
        <v>12</v>
      </c>
      <c r="C62" s="12">
        <f>C61/17</f>
        <v>51.235294117647058</v>
      </c>
      <c r="D62" s="12">
        <f>D61/17</f>
        <v>17.764705882352942</v>
      </c>
      <c r="E62" s="12">
        <f>E61/17</f>
        <v>17.117647058823529</v>
      </c>
      <c r="F62" s="12">
        <f>F61/17</f>
        <v>86.117647058823536</v>
      </c>
      <c r="G62" s="11"/>
      <c r="H62" s="11"/>
    </row>
    <row r="63" spans="1:8" ht="23.25">
      <c r="A63" s="1"/>
      <c r="B63" s="1"/>
      <c r="C63" s="1" t="s">
        <v>13</v>
      </c>
      <c r="D63" s="1"/>
      <c r="E63" s="1"/>
      <c r="F63" s="1"/>
      <c r="G63" s="1"/>
      <c r="H63" s="1"/>
    </row>
    <row r="64" spans="1:8" ht="23.25">
      <c r="A64" s="1"/>
      <c r="B64" s="1"/>
      <c r="C64" s="1" t="s">
        <v>14</v>
      </c>
      <c r="D64" s="1"/>
      <c r="E64" s="1"/>
      <c r="F64" s="1"/>
      <c r="G64" s="1"/>
      <c r="H64" s="1"/>
    </row>
    <row r="65" spans="1:8" ht="23.25">
      <c r="A65" s="1"/>
      <c r="B65" s="1"/>
      <c r="C65" s="1" t="s">
        <v>15</v>
      </c>
      <c r="D65" s="1"/>
      <c r="E65" s="1"/>
      <c r="F65" s="1"/>
      <c r="G65" s="1"/>
      <c r="H65" s="1"/>
    </row>
    <row r="66" spans="1:8" ht="23.25">
      <c r="A66" s="1"/>
      <c r="B66" s="1"/>
      <c r="C66" s="1"/>
      <c r="D66" s="1"/>
      <c r="E66" s="1"/>
      <c r="F66" s="1"/>
      <c r="G66" s="1"/>
      <c r="H66" s="1"/>
    </row>
    <row r="67" spans="1:8" ht="23.25">
      <c r="A67" s="1"/>
      <c r="B67" s="1"/>
      <c r="C67" s="1"/>
      <c r="D67" s="1"/>
      <c r="E67" s="1"/>
      <c r="F67" s="1"/>
      <c r="G67" s="1"/>
      <c r="H67" s="1"/>
    </row>
    <row r="68" spans="1:8" ht="23.25">
      <c r="A68" s="1"/>
      <c r="B68" s="1"/>
      <c r="C68" s="1"/>
      <c r="D68" s="1"/>
      <c r="E68" s="1"/>
      <c r="F68" s="1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1"/>
      <c r="C79" s="1"/>
      <c r="D79" s="1"/>
      <c r="E79" s="1"/>
      <c r="F79" s="1"/>
      <c r="G79" s="1"/>
      <c r="H79" s="1"/>
    </row>
    <row r="80" spans="1:8" s="19" customFormat="1" ht="23.25">
      <c r="A80" s="18"/>
      <c r="B80" s="29"/>
      <c r="C80" s="18"/>
      <c r="D80" s="18"/>
      <c r="E80" s="18"/>
      <c r="F80" s="18"/>
      <c r="G80" s="18"/>
      <c r="H80" s="13"/>
    </row>
    <row r="81" spans="1:8" ht="23.25">
      <c r="A81" s="1"/>
      <c r="B81" s="103" t="s">
        <v>128</v>
      </c>
      <c r="C81" s="103"/>
      <c r="D81" s="103"/>
      <c r="E81" s="103"/>
      <c r="F81" s="103"/>
      <c r="G81" s="103"/>
      <c r="H81" s="103"/>
    </row>
    <row r="82" spans="1:8" ht="23.25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>
      <c r="A83" s="5"/>
      <c r="B83" s="17"/>
      <c r="C83" s="5" t="s">
        <v>8</v>
      </c>
      <c r="D83" s="5" t="s">
        <v>9</v>
      </c>
      <c r="E83" s="5" t="s">
        <v>10</v>
      </c>
      <c r="F83" s="5" t="s">
        <v>11</v>
      </c>
      <c r="G83" s="27"/>
      <c r="H83" s="27"/>
    </row>
    <row r="84" spans="1:8" ht="23.25">
      <c r="A84" s="25">
        <v>1</v>
      </c>
      <c r="B84" s="39" t="s">
        <v>51</v>
      </c>
      <c r="C84" s="15">
        <v>53</v>
      </c>
      <c r="D84" s="7">
        <v>13</v>
      </c>
      <c r="E84" s="7">
        <v>12</v>
      </c>
      <c r="F84" s="7">
        <f t="shared" ref="F84:F100" si="4">SUM(C84:E84)</f>
        <v>78</v>
      </c>
      <c r="G84" s="8" t="str">
        <f t="shared" ref="G84:G100" si="5">IF(F84&gt;79,"4",IF(F84&gt;74,"3.5",IF(F84&gt;69,"3",IF(F84&gt;64,"2.5",IF(F84&gt;59,"2",IF(F84&gt;54,"1.5",IF(F84&gt;49,"1","0")))))))</f>
        <v>3.5</v>
      </c>
      <c r="H84" s="28"/>
    </row>
    <row r="85" spans="1:8" ht="23.25">
      <c r="A85" s="6">
        <v>2</v>
      </c>
      <c r="B85" s="40" t="s">
        <v>55</v>
      </c>
      <c r="C85" s="16">
        <v>50</v>
      </c>
      <c r="D85" s="8">
        <v>12</v>
      </c>
      <c r="E85" s="8">
        <v>13</v>
      </c>
      <c r="F85" s="8">
        <f t="shared" si="4"/>
        <v>75</v>
      </c>
      <c r="G85" s="8" t="str">
        <f t="shared" si="5"/>
        <v>3.5</v>
      </c>
      <c r="H85" s="9"/>
    </row>
    <row r="86" spans="1:8" ht="23.25">
      <c r="A86" s="6">
        <v>3</v>
      </c>
      <c r="B86" s="40" t="s">
        <v>69</v>
      </c>
      <c r="C86" s="16">
        <v>50</v>
      </c>
      <c r="D86" s="8">
        <v>13</v>
      </c>
      <c r="E86" s="8">
        <v>16</v>
      </c>
      <c r="F86" s="8">
        <f t="shared" si="4"/>
        <v>79</v>
      </c>
      <c r="G86" s="8" t="str">
        <f t="shared" si="5"/>
        <v>3.5</v>
      </c>
      <c r="H86" s="9"/>
    </row>
    <row r="87" spans="1:8" ht="23.25">
      <c r="A87" s="6">
        <v>4</v>
      </c>
      <c r="B87" s="40" t="s">
        <v>70</v>
      </c>
      <c r="C87" s="16">
        <v>56</v>
      </c>
      <c r="D87" s="8">
        <v>17</v>
      </c>
      <c r="E87" s="8">
        <v>18</v>
      </c>
      <c r="F87" s="8">
        <f t="shared" si="4"/>
        <v>91</v>
      </c>
      <c r="G87" s="8" t="str">
        <f t="shared" si="5"/>
        <v>4</v>
      </c>
      <c r="H87" s="9"/>
    </row>
    <row r="88" spans="1:8" ht="23.25">
      <c r="A88" s="6">
        <v>5</v>
      </c>
      <c r="B88" s="41" t="s">
        <v>71</v>
      </c>
      <c r="C88" s="16">
        <v>46</v>
      </c>
      <c r="D88" s="8">
        <v>10</v>
      </c>
      <c r="E88" s="8">
        <v>10</v>
      </c>
      <c r="F88" s="8">
        <f t="shared" si="4"/>
        <v>66</v>
      </c>
      <c r="G88" s="8" t="str">
        <f t="shared" si="5"/>
        <v>2.5</v>
      </c>
      <c r="H88" s="9"/>
    </row>
    <row r="89" spans="1:8" ht="23.25">
      <c r="A89" s="6">
        <v>6</v>
      </c>
      <c r="B89" s="42" t="s">
        <v>72</v>
      </c>
      <c r="C89" s="16">
        <v>52</v>
      </c>
      <c r="D89" s="8">
        <v>18</v>
      </c>
      <c r="E89" s="8">
        <v>15</v>
      </c>
      <c r="F89" s="8">
        <f t="shared" si="4"/>
        <v>85</v>
      </c>
      <c r="G89" s="8" t="str">
        <f t="shared" si="5"/>
        <v>4</v>
      </c>
      <c r="H89" s="9"/>
    </row>
    <row r="90" spans="1:8" ht="23.25">
      <c r="A90" s="6">
        <v>7</v>
      </c>
      <c r="B90" s="40" t="s">
        <v>73</v>
      </c>
      <c r="C90" s="16">
        <v>50</v>
      </c>
      <c r="D90" s="8">
        <v>15</v>
      </c>
      <c r="E90" s="8">
        <v>13</v>
      </c>
      <c r="F90" s="8">
        <f t="shared" si="4"/>
        <v>78</v>
      </c>
      <c r="G90" s="8" t="str">
        <f t="shared" si="5"/>
        <v>3.5</v>
      </c>
      <c r="H90" s="9"/>
    </row>
    <row r="91" spans="1:8" ht="23.25">
      <c r="A91" s="6">
        <v>8</v>
      </c>
      <c r="B91" s="40" t="s">
        <v>74</v>
      </c>
      <c r="C91" s="16">
        <v>46</v>
      </c>
      <c r="D91" s="8">
        <v>14</v>
      </c>
      <c r="E91" s="8">
        <v>17</v>
      </c>
      <c r="F91" s="8">
        <f t="shared" si="4"/>
        <v>77</v>
      </c>
      <c r="G91" s="8" t="str">
        <f t="shared" si="5"/>
        <v>3.5</v>
      </c>
      <c r="H91" s="9"/>
    </row>
    <row r="92" spans="1:8" ht="23.25">
      <c r="A92" s="6">
        <v>9</v>
      </c>
      <c r="B92" s="40" t="s">
        <v>75</v>
      </c>
      <c r="C92" s="16">
        <v>60</v>
      </c>
      <c r="D92" s="8">
        <v>19</v>
      </c>
      <c r="E92" s="8">
        <v>15</v>
      </c>
      <c r="F92" s="8">
        <f t="shared" si="4"/>
        <v>94</v>
      </c>
      <c r="G92" s="8" t="str">
        <f t="shared" si="5"/>
        <v>4</v>
      </c>
      <c r="H92" s="9"/>
    </row>
    <row r="93" spans="1:8" ht="23.25">
      <c r="A93" s="6">
        <v>10</v>
      </c>
      <c r="B93" s="40" t="s">
        <v>76</v>
      </c>
      <c r="C93" s="16">
        <v>53</v>
      </c>
      <c r="D93" s="8">
        <v>17</v>
      </c>
      <c r="E93" s="8">
        <v>17</v>
      </c>
      <c r="F93" s="8">
        <f t="shared" si="4"/>
        <v>87</v>
      </c>
      <c r="G93" s="8" t="str">
        <f t="shared" si="5"/>
        <v>4</v>
      </c>
      <c r="H93" s="9"/>
    </row>
    <row r="94" spans="1:8" ht="23.25">
      <c r="A94" s="6">
        <v>11</v>
      </c>
      <c r="B94" s="40" t="s">
        <v>77</v>
      </c>
      <c r="C94" s="16">
        <v>57</v>
      </c>
      <c r="D94" s="8">
        <v>20</v>
      </c>
      <c r="E94" s="8">
        <v>18</v>
      </c>
      <c r="F94" s="8">
        <f t="shared" si="4"/>
        <v>95</v>
      </c>
      <c r="G94" s="8" t="str">
        <f t="shared" si="5"/>
        <v>4</v>
      </c>
      <c r="H94" s="9"/>
    </row>
    <row r="95" spans="1:8" ht="23.25">
      <c r="A95" s="6">
        <v>12</v>
      </c>
      <c r="B95" s="40" t="s">
        <v>78</v>
      </c>
      <c r="C95" s="16">
        <v>60</v>
      </c>
      <c r="D95" s="8">
        <v>16</v>
      </c>
      <c r="E95" s="8">
        <v>19</v>
      </c>
      <c r="F95" s="8">
        <f t="shared" si="4"/>
        <v>95</v>
      </c>
      <c r="G95" s="8" t="str">
        <f t="shared" si="5"/>
        <v>4</v>
      </c>
      <c r="H95" s="9"/>
    </row>
    <row r="96" spans="1:8" ht="23.25">
      <c r="A96" s="6">
        <v>13</v>
      </c>
      <c r="B96" s="40" t="s">
        <v>79</v>
      </c>
      <c r="C96" s="16">
        <v>58</v>
      </c>
      <c r="D96" s="8">
        <v>18</v>
      </c>
      <c r="E96" s="8">
        <v>18</v>
      </c>
      <c r="F96" s="8">
        <f t="shared" si="4"/>
        <v>94</v>
      </c>
      <c r="G96" s="8" t="str">
        <f t="shared" si="5"/>
        <v>4</v>
      </c>
      <c r="H96" s="9"/>
    </row>
    <row r="97" spans="1:8" ht="23.25">
      <c r="A97" s="6">
        <v>14</v>
      </c>
      <c r="B97" s="40" t="s">
        <v>80</v>
      </c>
      <c r="C97" s="16">
        <v>59</v>
      </c>
      <c r="D97" s="8">
        <v>18</v>
      </c>
      <c r="E97" s="8">
        <v>17</v>
      </c>
      <c r="F97" s="8">
        <f t="shared" si="4"/>
        <v>94</v>
      </c>
      <c r="G97" s="8" t="str">
        <f t="shared" si="5"/>
        <v>4</v>
      </c>
      <c r="H97" s="9"/>
    </row>
    <row r="98" spans="1:8" ht="23.25">
      <c r="A98" s="6">
        <v>15</v>
      </c>
      <c r="B98" s="40" t="s">
        <v>81</v>
      </c>
      <c r="C98" s="16">
        <v>55</v>
      </c>
      <c r="D98" s="8">
        <v>18</v>
      </c>
      <c r="E98" s="8">
        <v>17</v>
      </c>
      <c r="F98" s="8">
        <f t="shared" si="4"/>
        <v>90</v>
      </c>
      <c r="G98" s="8" t="str">
        <f t="shared" si="5"/>
        <v>4</v>
      </c>
      <c r="H98" s="9"/>
    </row>
    <row r="99" spans="1:8" ht="23.25">
      <c r="A99" s="6">
        <v>16</v>
      </c>
      <c r="B99" s="40" t="s">
        <v>82</v>
      </c>
      <c r="C99" s="16">
        <v>52</v>
      </c>
      <c r="D99" s="8">
        <v>14</v>
      </c>
      <c r="E99" s="8">
        <v>14</v>
      </c>
      <c r="F99" s="8">
        <f t="shared" si="4"/>
        <v>80</v>
      </c>
      <c r="G99" s="8" t="str">
        <f t="shared" si="5"/>
        <v>4</v>
      </c>
      <c r="H99" s="9"/>
    </row>
    <row r="100" spans="1:8" ht="23.25">
      <c r="A100" s="6">
        <v>17</v>
      </c>
      <c r="B100" s="40" t="s">
        <v>83</v>
      </c>
      <c r="C100" s="16">
        <v>57</v>
      </c>
      <c r="D100" s="8">
        <v>14</v>
      </c>
      <c r="E100" s="8">
        <v>12</v>
      </c>
      <c r="F100" s="8">
        <f t="shared" si="4"/>
        <v>83</v>
      </c>
      <c r="G100" s="8" t="str">
        <f t="shared" si="5"/>
        <v>4</v>
      </c>
      <c r="H100" s="9"/>
    </row>
    <row r="101" spans="1:8" ht="23.25">
      <c r="A101" s="9"/>
      <c r="B101" s="26" t="s">
        <v>5</v>
      </c>
      <c r="C101" s="31">
        <f>SUM(C84:C100)</f>
        <v>914</v>
      </c>
      <c r="D101" s="31">
        <f>SUM(D84:D100)</f>
        <v>266</v>
      </c>
      <c r="E101" s="31">
        <f>SUM(E84:E100)</f>
        <v>261</v>
      </c>
      <c r="F101" s="31">
        <f>SUM(F84:F100)</f>
        <v>1441</v>
      </c>
      <c r="G101" s="31"/>
      <c r="H101" s="32"/>
    </row>
    <row r="102" spans="1:8" ht="23.25">
      <c r="A102" s="11"/>
      <c r="B102" s="5" t="s">
        <v>12</v>
      </c>
      <c r="C102" s="12">
        <f>C101/17</f>
        <v>53.764705882352942</v>
      </c>
      <c r="D102" s="12">
        <f>D101/17</f>
        <v>15.647058823529411</v>
      </c>
      <c r="E102" s="12">
        <f>E101/17</f>
        <v>15.352941176470589</v>
      </c>
      <c r="F102" s="12">
        <f>F101/17</f>
        <v>84.764705882352942</v>
      </c>
      <c r="G102" s="11"/>
      <c r="H102" s="11"/>
    </row>
    <row r="103" spans="1:8" ht="23.25">
      <c r="A103" s="1"/>
      <c r="B103" s="1"/>
      <c r="C103" s="1" t="s">
        <v>13</v>
      </c>
      <c r="D103" s="1"/>
      <c r="E103" s="1"/>
      <c r="F103" s="1"/>
      <c r="G103" s="1"/>
      <c r="H103" s="1"/>
    </row>
    <row r="104" spans="1:8" ht="23.25">
      <c r="A104" s="1"/>
      <c r="B104" s="1"/>
      <c r="C104" s="1" t="s">
        <v>14</v>
      </c>
      <c r="D104" s="1"/>
      <c r="E104" s="1"/>
      <c r="F104" s="1"/>
      <c r="G104" s="1"/>
      <c r="H104" s="1"/>
    </row>
    <row r="105" spans="1:8" ht="23.25">
      <c r="A105" s="1"/>
      <c r="B105" s="1"/>
      <c r="C105" s="1" t="s">
        <v>15</v>
      </c>
      <c r="D105" s="1"/>
      <c r="E105" s="1"/>
      <c r="F105" s="1"/>
      <c r="G105" s="1"/>
      <c r="H105" s="1"/>
    </row>
    <row r="106" spans="1:8" ht="23.25">
      <c r="A106" s="1"/>
      <c r="B106" s="1"/>
      <c r="C106" s="1"/>
      <c r="D106" s="1"/>
      <c r="E106" s="1"/>
      <c r="F106" s="1"/>
      <c r="G106" s="1"/>
      <c r="H106" s="1"/>
    </row>
    <row r="107" spans="1:8" ht="23.25">
      <c r="A107" s="1"/>
      <c r="B107" s="1"/>
      <c r="C107" s="1"/>
      <c r="D107" s="1"/>
      <c r="E107" s="1"/>
      <c r="F107" s="1"/>
      <c r="G107" s="1"/>
      <c r="H107" s="1"/>
    </row>
    <row r="108" spans="1:8" ht="23.25">
      <c r="A108" s="1"/>
      <c r="B108" s="1"/>
      <c r="C108" s="1"/>
      <c r="D108" s="1"/>
      <c r="E108" s="1"/>
      <c r="F108" s="1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1"/>
      <c r="C118" s="1"/>
      <c r="D118" s="1"/>
      <c r="E118" s="1"/>
      <c r="F118" s="1"/>
      <c r="G118" s="1"/>
      <c r="H118" s="1"/>
    </row>
    <row r="119" spans="1:8" s="19" customFormat="1" ht="23.25">
      <c r="A119" s="18"/>
      <c r="B119" s="29"/>
      <c r="C119" s="18"/>
      <c r="D119" s="18"/>
      <c r="E119" s="18"/>
      <c r="F119" s="18"/>
      <c r="G119" s="18"/>
      <c r="H119" s="13"/>
    </row>
    <row r="120" spans="1:8" s="19" customFormat="1" ht="23.25">
      <c r="A120" s="18"/>
      <c r="B120" s="29"/>
      <c r="C120" s="18"/>
      <c r="D120" s="18"/>
      <c r="E120" s="18"/>
      <c r="F120" s="18"/>
      <c r="G120" s="18"/>
      <c r="H120" s="13"/>
    </row>
    <row r="121" spans="1:8" ht="23.25">
      <c r="A121" s="1"/>
      <c r="B121" s="2" t="s">
        <v>129</v>
      </c>
      <c r="C121" s="2"/>
      <c r="D121" s="2"/>
      <c r="E121" s="2"/>
      <c r="F121" s="2"/>
      <c r="G121" s="1"/>
      <c r="H121" s="1"/>
    </row>
    <row r="122" spans="1:8" ht="23.25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>
      <c r="A123" s="5"/>
      <c r="B123" s="17"/>
      <c r="C123" s="5" t="s">
        <v>8</v>
      </c>
      <c r="D123" s="5" t="s">
        <v>9</v>
      </c>
      <c r="E123" s="5" t="s">
        <v>10</v>
      </c>
      <c r="F123" s="5" t="s">
        <v>11</v>
      </c>
      <c r="G123" s="27"/>
      <c r="H123" s="27"/>
    </row>
    <row r="124" spans="1:8" ht="23.25">
      <c r="A124" s="25">
        <v>1</v>
      </c>
      <c r="B124" s="39" t="s">
        <v>51</v>
      </c>
      <c r="C124" s="15">
        <v>45</v>
      </c>
      <c r="D124" s="7">
        <v>17</v>
      </c>
      <c r="E124" s="7">
        <v>15</v>
      </c>
      <c r="F124" s="7">
        <f t="shared" ref="F124:F140" si="6">SUM(C124:E124)</f>
        <v>77</v>
      </c>
      <c r="G124" s="8" t="str">
        <f t="shared" ref="G124:G140" si="7">IF(F124&gt;79,"4",IF(F124&gt;74,"3.5",IF(F124&gt;69,"3",IF(F124&gt;64,"2.5",IF(F124&gt;59,"2",IF(F124&gt;54,"1.5",IF(F124&gt;49,"1","0")))))))</f>
        <v>3.5</v>
      </c>
      <c r="H124" s="28"/>
    </row>
    <row r="125" spans="1:8" ht="23.25">
      <c r="A125" s="6">
        <v>2</v>
      </c>
      <c r="B125" s="40" t="s">
        <v>55</v>
      </c>
      <c r="C125" s="16">
        <v>44</v>
      </c>
      <c r="D125" s="8">
        <v>17</v>
      </c>
      <c r="E125" s="8">
        <v>20</v>
      </c>
      <c r="F125" s="8">
        <f t="shared" si="6"/>
        <v>81</v>
      </c>
      <c r="G125" s="8" t="str">
        <f t="shared" si="7"/>
        <v>4</v>
      </c>
      <c r="H125" s="9"/>
    </row>
    <row r="126" spans="1:8" ht="23.25">
      <c r="A126" s="6">
        <v>3</v>
      </c>
      <c r="B126" s="40" t="s">
        <v>69</v>
      </c>
      <c r="C126" s="16">
        <v>46</v>
      </c>
      <c r="D126" s="8">
        <v>17</v>
      </c>
      <c r="E126" s="8">
        <v>16</v>
      </c>
      <c r="F126" s="8">
        <f t="shared" si="6"/>
        <v>79</v>
      </c>
      <c r="G126" s="8" t="str">
        <f>IF(F126&gt;79,"4",IF(F126&gt;74,"3.5",IF(F126&gt;69,"3",IF(F126&gt;64,"2.5",IF(F126&gt;59,"2",IF(F126&gt;54,"1.5",IF(F126&gt;49,"1","0")))))))</f>
        <v>3.5</v>
      </c>
      <c r="H126" s="9"/>
    </row>
    <row r="127" spans="1:8" ht="23.25">
      <c r="A127" s="6">
        <v>4</v>
      </c>
      <c r="B127" s="40" t="s">
        <v>70</v>
      </c>
      <c r="C127" s="16">
        <v>52</v>
      </c>
      <c r="D127" s="8">
        <v>18</v>
      </c>
      <c r="E127" s="8">
        <v>17</v>
      </c>
      <c r="F127" s="8">
        <f t="shared" si="6"/>
        <v>87</v>
      </c>
      <c r="G127" s="8" t="str">
        <f t="shared" si="7"/>
        <v>4</v>
      </c>
      <c r="H127" s="9"/>
    </row>
    <row r="128" spans="1:8" ht="23.25">
      <c r="A128" s="6">
        <v>5</v>
      </c>
      <c r="B128" s="41" t="s">
        <v>71</v>
      </c>
      <c r="C128" s="16">
        <v>36</v>
      </c>
      <c r="D128" s="8">
        <v>20</v>
      </c>
      <c r="E128" s="8">
        <v>15</v>
      </c>
      <c r="F128" s="8">
        <f t="shared" si="6"/>
        <v>71</v>
      </c>
      <c r="G128" s="8" t="str">
        <f t="shared" si="7"/>
        <v>3</v>
      </c>
      <c r="H128" s="9"/>
    </row>
    <row r="129" spans="1:8" ht="23.25">
      <c r="A129" s="6">
        <v>6</v>
      </c>
      <c r="B129" s="42" t="s">
        <v>72</v>
      </c>
      <c r="C129" s="16">
        <v>45</v>
      </c>
      <c r="D129" s="8">
        <v>18</v>
      </c>
      <c r="E129" s="8">
        <v>18</v>
      </c>
      <c r="F129" s="8">
        <f t="shared" si="6"/>
        <v>81</v>
      </c>
      <c r="G129" s="8" t="str">
        <f t="shared" si="7"/>
        <v>4</v>
      </c>
      <c r="H129" s="9"/>
    </row>
    <row r="130" spans="1:8" ht="23.25">
      <c r="A130" s="6">
        <v>7</v>
      </c>
      <c r="B130" s="40" t="s">
        <v>73</v>
      </c>
      <c r="C130" s="16">
        <v>47</v>
      </c>
      <c r="D130" s="8">
        <v>17</v>
      </c>
      <c r="E130" s="8">
        <v>15</v>
      </c>
      <c r="F130" s="8">
        <f t="shared" si="6"/>
        <v>79</v>
      </c>
      <c r="G130" s="8" t="str">
        <f t="shared" si="7"/>
        <v>3.5</v>
      </c>
      <c r="H130" s="9"/>
    </row>
    <row r="131" spans="1:8" ht="23.25">
      <c r="A131" s="6">
        <v>8</v>
      </c>
      <c r="B131" s="40" t="s">
        <v>74</v>
      </c>
      <c r="C131" s="16">
        <v>47</v>
      </c>
      <c r="D131" s="8">
        <v>19</v>
      </c>
      <c r="E131" s="8">
        <v>17</v>
      </c>
      <c r="F131" s="8">
        <f t="shared" si="6"/>
        <v>83</v>
      </c>
      <c r="G131" s="8" t="str">
        <f t="shared" si="7"/>
        <v>4</v>
      </c>
      <c r="H131" s="9"/>
    </row>
    <row r="132" spans="1:8" ht="23.25">
      <c r="A132" s="6">
        <v>9</v>
      </c>
      <c r="B132" s="40" t="s">
        <v>75</v>
      </c>
      <c r="C132" s="16">
        <v>57</v>
      </c>
      <c r="D132" s="8">
        <v>19</v>
      </c>
      <c r="E132" s="8">
        <v>19</v>
      </c>
      <c r="F132" s="8">
        <f t="shared" si="6"/>
        <v>95</v>
      </c>
      <c r="G132" s="8" t="str">
        <f t="shared" si="7"/>
        <v>4</v>
      </c>
      <c r="H132" s="9"/>
    </row>
    <row r="133" spans="1:8" ht="23.25">
      <c r="A133" s="6">
        <v>10</v>
      </c>
      <c r="B133" s="40" t="s">
        <v>76</v>
      </c>
      <c r="C133" s="16">
        <v>51</v>
      </c>
      <c r="D133" s="8">
        <v>17</v>
      </c>
      <c r="E133" s="8">
        <v>18</v>
      </c>
      <c r="F133" s="8">
        <f t="shared" si="6"/>
        <v>86</v>
      </c>
      <c r="G133" s="8" t="str">
        <f t="shared" si="7"/>
        <v>4</v>
      </c>
      <c r="H133" s="9"/>
    </row>
    <row r="134" spans="1:8" ht="23.25">
      <c r="A134" s="6">
        <v>11</v>
      </c>
      <c r="B134" s="40" t="s">
        <v>77</v>
      </c>
      <c r="C134" s="16">
        <v>58</v>
      </c>
      <c r="D134" s="8">
        <v>20</v>
      </c>
      <c r="E134" s="8">
        <v>20</v>
      </c>
      <c r="F134" s="8">
        <f t="shared" si="6"/>
        <v>98</v>
      </c>
      <c r="G134" s="8" t="str">
        <f t="shared" si="7"/>
        <v>4</v>
      </c>
      <c r="H134" s="9"/>
    </row>
    <row r="135" spans="1:8" ht="23.25">
      <c r="A135" s="6">
        <v>12</v>
      </c>
      <c r="B135" s="40" t="s">
        <v>78</v>
      </c>
      <c r="C135" s="16">
        <v>57</v>
      </c>
      <c r="D135" s="8">
        <v>20</v>
      </c>
      <c r="E135" s="8">
        <v>20</v>
      </c>
      <c r="F135" s="8">
        <f t="shared" si="6"/>
        <v>97</v>
      </c>
      <c r="G135" s="8" t="str">
        <f t="shared" si="7"/>
        <v>4</v>
      </c>
      <c r="H135" s="9"/>
    </row>
    <row r="136" spans="1:8" ht="23.25">
      <c r="A136" s="6">
        <v>13</v>
      </c>
      <c r="B136" s="40" t="s">
        <v>79</v>
      </c>
      <c r="C136" s="16">
        <v>49</v>
      </c>
      <c r="D136" s="8">
        <v>19</v>
      </c>
      <c r="E136" s="8">
        <v>18</v>
      </c>
      <c r="F136" s="8">
        <f t="shared" si="6"/>
        <v>86</v>
      </c>
      <c r="G136" s="8" t="str">
        <f t="shared" si="7"/>
        <v>4</v>
      </c>
      <c r="H136" s="9"/>
    </row>
    <row r="137" spans="1:8" ht="23.25">
      <c r="A137" s="6">
        <v>14</v>
      </c>
      <c r="B137" s="40" t="s">
        <v>80</v>
      </c>
      <c r="C137" s="16">
        <v>48</v>
      </c>
      <c r="D137" s="8">
        <v>20</v>
      </c>
      <c r="E137" s="8">
        <v>18</v>
      </c>
      <c r="F137" s="8">
        <f t="shared" si="6"/>
        <v>86</v>
      </c>
      <c r="G137" s="8" t="str">
        <f t="shared" si="7"/>
        <v>4</v>
      </c>
      <c r="H137" s="9"/>
    </row>
    <row r="138" spans="1:8" ht="23.25">
      <c r="A138" s="6">
        <v>15</v>
      </c>
      <c r="B138" s="40" t="s">
        <v>81</v>
      </c>
      <c r="C138" s="16">
        <v>49</v>
      </c>
      <c r="D138" s="8">
        <v>19</v>
      </c>
      <c r="E138" s="8">
        <v>16</v>
      </c>
      <c r="F138" s="8">
        <f t="shared" si="6"/>
        <v>84</v>
      </c>
      <c r="G138" s="8" t="str">
        <f t="shared" si="7"/>
        <v>4</v>
      </c>
      <c r="H138" s="9"/>
    </row>
    <row r="139" spans="1:8" ht="23.25">
      <c r="A139" s="6">
        <v>16</v>
      </c>
      <c r="B139" s="40" t="s">
        <v>82</v>
      </c>
      <c r="C139" s="16">
        <v>44</v>
      </c>
      <c r="D139" s="8">
        <v>19</v>
      </c>
      <c r="E139" s="8">
        <v>16</v>
      </c>
      <c r="F139" s="8">
        <f t="shared" si="6"/>
        <v>79</v>
      </c>
      <c r="G139" s="8" t="str">
        <f t="shared" si="7"/>
        <v>3.5</v>
      </c>
      <c r="H139" s="9"/>
    </row>
    <row r="140" spans="1:8" ht="23.25">
      <c r="A140" s="6">
        <v>17</v>
      </c>
      <c r="B140" s="40" t="s">
        <v>83</v>
      </c>
      <c r="C140" s="16">
        <v>44</v>
      </c>
      <c r="D140" s="8">
        <v>17</v>
      </c>
      <c r="E140" s="8">
        <v>16</v>
      </c>
      <c r="F140" s="8">
        <f t="shared" si="6"/>
        <v>77</v>
      </c>
      <c r="G140" s="8" t="str">
        <f t="shared" si="7"/>
        <v>3.5</v>
      </c>
      <c r="H140" s="9"/>
    </row>
    <row r="141" spans="1:8" ht="23.25">
      <c r="A141" s="9"/>
      <c r="B141" s="26" t="s">
        <v>5</v>
      </c>
      <c r="C141" s="31">
        <f>SUM(C124:C140)</f>
        <v>819</v>
      </c>
      <c r="D141" s="31">
        <f>SUM(D124:D140)</f>
        <v>313</v>
      </c>
      <c r="E141" s="31">
        <f>SUM(E124:E140)</f>
        <v>294</v>
      </c>
      <c r="F141" s="31">
        <f>SUM(F124:F140)</f>
        <v>1426</v>
      </c>
      <c r="G141" s="31"/>
      <c r="H141" s="32"/>
    </row>
    <row r="142" spans="1:8" ht="23.25">
      <c r="A142" s="11"/>
      <c r="B142" s="5" t="s">
        <v>12</v>
      </c>
      <c r="C142" s="12">
        <f>C141/17</f>
        <v>48.176470588235297</v>
      </c>
      <c r="D142" s="12">
        <f>D141/17</f>
        <v>18.411764705882351</v>
      </c>
      <c r="E142" s="12">
        <f>E141/17</f>
        <v>17.294117647058822</v>
      </c>
      <c r="F142" s="12">
        <f>F141/17</f>
        <v>83.882352941176464</v>
      </c>
      <c r="G142" s="11"/>
      <c r="H142" s="11"/>
    </row>
    <row r="143" spans="1:8" ht="23.25">
      <c r="A143" s="1"/>
      <c r="B143" s="1"/>
      <c r="C143" s="1" t="s">
        <v>13</v>
      </c>
      <c r="D143" s="1"/>
      <c r="E143" s="1"/>
      <c r="F143" s="1"/>
      <c r="G143" s="1"/>
      <c r="H143" s="1"/>
    </row>
    <row r="144" spans="1:8" ht="23.25">
      <c r="A144" s="1"/>
      <c r="B144" s="1"/>
      <c r="C144" s="1" t="s">
        <v>14</v>
      </c>
      <c r="D144" s="1"/>
      <c r="E144" s="1"/>
      <c r="F144" s="1"/>
      <c r="G144" s="1"/>
      <c r="H144" s="1"/>
    </row>
    <row r="145" spans="1:8" ht="23.25">
      <c r="A145" s="1"/>
      <c r="B145" s="1"/>
      <c r="C145" s="1" t="s">
        <v>15</v>
      </c>
      <c r="D145" s="1"/>
      <c r="E145" s="1"/>
      <c r="F145" s="1"/>
      <c r="G145" s="1"/>
      <c r="H145" s="1"/>
    </row>
    <row r="146" spans="1:8" ht="23.25">
      <c r="A146" s="1"/>
      <c r="B146" s="1"/>
      <c r="C146" s="1"/>
      <c r="D146" s="1"/>
      <c r="E146" s="1"/>
      <c r="F146" s="1"/>
      <c r="G146" s="1"/>
      <c r="H146" s="1"/>
    </row>
    <row r="147" spans="1:8" ht="23.25">
      <c r="A147" s="1"/>
      <c r="B147" s="1"/>
      <c r="C147" s="1"/>
      <c r="D147" s="1"/>
      <c r="E147" s="1"/>
      <c r="F147" s="1"/>
      <c r="G147" s="1"/>
      <c r="H147" s="1"/>
    </row>
    <row r="148" spans="1:8" ht="23.25">
      <c r="A148" s="1"/>
      <c r="B148" s="1"/>
      <c r="C148" s="1"/>
      <c r="D148" s="1"/>
      <c r="E148" s="1"/>
      <c r="F148" s="1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1"/>
      <c r="C157" s="1"/>
      <c r="D157" s="1"/>
      <c r="E157" s="1"/>
      <c r="F157" s="1"/>
      <c r="G157" s="1"/>
      <c r="H157" s="1"/>
    </row>
    <row r="158" spans="1:8" ht="23.25">
      <c r="A158" s="1"/>
      <c r="B158" s="1"/>
      <c r="C158" s="1"/>
      <c r="D158" s="1"/>
      <c r="E158" s="1"/>
      <c r="F158" s="1"/>
      <c r="G158" s="1"/>
      <c r="H158" s="1"/>
    </row>
    <row r="159" spans="1:8" s="19" customFormat="1" ht="23.25">
      <c r="A159" s="18"/>
      <c r="B159" s="29"/>
      <c r="C159" s="18"/>
      <c r="D159" s="18"/>
      <c r="E159" s="18"/>
      <c r="F159" s="18"/>
      <c r="G159" s="18"/>
      <c r="H159" s="13"/>
    </row>
    <row r="160" spans="1:8" s="19" customFormat="1" ht="23.25">
      <c r="A160" s="18"/>
      <c r="B160" s="29"/>
      <c r="C160" s="18"/>
      <c r="D160" s="18"/>
      <c r="E160" s="18"/>
      <c r="F160" s="18"/>
      <c r="G160" s="18"/>
      <c r="H160" s="13"/>
    </row>
    <row r="161" spans="1:8" s="19" customFormat="1" ht="23.25">
      <c r="A161" s="1"/>
      <c r="B161" s="103" t="s">
        <v>130</v>
      </c>
      <c r="C161" s="103"/>
      <c r="D161" s="103"/>
      <c r="E161" s="103"/>
      <c r="F161" s="103"/>
      <c r="G161" s="103"/>
      <c r="H161" s="103"/>
    </row>
    <row r="162" spans="1:8" s="19" customFormat="1" ht="23.25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9" customFormat="1" ht="23.25">
      <c r="A163" s="5"/>
      <c r="B163" s="17"/>
      <c r="C163" s="5" t="s">
        <v>8</v>
      </c>
      <c r="D163" s="5" t="s">
        <v>9</v>
      </c>
      <c r="E163" s="5" t="s">
        <v>10</v>
      </c>
      <c r="F163" s="5" t="s">
        <v>11</v>
      </c>
      <c r="G163" s="27"/>
      <c r="H163" s="27"/>
    </row>
    <row r="164" spans="1:8" s="19" customFormat="1" ht="23.25">
      <c r="A164" s="25">
        <v>1</v>
      </c>
      <c r="B164" s="39" t="s">
        <v>51</v>
      </c>
      <c r="C164" s="15">
        <v>44</v>
      </c>
      <c r="D164" s="7">
        <v>15</v>
      </c>
      <c r="E164" s="7">
        <v>15</v>
      </c>
      <c r="F164" s="7">
        <f t="shared" ref="F164:F180" si="8">SUM(C164:E164)</f>
        <v>74</v>
      </c>
      <c r="G164" s="8" t="str">
        <f t="shared" ref="G164:G180" si="9">IF(F164&gt;79,"4",IF(F164&gt;74,"3.5",IF(F164&gt;69,"3",IF(F164&gt;64,"2.5",IF(F164&gt;59,"2",IF(F164&gt;54,"1.5",IF(F164&gt;49,"1","0")))))))</f>
        <v>3</v>
      </c>
      <c r="H164" s="28"/>
    </row>
    <row r="165" spans="1:8" s="19" customFormat="1" ht="23.25">
      <c r="A165" s="6">
        <v>2</v>
      </c>
      <c r="B165" s="40" t="s">
        <v>55</v>
      </c>
      <c r="C165" s="16">
        <v>40</v>
      </c>
      <c r="D165" s="8">
        <v>15</v>
      </c>
      <c r="E165" s="8">
        <v>14</v>
      </c>
      <c r="F165" s="8">
        <f t="shared" si="8"/>
        <v>69</v>
      </c>
      <c r="G165" s="8" t="str">
        <f t="shared" si="9"/>
        <v>2.5</v>
      </c>
      <c r="H165" s="9"/>
    </row>
    <row r="166" spans="1:8" s="19" customFormat="1" ht="23.25">
      <c r="A166" s="6">
        <v>3</v>
      </c>
      <c r="B166" s="40" t="s">
        <v>69</v>
      </c>
      <c r="C166" s="16">
        <v>50</v>
      </c>
      <c r="D166" s="8">
        <v>16</v>
      </c>
      <c r="E166" s="8">
        <v>17</v>
      </c>
      <c r="F166" s="8">
        <f t="shared" si="8"/>
        <v>83</v>
      </c>
      <c r="G166" s="8" t="str">
        <f t="shared" si="9"/>
        <v>4</v>
      </c>
      <c r="H166" s="9"/>
    </row>
    <row r="167" spans="1:8" s="19" customFormat="1" ht="23.25">
      <c r="A167" s="6">
        <v>4</v>
      </c>
      <c r="B167" s="40" t="s">
        <v>70</v>
      </c>
      <c r="C167" s="16">
        <v>48</v>
      </c>
      <c r="D167" s="8">
        <v>17</v>
      </c>
      <c r="E167" s="8">
        <v>16</v>
      </c>
      <c r="F167" s="8">
        <f t="shared" si="8"/>
        <v>81</v>
      </c>
      <c r="G167" s="8" t="str">
        <f t="shared" si="9"/>
        <v>4</v>
      </c>
      <c r="H167" s="9"/>
    </row>
    <row r="168" spans="1:8" s="19" customFormat="1" ht="23.25">
      <c r="A168" s="6">
        <v>5</v>
      </c>
      <c r="B168" s="41" t="s">
        <v>71</v>
      </c>
      <c r="C168" s="16">
        <v>32</v>
      </c>
      <c r="D168" s="8">
        <v>15</v>
      </c>
      <c r="E168" s="8">
        <v>14</v>
      </c>
      <c r="F168" s="8">
        <f t="shared" si="8"/>
        <v>61</v>
      </c>
      <c r="G168" s="8" t="str">
        <f t="shared" si="9"/>
        <v>2</v>
      </c>
      <c r="H168" s="9"/>
    </row>
    <row r="169" spans="1:8" s="19" customFormat="1" ht="23.25">
      <c r="A169" s="6">
        <v>6</v>
      </c>
      <c r="B169" s="42" t="s">
        <v>72</v>
      </c>
      <c r="C169" s="16">
        <v>39</v>
      </c>
      <c r="D169" s="8">
        <v>15</v>
      </c>
      <c r="E169" s="8">
        <v>14</v>
      </c>
      <c r="F169" s="8">
        <f t="shared" si="8"/>
        <v>68</v>
      </c>
      <c r="G169" s="8" t="str">
        <f t="shared" si="9"/>
        <v>2.5</v>
      </c>
      <c r="H169" s="9"/>
    </row>
    <row r="170" spans="1:8" s="19" customFormat="1" ht="23.25">
      <c r="A170" s="6">
        <v>7</v>
      </c>
      <c r="B170" s="40" t="s">
        <v>73</v>
      </c>
      <c r="C170" s="16">
        <v>51</v>
      </c>
      <c r="D170" s="8">
        <v>15</v>
      </c>
      <c r="E170" s="8">
        <v>17</v>
      </c>
      <c r="F170" s="8">
        <f t="shared" si="8"/>
        <v>83</v>
      </c>
      <c r="G170" s="8" t="str">
        <f t="shared" si="9"/>
        <v>4</v>
      </c>
      <c r="H170" s="9"/>
    </row>
    <row r="171" spans="1:8" s="19" customFormat="1" ht="23.25">
      <c r="A171" s="6">
        <v>8</v>
      </c>
      <c r="B171" s="40" t="s">
        <v>74</v>
      </c>
      <c r="C171" s="16">
        <v>50</v>
      </c>
      <c r="D171" s="8">
        <v>18</v>
      </c>
      <c r="E171" s="8">
        <v>17</v>
      </c>
      <c r="F171" s="8">
        <f t="shared" si="8"/>
        <v>85</v>
      </c>
      <c r="G171" s="8" t="str">
        <f t="shared" si="9"/>
        <v>4</v>
      </c>
      <c r="H171" s="9"/>
    </row>
    <row r="172" spans="1:8" s="19" customFormat="1" ht="23.25">
      <c r="A172" s="6">
        <v>9</v>
      </c>
      <c r="B172" s="40" t="s">
        <v>75</v>
      </c>
      <c r="C172" s="16">
        <v>58</v>
      </c>
      <c r="D172" s="8">
        <v>20</v>
      </c>
      <c r="E172" s="8">
        <v>19</v>
      </c>
      <c r="F172" s="8">
        <f t="shared" si="8"/>
        <v>97</v>
      </c>
      <c r="G172" s="8" t="str">
        <f t="shared" si="9"/>
        <v>4</v>
      </c>
      <c r="H172" s="9"/>
    </row>
    <row r="173" spans="1:8" s="19" customFormat="1" ht="23.25">
      <c r="A173" s="6">
        <v>10</v>
      </c>
      <c r="B173" s="40" t="s">
        <v>76</v>
      </c>
      <c r="C173" s="16">
        <v>49</v>
      </c>
      <c r="D173" s="8">
        <v>20</v>
      </c>
      <c r="E173" s="8">
        <v>17</v>
      </c>
      <c r="F173" s="8">
        <f t="shared" si="8"/>
        <v>86</v>
      </c>
      <c r="G173" s="8" t="str">
        <f t="shared" si="9"/>
        <v>4</v>
      </c>
      <c r="H173" s="9"/>
    </row>
    <row r="174" spans="1:8" s="19" customFormat="1" ht="23.25">
      <c r="A174" s="6">
        <v>11</v>
      </c>
      <c r="B174" s="40" t="s">
        <v>77</v>
      </c>
      <c r="C174" s="16">
        <v>58</v>
      </c>
      <c r="D174" s="8">
        <v>20</v>
      </c>
      <c r="E174" s="8">
        <v>19</v>
      </c>
      <c r="F174" s="8">
        <f t="shared" si="8"/>
        <v>97</v>
      </c>
      <c r="G174" s="8" t="str">
        <f t="shared" si="9"/>
        <v>4</v>
      </c>
      <c r="H174" s="9"/>
    </row>
    <row r="175" spans="1:8" s="19" customFormat="1" ht="23.25">
      <c r="A175" s="6">
        <v>12</v>
      </c>
      <c r="B175" s="40" t="s">
        <v>78</v>
      </c>
      <c r="C175" s="16">
        <v>58</v>
      </c>
      <c r="D175" s="8">
        <v>20</v>
      </c>
      <c r="E175" s="8">
        <v>19</v>
      </c>
      <c r="F175" s="8">
        <f t="shared" si="8"/>
        <v>97</v>
      </c>
      <c r="G175" s="8" t="str">
        <f t="shared" si="9"/>
        <v>4</v>
      </c>
      <c r="H175" s="9"/>
    </row>
    <row r="176" spans="1:8" s="19" customFormat="1" ht="23.25">
      <c r="A176" s="6">
        <v>13</v>
      </c>
      <c r="B176" s="40" t="s">
        <v>79</v>
      </c>
      <c r="C176" s="16">
        <v>50</v>
      </c>
      <c r="D176" s="8">
        <v>19</v>
      </c>
      <c r="E176" s="8">
        <v>17</v>
      </c>
      <c r="F176" s="8">
        <f t="shared" si="8"/>
        <v>86</v>
      </c>
      <c r="G176" s="8" t="str">
        <f t="shared" si="9"/>
        <v>4</v>
      </c>
      <c r="H176" s="9"/>
    </row>
    <row r="177" spans="1:8" s="19" customFormat="1" ht="23.25">
      <c r="A177" s="6">
        <v>14</v>
      </c>
      <c r="B177" s="40" t="s">
        <v>80</v>
      </c>
      <c r="C177" s="16">
        <v>50</v>
      </c>
      <c r="D177" s="8">
        <v>20</v>
      </c>
      <c r="E177" s="8">
        <v>17</v>
      </c>
      <c r="F177" s="8">
        <f t="shared" si="8"/>
        <v>87</v>
      </c>
      <c r="G177" s="8" t="str">
        <f t="shared" si="9"/>
        <v>4</v>
      </c>
      <c r="H177" s="9"/>
    </row>
    <row r="178" spans="1:8" s="19" customFormat="1" ht="23.25">
      <c r="A178" s="6">
        <v>15</v>
      </c>
      <c r="B178" s="40" t="s">
        <v>81</v>
      </c>
      <c r="C178" s="16">
        <v>49</v>
      </c>
      <c r="D178" s="8">
        <v>19</v>
      </c>
      <c r="E178" s="8">
        <v>17</v>
      </c>
      <c r="F178" s="8">
        <f t="shared" si="8"/>
        <v>85</v>
      </c>
      <c r="G178" s="8" t="str">
        <f t="shared" si="9"/>
        <v>4</v>
      </c>
      <c r="H178" s="9"/>
    </row>
    <row r="179" spans="1:8" s="19" customFormat="1" ht="23.25">
      <c r="A179" s="6">
        <v>16</v>
      </c>
      <c r="B179" s="40" t="s">
        <v>82</v>
      </c>
      <c r="C179" s="16">
        <v>50</v>
      </c>
      <c r="D179" s="8">
        <v>20</v>
      </c>
      <c r="E179" s="8">
        <v>17</v>
      </c>
      <c r="F179" s="8">
        <f t="shared" si="8"/>
        <v>87</v>
      </c>
      <c r="G179" s="8" t="str">
        <f t="shared" si="9"/>
        <v>4</v>
      </c>
      <c r="H179" s="9"/>
    </row>
    <row r="180" spans="1:8" s="19" customFormat="1" ht="21" customHeight="1">
      <c r="A180" s="6">
        <v>17</v>
      </c>
      <c r="B180" s="40" t="s">
        <v>83</v>
      </c>
      <c r="C180" s="16">
        <v>48</v>
      </c>
      <c r="D180" s="8">
        <v>18</v>
      </c>
      <c r="E180" s="8">
        <v>16</v>
      </c>
      <c r="F180" s="8">
        <f t="shared" si="8"/>
        <v>82</v>
      </c>
      <c r="G180" s="8" t="str">
        <f t="shared" si="9"/>
        <v>4</v>
      </c>
      <c r="H180" s="9"/>
    </row>
    <row r="181" spans="1:8" s="19" customFormat="1" ht="23.25">
      <c r="A181" s="9"/>
      <c r="B181" s="26" t="s">
        <v>5</v>
      </c>
      <c r="C181" s="31">
        <f>SUM(C164:C180)</f>
        <v>824</v>
      </c>
      <c r="D181" s="31">
        <f>SUM(D164:D180)</f>
        <v>302</v>
      </c>
      <c r="E181" s="31">
        <f>SUM(E164:E180)</f>
        <v>282</v>
      </c>
      <c r="F181" s="31">
        <f>SUM(F164:F180)</f>
        <v>1408</v>
      </c>
      <c r="G181" s="31"/>
      <c r="H181" s="32"/>
    </row>
    <row r="182" spans="1:8" s="19" customFormat="1" ht="23.25">
      <c r="A182" s="11"/>
      <c r="B182" s="5" t="s">
        <v>12</v>
      </c>
      <c r="C182" s="12">
        <f>C181/17</f>
        <v>48.470588235294116</v>
      </c>
      <c r="D182" s="12">
        <f>D181/17</f>
        <v>17.764705882352942</v>
      </c>
      <c r="E182" s="12">
        <f>E181/17</f>
        <v>16.588235294117649</v>
      </c>
      <c r="F182" s="12">
        <f>F181/17</f>
        <v>82.82352941176471</v>
      </c>
      <c r="G182" s="11"/>
      <c r="H182" s="11"/>
    </row>
    <row r="183" spans="1:8" s="19" customFormat="1" ht="23.25">
      <c r="A183" s="1"/>
      <c r="B183" s="1"/>
      <c r="C183" s="1" t="s">
        <v>13</v>
      </c>
      <c r="D183" s="1"/>
      <c r="E183" s="1"/>
      <c r="F183" s="1"/>
      <c r="G183" s="1"/>
      <c r="H183" s="1"/>
    </row>
    <row r="184" spans="1:8" s="19" customFormat="1" ht="23.25">
      <c r="A184" s="1"/>
      <c r="B184" s="1"/>
      <c r="C184" s="1" t="s">
        <v>14</v>
      </c>
      <c r="D184" s="1"/>
      <c r="E184" s="1"/>
      <c r="F184" s="1"/>
      <c r="G184" s="1"/>
      <c r="H184" s="1"/>
    </row>
    <row r="185" spans="1:8" s="19" customFormat="1" ht="23.25">
      <c r="A185" s="1"/>
      <c r="B185" s="1"/>
      <c r="C185" s="1" t="s">
        <v>15</v>
      </c>
      <c r="D185" s="1"/>
      <c r="E185" s="1"/>
      <c r="F185" s="1"/>
      <c r="G185" s="1"/>
      <c r="H185" s="1"/>
    </row>
    <row r="186" spans="1:8" s="19" customFormat="1" ht="23.25">
      <c r="A186" s="1"/>
      <c r="B186" s="1"/>
      <c r="C186" s="1"/>
      <c r="D186" s="1"/>
      <c r="E186" s="1"/>
      <c r="F186" s="1"/>
      <c r="G186" s="1"/>
      <c r="H186" s="1"/>
    </row>
    <row r="187" spans="1:8" s="19" customFormat="1" ht="23.25">
      <c r="A187" s="18"/>
      <c r="B187" s="29"/>
      <c r="C187" s="18"/>
      <c r="D187" s="18"/>
      <c r="E187" s="18"/>
      <c r="F187" s="18"/>
      <c r="G187" s="18"/>
      <c r="H187" s="13"/>
    </row>
    <row r="188" spans="1:8" s="19" customFormat="1" ht="23.25">
      <c r="A188" s="18"/>
      <c r="B188" s="29"/>
      <c r="C188" s="18"/>
      <c r="D188" s="18"/>
      <c r="E188" s="18"/>
      <c r="F188" s="18"/>
      <c r="G188" s="18"/>
      <c r="H188" s="13"/>
    </row>
    <row r="189" spans="1:8" s="19" customFormat="1" ht="23.25">
      <c r="A189" s="18"/>
      <c r="B189" s="29"/>
      <c r="C189" s="18"/>
      <c r="D189" s="18"/>
      <c r="E189" s="18"/>
      <c r="F189" s="18"/>
      <c r="G189" s="18"/>
      <c r="H189" s="13"/>
    </row>
    <row r="190" spans="1:8" s="19" customFormat="1" ht="23.25">
      <c r="A190" s="18"/>
      <c r="B190" s="29"/>
      <c r="C190" s="18"/>
      <c r="D190" s="18"/>
      <c r="E190" s="18"/>
      <c r="F190" s="18"/>
      <c r="G190" s="18"/>
      <c r="H190" s="13"/>
    </row>
    <row r="191" spans="1:8" s="19" customFormat="1" ht="23.25">
      <c r="A191" s="18"/>
      <c r="B191" s="29"/>
      <c r="C191" s="18"/>
      <c r="D191" s="18"/>
      <c r="E191" s="18"/>
      <c r="F191" s="18"/>
      <c r="G191" s="18"/>
      <c r="H191" s="13"/>
    </row>
    <row r="192" spans="1:8" s="19" customFormat="1" ht="23.25">
      <c r="A192" s="18"/>
      <c r="B192" s="29"/>
      <c r="C192" s="18"/>
      <c r="D192" s="18"/>
      <c r="E192" s="18"/>
      <c r="F192" s="18"/>
      <c r="G192" s="18"/>
      <c r="H192" s="13"/>
    </row>
    <row r="193" spans="1:8" s="19" customFormat="1" ht="23.25">
      <c r="A193" s="18"/>
      <c r="B193" s="29"/>
      <c r="C193" s="18"/>
      <c r="D193" s="18"/>
      <c r="E193" s="18"/>
      <c r="F193" s="18"/>
      <c r="G193" s="18"/>
      <c r="H193" s="13"/>
    </row>
    <row r="194" spans="1:8" s="19" customFormat="1" ht="23.25">
      <c r="A194" s="18"/>
      <c r="B194" s="29"/>
      <c r="C194" s="18"/>
      <c r="D194" s="18"/>
      <c r="E194" s="18"/>
      <c r="F194" s="18"/>
      <c r="G194" s="18"/>
      <c r="H194" s="13"/>
    </row>
    <row r="195" spans="1:8" s="19" customFormat="1" ht="23.25">
      <c r="A195" s="18"/>
      <c r="B195" s="29"/>
      <c r="C195" s="18"/>
      <c r="D195" s="18"/>
      <c r="E195" s="18"/>
      <c r="F195" s="18"/>
      <c r="G195" s="18"/>
      <c r="H195" s="13"/>
    </row>
    <row r="196" spans="1:8" s="19" customFormat="1" ht="23.25">
      <c r="A196" s="18"/>
      <c r="B196" s="29"/>
      <c r="C196" s="18"/>
      <c r="D196" s="18"/>
      <c r="E196" s="18"/>
      <c r="F196" s="18"/>
      <c r="G196" s="18"/>
      <c r="H196" s="13"/>
    </row>
    <row r="197" spans="1:8" s="19" customFormat="1" ht="23.25">
      <c r="A197" s="18"/>
      <c r="B197" s="29"/>
      <c r="C197" s="18"/>
      <c r="D197" s="18"/>
      <c r="E197" s="18"/>
      <c r="F197" s="18"/>
      <c r="G197" s="18"/>
      <c r="H197" s="13"/>
    </row>
    <row r="198" spans="1:8" s="19" customFormat="1" ht="23.25">
      <c r="A198" s="18"/>
      <c r="B198" s="29"/>
      <c r="C198" s="18"/>
      <c r="D198" s="18"/>
      <c r="E198" s="18"/>
      <c r="F198" s="18"/>
      <c r="G198" s="18"/>
      <c r="H198" s="13"/>
    </row>
    <row r="199" spans="1:8" s="19" customFormat="1" ht="23.25">
      <c r="A199" s="18"/>
      <c r="B199" s="29"/>
      <c r="C199" s="18"/>
      <c r="D199" s="18"/>
      <c r="E199" s="18"/>
      <c r="F199" s="18"/>
      <c r="G199" s="18"/>
      <c r="H199" s="13"/>
    </row>
    <row r="200" spans="1:8" s="19" customFormat="1" ht="23.25">
      <c r="A200" s="18"/>
      <c r="B200" s="29"/>
      <c r="C200" s="18"/>
      <c r="D200" s="18"/>
      <c r="E200" s="18"/>
      <c r="F200" s="18"/>
      <c r="G200" s="18"/>
      <c r="H200" s="13"/>
    </row>
    <row r="201" spans="1:8" ht="23.25">
      <c r="A201" s="1"/>
      <c r="B201" s="2" t="s">
        <v>131</v>
      </c>
      <c r="C201" s="1"/>
      <c r="D201" s="1"/>
      <c r="E201" s="1"/>
      <c r="F201" s="1"/>
      <c r="G201" s="1"/>
      <c r="H201" s="1"/>
    </row>
    <row r="202" spans="1:8" ht="23.25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>
      <c r="A203" s="5"/>
      <c r="B203" s="17"/>
      <c r="C203" s="5" t="s">
        <v>8</v>
      </c>
      <c r="D203" s="5" t="s">
        <v>9</v>
      </c>
      <c r="E203" s="5" t="s">
        <v>10</v>
      </c>
      <c r="F203" s="5" t="s">
        <v>11</v>
      </c>
      <c r="G203" s="27"/>
      <c r="H203" s="27"/>
    </row>
    <row r="204" spans="1:8" ht="23.25">
      <c r="A204" s="25">
        <v>1</v>
      </c>
      <c r="B204" s="39" t="s">
        <v>51</v>
      </c>
      <c r="C204" s="15">
        <v>50</v>
      </c>
      <c r="D204" s="7">
        <v>14</v>
      </c>
      <c r="E204" s="7">
        <v>15</v>
      </c>
      <c r="F204" s="7">
        <f t="shared" ref="F204:F220" si="10">SUM(C204:E204)</f>
        <v>79</v>
      </c>
      <c r="G204" s="8" t="str">
        <f>IF(F204&gt;79,"4",IF(F204&gt;74,"3.5",IF(F204&gt;69,"3",IF(F204&gt;64,"2.5",IF(F204&gt;59,"2",IF(F204&gt;54,"1.5",IF(F204&gt;49,"1","0")))))))</f>
        <v>3.5</v>
      </c>
      <c r="H204" s="28"/>
    </row>
    <row r="205" spans="1:8" ht="23.25">
      <c r="A205" s="6">
        <v>2</v>
      </c>
      <c r="B205" s="40" t="s">
        <v>55</v>
      </c>
      <c r="C205" s="16">
        <v>50</v>
      </c>
      <c r="D205" s="8">
        <v>14</v>
      </c>
      <c r="E205" s="8">
        <v>14</v>
      </c>
      <c r="F205" s="8">
        <f t="shared" si="10"/>
        <v>78</v>
      </c>
      <c r="G205" s="8" t="str">
        <f t="shared" ref="G205:G218" si="11">IF(F205&gt;79,"4",IF(F205&gt;74,"3.5",IF(F205&gt;69,"3",IF(F205&gt;64,"2.5",IF(F205&gt;59,"2",IF(F205&gt;54,"1.5",IF(F205&gt;49,"1","0")))))))</f>
        <v>3.5</v>
      </c>
      <c r="H205" s="9"/>
    </row>
    <row r="206" spans="1:8" ht="23.25">
      <c r="A206" s="6">
        <v>3</v>
      </c>
      <c r="B206" s="40" t="s">
        <v>69</v>
      </c>
      <c r="C206" s="16">
        <v>48</v>
      </c>
      <c r="D206" s="8">
        <v>14</v>
      </c>
      <c r="E206" s="8">
        <v>16</v>
      </c>
      <c r="F206" s="8">
        <f t="shared" si="10"/>
        <v>78</v>
      </c>
      <c r="G206" s="8" t="str">
        <f t="shared" si="11"/>
        <v>3.5</v>
      </c>
      <c r="H206" s="9"/>
    </row>
    <row r="207" spans="1:8" ht="23.25">
      <c r="A207" s="6">
        <v>4</v>
      </c>
      <c r="B207" s="40" t="s">
        <v>70</v>
      </c>
      <c r="C207" s="16">
        <v>55</v>
      </c>
      <c r="D207" s="8">
        <v>18</v>
      </c>
      <c r="E207" s="8">
        <v>18</v>
      </c>
      <c r="F207" s="8">
        <f t="shared" si="10"/>
        <v>91</v>
      </c>
      <c r="G207" s="8" t="str">
        <f t="shared" si="11"/>
        <v>4</v>
      </c>
      <c r="H207" s="9"/>
    </row>
    <row r="208" spans="1:8" ht="23.25">
      <c r="A208" s="6">
        <v>5</v>
      </c>
      <c r="B208" s="41" t="s">
        <v>71</v>
      </c>
      <c r="C208" s="16">
        <v>47</v>
      </c>
      <c r="D208" s="8">
        <v>13</v>
      </c>
      <c r="E208" s="8">
        <v>14</v>
      </c>
      <c r="F208" s="8">
        <f t="shared" si="10"/>
        <v>74</v>
      </c>
      <c r="G208" s="8" t="str">
        <f t="shared" si="11"/>
        <v>3</v>
      </c>
      <c r="H208" s="9"/>
    </row>
    <row r="209" spans="1:8" ht="23.25">
      <c r="A209" s="6">
        <v>6</v>
      </c>
      <c r="B209" s="42" t="s">
        <v>72</v>
      </c>
      <c r="C209" s="16">
        <v>49</v>
      </c>
      <c r="D209" s="8">
        <v>14</v>
      </c>
      <c r="E209" s="8">
        <v>15</v>
      </c>
      <c r="F209" s="8">
        <f t="shared" si="10"/>
        <v>78</v>
      </c>
      <c r="G209" s="8" t="str">
        <f t="shared" si="11"/>
        <v>3.5</v>
      </c>
      <c r="H209" s="9"/>
    </row>
    <row r="210" spans="1:8" ht="23.25">
      <c r="A210" s="6">
        <v>7</v>
      </c>
      <c r="B210" s="40" t="s">
        <v>73</v>
      </c>
      <c r="C210" s="16">
        <v>47</v>
      </c>
      <c r="D210" s="8">
        <v>13</v>
      </c>
      <c r="E210" s="8">
        <v>14</v>
      </c>
      <c r="F210" s="8">
        <f t="shared" si="10"/>
        <v>74</v>
      </c>
      <c r="G210" s="8" t="str">
        <f t="shared" si="11"/>
        <v>3</v>
      </c>
      <c r="H210" s="9"/>
    </row>
    <row r="211" spans="1:8" ht="23.25">
      <c r="A211" s="6">
        <v>8</v>
      </c>
      <c r="B211" s="40" t="s">
        <v>74</v>
      </c>
      <c r="C211" s="16">
        <v>55</v>
      </c>
      <c r="D211" s="8">
        <v>16</v>
      </c>
      <c r="E211" s="8">
        <v>17</v>
      </c>
      <c r="F211" s="8">
        <f t="shared" si="10"/>
        <v>88</v>
      </c>
      <c r="G211" s="8" t="str">
        <f t="shared" si="11"/>
        <v>4</v>
      </c>
      <c r="H211" s="9"/>
    </row>
    <row r="212" spans="1:8" ht="23.25">
      <c r="A212" s="6">
        <v>9</v>
      </c>
      <c r="B212" s="40" t="s">
        <v>75</v>
      </c>
      <c r="C212" s="16">
        <v>58</v>
      </c>
      <c r="D212" s="8">
        <v>19</v>
      </c>
      <c r="E212" s="8">
        <v>18</v>
      </c>
      <c r="F212" s="8">
        <f t="shared" si="10"/>
        <v>95</v>
      </c>
      <c r="G212" s="8" t="str">
        <f t="shared" si="11"/>
        <v>4</v>
      </c>
      <c r="H212" s="9"/>
    </row>
    <row r="213" spans="1:8" ht="23.25">
      <c r="A213" s="6">
        <v>10</v>
      </c>
      <c r="B213" s="40" t="s">
        <v>76</v>
      </c>
      <c r="C213" s="16">
        <v>55</v>
      </c>
      <c r="D213" s="8">
        <v>17</v>
      </c>
      <c r="E213" s="8">
        <v>18</v>
      </c>
      <c r="F213" s="8">
        <f t="shared" si="10"/>
        <v>90</v>
      </c>
      <c r="G213" s="8" t="str">
        <f t="shared" si="11"/>
        <v>4</v>
      </c>
      <c r="H213" s="9"/>
    </row>
    <row r="214" spans="1:8" ht="23.25">
      <c r="A214" s="6">
        <v>11</v>
      </c>
      <c r="B214" s="40" t="s">
        <v>77</v>
      </c>
      <c r="C214" s="16">
        <v>57</v>
      </c>
      <c r="D214" s="8">
        <v>18</v>
      </c>
      <c r="E214" s="8">
        <v>19</v>
      </c>
      <c r="F214" s="8">
        <f t="shared" si="10"/>
        <v>94</v>
      </c>
      <c r="G214" s="8" t="str">
        <f t="shared" si="11"/>
        <v>4</v>
      </c>
      <c r="H214" s="9"/>
    </row>
    <row r="215" spans="1:8" ht="23.25">
      <c r="A215" s="6">
        <v>12</v>
      </c>
      <c r="B215" s="40" t="s">
        <v>78</v>
      </c>
      <c r="C215" s="16">
        <v>57</v>
      </c>
      <c r="D215" s="8">
        <v>18</v>
      </c>
      <c r="E215" s="8">
        <v>18</v>
      </c>
      <c r="F215" s="8">
        <f t="shared" si="10"/>
        <v>93</v>
      </c>
      <c r="G215" s="8" t="str">
        <f t="shared" si="11"/>
        <v>4</v>
      </c>
      <c r="H215" s="9"/>
    </row>
    <row r="216" spans="1:8" ht="23.25">
      <c r="A216" s="6">
        <v>13</v>
      </c>
      <c r="B216" s="40" t="s">
        <v>79</v>
      </c>
      <c r="C216" s="16">
        <v>54</v>
      </c>
      <c r="D216" s="8">
        <v>16</v>
      </c>
      <c r="E216" s="8">
        <v>17</v>
      </c>
      <c r="F216" s="8">
        <f t="shared" si="10"/>
        <v>87</v>
      </c>
      <c r="G216" s="8" t="str">
        <f t="shared" si="11"/>
        <v>4</v>
      </c>
      <c r="H216" s="9"/>
    </row>
    <row r="217" spans="1:8" ht="23.25">
      <c r="A217" s="6">
        <v>14</v>
      </c>
      <c r="B217" s="40" t="s">
        <v>80</v>
      </c>
      <c r="C217" s="16">
        <v>56</v>
      </c>
      <c r="D217" s="8">
        <v>16</v>
      </c>
      <c r="E217" s="8">
        <v>18</v>
      </c>
      <c r="F217" s="8">
        <f t="shared" si="10"/>
        <v>90</v>
      </c>
      <c r="G217" s="8" t="str">
        <f>IF(F217&gt;79,"4",IF(F217&gt;74,"3.5",IF(F217&gt;69,"3",IF(F217&gt;64,"2.H2195",IF(F217&gt;59,"2",IF(F217&gt;54,"1.5",IF(F217&gt;49,"1","0")))))))</f>
        <v>4</v>
      </c>
      <c r="H217" s="9"/>
    </row>
    <row r="218" spans="1:8" ht="23.25">
      <c r="A218" s="6">
        <v>15</v>
      </c>
      <c r="B218" s="40" t="s">
        <v>81</v>
      </c>
      <c r="C218" s="16">
        <v>55</v>
      </c>
      <c r="D218" s="8">
        <v>17</v>
      </c>
      <c r="E218" s="8">
        <v>17</v>
      </c>
      <c r="F218" s="8">
        <f t="shared" si="10"/>
        <v>89</v>
      </c>
      <c r="G218" s="8" t="str">
        <f t="shared" si="11"/>
        <v>4</v>
      </c>
      <c r="H218" s="9"/>
    </row>
    <row r="219" spans="1:8" ht="23.25">
      <c r="A219" s="6">
        <v>16</v>
      </c>
      <c r="B219" s="40" t="s">
        <v>82</v>
      </c>
      <c r="C219" s="16">
        <v>54</v>
      </c>
      <c r="D219" s="8">
        <v>16</v>
      </c>
      <c r="E219" s="8">
        <v>16</v>
      </c>
      <c r="F219" s="8">
        <f t="shared" si="10"/>
        <v>86</v>
      </c>
      <c r="G219" s="8" t="str">
        <f>IF(F219&gt;79,"4",IF(F219&gt;74,"3.5",IF(F219&gt;69,"3",IF(F219&gt;64,"2.5",IF(F219&gt;59,"2",IF(F219&gt;54,"1.5",IF(F219&gt;49,"1","0")))))))</f>
        <v>4</v>
      </c>
      <c r="H219" s="9"/>
    </row>
    <row r="220" spans="1:8" ht="21" customHeight="1">
      <c r="A220" s="6">
        <v>17</v>
      </c>
      <c r="B220" s="40" t="s">
        <v>83</v>
      </c>
      <c r="C220" s="16">
        <v>53</v>
      </c>
      <c r="D220" s="8">
        <v>15</v>
      </c>
      <c r="E220" s="8">
        <v>17</v>
      </c>
      <c r="F220" s="8">
        <f t="shared" si="10"/>
        <v>85</v>
      </c>
      <c r="G220" s="8" t="str">
        <f>IF(F220&gt;79,"4",IF(F220&gt;74,"3.5",IF(F220&gt;69,"3",IF(F220&gt;64,"2.5",IF(F220&gt;59,"2",IF(F220&gt;54,"1.5",IF(F220&gt;49,"1","0")))))))</f>
        <v>4</v>
      </c>
      <c r="H220" s="9"/>
    </row>
    <row r="221" spans="1:8" ht="23.25">
      <c r="A221" s="9"/>
      <c r="B221" s="26" t="s">
        <v>5</v>
      </c>
      <c r="C221" s="31">
        <f>SUM(C204:C220)</f>
        <v>900</v>
      </c>
      <c r="D221" s="31">
        <f>SUM(D204:D220)</f>
        <v>268</v>
      </c>
      <c r="E221" s="31">
        <f>SUM(E204:E220)</f>
        <v>281</v>
      </c>
      <c r="F221" s="31">
        <f>SUM(F204:F220)</f>
        <v>1449</v>
      </c>
      <c r="G221" s="31"/>
      <c r="H221" s="32"/>
    </row>
    <row r="222" spans="1:8" ht="23.25">
      <c r="A222" s="11"/>
      <c r="B222" s="5" t="s">
        <v>12</v>
      </c>
      <c r="C222" s="12">
        <f>C221/17</f>
        <v>52.941176470588232</v>
      </c>
      <c r="D222" s="12">
        <f>D221/17</f>
        <v>15.764705882352942</v>
      </c>
      <c r="E222" s="12">
        <f>E221/17</f>
        <v>16.529411764705884</v>
      </c>
      <c r="F222" s="12">
        <f>F221/17</f>
        <v>85.235294117647058</v>
      </c>
      <c r="G222" s="11"/>
      <c r="H222" s="11"/>
    </row>
    <row r="223" spans="1:8" ht="23.25">
      <c r="A223" s="1"/>
      <c r="B223" s="1"/>
      <c r="C223" s="1" t="s">
        <v>13</v>
      </c>
      <c r="D223" s="1"/>
      <c r="E223" s="1"/>
      <c r="F223" s="1"/>
      <c r="G223" s="1"/>
      <c r="H223" s="1"/>
    </row>
    <row r="224" spans="1:8" ht="23.25">
      <c r="A224" s="1"/>
      <c r="B224" s="1"/>
      <c r="C224" s="1" t="s">
        <v>14</v>
      </c>
      <c r="D224" s="1"/>
      <c r="E224" s="1"/>
      <c r="F224" s="1"/>
      <c r="G224" s="1"/>
      <c r="H224" s="1"/>
    </row>
    <row r="225" spans="1:8" ht="23.25">
      <c r="A225" s="1"/>
      <c r="B225" s="1"/>
      <c r="C225" s="1" t="s">
        <v>15</v>
      </c>
      <c r="D225" s="1"/>
      <c r="E225" s="1"/>
      <c r="F225" s="1"/>
      <c r="G225" s="1"/>
      <c r="H225" s="1"/>
    </row>
    <row r="226" spans="1:8" ht="23.25">
      <c r="A226" s="1"/>
      <c r="B226" s="1"/>
      <c r="C226" s="1"/>
      <c r="D226" s="1"/>
      <c r="E226" s="1"/>
      <c r="F226" s="1"/>
      <c r="G226" s="1"/>
      <c r="H226" s="1"/>
    </row>
    <row r="227" spans="1:8" ht="23.25">
      <c r="A227" s="1"/>
      <c r="B227" s="1"/>
      <c r="C227" s="1"/>
      <c r="D227" s="1"/>
      <c r="E227" s="1"/>
      <c r="F227" s="1"/>
      <c r="G227" s="1"/>
      <c r="H227" s="1"/>
    </row>
    <row r="228" spans="1:8" ht="23.25">
      <c r="A228" s="1"/>
      <c r="B228" s="1"/>
      <c r="C228" s="1"/>
      <c r="D228" s="1"/>
      <c r="E228" s="1"/>
      <c r="F228" s="1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103" t="s">
        <v>132</v>
      </c>
      <c r="C241" s="103"/>
      <c r="D241" s="103"/>
      <c r="E241" s="103"/>
      <c r="F241" s="103"/>
      <c r="G241" s="103"/>
      <c r="H241" s="103"/>
    </row>
    <row r="242" spans="1:8" ht="23.25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>
      <c r="A243" s="5"/>
      <c r="B243" s="17"/>
      <c r="C243" s="5" t="s">
        <v>8</v>
      </c>
      <c r="D243" s="5" t="s">
        <v>9</v>
      </c>
      <c r="E243" s="5" t="s">
        <v>10</v>
      </c>
      <c r="F243" s="5" t="s">
        <v>11</v>
      </c>
      <c r="G243" s="27"/>
      <c r="H243" s="27"/>
    </row>
    <row r="244" spans="1:8" ht="23.25">
      <c r="A244" s="25">
        <v>1</v>
      </c>
      <c r="B244" s="39" t="s">
        <v>51</v>
      </c>
      <c r="C244" s="15">
        <v>41</v>
      </c>
      <c r="D244" s="7">
        <v>14</v>
      </c>
      <c r="E244" s="7">
        <v>14</v>
      </c>
      <c r="F244" s="7">
        <f t="shared" ref="F244:F260" si="12">SUM(C244:E244)</f>
        <v>69</v>
      </c>
      <c r="G244" s="8" t="str">
        <f t="shared" ref="G244:G260" si="13">IF(F244&gt;79,"4",IF(F244&gt;74,"3.5",IF(F244&gt;69,"3",IF(F244&gt;64,"2.5",IF(F244&gt;59,"2",IF(F244&gt;54,"1.5",IF(F244&gt;49,"1","0")))))))</f>
        <v>2.5</v>
      </c>
      <c r="H244" s="28"/>
    </row>
    <row r="245" spans="1:8" ht="23.25">
      <c r="A245" s="6">
        <v>2</v>
      </c>
      <c r="B245" s="40" t="s">
        <v>55</v>
      </c>
      <c r="C245" s="16">
        <v>39</v>
      </c>
      <c r="D245" s="8">
        <v>12</v>
      </c>
      <c r="E245" s="8">
        <v>13</v>
      </c>
      <c r="F245" s="8">
        <f t="shared" si="12"/>
        <v>64</v>
      </c>
      <c r="G245" s="8" t="str">
        <f t="shared" si="13"/>
        <v>2</v>
      </c>
      <c r="H245" s="9"/>
    </row>
    <row r="246" spans="1:8" ht="23.25">
      <c r="A246" s="6">
        <v>3</v>
      </c>
      <c r="B246" s="40" t="s">
        <v>69</v>
      </c>
      <c r="C246" s="16">
        <v>42</v>
      </c>
      <c r="D246" s="8">
        <v>13</v>
      </c>
      <c r="E246" s="8">
        <v>14</v>
      </c>
      <c r="F246" s="8">
        <f t="shared" si="12"/>
        <v>69</v>
      </c>
      <c r="G246" s="8" t="str">
        <f t="shared" si="13"/>
        <v>2.5</v>
      </c>
      <c r="H246" s="9"/>
    </row>
    <row r="247" spans="1:8" ht="23.25">
      <c r="A247" s="6">
        <v>4</v>
      </c>
      <c r="B247" s="40" t="s">
        <v>70</v>
      </c>
      <c r="C247" s="16">
        <v>54</v>
      </c>
      <c r="D247" s="8">
        <v>17</v>
      </c>
      <c r="E247" s="8">
        <v>18</v>
      </c>
      <c r="F247" s="8">
        <f t="shared" si="12"/>
        <v>89</v>
      </c>
      <c r="G247" s="8" t="str">
        <f t="shared" si="13"/>
        <v>4</v>
      </c>
      <c r="H247" s="9"/>
    </row>
    <row r="248" spans="1:8" ht="23.25">
      <c r="A248" s="6">
        <v>5</v>
      </c>
      <c r="B248" s="41" t="s">
        <v>71</v>
      </c>
      <c r="C248" s="16">
        <v>36</v>
      </c>
      <c r="D248" s="8">
        <v>11</v>
      </c>
      <c r="E248" s="8">
        <v>12</v>
      </c>
      <c r="F248" s="8">
        <f t="shared" si="12"/>
        <v>59</v>
      </c>
      <c r="G248" s="8" t="str">
        <f t="shared" si="13"/>
        <v>1.5</v>
      </c>
      <c r="H248" s="9"/>
    </row>
    <row r="249" spans="1:8" ht="23.25">
      <c r="A249" s="6">
        <v>6</v>
      </c>
      <c r="B249" s="42" t="s">
        <v>72</v>
      </c>
      <c r="C249" s="16">
        <v>46</v>
      </c>
      <c r="D249" s="8">
        <v>13</v>
      </c>
      <c r="E249" s="8">
        <v>15</v>
      </c>
      <c r="F249" s="8">
        <f t="shared" si="12"/>
        <v>74</v>
      </c>
      <c r="G249" s="8" t="str">
        <f t="shared" si="13"/>
        <v>3</v>
      </c>
      <c r="H249" s="9"/>
    </row>
    <row r="250" spans="1:8" ht="23.25">
      <c r="A250" s="6">
        <v>7</v>
      </c>
      <c r="B250" s="40" t="s">
        <v>73</v>
      </c>
      <c r="C250" s="16">
        <v>39</v>
      </c>
      <c r="D250" s="8">
        <v>12</v>
      </c>
      <c r="E250" s="8">
        <v>13</v>
      </c>
      <c r="F250" s="8">
        <f t="shared" si="12"/>
        <v>64</v>
      </c>
      <c r="G250" s="8" t="str">
        <f t="shared" si="13"/>
        <v>2</v>
      </c>
      <c r="H250" s="9"/>
    </row>
    <row r="251" spans="1:8" ht="23.25">
      <c r="A251" s="6">
        <v>8</v>
      </c>
      <c r="B251" s="40" t="s">
        <v>74</v>
      </c>
      <c r="C251" s="16">
        <v>49</v>
      </c>
      <c r="D251" s="8">
        <v>15</v>
      </c>
      <c r="E251" s="8">
        <v>14</v>
      </c>
      <c r="F251" s="8">
        <f t="shared" si="12"/>
        <v>78</v>
      </c>
      <c r="G251" s="8" t="str">
        <f t="shared" si="13"/>
        <v>3.5</v>
      </c>
      <c r="H251" s="9"/>
    </row>
    <row r="252" spans="1:8" ht="23.25">
      <c r="A252" s="6">
        <v>9</v>
      </c>
      <c r="B252" s="40" t="s">
        <v>75</v>
      </c>
      <c r="C252" s="16">
        <v>57</v>
      </c>
      <c r="D252" s="8">
        <v>18</v>
      </c>
      <c r="E252" s="8">
        <v>19</v>
      </c>
      <c r="F252" s="8">
        <f t="shared" si="12"/>
        <v>94</v>
      </c>
      <c r="G252" s="8" t="str">
        <f t="shared" si="13"/>
        <v>4</v>
      </c>
      <c r="H252" s="9"/>
    </row>
    <row r="253" spans="1:8" ht="23.25">
      <c r="A253" s="6">
        <v>10</v>
      </c>
      <c r="B253" s="40" t="s">
        <v>76</v>
      </c>
      <c r="C253" s="16">
        <v>57</v>
      </c>
      <c r="D253" s="8">
        <v>17</v>
      </c>
      <c r="E253" s="8">
        <v>18</v>
      </c>
      <c r="F253" s="8">
        <f t="shared" si="12"/>
        <v>92</v>
      </c>
      <c r="G253" s="8" t="str">
        <f t="shared" si="13"/>
        <v>4</v>
      </c>
      <c r="H253" s="9"/>
    </row>
    <row r="254" spans="1:8" ht="23.25">
      <c r="A254" s="6">
        <v>11</v>
      </c>
      <c r="B254" s="40" t="s">
        <v>77</v>
      </c>
      <c r="C254" s="16">
        <v>57</v>
      </c>
      <c r="D254" s="8">
        <v>17</v>
      </c>
      <c r="E254" s="8">
        <v>19</v>
      </c>
      <c r="F254" s="8">
        <f t="shared" si="12"/>
        <v>93</v>
      </c>
      <c r="G254" s="8" t="str">
        <f t="shared" si="13"/>
        <v>4</v>
      </c>
      <c r="H254" s="9"/>
    </row>
    <row r="255" spans="1:8" ht="23.25">
      <c r="A255" s="6">
        <v>12</v>
      </c>
      <c r="B255" s="40" t="s">
        <v>78</v>
      </c>
      <c r="C255" s="16">
        <v>56</v>
      </c>
      <c r="D255" s="8">
        <v>18</v>
      </c>
      <c r="E255" s="8">
        <v>19</v>
      </c>
      <c r="F255" s="8">
        <f t="shared" si="12"/>
        <v>93</v>
      </c>
      <c r="G255" s="8" t="str">
        <f t="shared" si="13"/>
        <v>4</v>
      </c>
      <c r="H255" s="9"/>
    </row>
    <row r="256" spans="1:8" ht="23.25">
      <c r="A256" s="6">
        <v>13</v>
      </c>
      <c r="B256" s="40" t="s">
        <v>79</v>
      </c>
      <c r="C256" s="16">
        <v>56</v>
      </c>
      <c r="D256" s="8">
        <v>18</v>
      </c>
      <c r="E256" s="8">
        <v>18</v>
      </c>
      <c r="F256" s="8">
        <f t="shared" si="12"/>
        <v>92</v>
      </c>
      <c r="G256" s="8" t="str">
        <f t="shared" si="13"/>
        <v>4</v>
      </c>
      <c r="H256" s="9"/>
    </row>
    <row r="257" spans="1:8" ht="23.25">
      <c r="A257" s="6">
        <v>14</v>
      </c>
      <c r="B257" s="40" t="s">
        <v>80</v>
      </c>
      <c r="C257" s="16">
        <v>57</v>
      </c>
      <c r="D257" s="8">
        <v>17</v>
      </c>
      <c r="E257" s="8">
        <v>19</v>
      </c>
      <c r="F257" s="8">
        <f t="shared" si="12"/>
        <v>93</v>
      </c>
      <c r="G257" s="8" t="str">
        <f t="shared" si="13"/>
        <v>4</v>
      </c>
      <c r="H257" s="9"/>
    </row>
    <row r="258" spans="1:8" ht="23.25">
      <c r="A258" s="6">
        <v>15</v>
      </c>
      <c r="B258" s="40" t="s">
        <v>81</v>
      </c>
      <c r="C258" s="16">
        <v>56</v>
      </c>
      <c r="D258" s="8">
        <v>18</v>
      </c>
      <c r="E258" s="8">
        <v>18</v>
      </c>
      <c r="F258" s="8">
        <f t="shared" si="12"/>
        <v>92</v>
      </c>
      <c r="G258" s="8" t="str">
        <f t="shared" si="13"/>
        <v>4</v>
      </c>
      <c r="H258" s="9"/>
    </row>
    <row r="259" spans="1:8" ht="23.25">
      <c r="A259" s="6">
        <v>16</v>
      </c>
      <c r="B259" s="40" t="s">
        <v>82</v>
      </c>
      <c r="C259" s="16">
        <v>43</v>
      </c>
      <c r="D259" s="8">
        <v>13</v>
      </c>
      <c r="E259" s="8">
        <v>13</v>
      </c>
      <c r="F259" s="8">
        <f t="shared" si="12"/>
        <v>69</v>
      </c>
      <c r="G259" s="8" t="str">
        <f t="shared" si="13"/>
        <v>2.5</v>
      </c>
      <c r="H259" s="9"/>
    </row>
    <row r="260" spans="1:8" ht="23.25" customHeight="1">
      <c r="A260" s="6">
        <v>17</v>
      </c>
      <c r="B260" s="40" t="s">
        <v>83</v>
      </c>
      <c r="C260" s="16">
        <v>46</v>
      </c>
      <c r="D260" s="8">
        <v>11</v>
      </c>
      <c r="E260" s="8">
        <v>12</v>
      </c>
      <c r="F260" s="8">
        <f t="shared" si="12"/>
        <v>69</v>
      </c>
      <c r="G260" s="8" t="str">
        <f t="shared" si="13"/>
        <v>2.5</v>
      </c>
      <c r="H260" s="9"/>
    </row>
    <row r="261" spans="1:8" ht="23.25">
      <c r="A261" s="9"/>
      <c r="B261" s="26" t="s">
        <v>5</v>
      </c>
      <c r="C261" s="31">
        <f>SUM(C244:C260)</f>
        <v>831</v>
      </c>
      <c r="D261" s="31">
        <f>SUM(D244:D260)</f>
        <v>254</v>
      </c>
      <c r="E261" s="31">
        <f>SUM(E244:E260)</f>
        <v>268</v>
      </c>
      <c r="F261" s="31">
        <f>SUM(F244:F260)</f>
        <v>1353</v>
      </c>
      <c r="G261" s="31"/>
      <c r="H261" s="32"/>
    </row>
    <row r="262" spans="1:8" ht="23.25">
      <c r="A262" s="11"/>
      <c r="B262" s="5" t="s">
        <v>12</v>
      </c>
      <c r="C262" s="12">
        <f>C261/17</f>
        <v>48.882352941176471</v>
      </c>
      <c r="D262" s="12">
        <f>D261/17</f>
        <v>14.941176470588236</v>
      </c>
      <c r="E262" s="12">
        <f>E261/17</f>
        <v>15.764705882352942</v>
      </c>
      <c r="F262" s="12">
        <f>F261/17</f>
        <v>79.588235294117652</v>
      </c>
      <c r="G262" s="11"/>
      <c r="H262" s="11"/>
    </row>
    <row r="263" spans="1:8" ht="23.25">
      <c r="A263" s="1"/>
      <c r="B263" s="1"/>
      <c r="C263" s="1" t="s">
        <v>13</v>
      </c>
      <c r="D263" s="1"/>
      <c r="E263" s="1"/>
      <c r="F263" s="1"/>
      <c r="G263" s="1"/>
      <c r="H263" s="1"/>
    </row>
    <row r="264" spans="1:8" ht="23.25">
      <c r="A264" s="1"/>
      <c r="B264" s="1"/>
      <c r="C264" s="1" t="s">
        <v>14</v>
      </c>
      <c r="D264" s="1"/>
      <c r="E264" s="1"/>
      <c r="F264" s="1"/>
      <c r="G264" s="1"/>
      <c r="H264" s="1"/>
    </row>
    <row r="265" spans="1:8" ht="23.25">
      <c r="A265" s="1"/>
      <c r="B265" s="1"/>
      <c r="C265" s="1" t="s">
        <v>15</v>
      </c>
      <c r="D265" s="1"/>
      <c r="E265" s="1"/>
      <c r="F265" s="1"/>
      <c r="G265" s="1"/>
      <c r="H265" s="1"/>
    </row>
    <row r="266" spans="1:8" ht="23.25">
      <c r="A266" s="1"/>
      <c r="B266" s="1"/>
      <c r="C266" s="1"/>
      <c r="D266" s="1"/>
      <c r="E266" s="1"/>
      <c r="F266" s="1"/>
      <c r="G266" s="1"/>
      <c r="H266" s="1"/>
    </row>
    <row r="267" spans="1:8" ht="23.25">
      <c r="A267" s="1"/>
      <c r="B267" s="1"/>
      <c r="C267" s="1"/>
      <c r="D267" s="1"/>
      <c r="E267" s="1"/>
      <c r="F267" s="1"/>
      <c r="G267" s="1"/>
      <c r="H267" s="1"/>
    </row>
    <row r="268" spans="1:8" ht="23.25">
      <c r="A268" s="1"/>
      <c r="B268" s="1"/>
      <c r="C268" s="1"/>
      <c r="D268" s="1"/>
      <c r="E268" s="1"/>
      <c r="F268" s="1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1"/>
      <c r="C274" s="1"/>
      <c r="D274" s="1"/>
      <c r="E274" s="1"/>
      <c r="F274" s="1"/>
      <c r="G274" s="1"/>
      <c r="H274" s="1"/>
    </row>
    <row r="275" spans="1:8" ht="23.25">
      <c r="A275" s="1"/>
      <c r="B275" s="1"/>
      <c r="C275" s="1"/>
      <c r="D275" s="1"/>
      <c r="E275" s="1"/>
      <c r="F275" s="1"/>
      <c r="G275" s="1"/>
      <c r="H275" s="1"/>
    </row>
    <row r="276" spans="1:8" ht="23.25">
      <c r="A276" s="1"/>
      <c r="B276" s="1"/>
      <c r="C276" s="1"/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2" t="s">
        <v>133</v>
      </c>
      <c r="C281" s="1"/>
      <c r="D281" s="1"/>
      <c r="E281" s="1"/>
      <c r="F281" s="1"/>
      <c r="G281" s="1"/>
      <c r="H281" s="1"/>
    </row>
    <row r="282" spans="1:8" ht="23.25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>
      <c r="A283" s="5"/>
      <c r="B283" s="17"/>
      <c r="C283" s="5" t="s">
        <v>8</v>
      </c>
      <c r="D283" s="5" t="s">
        <v>9</v>
      </c>
      <c r="E283" s="5" t="s">
        <v>10</v>
      </c>
      <c r="F283" s="5" t="s">
        <v>11</v>
      </c>
      <c r="G283" s="27"/>
      <c r="H283" s="27"/>
    </row>
    <row r="284" spans="1:8" ht="23.25">
      <c r="A284" s="25">
        <v>1</v>
      </c>
      <c r="B284" s="39" t="s">
        <v>51</v>
      </c>
      <c r="C284" s="15">
        <v>49</v>
      </c>
      <c r="D284" s="7">
        <v>17</v>
      </c>
      <c r="E284" s="7">
        <v>18</v>
      </c>
      <c r="F284" s="7">
        <f t="shared" ref="F284:F300" si="14">SUM(C284:E284)</f>
        <v>84</v>
      </c>
      <c r="G284" s="8" t="str">
        <f t="shared" ref="G284:G300" si="15">IF(F284&gt;79,"4",IF(F284&gt;74,"3.5",IF(F284&gt;69,"3",IF(F284&gt;64,"2.5",IF(F284&gt;59,"2",IF(F284&gt;54,"1.5",IF(F284&gt;49,"1","0")))))))</f>
        <v>4</v>
      </c>
      <c r="H284" s="28"/>
    </row>
    <row r="285" spans="1:8" ht="23.25">
      <c r="A285" s="6">
        <v>2</v>
      </c>
      <c r="B285" s="40" t="s">
        <v>55</v>
      </c>
      <c r="C285" s="16">
        <v>48</v>
      </c>
      <c r="D285" s="8">
        <v>17</v>
      </c>
      <c r="E285" s="8">
        <v>17</v>
      </c>
      <c r="F285" s="8">
        <f t="shared" si="14"/>
        <v>82</v>
      </c>
      <c r="G285" s="8" t="str">
        <f t="shared" si="15"/>
        <v>4</v>
      </c>
      <c r="H285" s="9"/>
    </row>
    <row r="286" spans="1:8" ht="23.25">
      <c r="A286" s="6">
        <v>3</v>
      </c>
      <c r="B286" s="40" t="s">
        <v>69</v>
      </c>
      <c r="C286" s="16">
        <v>48</v>
      </c>
      <c r="D286" s="8">
        <v>17</v>
      </c>
      <c r="E286" s="8">
        <v>16</v>
      </c>
      <c r="F286" s="8">
        <f t="shared" si="14"/>
        <v>81</v>
      </c>
      <c r="G286" s="8" t="str">
        <f t="shared" si="15"/>
        <v>4</v>
      </c>
      <c r="H286" s="9"/>
    </row>
    <row r="287" spans="1:8" ht="23.25">
      <c r="A287" s="6">
        <v>4</v>
      </c>
      <c r="B287" s="40" t="s">
        <v>70</v>
      </c>
      <c r="C287" s="16">
        <v>56</v>
      </c>
      <c r="D287" s="8">
        <v>18</v>
      </c>
      <c r="E287" s="8">
        <v>19</v>
      </c>
      <c r="F287" s="8">
        <f t="shared" si="14"/>
        <v>93</v>
      </c>
      <c r="G287" s="8" t="str">
        <f t="shared" si="15"/>
        <v>4</v>
      </c>
      <c r="H287" s="9"/>
    </row>
    <row r="288" spans="1:8" ht="23.25">
      <c r="A288" s="6">
        <v>5</v>
      </c>
      <c r="B288" s="41" t="s">
        <v>71</v>
      </c>
      <c r="C288" s="16">
        <v>44</v>
      </c>
      <c r="D288" s="8">
        <v>15</v>
      </c>
      <c r="E288" s="8">
        <v>17</v>
      </c>
      <c r="F288" s="8">
        <f t="shared" si="14"/>
        <v>76</v>
      </c>
      <c r="G288" s="8" t="str">
        <f t="shared" si="15"/>
        <v>3.5</v>
      </c>
      <c r="H288" s="9"/>
    </row>
    <row r="289" spans="1:8" ht="23.25">
      <c r="A289" s="6">
        <v>6</v>
      </c>
      <c r="B289" s="42" t="s">
        <v>72</v>
      </c>
      <c r="C289" s="16">
        <v>49</v>
      </c>
      <c r="D289" s="8">
        <v>17</v>
      </c>
      <c r="E289" s="8">
        <v>18</v>
      </c>
      <c r="F289" s="8">
        <f t="shared" si="14"/>
        <v>84</v>
      </c>
      <c r="G289" s="8" t="str">
        <f t="shared" si="15"/>
        <v>4</v>
      </c>
      <c r="H289" s="9"/>
    </row>
    <row r="290" spans="1:8" ht="23.25">
      <c r="A290" s="6">
        <v>7</v>
      </c>
      <c r="B290" s="40" t="s">
        <v>73</v>
      </c>
      <c r="C290" s="16">
        <v>48</v>
      </c>
      <c r="D290" s="8">
        <v>16</v>
      </c>
      <c r="E290" s="8">
        <v>18</v>
      </c>
      <c r="F290" s="8">
        <f t="shared" si="14"/>
        <v>82</v>
      </c>
      <c r="G290" s="8" t="str">
        <f t="shared" si="15"/>
        <v>4</v>
      </c>
      <c r="H290" s="9"/>
    </row>
    <row r="291" spans="1:8" ht="23.25">
      <c r="A291" s="6">
        <v>8</v>
      </c>
      <c r="B291" s="40" t="s">
        <v>74</v>
      </c>
      <c r="C291" s="16">
        <v>54</v>
      </c>
      <c r="D291" s="8">
        <v>18</v>
      </c>
      <c r="E291" s="8">
        <v>18</v>
      </c>
      <c r="F291" s="8">
        <f t="shared" si="14"/>
        <v>90</v>
      </c>
      <c r="G291" s="8" t="str">
        <f t="shared" si="15"/>
        <v>4</v>
      </c>
      <c r="H291" s="9"/>
    </row>
    <row r="292" spans="1:8" ht="23.25">
      <c r="A292" s="6">
        <v>9</v>
      </c>
      <c r="B292" s="40" t="s">
        <v>75</v>
      </c>
      <c r="C292" s="16">
        <v>56</v>
      </c>
      <c r="D292" s="8">
        <v>18</v>
      </c>
      <c r="E292" s="8">
        <v>18</v>
      </c>
      <c r="F292" s="8">
        <f t="shared" si="14"/>
        <v>92</v>
      </c>
      <c r="G292" s="8" t="str">
        <f t="shared" si="15"/>
        <v>4</v>
      </c>
      <c r="H292" s="9"/>
    </row>
    <row r="293" spans="1:8" ht="23.25">
      <c r="A293" s="6">
        <v>10</v>
      </c>
      <c r="B293" s="40" t="s">
        <v>76</v>
      </c>
      <c r="C293" s="16">
        <v>54</v>
      </c>
      <c r="D293" s="8">
        <v>17</v>
      </c>
      <c r="E293" s="8">
        <v>17</v>
      </c>
      <c r="F293" s="8">
        <f t="shared" si="14"/>
        <v>88</v>
      </c>
      <c r="G293" s="8" t="str">
        <f t="shared" si="15"/>
        <v>4</v>
      </c>
      <c r="H293" s="9"/>
    </row>
    <row r="294" spans="1:8" ht="23.25">
      <c r="A294" s="6">
        <v>11</v>
      </c>
      <c r="B294" s="40" t="s">
        <v>77</v>
      </c>
      <c r="C294" s="16">
        <v>57</v>
      </c>
      <c r="D294" s="8">
        <v>18</v>
      </c>
      <c r="E294" s="8">
        <v>18</v>
      </c>
      <c r="F294" s="8">
        <f t="shared" si="14"/>
        <v>93</v>
      </c>
      <c r="G294" s="8" t="str">
        <f t="shared" si="15"/>
        <v>4</v>
      </c>
      <c r="H294" s="9"/>
    </row>
    <row r="295" spans="1:8" ht="23.25">
      <c r="A295" s="6">
        <v>12</v>
      </c>
      <c r="B295" s="40" t="s">
        <v>78</v>
      </c>
      <c r="C295" s="16">
        <v>57</v>
      </c>
      <c r="D295" s="8">
        <v>18</v>
      </c>
      <c r="E295" s="8">
        <v>19</v>
      </c>
      <c r="F295" s="8">
        <f t="shared" si="14"/>
        <v>94</v>
      </c>
      <c r="G295" s="8" t="str">
        <f t="shared" si="15"/>
        <v>4</v>
      </c>
      <c r="H295" s="9"/>
    </row>
    <row r="296" spans="1:8" ht="23.25">
      <c r="A296" s="6">
        <v>13</v>
      </c>
      <c r="B296" s="40" t="s">
        <v>79</v>
      </c>
      <c r="C296" s="16">
        <v>54</v>
      </c>
      <c r="D296" s="8">
        <v>17</v>
      </c>
      <c r="E296" s="8">
        <v>18</v>
      </c>
      <c r="F296" s="8">
        <f t="shared" si="14"/>
        <v>89</v>
      </c>
      <c r="G296" s="8" t="str">
        <f t="shared" si="15"/>
        <v>4</v>
      </c>
      <c r="H296" s="9"/>
    </row>
    <row r="297" spans="1:8" ht="23.25">
      <c r="A297" s="6">
        <v>14</v>
      </c>
      <c r="B297" s="40" t="s">
        <v>80</v>
      </c>
      <c r="C297" s="16">
        <v>55</v>
      </c>
      <c r="D297" s="8">
        <v>18</v>
      </c>
      <c r="E297" s="8">
        <v>18</v>
      </c>
      <c r="F297" s="8">
        <f t="shared" si="14"/>
        <v>91</v>
      </c>
      <c r="G297" s="8" t="str">
        <f t="shared" si="15"/>
        <v>4</v>
      </c>
      <c r="H297" s="9"/>
    </row>
    <row r="298" spans="1:8" ht="23.25">
      <c r="A298" s="6">
        <v>15</v>
      </c>
      <c r="B298" s="40" t="s">
        <v>81</v>
      </c>
      <c r="C298" s="16">
        <v>55</v>
      </c>
      <c r="D298" s="8">
        <v>18</v>
      </c>
      <c r="E298" s="8">
        <v>19</v>
      </c>
      <c r="F298" s="8">
        <f t="shared" si="14"/>
        <v>92</v>
      </c>
      <c r="G298" s="8" t="str">
        <f t="shared" si="15"/>
        <v>4</v>
      </c>
      <c r="H298" s="9"/>
    </row>
    <row r="299" spans="1:8" ht="23.25">
      <c r="A299" s="6">
        <v>16</v>
      </c>
      <c r="B299" s="40" t="s">
        <v>82</v>
      </c>
      <c r="C299" s="16">
        <v>52</v>
      </c>
      <c r="D299" s="8">
        <v>18</v>
      </c>
      <c r="E299" s="8">
        <v>18</v>
      </c>
      <c r="F299" s="8">
        <f t="shared" si="14"/>
        <v>88</v>
      </c>
      <c r="G299" s="8" t="str">
        <f t="shared" si="15"/>
        <v>4</v>
      </c>
      <c r="H299" s="9"/>
    </row>
    <row r="300" spans="1:8" ht="21.75" customHeight="1">
      <c r="A300" s="6">
        <v>17</v>
      </c>
      <c r="B300" s="40" t="s">
        <v>83</v>
      </c>
      <c r="C300" s="16">
        <v>56</v>
      </c>
      <c r="D300" s="8">
        <v>19</v>
      </c>
      <c r="E300" s="8">
        <v>20</v>
      </c>
      <c r="F300" s="8">
        <f t="shared" si="14"/>
        <v>95</v>
      </c>
      <c r="G300" s="8" t="str">
        <f t="shared" si="15"/>
        <v>4</v>
      </c>
      <c r="H300" s="9"/>
    </row>
    <row r="301" spans="1:8" ht="23.25">
      <c r="A301" s="9"/>
      <c r="B301" s="26" t="s">
        <v>5</v>
      </c>
      <c r="C301" s="31">
        <f>SUM(C284:C300)</f>
        <v>892</v>
      </c>
      <c r="D301" s="31">
        <f>SUM(D284:D300)</f>
        <v>296</v>
      </c>
      <c r="E301" s="31">
        <f>SUM(E284:E300)</f>
        <v>306</v>
      </c>
      <c r="F301" s="31">
        <f>SUM(F284:F300)</f>
        <v>1494</v>
      </c>
      <c r="G301" s="31"/>
      <c r="H301" s="32"/>
    </row>
    <row r="302" spans="1:8" ht="23.25">
      <c r="A302" s="11"/>
      <c r="B302" s="5" t="s">
        <v>12</v>
      </c>
      <c r="C302" s="12">
        <f>C301/17</f>
        <v>52.470588235294116</v>
      </c>
      <c r="D302" s="12">
        <f>D301/17</f>
        <v>17.411764705882351</v>
      </c>
      <c r="E302" s="12">
        <f>E301/17</f>
        <v>18</v>
      </c>
      <c r="F302" s="12">
        <f>F301/17</f>
        <v>87.882352941176464</v>
      </c>
      <c r="G302" s="11"/>
      <c r="H302" s="11"/>
    </row>
    <row r="303" spans="1:8" ht="23.25">
      <c r="A303" s="1"/>
      <c r="B303" s="1"/>
      <c r="C303" s="1" t="s">
        <v>13</v>
      </c>
      <c r="D303" s="1"/>
      <c r="E303" s="1"/>
      <c r="F303" s="1"/>
      <c r="G303" s="1"/>
      <c r="H303" s="1"/>
    </row>
    <row r="304" spans="1:8" ht="23.25">
      <c r="A304" s="1"/>
      <c r="B304" s="1"/>
      <c r="C304" s="1" t="s">
        <v>14</v>
      </c>
      <c r="D304" s="1"/>
      <c r="E304" s="1"/>
      <c r="F304" s="1"/>
      <c r="G304" s="1"/>
      <c r="H304" s="1"/>
    </row>
    <row r="305" spans="1:8" ht="23.25">
      <c r="A305" s="1"/>
      <c r="B305" s="1"/>
      <c r="C305" s="1" t="s">
        <v>15</v>
      </c>
      <c r="D305" s="1"/>
      <c r="E305" s="1"/>
      <c r="F305" s="1"/>
      <c r="G305" s="1"/>
      <c r="H305" s="1"/>
    </row>
    <row r="306" spans="1:8" ht="23.25">
      <c r="A306" s="1"/>
      <c r="B306" s="1"/>
      <c r="C306" s="1"/>
      <c r="D306" s="1"/>
      <c r="E306" s="1"/>
      <c r="F306" s="1"/>
      <c r="G306" s="1"/>
      <c r="H306" s="1"/>
    </row>
    <row r="307" spans="1:8" ht="23.25">
      <c r="A307" s="1"/>
      <c r="B307" s="1"/>
      <c r="C307" s="1"/>
      <c r="D307" s="1"/>
      <c r="E307" s="1"/>
      <c r="F307" s="1"/>
      <c r="G307" s="1"/>
      <c r="H307" s="1"/>
    </row>
    <row r="308" spans="1:8" ht="23.25">
      <c r="A308" s="1"/>
      <c r="B308" s="1"/>
      <c r="C308" s="1"/>
      <c r="D308" s="1"/>
      <c r="E308" s="1"/>
      <c r="F308" s="1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1"/>
      <c r="C313" s="1"/>
      <c r="D313" s="1"/>
      <c r="E313" s="1"/>
      <c r="F313" s="1"/>
      <c r="G313" s="1"/>
      <c r="H313" s="1"/>
    </row>
    <row r="314" spans="1:8" ht="23.25">
      <c r="A314" s="1"/>
      <c r="B314" s="1"/>
      <c r="C314" s="1"/>
      <c r="D314" s="1"/>
      <c r="E314" s="1"/>
      <c r="F314" s="1"/>
      <c r="G314" s="1"/>
      <c r="H314" s="1"/>
    </row>
    <row r="315" spans="1:8" ht="23.25">
      <c r="A315" s="1"/>
      <c r="B315" s="1"/>
      <c r="C315" s="1"/>
      <c r="D315" s="1"/>
      <c r="E315" s="1"/>
      <c r="F315" s="1"/>
      <c r="G315" s="1"/>
      <c r="H315" s="1"/>
    </row>
    <row r="316" spans="1:8" ht="23.25">
      <c r="A316" s="1"/>
      <c r="B316" s="1"/>
      <c r="C316" s="1"/>
      <c r="D316" s="1"/>
      <c r="E316" s="1"/>
      <c r="F316" s="1"/>
      <c r="G316" s="1"/>
      <c r="H316" s="1"/>
    </row>
    <row r="317" spans="1:8" ht="23.25">
      <c r="A317" s="1"/>
      <c r="B317" s="1"/>
      <c r="C317" s="1"/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103" t="s">
        <v>134</v>
      </c>
      <c r="C321" s="103"/>
      <c r="D321" s="103"/>
      <c r="E321" s="103"/>
      <c r="F321" s="103"/>
      <c r="G321" s="103"/>
      <c r="H321" s="103"/>
    </row>
    <row r="322" spans="1:8" ht="23.25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>
      <c r="A323" s="5"/>
      <c r="B323" s="17"/>
      <c r="C323" s="5" t="s">
        <v>8</v>
      </c>
      <c r="D323" s="5" t="s">
        <v>9</v>
      </c>
      <c r="E323" s="5" t="s">
        <v>10</v>
      </c>
      <c r="F323" s="5" t="s">
        <v>11</v>
      </c>
      <c r="G323" s="27"/>
      <c r="H323" s="27"/>
    </row>
    <row r="324" spans="1:8" ht="23.25">
      <c r="A324" s="25">
        <v>1</v>
      </c>
      <c r="B324" s="39" t="s">
        <v>51</v>
      </c>
      <c r="C324" s="15">
        <v>34</v>
      </c>
      <c r="D324" s="7">
        <v>11</v>
      </c>
      <c r="E324" s="7">
        <v>14</v>
      </c>
      <c r="F324" s="7">
        <f t="shared" ref="F324:F340" si="16">SUM(C324:E324)</f>
        <v>59</v>
      </c>
      <c r="G324" s="8" t="str">
        <f t="shared" ref="G324:G340" si="17">IF(F324&gt;79,"4",IF(F324&gt;74,"3.5",IF(F324&gt;69,"3",IF(F324&gt;64,"2.5",IF(F324&gt;59,"2",IF(F324&gt;54,"1.5",IF(F324&gt;49,"1","0")))))))</f>
        <v>1.5</v>
      </c>
      <c r="H324" s="28"/>
    </row>
    <row r="325" spans="1:8" ht="23.25">
      <c r="A325" s="6">
        <v>2</v>
      </c>
      <c r="B325" s="40" t="s">
        <v>55</v>
      </c>
      <c r="C325" s="16">
        <v>35</v>
      </c>
      <c r="D325" s="8">
        <v>12</v>
      </c>
      <c r="E325" s="8">
        <v>11</v>
      </c>
      <c r="F325" s="8">
        <f t="shared" si="16"/>
        <v>58</v>
      </c>
      <c r="G325" s="8" t="str">
        <f t="shared" si="17"/>
        <v>1.5</v>
      </c>
      <c r="H325" s="9"/>
    </row>
    <row r="326" spans="1:8" ht="23.25">
      <c r="A326" s="6">
        <v>3</v>
      </c>
      <c r="B326" s="40" t="s">
        <v>69</v>
      </c>
      <c r="C326" s="16">
        <v>43</v>
      </c>
      <c r="D326" s="8">
        <v>14</v>
      </c>
      <c r="E326" s="8">
        <v>17</v>
      </c>
      <c r="F326" s="8">
        <f t="shared" si="16"/>
        <v>74</v>
      </c>
      <c r="G326" s="8" t="str">
        <f t="shared" si="17"/>
        <v>3</v>
      </c>
      <c r="H326" s="9"/>
    </row>
    <row r="327" spans="1:8" ht="23.25">
      <c r="A327" s="6">
        <v>4</v>
      </c>
      <c r="B327" s="40" t="s">
        <v>70</v>
      </c>
      <c r="C327" s="16">
        <v>54</v>
      </c>
      <c r="D327" s="8">
        <v>17</v>
      </c>
      <c r="E327" s="8">
        <v>18</v>
      </c>
      <c r="F327" s="8">
        <f t="shared" si="16"/>
        <v>89</v>
      </c>
      <c r="G327" s="8" t="str">
        <f t="shared" si="17"/>
        <v>4</v>
      </c>
      <c r="H327" s="9"/>
    </row>
    <row r="328" spans="1:8" ht="23.25">
      <c r="A328" s="6">
        <v>5</v>
      </c>
      <c r="B328" s="41" t="s">
        <v>71</v>
      </c>
      <c r="C328" s="16">
        <v>32</v>
      </c>
      <c r="D328" s="8">
        <v>11</v>
      </c>
      <c r="E328" s="8">
        <v>11</v>
      </c>
      <c r="F328" s="8">
        <f t="shared" si="16"/>
        <v>54</v>
      </c>
      <c r="G328" s="8" t="str">
        <f t="shared" si="17"/>
        <v>1</v>
      </c>
      <c r="H328" s="9"/>
    </row>
    <row r="329" spans="1:8" ht="23.25">
      <c r="A329" s="6">
        <v>6</v>
      </c>
      <c r="B329" s="42" t="s">
        <v>72</v>
      </c>
      <c r="C329" s="16">
        <v>33</v>
      </c>
      <c r="D329" s="8">
        <v>13</v>
      </c>
      <c r="E329" s="8">
        <v>12</v>
      </c>
      <c r="F329" s="8">
        <f t="shared" si="16"/>
        <v>58</v>
      </c>
      <c r="G329" s="8" t="str">
        <f t="shared" si="17"/>
        <v>1.5</v>
      </c>
      <c r="H329" s="9"/>
    </row>
    <row r="330" spans="1:8" ht="23.25">
      <c r="A330" s="6">
        <v>7</v>
      </c>
      <c r="B330" s="40" t="s">
        <v>73</v>
      </c>
      <c r="C330" s="16">
        <v>33</v>
      </c>
      <c r="D330" s="8">
        <v>11</v>
      </c>
      <c r="E330" s="8">
        <v>10</v>
      </c>
      <c r="F330" s="8">
        <f t="shared" si="16"/>
        <v>54</v>
      </c>
      <c r="G330" s="8" t="str">
        <f t="shared" si="17"/>
        <v>1</v>
      </c>
      <c r="H330" s="9"/>
    </row>
    <row r="331" spans="1:8" ht="23.25">
      <c r="A331" s="6">
        <v>8</v>
      </c>
      <c r="B331" s="40" t="s">
        <v>74</v>
      </c>
      <c r="C331" s="16">
        <v>44</v>
      </c>
      <c r="D331" s="8">
        <v>14</v>
      </c>
      <c r="E331" s="8">
        <v>16</v>
      </c>
      <c r="F331" s="8">
        <f t="shared" si="16"/>
        <v>74</v>
      </c>
      <c r="G331" s="8" t="str">
        <f t="shared" si="17"/>
        <v>3</v>
      </c>
      <c r="H331" s="9"/>
    </row>
    <row r="332" spans="1:8" ht="23.25">
      <c r="A332" s="6">
        <v>9</v>
      </c>
      <c r="B332" s="40" t="s">
        <v>75</v>
      </c>
      <c r="C332" s="16">
        <v>56</v>
      </c>
      <c r="D332" s="8">
        <v>19</v>
      </c>
      <c r="E332" s="8">
        <v>20</v>
      </c>
      <c r="F332" s="8">
        <f t="shared" si="16"/>
        <v>95</v>
      </c>
      <c r="G332" s="8" t="str">
        <f t="shared" si="17"/>
        <v>4</v>
      </c>
      <c r="H332" s="9"/>
    </row>
    <row r="333" spans="1:8" ht="23.25">
      <c r="A333" s="6">
        <v>10</v>
      </c>
      <c r="B333" s="40" t="s">
        <v>76</v>
      </c>
      <c r="C333" s="16">
        <v>54</v>
      </c>
      <c r="D333" s="8">
        <v>18</v>
      </c>
      <c r="E333" s="8">
        <v>18</v>
      </c>
      <c r="F333" s="8">
        <f t="shared" si="16"/>
        <v>90</v>
      </c>
      <c r="G333" s="8" t="str">
        <f t="shared" si="17"/>
        <v>4</v>
      </c>
      <c r="H333" s="9"/>
    </row>
    <row r="334" spans="1:8" ht="23.25">
      <c r="A334" s="6">
        <v>11</v>
      </c>
      <c r="B334" s="40" t="s">
        <v>77</v>
      </c>
      <c r="C334" s="16">
        <v>57</v>
      </c>
      <c r="D334" s="8">
        <v>18</v>
      </c>
      <c r="E334" s="8">
        <v>19</v>
      </c>
      <c r="F334" s="8">
        <f t="shared" si="16"/>
        <v>94</v>
      </c>
      <c r="G334" s="8" t="str">
        <f t="shared" si="17"/>
        <v>4</v>
      </c>
      <c r="H334" s="9"/>
    </row>
    <row r="335" spans="1:8" ht="23.25">
      <c r="A335" s="6">
        <v>12</v>
      </c>
      <c r="B335" s="40" t="s">
        <v>78</v>
      </c>
      <c r="C335" s="16">
        <v>55</v>
      </c>
      <c r="D335" s="8">
        <v>19</v>
      </c>
      <c r="E335" s="8">
        <v>19</v>
      </c>
      <c r="F335" s="8">
        <f t="shared" si="16"/>
        <v>93</v>
      </c>
      <c r="G335" s="8" t="str">
        <f t="shared" si="17"/>
        <v>4</v>
      </c>
      <c r="H335" s="9"/>
    </row>
    <row r="336" spans="1:8" ht="23.25">
      <c r="A336" s="6">
        <v>13</v>
      </c>
      <c r="B336" s="40" t="s">
        <v>79</v>
      </c>
      <c r="C336" s="16">
        <v>47</v>
      </c>
      <c r="D336" s="8">
        <v>15</v>
      </c>
      <c r="E336" s="8">
        <v>16</v>
      </c>
      <c r="F336" s="8">
        <f t="shared" si="16"/>
        <v>78</v>
      </c>
      <c r="G336" s="8" t="str">
        <f t="shared" si="17"/>
        <v>3.5</v>
      </c>
      <c r="H336" s="9"/>
    </row>
    <row r="337" spans="1:8" ht="23.25">
      <c r="A337" s="6">
        <v>14</v>
      </c>
      <c r="B337" s="40" t="s">
        <v>80</v>
      </c>
      <c r="C337" s="16">
        <v>55</v>
      </c>
      <c r="D337" s="8">
        <v>18</v>
      </c>
      <c r="E337" s="8">
        <v>19</v>
      </c>
      <c r="F337" s="8">
        <f t="shared" si="16"/>
        <v>92</v>
      </c>
      <c r="G337" s="8" t="str">
        <f t="shared" si="17"/>
        <v>4</v>
      </c>
      <c r="H337" s="9"/>
    </row>
    <row r="338" spans="1:8" ht="23.25">
      <c r="A338" s="6">
        <v>15</v>
      </c>
      <c r="B338" s="40" t="s">
        <v>81</v>
      </c>
      <c r="C338" s="16">
        <v>54</v>
      </c>
      <c r="D338" s="8">
        <v>16</v>
      </c>
      <c r="E338" s="8">
        <v>16</v>
      </c>
      <c r="F338" s="8">
        <f t="shared" si="16"/>
        <v>86</v>
      </c>
      <c r="G338" s="8" t="str">
        <f t="shared" si="17"/>
        <v>4</v>
      </c>
      <c r="H338" s="9"/>
    </row>
    <row r="339" spans="1:8" ht="23.25">
      <c r="A339" s="6">
        <v>16</v>
      </c>
      <c r="B339" s="40" t="s">
        <v>82</v>
      </c>
      <c r="C339" s="16">
        <v>45</v>
      </c>
      <c r="D339" s="8">
        <v>17</v>
      </c>
      <c r="E339" s="8">
        <v>16</v>
      </c>
      <c r="F339" s="8">
        <f t="shared" si="16"/>
        <v>78</v>
      </c>
      <c r="G339" s="8" t="str">
        <f t="shared" si="17"/>
        <v>3.5</v>
      </c>
      <c r="H339" s="9"/>
    </row>
    <row r="340" spans="1:8" ht="21" customHeight="1">
      <c r="A340" s="6">
        <v>17</v>
      </c>
      <c r="B340" s="40" t="s">
        <v>83</v>
      </c>
      <c r="C340" s="16">
        <v>48</v>
      </c>
      <c r="D340" s="8">
        <v>13</v>
      </c>
      <c r="E340" s="8">
        <v>13</v>
      </c>
      <c r="F340" s="8">
        <f t="shared" si="16"/>
        <v>74</v>
      </c>
      <c r="G340" s="8" t="str">
        <f t="shared" si="17"/>
        <v>3</v>
      </c>
      <c r="H340" s="9"/>
    </row>
    <row r="341" spans="1:8" ht="23.25">
      <c r="A341" s="9"/>
      <c r="B341" s="26" t="s">
        <v>5</v>
      </c>
      <c r="C341" s="31"/>
      <c r="D341" s="31">
        <f>SUM(D324:D340)</f>
        <v>256</v>
      </c>
      <c r="E341" s="31">
        <f>SUM(E324:E340)</f>
        <v>265</v>
      </c>
      <c r="F341" s="31">
        <f>SUM(F324:F340)</f>
        <v>1300</v>
      </c>
      <c r="G341" s="31"/>
      <c r="H341" s="32"/>
    </row>
    <row r="342" spans="1:8" ht="23.25">
      <c r="A342" s="11"/>
      <c r="B342" s="5" t="s">
        <v>12</v>
      </c>
      <c r="C342" s="12">
        <f>C341/17</f>
        <v>0</v>
      </c>
      <c r="D342" s="12">
        <f>D341/17</f>
        <v>15.058823529411764</v>
      </c>
      <c r="E342" s="12">
        <f>E341/17</f>
        <v>15.588235294117647</v>
      </c>
      <c r="F342" s="12">
        <f>F341/17</f>
        <v>76.470588235294116</v>
      </c>
      <c r="G342" s="11"/>
      <c r="H342" s="11"/>
    </row>
    <row r="343" spans="1:8" ht="23.25">
      <c r="A343" s="1"/>
      <c r="B343" s="1"/>
      <c r="C343" s="1" t="s">
        <v>13</v>
      </c>
      <c r="D343" s="1"/>
      <c r="E343" s="1"/>
      <c r="F343" s="1"/>
      <c r="G343" s="1"/>
      <c r="H343" s="1"/>
    </row>
    <row r="344" spans="1:8" ht="23.25">
      <c r="A344" s="1"/>
      <c r="B344" s="1"/>
      <c r="C344" s="1" t="s">
        <v>14</v>
      </c>
      <c r="D344" s="1"/>
      <c r="E344" s="1"/>
      <c r="F344" s="1"/>
      <c r="G344" s="1"/>
      <c r="H344" s="1"/>
    </row>
    <row r="345" spans="1:8" ht="23.25">
      <c r="A345" s="1"/>
      <c r="B345" s="1"/>
      <c r="C345" s="1" t="s">
        <v>15</v>
      </c>
      <c r="D345" s="1"/>
      <c r="E345" s="1"/>
      <c r="F345" s="1"/>
      <c r="G345" s="1"/>
      <c r="H345" s="1"/>
    </row>
    <row r="346" spans="1:8" ht="23.25">
      <c r="A346" s="1"/>
      <c r="B346" s="1"/>
      <c r="C346" s="1"/>
      <c r="D346" s="1"/>
      <c r="E346" s="1"/>
      <c r="F346" s="1"/>
      <c r="G346" s="1"/>
      <c r="H346" s="1"/>
    </row>
    <row r="347" spans="1:8" ht="23.25">
      <c r="A347" s="1"/>
      <c r="B347" s="1"/>
      <c r="C347" s="1"/>
      <c r="D347" s="1"/>
      <c r="E347" s="1"/>
      <c r="F347" s="1"/>
      <c r="G347" s="1"/>
      <c r="H347" s="1"/>
    </row>
    <row r="348" spans="1:8" ht="23.25">
      <c r="A348" s="1"/>
      <c r="B348" s="1"/>
      <c r="C348" s="1"/>
      <c r="D348" s="1"/>
      <c r="E348" s="1"/>
      <c r="F348" s="1"/>
      <c r="G348" s="1"/>
      <c r="H348" s="1"/>
    </row>
    <row r="349" spans="1:8" ht="23.25">
      <c r="A349" s="1"/>
      <c r="B349" s="1"/>
      <c r="C349" s="1"/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1"/>
      <c r="C352" s="1"/>
      <c r="D352" s="1"/>
      <c r="E352" s="1"/>
      <c r="F352" s="1"/>
      <c r="G352" s="1"/>
      <c r="H352" s="1"/>
    </row>
    <row r="353" spans="1:8" ht="23.25">
      <c r="A353" s="1"/>
      <c r="B353" s="1"/>
      <c r="C353" s="1"/>
      <c r="D353" s="1"/>
      <c r="E353" s="1"/>
      <c r="F353" s="1"/>
      <c r="G353" s="1"/>
      <c r="H353" s="1"/>
    </row>
    <row r="354" spans="1:8" ht="23.25">
      <c r="A354" s="1"/>
      <c r="B354" s="1"/>
      <c r="C354" s="1"/>
      <c r="D354" s="1"/>
      <c r="E354" s="1"/>
      <c r="F354" s="1"/>
      <c r="G354" s="1"/>
      <c r="H354" s="1"/>
    </row>
    <row r="355" spans="1:8" ht="23.25">
      <c r="A355" s="1"/>
      <c r="B355" s="1"/>
      <c r="C355" s="1"/>
      <c r="D355" s="1"/>
      <c r="E355" s="1"/>
      <c r="F355" s="1"/>
      <c r="G355" s="1"/>
      <c r="H355" s="1"/>
    </row>
    <row r="356" spans="1:8" ht="23.25">
      <c r="A356" s="1"/>
      <c r="B356" s="1"/>
      <c r="C356" s="1"/>
      <c r="D356" s="1"/>
      <c r="E356" s="1"/>
      <c r="F356" s="1"/>
      <c r="G356" s="1"/>
      <c r="H356" s="1"/>
    </row>
    <row r="357" spans="1:8" ht="23.25">
      <c r="A357" s="1"/>
      <c r="B357" s="1"/>
      <c r="C357" s="1"/>
      <c r="D357" s="1"/>
      <c r="E357" s="1"/>
      <c r="F357" s="1"/>
      <c r="G357" s="1"/>
      <c r="H357" s="1"/>
    </row>
    <row r="358" spans="1:8" ht="23.25">
      <c r="A358" s="1"/>
      <c r="B358" s="1"/>
      <c r="C358" s="1"/>
      <c r="D358" s="1"/>
      <c r="E358" s="1"/>
      <c r="F358" s="1"/>
      <c r="G358" s="1"/>
      <c r="H358" s="1"/>
    </row>
    <row r="359" spans="1:8" ht="23.25">
      <c r="A359" s="1"/>
      <c r="B359" s="1"/>
      <c r="C359" s="1"/>
      <c r="D359" s="1"/>
      <c r="E359" s="1"/>
      <c r="F359" s="1"/>
      <c r="G359" s="1"/>
      <c r="H359" s="1"/>
    </row>
    <row r="360" spans="1:8" ht="23.25">
      <c r="A360" s="1"/>
      <c r="B360" s="1"/>
      <c r="C360" s="1"/>
      <c r="D360" s="1"/>
      <c r="E360" s="1"/>
      <c r="F360" s="1"/>
      <c r="G360" s="1"/>
      <c r="H360" s="1"/>
    </row>
    <row r="361" spans="1:8" ht="23.25">
      <c r="A361" s="1"/>
      <c r="B361" s="103" t="s">
        <v>135</v>
      </c>
      <c r="C361" s="103"/>
      <c r="D361" s="103"/>
      <c r="E361" s="103"/>
      <c r="F361" s="103"/>
      <c r="G361" s="103"/>
      <c r="H361" s="103"/>
    </row>
    <row r="362" spans="1:8" ht="23.25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>
      <c r="A363" s="5"/>
      <c r="B363" s="17"/>
      <c r="C363" s="5" t="s">
        <v>8</v>
      </c>
      <c r="D363" s="5" t="s">
        <v>9</v>
      </c>
      <c r="E363" s="5" t="s">
        <v>10</v>
      </c>
      <c r="F363" s="5" t="s">
        <v>11</v>
      </c>
      <c r="G363" s="27"/>
      <c r="H363" s="27"/>
    </row>
    <row r="364" spans="1:8" ht="23.25">
      <c r="A364" s="25">
        <v>1</v>
      </c>
      <c r="B364" s="39" t="s">
        <v>51</v>
      </c>
      <c r="C364" s="15">
        <v>48</v>
      </c>
      <c r="D364" s="7">
        <v>19</v>
      </c>
      <c r="E364" s="7">
        <v>15</v>
      </c>
      <c r="F364" s="7">
        <f t="shared" ref="F364:F380" si="18">SUM(C364:E364)</f>
        <v>82</v>
      </c>
      <c r="G364" s="8" t="str">
        <f t="shared" ref="G364:G380" si="19">IF(F364&gt;79,"4",IF(F364&gt;74,"3.5",IF(F364&gt;69,"3",IF(F364&gt;64,"2.5",IF(F364&gt;59,"2",IF(F364&gt;54,"1.5",IF(F364&gt;49,"1","0")))))))</f>
        <v>4</v>
      </c>
      <c r="H364" s="28"/>
    </row>
    <row r="365" spans="1:8" ht="23.25">
      <c r="A365" s="6">
        <v>2</v>
      </c>
      <c r="B365" s="40" t="s">
        <v>55</v>
      </c>
      <c r="C365" s="16">
        <v>43</v>
      </c>
      <c r="D365" s="8">
        <v>16</v>
      </c>
      <c r="E365" s="8">
        <v>16</v>
      </c>
      <c r="F365" s="8">
        <f t="shared" si="18"/>
        <v>75</v>
      </c>
      <c r="G365" s="8" t="str">
        <f t="shared" si="19"/>
        <v>3.5</v>
      </c>
      <c r="H365" s="9"/>
    </row>
    <row r="366" spans="1:8" ht="23.25">
      <c r="A366" s="6">
        <v>3</v>
      </c>
      <c r="B366" s="40" t="s">
        <v>69</v>
      </c>
      <c r="C366" s="16">
        <v>46</v>
      </c>
      <c r="D366" s="8">
        <v>18</v>
      </c>
      <c r="E366" s="8">
        <v>15</v>
      </c>
      <c r="F366" s="8">
        <f t="shared" si="18"/>
        <v>79</v>
      </c>
      <c r="G366" s="8" t="str">
        <f t="shared" si="19"/>
        <v>3.5</v>
      </c>
      <c r="H366" s="9"/>
    </row>
    <row r="367" spans="1:8" ht="23.25">
      <c r="A367" s="6">
        <v>4</v>
      </c>
      <c r="B367" s="40" t="s">
        <v>70</v>
      </c>
      <c r="C367" s="16">
        <v>45</v>
      </c>
      <c r="D367" s="8">
        <v>17</v>
      </c>
      <c r="E367" s="8">
        <v>15</v>
      </c>
      <c r="F367" s="8">
        <f t="shared" si="18"/>
        <v>77</v>
      </c>
      <c r="G367" s="8" t="str">
        <f t="shared" si="19"/>
        <v>3.5</v>
      </c>
      <c r="H367" s="9"/>
    </row>
    <row r="368" spans="1:8" ht="23.25">
      <c r="A368" s="6">
        <v>5</v>
      </c>
      <c r="B368" s="41" t="s">
        <v>71</v>
      </c>
      <c r="C368" s="16">
        <v>43</v>
      </c>
      <c r="D368" s="8">
        <v>18</v>
      </c>
      <c r="E368" s="8">
        <v>17</v>
      </c>
      <c r="F368" s="8">
        <f t="shared" si="18"/>
        <v>78</v>
      </c>
      <c r="G368" s="8" t="str">
        <f t="shared" si="19"/>
        <v>3.5</v>
      </c>
      <c r="H368" s="9"/>
    </row>
    <row r="369" spans="1:8" ht="23.25">
      <c r="A369" s="6">
        <v>6</v>
      </c>
      <c r="B369" s="42" t="s">
        <v>72</v>
      </c>
      <c r="C369" s="16">
        <v>42</v>
      </c>
      <c r="D369" s="8">
        <v>18</v>
      </c>
      <c r="E369" s="8">
        <v>18</v>
      </c>
      <c r="F369" s="8">
        <f t="shared" si="18"/>
        <v>78</v>
      </c>
      <c r="G369" s="8" t="str">
        <f t="shared" si="19"/>
        <v>3.5</v>
      </c>
      <c r="H369" s="9"/>
    </row>
    <row r="370" spans="1:8" ht="23.25">
      <c r="A370" s="6">
        <v>7</v>
      </c>
      <c r="B370" s="40" t="s">
        <v>73</v>
      </c>
      <c r="C370" s="16">
        <v>51</v>
      </c>
      <c r="D370" s="8">
        <v>19</v>
      </c>
      <c r="E370" s="8">
        <v>17</v>
      </c>
      <c r="F370" s="8">
        <f t="shared" si="18"/>
        <v>87</v>
      </c>
      <c r="G370" s="8" t="str">
        <f t="shared" si="19"/>
        <v>4</v>
      </c>
      <c r="H370" s="9"/>
    </row>
    <row r="371" spans="1:8" ht="23.25">
      <c r="A371" s="6">
        <v>8</v>
      </c>
      <c r="B371" s="40" t="s">
        <v>74</v>
      </c>
      <c r="C371" s="16">
        <v>51</v>
      </c>
      <c r="D371" s="8">
        <v>18</v>
      </c>
      <c r="E371" s="8">
        <v>18</v>
      </c>
      <c r="F371" s="8">
        <f t="shared" si="18"/>
        <v>87</v>
      </c>
      <c r="G371" s="8" t="str">
        <f t="shared" si="19"/>
        <v>4</v>
      </c>
      <c r="H371" s="9"/>
    </row>
    <row r="372" spans="1:8" ht="23.25">
      <c r="A372" s="6">
        <v>9</v>
      </c>
      <c r="B372" s="40" t="s">
        <v>75</v>
      </c>
      <c r="C372" s="16">
        <v>52</v>
      </c>
      <c r="D372" s="8">
        <v>19</v>
      </c>
      <c r="E372" s="8">
        <v>17</v>
      </c>
      <c r="F372" s="8">
        <f t="shared" si="18"/>
        <v>88</v>
      </c>
      <c r="G372" s="8" t="str">
        <f t="shared" si="19"/>
        <v>4</v>
      </c>
      <c r="H372" s="9"/>
    </row>
    <row r="373" spans="1:8" ht="23.25">
      <c r="A373" s="6">
        <v>10</v>
      </c>
      <c r="B373" s="40" t="s">
        <v>76</v>
      </c>
      <c r="C373" s="16">
        <v>49</v>
      </c>
      <c r="D373" s="8">
        <v>17</v>
      </c>
      <c r="E373" s="8">
        <v>17</v>
      </c>
      <c r="F373" s="8">
        <f t="shared" si="18"/>
        <v>83</v>
      </c>
      <c r="G373" s="8" t="str">
        <f t="shared" si="19"/>
        <v>4</v>
      </c>
      <c r="H373" s="9"/>
    </row>
    <row r="374" spans="1:8" ht="23.25">
      <c r="A374" s="6">
        <v>11</v>
      </c>
      <c r="B374" s="40" t="s">
        <v>77</v>
      </c>
      <c r="C374" s="16">
        <v>57</v>
      </c>
      <c r="D374" s="8">
        <v>19</v>
      </c>
      <c r="E374" s="8">
        <v>20</v>
      </c>
      <c r="F374" s="8">
        <f t="shared" si="18"/>
        <v>96</v>
      </c>
      <c r="G374" s="8" t="str">
        <f t="shared" si="19"/>
        <v>4</v>
      </c>
      <c r="H374" s="9"/>
    </row>
    <row r="375" spans="1:8" ht="23.25">
      <c r="A375" s="6">
        <v>12</v>
      </c>
      <c r="B375" s="40" t="s">
        <v>78</v>
      </c>
      <c r="C375" s="16">
        <v>58</v>
      </c>
      <c r="D375" s="8">
        <v>19</v>
      </c>
      <c r="E375" s="8">
        <v>20</v>
      </c>
      <c r="F375" s="8">
        <f t="shared" si="18"/>
        <v>97</v>
      </c>
      <c r="G375" s="8" t="str">
        <f t="shared" si="19"/>
        <v>4</v>
      </c>
      <c r="H375" s="9"/>
    </row>
    <row r="376" spans="1:8" ht="23.25">
      <c r="A376" s="6">
        <v>13</v>
      </c>
      <c r="B376" s="40" t="s">
        <v>79</v>
      </c>
      <c r="C376" s="16">
        <v>53</v>
      </c>
      <c r="D376" s="8">
        <v>18</v>
      </c>
      <c r="E376" s="8">
        <v>18</v>
      </c>
      <c r="F376" s="8">
        <f t="shared" si="18"/>
        <v>89</v>
      </c>
      <c r="G376" s="8" t="str">
        <f t="shared" si="19"/>
        <v>4</v>
      </c>
      <c r="H376" s="9"/>
    </row>
    <row r="377" spans="1:8" ht="23.25">
      <c r="A377" s="6">
        <v>14</v>
      </c>
      <c r="B377" s="40" t="s">
        <v>80</v>
      </c>
      <c r="C377" s="16">
        <v>54</v>
      </c>
      <c r="D377" s="8">
        <v>20</v>
      </c>
      <c r="E377" s="8">
        <v>17</v>
      </c>
      <c r="F377" s="8">
        <f t="shared" si="18"/>
        <v>91</v>
      </c>
      <c r="G377" s="8" t="str">
        <f t="shared" si="19"/>
        <v>4</v>
      </c>
      <c r="H377" s="9"/>
    </row>
    <row r="378" spans="1:8" ht="23.25">
      <c r="A378" s="6">
        <v>15</v>
      </c>
      <c r="B378" s="40" t="s">
        <v>81</v>
      </c>
      <c r="C378" s="16">
        <v>50</v>
      </c>
      <c r="D378" s="8">
        <v>17</v>
      </c>
      <c r="E378" s="8">
        <v>18</v>
      </c>
      <c r="F378" s="8">
        <f t="shared" si="18"/>
        <v>85</v>
      </c>
      <c r="G378" s="8" t="str">
        <f t="shared" si="19"/>
        <v>4</v>
      </c>
      <c r="H378" s="9"/>
    </row>
    <row r="379" spans="1:8" ht="23.25">
      <c r="A379" s="6">
        <v>16</v>
      </c>
      <c r="B379" s="40" t="s">
        <v>82</v>
      </c>
      <c r="C379" s="16">
        <v>45</v>
      </c>
      <c r="D379" s="8">
        <v>16</v>
      </c>
      <c r="E379" s="8">
        <v>16</v>
      </c>
      <c r="F379" s="8">
        <f t="shared" si="18"/>
        <v>77</v>
      </c>
      <c r="G379" s="8" t="str">
        <f t="shared" si="19"/>
        <v>3.5</v>
      </c>
      <c r="H379" s="9"/>
    </row>
    <row r="380" spans="1:8" ht="22.5" customHeight="1">
      <c r="A380" s="6">
        <v>17</v>
      </c>
      <c r="B380" s="40" t="s">
        <v>83</v>
      </c>
      <c r="C380" s="16">
        <v>44</v>
      </c>
      <c r="D380" s="8">
        <v>15</v>
      </c>
      <c r="E380" s="8">
        <v>16</v>
      </c>
      <c r="F380" s="8">
        <f t="shared" si="18"/>
        <v>75</v>
      </c>
      <c r="G380" s="8" t="str">
        <f t="shared" si="19"/>
        <v>3.5</v>
      </c>
      <c r="H380" s="9"/>
    </row>
    <row r="381" spans="1:8" ht="23.25">
      <c r="A381" s="9"/>
      <c r="B381" s="26" t="s">
        <v>5</v>
      </c>
      <c r="C381" s="31">
        <f>SUM(C364:C380)</f>
        <v>831</v>
      </c>
      <c r="D381" s="31">
        <f>SUM(D364:D380)</f>
        <v>303</v>
      </c>
      <c r="E381" s="31">
        <f>SUM(E364:E380)</f>
        <v>290</v>
      </c>
      <c r="F381" s="31">
        <f>SUM(F364:F380)</f>
        <v>1424</v>
      </c>
      <c r="G381" s="31"/>
      <c r="H381" s="32"/>
    </row>
    <row r="382" spans="1:8" ht="23.25">
      <c r="A382" s="11"/>
      <c r="B382" s="5" t="s">
        <v>12</v>
      </c>
      <c r="C382" s="12">
        <f>C381/17</f>
        <v>48.882352941176471</v>
      </c>
      <c r="D382" s="12">
        <f>D381/17</f>
        <v>17.823529411764707</v>
      </c>
      <c r="E382" s="12">
        <f>E381/17</f>
        <v>17.058823529411764</v>
      </c>
      <c r="F382" s="12">
        <f>F381/17</f>
        <v>83.764705882352942</v>
      </c>
      <c r="G382" s="11"/>
      <c r="H382" s="11"/>
    </row>
    <row r="383" spans="1:8" ht="23.25">
      <c r="A383" s="1"/>
      <c r="B383" s="1"/>
      <c r="C383" s="1" t="s">
        <v>13</v>
      </c>
      <c r="D383" s="1"/>
      <c r="E383" s="1"/>
      <c r="F383" s="1"/>
      <c r="G383" s="1"/>
      <c r="H383" s="1"/>
    </row>
    <row r="384" spans="1:8" ht="23.25">
      <c r="A384" s="1"/>
      <c r="B384" s="1"/>
      <c r="C384" s="1" t="s">
        <v>14</v>
      </c>
      <c r="D384" s="1"/>
      <c r="E384" s="1"/>
      <c r="F384" s="1"/>
      <c r="G384" s="1"/>
      <c r="H384" s="1"/>
    </row>
    <row r="385" spans="1:8" ht="23.25">
      <c r="A385" s="1"/>
      <c r="B385" s="1"/>
      <c r="C385" s="1" t="s">
        <v>15</v>
      </c>
      <c r="D385" s="1"/>
      <c r="E385" s="1"/>
      <c r="F385" s="1"/>
      <c r="G385" s="1"/>
      <c r="H385" s="1"/>
    </row>
  </sheetData>
  <mergeCells count="7">
    <mergeCell ref="B321:H321"/>
    <mergeCell ref="B361:H361"/>
    <mergeCell ref="B1:H1"/>
    <mergeCell ref="B41:H41"/>
    <mergeCell ref="B81:H81"/>
    <mergeCell ref="B161:H161"/>
    <mergeCell ref="B241:H24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29"/>
  <sheetViews>
    <sheetView view="pageBreakPreview" zoomScaleSheetLayoutView="100" workbookViewId="0">
      <selection activeCell="F4" sqref="F4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103" t="s">
        <v>104</v>
      </c>
      <c r="C1" s="103"/>
      <c r="D1" s="103"/>
      <c r="E1" s="103"/>
      <c r="F1" s="103"/>
      <c r="G1" s="103"/>
      <c r="H1" s="103"/>
    </row>
    <row r="2" spans="1:8" ht="23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</row>
    <row r="3" spans="1:8" ht="23.25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27"/>
      <c r="H3" s="27"/>
    </row>
    <row r="4" spans="1:8" ht="23.25">
      <c r="A4" s="7">
        <v>1</v>
      </c>
      <c r="B4" s="51" t="s">
        <v>33</v>
      </c>
      <c r="C4" s="46">
        <v>47</v>
      </c>
      <c r="D4" s="7">
        <v>13</v>
      </c>
      <c r="E4" s="7">
        <v>14</v>
      </c>
      <c r="F4" s="7">
        <f t="shared" ref="F4:F24" si="0">SUM(C4:E4)</f>
        <v>74</v>
      </c>
      <c r="G4" s="8" t="str">
        <f t="shared" ref="G4:G24" si="1">IF(F4&gt;79,"4",IF(F4&gt;74,"3.5",IF(F4&gt;69,"3",IF(F4&gt;64,"2.5",IF(F4&gt;59,"2",IF(F4&gt;54,"1.5",IF(F4&gt;49,"1","0")))))))</f>
        <v>3</v>
      </c>
      <c r="H4" s="45"/>
    </row>
    <row r="5" spans="1:8" ht="23.25">
      <c r="A5" s="8">
        <v>2</v>
      </c>
      <c r="B5" s="50" t="s">
        <v>34</v>
      </c>
      <c r="C5" s="47">
        <v>48</v>
      </c>
      <c r="D5" s="8">
        <v>14</v>
      </c>
      <c r="E5" s="8">
        <v>14</v>
      </c>
      <c r="F5" s="8">
        <f t="shared" si="0"/>
        <v>76</v>
      </c>
      <c r="G5" s="8" t="str">
        <f t="shared" si="1"/>
        <v>3.5</v>
      </c>
      <c r="H5" s="45"/>
    </row>
    <row r="6" spans="1:8" ht="23.25">
      <c r="A6" s="8">
        <v>3</v>
      </c>
      <c r="B6" s="50" t="s">
        <v>49</v>
      </c>
      <c r="C6" s="47">
        <v>49</v>
      </c>
      <c r="D6" s="8">
        <v>14</v>
      </c>
      <c r="E6" s="8">
        <v>14</v>
      </c>
      <c r="F6" s="8">
        <f t="shared" si="0"/>
        <v>77</v>
      </c>
      <c r="G6" s="8" t="str">
        <f t="shared" si="1"/>
        <v>3.5</v>
      </c>
      <c r="H6" s="45"/>
    </row>
    <row r="7" spans="1:8" ht="23.25">
      <c r="A7" s="8">
        <v>4</v>
      </c>
      <c r="B7" s="50" t="s">
        <v>50</v>
      </c>
      <c r="C7" s="47">
        <v>53</v>
      </c>
      <c r="D7" s="8">
        <v>15</v>
      </c>
      <c r="E7" s="8">
        <v>17</v>
      </c>
      <c r="F7" s="8">
        <f t="shared" si="0"/>
        <v>85</v>
      </c>
      <c r="G7" s="8" t="str">
        <f t="shared" si="1"/>
        <v>4</v>
      </c>
      <c r="H7" s="45"/>
    </row>
    <row r="8" spans="1:8" ht="23.25">
      <c r="A8" s="8">
        <v>5</v>
      </c>
      <c r="B8" s="50" t="s">
        <v>166</v>
      </c>
      <c r="C8" s="47">
        <v>47</v>
      </c>
      <c r="D8" s="8">
        <v>13</v>
      </c>
      <c r="E8" s="8">
        <v>14</v>
      </c>
      <c r="F8" s="8">
        <f>SUM(C8:E8)</f>
        <v>74</v>
      </c>
      <c r="G8" s="8" t="str">
        <f t="shared" si="1"/>
        <v>3</v>
      </c>
      <c r="H8" s="45"/>
    </row>
    <row r="9" spans="1:8" ht="23.25">
      <c r="A9" s="8">
        <v>6</v>
      </c>
      <c r="B9" s="50" t="s">
        <v>52</v>
      </c>
      <c r="C9" s="48">
        <v>46</v>
      </c>
      <c r="D9" s="8">
        <v>15</v>
      </c>
      <c r="E9" s="8">
        <v>17</v>
      </c>
      <c r="F9" s="8">
        <f t="shared" si="0"/>
        <v>78</v>
      </c>
      <c r="G9" s="8" t="str">
        <f t="shared" si="1"/>
        <v>3.5</v>
      </c>
      <c r="H9" s="45"/>
    </row>
    <row r="10" spans="1:8" ht="23.25">
      <c r="A10" s="8">
        <v>7</v>
      </c>
      <c r="B10" s="50" t="s">
        <v>53</v>
      </c>
      <c r="C10" s="49">
        <v>47</v>
      </c>
      <c r="D10" s="8">
        <v>15</v>
      </c>
      <c r="E10" s="8">
        <v>16</v>
      </c>
      <c r="F10" s="8">
        <f t="shared" si="0"/>
        <v>78</v>
      </c>
      <c r="G10" s="8" t="str">
        <f t="shared" si="1"/>
        <v>3.5</v>
      </c>
      <c r="H10" s="45"/>
    </row>
    <row r="11" spans="1:8" ht="23.25">
      <c r="A11" s="8">
        <v>8</v>
      </c>
      <c r="B11" s="50" t="s">
        <v>54</v>
      </c>
      <c r="C11" s="48">
        <v>48</v>
      </c>
      <c r="D11" s="8">
        <v>15</v>
      </c>
      <c r="E11" s="8">
        <v>16</v>
      </c>
      <c r="F11" s="8">
        <f t="shared" si="0"/>
        <v>79</v>
      </c>
      <c r="G11" s="8" t="str">
        <f t="shared" si="1"/>
        <v>3.5</v>
      </c>
      <c r="H11" s="45"/>
    </row>
    <row r="12" spans="1:8" ht="23.25">
      <c r="A12" s="8">
        <v>9</v>
      </c>
      <c r="B12" s="50" t="s">
        <v>46</v>
      </c>
      <c r="C12" s="48">
        <v>52</v>
      </c>
      <c r="D12" s="8">
        <v>15</v>
      </c>
      <c r="E12" s="8">
        <v>16</v>
      </c>
      <c r="F12" s="8">
        <f t="shared" si="0"/>
        <v>83</v>
      </c>
      <c r="G12" s="8" t="str">
        <f t="shared" si="1"/>
        <v>4</v>
      </c>
      <c r="H12" s="45"/>
    </row>
    <row r="13" spans="1:8" ht="24.75" customHeight="1">
      <c r="A13" s="8">
        <v>10</v>
      </c>
      <c r="B13" s="50" t="s">
        <v>47</v>
      </c>
      <c r="C13" s="49">
        <v>53</v>
      </c>
      <c r="D13" s="8">
        <v>15</v>
      </c>
      <c r="E13" s="8">
        <v>16</v>
      </c>
      <c r="F13" s="8">
        <f t="shared" si="0"/>
        <v>84</v>
      </c>
      <c r="G13" s="8" t="str">
        <f t="shared" si="1"/>
        <v>4</v>
      </c>
      <c r="H13" s="45"/>
    </row>
    <row r="14" spans="1:8" ht="23.25">
      <c r="A14" s="8">
        <v>11</v>
      </c>
      <c r="B14" s="50" t="s">
        <v>56</v>
      </c>
      <c r="C14" s="47">
        <v>50</v>
      </c>
      <c r="D14" s="8">
        <v>14</v>
      </c>
      <c r="E14" s="8">
        <v>15</v>
      </c>
      <c r="F14" s="8">
        <f t="shared" si="0"/>
        <v>79</v>
      </c>
      <c r="G14" s="8" t="str">
        <f t="shared" si="1"/>
        <v>3.5</v>
      </c>
      <c r="H14" s="45"/>
    </row>
    <row r="15" spans="1:8" ht="23.25">
      <c r="A15" s="8">
        <v>12</v>
      </c>
      <c r="B15" s="50" t="s">
        <v>57</v>
      </c>
      <c r="C15" s="47">
        <v>57</v>
      </c>
      <c r="D15" s="8">
        <v>16</v>
      </c>
      <c r="E15" s="8">
        <v>18</v>
      </c>
      <c r="F15" s="8">
        <f t="shared" si="0"/>
        <v>91</v>
      </c>
      <c r="G15" s="8" t="str">
        <f t="shared" si="1"/>
        <v>4</v>
      </c>
      <c r="H15" s="45"/>
    </row>
    <row r="16" spans="1:8" ht="23.25">
      <c r="A16" s="8">
        <v>13</v>
      </c>
      <c r="B16" s="50" t="s">
        <v>58</v>
      </c>
      <c r="C16" s="47">
        <v>47</v>
      </c>
      <c r="D16" s="8">
        <v>13</v>
      </c>
      <c r="E16" s="8">
        <v>14</v>
      </c>
      <c r="F16" s="8">
        <f t="shared" si="0"/>
        <v>74</v>
      </c>
      <c r="G16" s="8" t="str">
        <f t="shared" si="1"/>
        <v>3</v>
      </c>
      <c r="H16" s="45"/>
    </row>
    <row r="17" spans="1:8" ht="23.25">
      <c r="A17" s="8">
        <v>14</v>
      </c>
      <c r="B17" s="50" t="s">
        <v>68</v>
      </c>
      <c r="C17" s="47">
        <v>49</v>
      </c>
      <c r="D17" s="8">
        <v>14</v>
      </c>
      <c r="E17" s="8">
        <v>16</v>
      </c>
      <c r="F17" s="8">
        <f t="shared" si="0"/>
        <v>79</v>
      </c>
      <c r="G17" s="8" t="str">
        <f t="shared" si="1"/>
        <v>3.5</v>
      </c>
      <c r="H17" s="45"/>
    </row>
    <row r="18" spans="1:8" ht="23.25">
      <c r="A18" s="8">
        <v>15</v>
      </c>
      <c r="B18" s="50" t="s">
        <v>59</v>
      </c>
      <c r="C18" s="47">
        <v>56</v>
      </c>
      <c r="D18" s="8">
        <v>17</v>
      </c>
      <c r="E18" s="8">
        <v>18</v>
      </c>
      <c r="F18" s="8">
        <f t="shared" si="0"/>
        <v>91</v>
      </c>
      <c r="G18" s="8" t="str">
        <f t="shared" si="1"/>
        <v>4</v>
      </c>
      <c r="H18" s="45"/>
    </row>
    <row r="19" spans="1:8" ht="23.25">
      <c r="A19" s="8">
        <v>16</v>
      </c>
      <c r="B19" s="50" t="s">
        <v>60</v>
      </c>
      <c r="C19" s="47">
        <v>53</v>
      </c>
      <c r="D19" s="8">
        <v>15</v>
      </c>
      <c r="E19" s="8">
        <v>16</v>
      </c>
      <c r="F19" s="8">
        <f t="shared" si="0"/>
        <v>84</v>
      </c>
      <c r="G19" s="8" t="str">
        <f t="shared" si="1"/>
        <v>4</v>
      </c>
      <c r="H19" s="45"/>
    </row>
    <row r="20" spans="1:8" ht="23.25">
      <c r="A20" s="8">
        <v>17</v>
      </c>
      <c r="B20" s="50" t="s">
        <v>86</v>
      </c>
      <c r="C20" s="47">
        <v>50</v>
      </c>
      <c r="D20" s="8">
        <v>15</v>
      </c>
      <c r="E20" s="8">
        <v>16</v>
      </c>
      <c r="F20" s="8">
        <f t="shared" si="0"/>
        <v>81</v>
      </c>
      <c r="G20" s="8" t="str">
        <f t="shared" si="1"/>
        <v>4</v>
      </c>
      <c r="H20" s="45"/>
    </row>
    <row r="21" spans="1:8" ht="23.25">
      <c r="A21" s="8">
        <v>18</v>
      </c>
      <c r="B21" s="50" t="s">
        <v>61</v>
      </c>
      <c r="C21" s="47">
        <v>57</v>
      </c>
      <c r="D21" s="8">
        <v>17</v>
      </c>
      <c r="E21" s="8">
        <v>17</v>
      </c>
      <c r="F21" s="8">
        <f t="shared" si="0"/>
        <v>91</v>
      </c>
      <c r="G21" s="8" t="str">
        <f t="shared" si="1"/>
        <v>4</v>
      </c>
      <c r="H21" s="45"/>
    </row>
    <row r="22" spans="1:8" ht="23.25">
      <c r="A22" s="8">
        <v>19</v>
      </c>
      <c r="B22" s="50" t="s">
        <v>62</v>
      </c>
      <c r="C22" s="48">
        <v>49</v>
      </c>
      <c r="D22" s="8">
        <v>14</v>
      </c>
      <c r="E22" s="8">
        <v>15</v>
      </c>
      <c r="F22" s="8">
        <f t="shared" si="0"/>
        <v>78</v>
      </c>
      <c r="G22" s="8" t="str">
        <f t="shared" si="1"/>
        <v>3.5</v>
      </c>
      <c r="H22" s="45"/>
    </row>
    <row r="23" spans="1:8" ht="23.25">
      <c r="A23" s="8">
        <v>20</v>
      </c>
      <c r="B23" s="50" t="s">
        <v>45</v>
      </c>
      <c r="C23" s="49">
        <v>50</v>
      </c>
      <c r="D23" s="8">
        <v>15</v>
      </c>
      <c r="E23" s="8">
        <v>16</v>
      </c>
      <c r="F23" s="8">
        <f t="shared" si="0"/>
        <v>81</v>
      </c>
      <c r="G23" s="8" t="str">
        <f t="shared" si="1"/>
        <v>4</v>
      </c>
      <c r="H23" s="45"/>
    </row>
    <row r="24" spans="1:8" ht="23.25">
      <c r="A24" s="8">
        <v>21</v>
      </c>
      <c r="B24" s="50" t="s">
        <v>48</v>
      </c>
      <c r="C24" s="47">
        <v>53</v>
      </c>
      <c r="D24" s="8">
        <v>15</v>
      </c>
      <c r="E24" s="8">
        <v>16</v>
      </c>
      <c r="F24" s="8">
        <f t="shared" si="0"/>
        <v>84</v>
      </c>
      <c r="G24" s="8" t="str">
        <f t="shared" si="1"/>
        <v>4</v>
      </c>
      <c r="H24" s="45"/>
    </row>
    <row r="25" spans="1:8" ht="23.25">
      <c r="A25" s="21"/>
      <c r="B25" s="26" t="s">
        <v>5</v>
      </c>
      <c r="C25" s="10">
        <f>SUM(C4:C24)</f>
        <v>1061</v>
      </c>
      <c r="D25" s="31">
        <f>SUM(D4:D24)</f>
        <v>309</v>
      </c>
      <c r="E25" s="31">
        <f>SUM(E4:E24)</f>
        <v>331</v>
      </c>
      <c r="F25" s="31">
        <f>SUM(F4:F24)</f>
        <v>1701</v>
      </c>
      <c r="G25" s="31"/>
      <c r="H25" s="32"/>
    </row>
    <row r="26" spans="1:8" ht="23.25">
      <c r="A26" s="23"/>
      <c r="B26" s="5" t="s">
        <v>12</v>
      </c>
      <c r="C26" s="24">
        <f>C25/21</f>
        <v>50.523809523809526</v>
      </c>
      <c r="D26" s="24">
        <f t="shared" ref="D26:F26" si="2">D25/21</f>
        <v>14.714285714285714</v>
      </c>
      <c r="E26" s="24">
        <f t="shared" si="2"/>
        <v>15.761904761904763</v>
      </c>
      <c r="F26" s="24">
        <f t="shared" si="2"/>
        <v>81</v>
      </c>
      <c r="G26" s="11"/>
      <c r="H26" s="11"/>
    </row>
    <row r="27" spans="1:8" ht="23.25">
      <c r="A27" s="1"/>
      <c r="B27" s="1"/>
      <c r="C27" s="1" t="s">
        <v>13</v>
      </c>
      <c r="D27" s="1"/>
      <c r="E27" s="1"/>
      <c r="F27" s="1"/>
      <c r="G27" s="1"/>
      <c r="H27" s="1"/>
    </row>
    <row r="28" spans="1:8" ht="23.25">
      <c r="A28" s="1"/>
      <c r="B28" s="1"/>
      <c r="C28" s="1" t="s">
        <v>14</v>
      </c>
      <c r="D28" s="1"/>
      <c r="E28" s="1"/>
      <c r="F28" s="1"/>
      <c r="G28" s="1"/>
      <c r="H28" s="1"/>
    </row>
    <row r="29" spans="1:8" ht="23.25">
      <c r="A29" s="1"/>
      <c r="B29" s="1"/>
      <c r="C29" s="1" t="s">
        <v>15</v>
      </c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103" t="s">
        <v>105</v>
      </c>
      <c r="C41" s="103"/>
      <c r="D41" s="103"/>
      <c r="E41" s="103"/>
      <c r="F41" s="103"/>
      <c r="G41" s="103"/>
      <c r="H41" s="103"/>
    </row>
    <row r="42" spans="1:8" ht="23.25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>
      <c r="A43" s="5"/>
      <c r="B43" s="5"/>
      <c r="C43" s="5" t="s">
        <v>8</v>
      </c>
      <c r="D43" s="5" t="s">
        <v>9</v>
      </c>
      <c r="E43" s="5" t="s">
        <v>10</v>
      </c>
      <c r="F43" s="5" t="s">
        <v>11</v>
      </c>
      <c r="G43" s="27"/>
      <c r="H43" s="27"/>
    </row>
    <row r="44" spans="1:8" ht="23.25">
      <c r="A44" s="7">
        <v>1</v>
      </c>
      <c r="B44" s="51" t="s">
        <v>33</v>
      </c>
      <c r="C44" s="46">
        <v>48</v>
      </c>
      <c r="D44" s="7">
        <v>8</v>
      </c>
      <c r="E44" s="7">
        <v>8</v>
      </c>
      <c r="F44" s="7">
        <f t="shared" ref="F44:F47" si="3">SUM(C44:E44)</f>
        <v>64</v>
      </c>
      <c r="G44" s="8" t="str">
        <f t="shared" ref="G44:G64" si="4">IF(F44&gt;79,"4",IF(F44&gt;74,"3.5",IF(F44&gt;69,"3",IF(F44&gt;64,"2.5",IF(F44&gt;59,"2",IF(F44&gt;54,"1.5",IF(F44&gt;49,"1","0")))))))</f>
        <v>2</v>
      </c>
      <c r="H44" s="45"/>
    </row>
    <row r="45" spans="1:8" ht="23.25">
      <c r="A45" s="8">
        <v>2</v>
      </c>
      <c r="B45" s="50" t="s">
        <v>34</v>
      </c>
      <c r="C45" s="47">
        <v>56</v>
      </c>
      <c r="D45" s="8">
        <v>19</v>
      </c>
      <c r="E45" s="8">
        <v>12</v>
      </c>
      <c r="F45" s="8">
        <f t="shared" si="3"/>
        <v>87</v>
      </c>
      <c r="G45" s="8" t="str">
        <f t="shared" si="4"/>
        <v>4</v>
      </c>
      <c r="H45" s="45"/>
    </row>
    <row r="46" spans="1:8" ht="23.25">
      <c r="A46" s="8">
        <v>3</v>
      </c>
      <c r="B46" s="50" t="s">
        <v>49</v>
      </c>
      <c r="C46" s="47">
        <v>54</v>
      </c>
      <c r="D46" s="8">
        <v>16</v>
      </c>
      <c r="E46" s="8">
        <v>14</v>
      </c>
      <c r="F46" s="8">
        <f t="shared" si="3"/>
        <v>84</v>
      </c>
      <c r="G46" s="8" t="str">
        <f t="shared" si="4"/>
        <v>4</v>
      </c>
      <c r="H46" s="45"/>
    </row>
    <row r="47" spans="1:8" ht="23.25">
      <c r="A47" s="8">
        <v>4</v>
      </c>
      <c r="B47" s="50" t="s">
        <v>50</v>
      </c>
      <c r="C47" s="47">
        <v>52</v>
      </c>
      <c r="D47" s="8">
        <v>18</v>
      </c>
      <c r="E47" s="8">
        <v>15</v>
      </c>
      <c r="F47" s="8">
        <f t="shared" si="3"/>
        <v>85</v>
      </c>
      <c r="G47" s="8" t="str">
        <f t="shared" si="4"/>
        <v>4</v>
      </c>
      <c r="H47" s="45"/>
    </row>
    <row r="48" spans="1:8" ht="23.25">
      <c r="A48" s="8">
        <v>5</v>
      </c>
      <c r="B48" s="50" t="s">
        <v>166</v>
      </c>
      <c r="C48" s="47">
        <v>46</v>
      </c>
      <c r="D48" s="8">
        <v>10</v>
      </c>
      <c r="E48" s="8">
        <v>10</v>
      </c>
      <c r="F48" s="8">
        <f>SUM(C48:E48)</f>
        <v>66</v>
      </c>
      <c r="G48" s="8" t="str">
        <f t="shared" si="4"/>
        <v>2.5</v>
      </c>
      <c r="H48" s="45"/>
    </row>
    <row r="49" spans="1:8" ht="23.25">
      <c r="A49" s="8">
        <v>6</v>
      </c>
      <c r="B49" s="50" t="s">
        <v>52</v>
      </c>
      <c r="C49" s="48">
        <v>57</v>
      </c>
      <c r="D49" s="8">
        <v>18</v>
      </c>
      <c r="E49" s="8">
        <v>14</v>
      </c>
      <c r="F49" s="8">
        <f t="shared" ref="F49:F64" si="5">SUM(C49:E49)</f>
        <v>89</v>
      </c>
      <c r="G49" s="8" t="str">
        <f t="shared" si="4"/>
        <v>4</v>
      </c>
      <c r="H49" s="45"/>
    </row>
    <row r="50" spans="1:8" ht="23.25">
      <c r="A50" s="8">
        <v>7</v>
      </c>
      <c r="B50" s="50" t="s">
        <v>53</v>
      </c>
      <c r="C50" s="49">
        <v>57</v>
      </c>
      <c r="D50" s="8">
        <v>18</v>
      </c>
      <c r="E50" s="8">
        <v>17</v>
      </c>
      <c r="F50" s="8">
        <f t="shared" si="5"/>
        <v>92</v>
      </c>
      <c r="G50" s="8" t="str">
        <f t="shared" si="4"/>
        <v>4</v>
      </c>
      <c r="H50" s="45"/>
    </row>
    <row r="51" spans="1:8" ht="23.25">
      <c r="A51" s="8">
        <v>8</v>
      </c>
      <c r="B51" s="50" t="s">
        <v>54</v>
      </c>
      <c r="C51" s="48">
        <v>54</v>
      </c>
      <c r="D51" s="8">
        <v>16</v>
      </c>
      <c r="E51" s="8">
        <v>12</v>
      </c>
      <c r="F51" s="8">
        <f t="shared" si="5"/>
        <v>82</v>
      </c>
      <c r="G51" s="8" t="str">
        <f t="shared" si="4"/>
        <v>4</v>
      </c>
      <c r="H51" s="45"/>
    </row>
    <row r="52" spans="1:8" ht="23.25">
      <c r="A52" s="8">
        <v>9</v>
      </c>
      <c r="B52" s="50" t="s">
        <v>46</v>
      </c>
      <c r="C52" s="48">
        <v>55</v>
      </c>
      <c r="D52" s="8">
        <v>19</v>
      </c>
      <c r="E52" s="8">
        <v>17</v>
      </c>
      <c r="F52" s="8">
        <f t="shared" si="5"/>
        <v>91</v>
      </c>
      <c r="G52" s="8" t="str">
        <f t="shared" si="4"/>
        <v>4</v>
      </c>
      <c r="H52" s="45"/>
    </row>
    <row r="53" spans="1:8" ht="24" customHeight="1">
      <c r="A53" s="8">
        <v>10</v>
      </c>
      <c r="B53" s="50" t="s">
        <v>47</v>
      </c>
      <c r="C53" s="49">
        <v>57</v>
      </c>
      <c r="D53" s="8">
        <v>17</v>
      </c>
      <c r="E53" s="8">
        <v>18</v>
      </c>
      <c r="F53" s="8">
        <f t="shared" si="5"/>
        <v>92</v>
      </c>
      <c r="G53" s="8" t="str">
        <f t="shared" si="4"/>
        <v>4</v>
      </c>
      <c r="H53" s="45"/>
    </row>
    <row r="54" spans="1:8" ht="23.25">
      <c r="A54" s="8">
        <v>11</v>
      </c>
      <c r="B54" s="50" t="s">
        <v>56</v>
      </c>
      <c r="C54" s="47">
        <v>53</v>
      </c>
      <c r="D54" s="8">
        <v>16</v>
      </c>
      <c r="E54" s="8">
        <v>11</v>
      </c>
      <c r="F54" s="8">
        <f t="shared" si="5"/>
        <v>80</v>
      </c>
      <c r="G54" s="8" t="str">
        <f t="shared" si="4"/>
        <v>4</v>
      </c>
      <c r="H54" s="45"/>
    </row>
    <row r="55" spans="1:8" ht="23.25">
      <c r="A55" s="8">
        <v>12</v>
      </c>
      <c r="B55" s="50" t="s">
        <v>57</v>
      </c>
      <c r="C55" s="47">
        <v>56</v>
      </c>
      <c r="D55" s="8">
        <v>17</v>
      </c>
      <c r="E55" s="8">
        <v>15</v>
      </c>
      <c r="F55" s="8">
        <f t="shared" si="5"/>
        <v>88</v>
      </c>
      <c r="G55" s="8" t="str">
        <f t="shared" si="4"/>
        <v>4</v>
      </c>
      <c r="H55" s="45"/>
    </row>
    <row r="56" spans="1:8" ht="23.25">
      <c r="A56" s="8">
        <v>13</v>
      </c>
      <c r="B56" s="50" t="s">
        <v>58</v>
      </c>
      <c r="C56" s="47">
        <v>51</v>
      </c>
      <c r="D56" s="8">
        <v>15</v>
      </c>
      <c r="E56" s="8">
        <v>10</v>
      </c>
      <c r="F56" s="8">
        <f t="shared" si="5"/>
        <v>76</v>
      </c>
      <c r="G56" s="8" t="str">
        <f t="shared" si="4"/>
        <v>3.5</v>
      </c>
      <c r="H56" s="45"/>
    </row>
    <row r="57" spans="1:8" ht="23.25">
      <c r="A57" s="8">
        <v>14</v>
      </c>
      <c r="B57" s="50" t="s">
        <v>68</v>
      </c>
      <c r="C57" s="47">
        <v>55</v>
      </c>
      <c r="D57" s="8">
        <v>15</v>
      </c>
      <c r="E57" s="8">
        <v>15</v>
      </c>
      <c r="F57" s="8">
        <f t="shared" si="5"/>
        <v>85</v>
      </c>
      <c r="G57" s="8" t="str">
        <f t="shared" si="4"/>
        <v>4</v>
      </c>
      <c r="H57" s="45"/>
    </row>
    <row r="58" spans="1:8" ht="23.25">
      <c r="A58" s="8">
        <v>15</v>
      </c>
      <c r="B58" s="50" t="s">
        <v>59</v>
      </c>
      <c r="C58" s="47">
        <v>59</v>
      </c>
      <c r="D58" s="8">
        <v>18</v>
      </c>
      <c r="E58" s="8">
        <v>16</v>
      </c>
      <c r="F58" s="8">
        <f t="shared" si="5"/>
        <v>93</v>
      </c>
      <c r="G58" s="8" t="str">
        <f t="shared" si="4"/>
        <v>4</v>
      </c>
      <c r="H58" s="45"/>
    </row>
    <row r="59" spans="1:8" ht="23.25">
      <c r="A59" s="8">
        <v>16</v>
      </c>
      <c r="B59" s="50" t="s">
        <v>60</v>
      </c>
      <c r="C59" s="47">
        <v>58</v>
      </c>
      <c r="D59" s="8">
        <v>18</v>
      </c>
      <c r="E59" s="8">
        <v>14</v>
      </c>
      <c r="F59" s="8">
        <f t="shared" si="5"/>
        <v>90</v>
      </c>
      <c r="G59" s="8" t="str">
        <f t="shared" si="4"/>
        <v>4</v>
      </c>
      <c r="H59" s="45"/>
    </row>
    <row r="60" spans="1:8" ht="23.25">
      <c r="A60" s="8">
        <v>17</v>
      </c>
      <c r="B60" s="50" t="s">
        <v>86</v>
      </c>
      <c r="C60" s="47">
        <v>56</v>
      </c>
      <c r="D60" s="8">
        <v>16</v>
      </c>
      <c r="E60" s="8">
        <v>13</v>
      </c>
      <c r="F60" s="8">
        <f t="shared" si="5"/>
        <v>85</v>
      </c>
      <c r="G60" s="8" t="str">
        <f t="shared" si="4"/>
        <v>4</v>
      </c>
      <c r="H60" s="45"/>
    </row>
    <row r="61" spans="1:8" ht="23.25">
      <c r="A61" s="8">
        <v>18</v>
      </c>
      <c r="B61" s="50" t="s">
        <v>61</v>
      </c>
      <c r="C61" s="47">
        <v>56</v>
      </c>
      <c r="D61" s="8">
        <v>18</v>
      </c>
      <c r="E61" s="8">
        <v>17</v>
      </c>
      <c r="F61" s="8">
        <f t="shared" si="5"/>
        <v>91</v>
      </c>
      <c r="G61" s="8" t="str">
        <f t="shared" si="4"/>
        <v>4</v>
      </c>
      <c r="H61" s="45"/>
    </row>
    <row r="62" spans="1:8" ht="23.25">
      <c r="A62" s="8">
        <v>19</v>
      </c>
      <c r="B62" s="50" t="s">
        <v>62</v>
      </c>
      <c r="C62" s="48">
        <v>47</v>
      </c>
      <c r="D62" s="8">
        <v>16</v>
      </c>
      <c r="E62" s="8">
        <v>12</v>
      </c>
      <c r="F62" s="8">
        <f t="shared" si="5"/>
        <v>75</v>
      </c>
      <c r="G62" s="8" t="str">
        <f t="shared" si="4"/>
        <v>3.5</v>
      </c>
      <c r="H62" s="45"/>
    </row>
    <row r="63" spans="1:8" ht="23.25">
      <c r="A63" s="8">
        <v>20</v>
      </c>
      <c r="B63" s="50" t="s">
        <v>45</v>
      </c>
      <c r="C63" s="49">
        <v>58</v>
      </c>
      <c r="D63" s="8">
        <v>17</v>
      </c>
      <c r="E63" s="8">
        <v>14</v>
      </c>
      <c r="F63" s="8">
        <f t="shared" si="5"/>
        <v>89</v>
      </c>
      <c r="G63" s="8" t="str">
        <f t="shared" si="4"/>
        <v>4</v>
      </c>
      <c r="H63" s="45"/>
    </row>
    <row r="64" spans="1:8" ht="23.25">
      <c r="A64" s="8">
        <v>21</v>
      </c>
      <c r="B64" s="50" t="s">
        <v>48</v>
      </c>
      <c r="C64" s="47">
        <v>56</v>
      </c>
      <c r="D64" s="8">
        <v>16</v>
      </c>
      <c r="E64" s="8">
        <v>16</v>
      </c>
      <c r="F64" s="8">
        <f t="shared" si="5"/>
        <v>88</v>
      </c>
      <c r="G64" s="8" t="str">
        <f t="shared" si="4"/>
        <v>4</v>
      </c>
      <c r="H64" s="45"/>
    </row>
    <row r="65" spans="1:8" ht="23.25">
      <c r="A65" s="21"/>
      <c r="B65" s="26" t="s">
        <v>5</v>
      </c>
      <c r="C65" s="10">
        <f>SUM(C44:C64)</f>
        <v>1141</v>
      </c>
      <c r="D65" s="31">
        <f>SUM(D44:D64)</f>
        <v>341</v>
      </c>
      <c r="E65" s="31">
        <f>SUM(E44:E64)</f>
        <v>290</v>
      </c>
      <c r="F65" s="31">
        <f>SUM(F44:F64)</f>
        <v>1772</v>
      </c>
      <c r="G65" s="31"/>
      <c r="H65" s="32"/>
    </row>
    <row r="66" spans="1:8" ht="23.25">
      <c r="A66" s="23"/>
      <c r="B66" s="5" t="s">
        <v>12</v>
      </c>
      <c r="C66" s="24">
        <f>C65/21</f>
        <v>54.333333333333336</v>
      </c>
      <c r="D66" s="24">
        <f t="shared" ref="D66" si="6">D65/21</f>
        <v>16.238095238095237</v>
      </c>
      <c r="E66" s="24">
        <f t="shared" ref="E66" si="7">E65/21</f>
        <v>13.80952380952381</v>
      </c>
      <c r="F66" s="24">
        <f t="shared" ref="F66" si="8">F65/21</f>
        <v>84.38095238095238</v>
      </c>
      <c r="G66" s="11"/>
      <c r="H66" s="11"/>
    </row>
    <row r="67" spans="1:8" ht="23.25">
      <c r="A67" s="1"/>
      <c r="B67" s="1"/>
      <c r="C67" s="1" t="s">
        <v>13</v>
      </c>
      <c r="D67" s="1"/>
      <c r="E67" s="1"/>
      <c r="F67" s="1"/>
      <c r="G67" s="1"/>
      <c r="H67" s="1"/>
    </row>
    <row r="68" spans="1:8" ht="23.25">
      <c r="A68" s="1"/>
      <c r="B68" s="1"/>
      <c r="C68" s="1" t="s">
        <v>14</v>
      </c>
      <c r="D68" s="1"/>
      <c r="E68" s="1"/>
      <c r="F68" s="1"/>
      <c r="G68" s="1"/>
      <c r="H68" s="1"/>
    </row>
    <row r="69" spans="1:8" ht="23.25">
      <c r="A69" s="1"/>
      <c r="B69" s="1"/>
      <c r="C69" s="1" t="s">
        <v>15</v>
      </c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s="19" customFormat="1" ht="23.25">
      <c r="A79" s="18"/>
      <c r="B79" s="29"/>
      <c r="C79" s="18"/>
      <c r="D79" s="18"/>
      <c r="E79" s="18"/>
      <c r="F79" s="18"/>
      <c r="G79" s="18"/>
      <c r="H79" s="13"/>
    </row>
    <row r="80" spans="1:8" s="19" customFormat="1" ht="23.25">
      <c r="A80" s="18"/>
      <c r="B80" s="29"/>
      <c r="C80" s="18"/>
      <c r="D80" s="18"/>
      <c r="E80" s="18"/>
      <c r="F80" s="18"/>
      <c r="G80" s="18"/>
      <c r="H80" s="13"/>
    </row>
    <row r="81" spans="1:8" ht="23.25">
      <c r="A81" s="1"/>
      <c r="B81" s="103" t="s">
        <v>106</v>
      </c>
      <c r="C81" s="103"/>
      <c r="D81" s="103"/>
      <c r="E81" s="103"/>
      <c r="F81" s="103"/>
      <c r="G81" s="103"/>
      <c r="H81" s="103"/>
    </row>
    <row r="82" spans="1:8" ht="23.25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>
      <c r="A83" s="5"/>
      <c r="B83" s="5"/>
      <c r="C83" s="5" t="s">
        <v>8</v>
      </c>
      <c r="D83" s="5" t="s">
        <v>9</v>
      </c>
      <c r="E83" s="5" t="s">
        <v>10</v>
      </c>
      <c r="F83" s="5" t="s">
        <v>11</v>
      </c>
      <c r="G83" s="27"/>
      <c r="H83" s="27"/>
    </row>
    <row r="84" spans="1:8" ht="23.25">
      <c r="A84" s="7">
        <v>1</v>
      </c>
      <c r="B84" s="51" t="s">
        <v>33</v>
      </c>
      <c r="C84" s="46">
        <v>43</v>
      </c>
      <c r="D84" s="7">
        <v>10</v>
      </c>
      <c r="E84" s="7">
        <v>10</v>
      </c>
      <c r="F84" s="7">
        <f t="shared" ref="F84:F87" si="9">SUM(C84:E84)</f>
        <v>63</v>
      </c>
      <c r="G84" s="8" t="str">
        <f t="shared" ref="G84:G104" si="10">IF(F84&gt;79,"4",IF(F84&gt;74,"3.5",IF(F84&gt;69,"3",IF(F84&gt;64,"2.5",IF(F84&gt;59,"2",IF(F84&gt;54,"1.5",IF(F84&gt;49,"1","0")))))))</f>
        <v>2</v>
      </c>
      <c r="H84" s="45"/>
    </row>
    <row r="85" spans="1:8" ht="23.25">
      <c r="A85" s="8">
        <v>2</v>
      </c>
      <c r="B85" s="50" t="s">
        <v>34</v>
      </c>
      <c r="C85" s="47">
        <v>44</v>
      </c>
      <c r="D85" s="8">
        <v>16</v>
      </c>
      <c r="E85" s="8">
        <v>13</v>
      </c>
      <c r="F85" s="8">
        <f t="shared" si="9"/>
        <v>73</v>
      </c>
      <c r="G85" s="8" t="str">
        <f t="shared" si="10"/>
        <v>3</v>
      </c>
      <c r="H85" s="45"/>
    </row>
    <row r="86" spans="1:8" ht="23.25">
      <c r="A86" s="8">
        <v>3</v>
      </c>
      <c r="B86" s="50" t="s">
        <v>49</v>
      </c>
      <c r="C86" s="47">
        <v>59</v>
      </c>
      <c r="D86" s="8">
        <v>12</v>
      </c>
      <c r="E86" s="8">
        <v>16</v>
      </c>
      <c r="F86" s="8">
        <f t="shared" si="9"/>
        <v>87</v>
      </c>
      <c r="G86" s="8" t="str">
        <f t="shared" si="10"/>
        <v>4</v>
      </c>
      <c r="H86" s="45"/>
    </row>
    <row r="87" spans="1:8" ht="23.25">
      <c r="A87" s="8">
        <v>4</v>
      </c>
      <c r="B87" s="50" t="s">
        <v>50</v>
      </c>
      <c r="C87" s="47">
        <v>58</v>
      </c>
      <c r="D87" s="8">
        <v>14</v>
      </c>
      <c r="E87" s="8">
        <v>15</v>
      </c>
      <c r="F87" s="8">
        <f t="shared" si="9"/>
        <v>87</v>
      </c>
      <c r="G87" s="8" t="str">
        <f t="shared" si="10"/>
        <v>4</v>
      </c>
      <c r="H87" s="45"/>
    </row>
    <row r="88" spans="1:8" ht="23.25">
      <c r="A88" s="8">
        <v>5</v>
      </c>
      <c r="B88" s="50" t="s">
        <v>166</v>
      </c>
      <c r="C88" s="47">
        <v>47</v>
      </c>
      <c r="D88" s="8">
        <v>10</v>
      </c>
      <c r="E88" s="8">
        <v>11</v>
      </c>
      <c r="F88" s="8">
        <f>SUM(C88:E88)</f>
        <v>68</v>
      </c>
      <c r="G88" s="8" t="str">
        <f t="shared" si="10"/>
        <v>2.5</v>
      </c>
      <c r="H88" s="45"/>
    </row>
    <row r="89" spans="1:8" ht="23.25">
      <c r="A89" s="8">
        <v>6</v>
      </c>
      <c r="B89" s="50" t="s">
        <v>52</v>
      </c>
      <c r="C89" s="48">
        <v>44</v>
      </c>
      <c r="D89" s="8">
        <v>16</v>
      </c>
      <c r="E89" s="8">
        <v>12</v>
      </c>
      <c r="F89" s="8">
        <f t="shared" ref="F89:F104" si="11">SUM(C89:E89)</f>
        <v>72</v>
      </c>
      <c r="G89" s="8" t="str">
        <f t="shared" si="10"/>
        <v>3</v>
      </c>
      <c r="H89" s="45"/>
    </row>
    <row r="90" spans="1:8" ht="23.25">
      <c r="A90" s="8">
        <v>7</v>
      </c>
      <c r="B90" s="50" t="s">
        <v>53</v>
      </c>
      <c r="C90" s="49">
        <v>52</v>
      </c>
      <c r="D90" s="8">
        <v>17</v>
      </c>
      <c r="E90" s="8">
        <v>15</v>
      </c>
      <c r="F90" s="8">
        <f t="shared" si="11"/>
        <v>84</v>
      </c>
      <c r="G90" s="8" t="str">
        <f t="shared" si="10"/>
        <v>4</v>
      </c>
      <c r="H90" s="45"/>
    </row>
    <row r="91" spans="1:8" ht="23.25">
      <c r="A91" s="8">
        <v>8</v>
      </c>
      <c r="B91" s="50" t="s">
        <v>54</v>
      </c>
      <c r="C91" s="48">
        <v>55</v>
      </c>
      <c r="D91" s="8">
        <v>15</v>
      </c>
      <c r="E91" s="8">
        <v>14</v>
      </c>
      <c r="F91" s="8">
        <f t="shared" si="11"/>
        <v>84</v>
      </c>
      <c r="G91" s="8" t="str">
        <f t="shared" si="10"/>
        <v>4</v>
      </c>
      <c r="H91" s="45"/>
    </row>
    <row r="92" spans="1:8" ht="23.25">
      <c r="A92" s="8">
        <v>9</v>
      </c>
      <c r="B92" s="50" t="s">
        <v>46</v>
      </c>
      <c r="C92" s="48">
        <v>57</v>
      </c>
      <c r="D92" s="8">
        <v>16</v>
      </c>
      <c r="E92" s="8">
        <v>14</v>
      </c>
      <c r="F92" s="8">
        <f t="shared" si="11"/>
        <v>87</v>
      </c>
      <c r="G92" s="8" t="str">
        <f t="shared" si="10"/>
        <v>4</v>
      </c>
      <c r="H92" s="45"/>
    </row>
    <row r="93" spans="1:8" ht="24" customHeight="1">
      <c r="A93" s="8">
        <v>10</v>
      </c>
      <c r="B93" s="50" t="s">
        <v>47</v>
      </c>
      <c r="C93" s="49">
        <v>48</v>
      </c>
      <c r="D93" s="8">
        <v>15</v>
      </c>
      <c r="E93" s="8">
        <v>13</v>
      </c>
      <c r="F93" s="8">
        <f t="shared" si="11"/>
        <v>76</v>
      </c>
      <c r="G93" s="8" t="str">
        <f t="shared" si="10"/>
        <v>3.5</v>
      </c>
      <c r="H93" s="45"/>
    </row>
    <row r="94" spans="1:8" ht="23.25">
      <c r="A94" s="8">
        <v>11</v>
      </c>
      <c r="B94" s="50" t="s">
        <v>56</v>
      </c>
      <c r="C94" s="47">
        <v>53</v>
      </c>
      <c r="D94" s="8">
        <v>16</v>
      </c>
      <c r="E94" s="8">
        <v>13</v>
      </c>
      <c r="F94" s="8">
        <f t="shared" si="11"/>
        <v>82</v>
      </c>
      <c r="G94" s="8" t="str">
        <f t="shared" si="10"/>
        <v>4</v>
      </c>
      <c r="H94" s="45"/>
    </row>
    <row r="95" spans="1:8" ht="23.25">
      <c r="A95" s="8">
        <v>12</v>
      </c>
      <c r="B95" s="50" t="s">
        <v>57</v>
      </c>
      <c r="C95" s="47">
        <v>57</v>
      </c>
      <c r="D95" s="8">
        <v>14</v>
      </c>
      <c r="E95" s="8">
        <v>16</v>
      </c>
      <c r="F95" s="8">
        <f t="shared" si="11"/>
        <v>87</v>
      </c>
      <c r="G95" s="8" t="str">
        <f t="shared" si="10"/>
        <v>4</v>
      </c>
      <c r="H95" s="45"/>
    </row>
    <row r="96" spans="1:8" ht="23.25">
      <c r="A96" s="8">
        <v>13</v>
      </c>
      <c r="B96" s="50" t="s">
        <v>58</v>
      </c>
      <c r="C96" s="47">
        <v>48</v>
      </c>
      <c r="D96" s="8">
        <v>13</v>
      </c>
      <c r="E96" s="8">
        <v>12</v>
      </c>
      <c r="F96" s="8">
        <f t="shared" si="11"/>
        <v>73</v>
      </c>
      <c r="G96" s="8" t="str">
        <f t="shared" si="10"/>
        <v>3</v>
      </c>
      <c r="H96" s="45"/>
    </row>
    <row r="97" spans="1:8" ht="23.25">
      <c r="A97" s="8">
        <v>14</v>
      </c>
      <c r="B97" s="50" t="s">
        <v>68</v>
      </c>
      <c r="C97" s="47">
        <v>54</v>
      </c>
      <c r="D97" s="8">
        <v>18</v>
      </c>
      <c r="E97" s="8">
        <v>15</v>
      </c>
      <c r="F97" s="8">
        <f t="shared" si="11"/>
        <v>87</v>
      </c>
      <c r="G97" s="8" t="str">
        <f t="shared" si="10"/>
        <v>4</v>
      </c>
      <c r="H97" s="45"/>
    </row>
    <row r="98" spans="1:8" ht="23.25">
      <c r="A98" s="8">
        <v>15</v>
      </c>
      <c r="B98" s="50" t="s">
        <v>59</v>
      </c>
      <c r="C98" s="47">
        <v>60</v>
      </c>
      <c r="D98" s="8">
        <v>15</v>
      </c>
      <c r="E98" s="8">
        <v>17</v>
      </c>
      <c r="F98" s="8">
        <f t="shared" si="11"/>
        <v>92</v>
      </c>
      <c r="G98" s="8" t="str">
        <f t="shared" si="10"/>
        <v>4</v>
      </c>
      <c r="H98" s="45"/>
    </row>
    <row r="99" spans="1:8" ht="23.25">
      <c r="A99" s="8">
        <v>16</v>
      </c>
      <c r="B99" s="50" t="s">
        <v>60</v>
      </c>
      <c r="C99" s="47">
        <v>54</v>
      </c>
      <c r="D99" s="8">
        <v>16</v>
      </c>
      <c r="E99" s="8">
        <v>15</v>
      </c>
      <c r="F99" s="8">
        <f t="shared" si="11"/>
        <v>85</v>
      </c>
      <c r="G99" s="8" t="str">
        <f t="shared" si="10"/>
        <v>4</v>
      </c>
      <c r="H99" s="45"/>
    </row>
    <row r="100" spans="1:8" ht="23.25">
      <c r="A100" s="8">
        <v>17</v>
      </c>
      <c r="B100" s="50" t="s">
        <v>86</v>
      </c>
      <c r="C100" s="47">
        <v>55</v>
      </c>
      <c r="D100" s="8">
        <v>15</v>
      </c>
      <c r="E100" s="8">
        <v>14</v>
      </c>
      <c r="F100" s="8">
        <f t="shared" si="11"/>
        <v>84</v>
      </c>
      <c r="G100" s="8" t="str">
        <f t="shared" si="10"/>
        <v>4</v>
      </c>
      <c r="H100" s="45"/>
    </row>
    <row r="101" spans="1:8" ht="23.25">
      <c r="A101" s="8">
        <v>18</v>
      </c>
      <c r="B101" s="50" t="s">
        <v>61</v>
      </c>
      <c r="C101" s="47">
        <v>58</v>
      </c>
      <c r="D101" s="8">
        <v>17</v>
      </c>
      <c r="E101" s="8">
        <v>17</v>
      </c>
      <c r="F101" s="8">
        <f t="shared" si="11"/>
        <v>92</v>
      </c>
      <c r="G101" s="8" t="str">
        <f t="shared" si="10"/>
        <v>4</v>
      </c>
      <c r="H101" s="45"/>
    </row>
    <row r="102" spans="1:8" ht="23.25">
      <c r="A102" s="8">
        <v>19</v>
      </c>
      <c r="B102" s="50" t="s">
        <v>62</v>
      </c>
      <c r="C102" s="48">
        <v>42</v>
      </c>
      <c r="D102" s="8">
        <v>14</v>
      </c>
      <c r="E102" s="8">
        <v>11</v>
      </c>
      <c r="F102" s="8">
        <f t="shared" si="11"/>
        <v>67</v>
      </c>
      <c r="G102" s="8" t="str">
        <f t="shared" si="10"/>
        <v>2.5</v>
      </c>
      <c r="H102" s="45"/>
    </row>
    <row r="103" spans="1:8" ht="23.25">
      <c r="A103" s="8">
        <v>20</v>
      </c>
      <c r="B103" s="50" t="s">
        <v>45</v>
      </c>
      <c r="C103" s="49">
        <v>54</v>
      </c>
      <c r="D103" s="8">
        <v>13</v>
      </c>
      <c r="E103" s="8">
        <v>13</v>
      </c>
      <c r="F103" s="8">
        <f t="shared" si="11"/>
        <v>80</v>
      </c>
      <c r="G103" s="8" t="str">
        <f t="shared" si="10"/>
        <v>4</v>
      </c>
      <c r="H103" s="45"/>
    </row>
    <row r="104" spans="1:8" ht="23.25">
      <c r="A104" s="8">
        <v>21</v>
      </c>
      <c r="B104" s="50" t="s">
        <v>48</v>
      </c>
      <c r="C104" s="47">
        <v>54</v>
      </c>
      <c r="D104" s="8">
        <v>18</v>
      </c>
      <c r="E104" s="8">
        <v>16</v>
      </c>
      <c r="F104" s="8">
        <f t="shared" si="11"/>
        <v>88</v>
      </c>
      <c r="G104" s="8" t="str">
        <f t="shared" si="10"/>
        <v>4</v>
      </c>
      <c r="H104" s="45"/>
    </row>
    <row r="105" spans="1:8" ht="23.25">
      <c r="A105" s="21"/>
      <c r="B105" s="26" t="s">
        <v>5</v>
      </c>
      <c r="C105" s="10">
        <f>SUM(C84:C104)</f>
        <v>1096</v>
      </c>
      <c r="D105" s="31">
        <f>SUM(D84:D104)</f>
        <v>310</v>
      </c>
      <c r="E105" s="31">
        <f>SUM(E84:E104)</f>
        <v>292</v>
      </c>
      <c r="F105" s="31">
        <f>SUM(F84:F104)</f>
        <v>1698</v>
      </c>
      <c r="G105" s="31"/>
      <c r="H105" s="32"/>
    </row>
    <row r="106" spans="1:8" ht="23.25">
      <c r="A106" s="23"/>
      <c r="B106" s="5" t="s">
        <v>12</v>
      </c>
      <c r="C106" s="24">
        <f>C105/21</f>
        <v>52.19047619047619</v>
      </c>
      <c r="D106" s="24">
        <f t="shared" ref="D106" si="12">D105/21</f>
        <v>14.761904761904763</v>
      </c>
      <c r="E106" s="24">
        <f t="shared" ref="E106" si="13">E105/21</f>
        <v>13.904761904761905</v>
      </c>
      <c r="F106" s="24">
        <f t="shared" ref="F106" si="14">F105/21</f>
        <v>80.857142857142861</v>
      </c>
      <c r="G106" s="11"/>
      <c r="H106" s="11"/>
    </row>
    <row r="107" spans="1:8" ht="23.25">
      <c r="A107" s="1"/>
      <c r="B107" s="1"/>
      <c r="C107" s="1" t="s">
        <v>13</v>
      </c>
      <c r="D107" s="1"/>
      <c r="E107" s="1"/>
      <c r="F107" s="1"/>
      <c r="G107" s="1"/>
      <c r="H107" s="1"/>
    </row>
    <row r="108" spans="1:8" ht="23.25">
      <c r="A108" s="1"/>
      <c r="B108" s="1"/>
      <c r="C108" s="1" t="s">
        <v>14</v>
      </c>
      <c r="D108" s="1"/>
      <c r="E108" s="1"/>
      <c r="F108" s="1"/>
      <c r="G108" s="1"/>
      <c r="H108" s="1"/>
    </row>
    <row r="109" spans="1:8" ht="23.25">
      <c r="A109" s="1"/>
      <c r="B109" s="1"/>
      <c r="C109" s="1" t="s">
        <v>15</v>
      </c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1"/>
      <c r="C118" s="1"/>
      <c r="D118" s="1"/>
      <c r="E118" s="1"/>
      <c r="F118" s="1"/>
      <c r="G118" s="1"/>
      <c r="H118" s="1"/>
    </row>
    <row r="119" spans="1:8" s="19" customFormat="1" ht="23.25">
      <c r="A119" s="18"/>
      <c r="B119" s="29"/>
      <c r="C119" s="18"/>
      <c r="D119" s="18"/>
      <c r="E119" s="18"/>
      <c r="F119" s="18"/>
      <c r="G119" s="18"/>
      <c r="H119" s="13"/>
    </row>
    <row r="120" spans="1:8" s="19" customFormat="1" ht="23.25">
      <c r="A120" s="18"/>
      <c r="B120" s="29"/>
      <c r="C120" s="18"/>
      <c r="D120" s="18"/>
      <c r="E120" s="18"/>
      <c r="F120" s="18"/>
      <c r="G120" s="18"/>
      <c r="H120" s="13"/>
    </row>
    <row r="121" spans="1:8" ht="23.25">
      <c r="A121" s="1"/>
      <c r="B121" s="2" t="s">
        <v>107</v>
      </c>
      <c r="C121" s="2"/>
      <c r="D121" s="2"/>
      <c r="E121" s="2"/>
      <c r="F121" s="2"/>
      <c r="G121" s="1"/>
      <c r="H121" s="1"/>
    </row>
    <row r="122" spans="1:8" ht="23.25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>
      <c r="A123" s="5"/>
      <c r="B123" s="5"/>
      <c r="C123" s="5" t="s">
        <v>8</v>
      </c>
      <c r="D123" s="5" t="s">
        <v>9</v>
      </c>
      <c r="E123" s="5" t="s">
        <v>10</v>
      </c>
      <c r="F123" s="5" t="s">
        <v>11</v>
      </c>
      <c r="G123" s="27"/>
      <c r="H123" s="27"/>
    </row>
    <row r="124" spans="1:8" ht="23.25">
      <c r="A124" s="7">
        <v>1</v>
      </c>
      <c r="B124" s="51" t="s">
        <v>33</v>
      </c>
      <c r="C124" s="46">
        <v>48</v>
      </c>
      <c r="D124" s="7">
        <v>9</v>
      </c>
      <c r="E124" s="7">
        <v>10</v>
      </c>
      <c r="F124" s="7">
        <f t="shared" ref="F124:F127" si="15">SUM(C124:E124)</f>
        <v>67</v>
      </c>
      <c r="G124" s="8" t="str">
        <f t="shared" ref="G124:G144" si="16">IF(F124&gt;79,"4",IF(F124&gt;74,"3.5",IF(F124&gt;69,"3",IF(F124&gt;64,"2.5",IF(F124&gt;59,"2",IF(F124&gt;54,"1.5",IF(F124&gt;49,"1","0")))))))</f>
        <v>2.5</v>
      </c>
      <c r="H124" s="45"/>
    </row>
    <row r="125" spans="1:8" ht="23.25">
      <c r="A125" s="8">
        <v>2</v>
      </c>
      <c r="B125" s="50" t="s">
        <v>34</v>
      </c>
      <c r="C125" s="47">
        <v>48</v>
      </c>
      <c r="D125" s="8">
        <v>15</v>
      </c>
      <c r="E125" s="8">
        <v>17</v>
      </c>
      <c r="F125" s="8">
        <f t="shared" si="15"/>
        <v>80</v>
      </c>
      <c r="G125" s="8" t="str">
        <f t="shared" si="16"/>
        <v>4</v>
      </c>
      <c r="H125" s="45"/>
    </row>
    <row r="126" spans="1:8" ht="23.25">
      <c r="A126" s="8">
        <v>3</v>
      </c>
      <c r="B126" s="50" t="s">
        <v>49</v>
      </c>
      <c r="C126" s="47">
        <v>50</v>
      </c>
      <c r="D126" s="8">
        <v>15</v>
      </c>
      <c r="E126" s="8">
        <v>19</v>
      </c>
      <c r="F126" s="8">
        <f t="shared" si="15"/>
        <v>84</v>
      </c>
      <c r="G126" s="8" t="str">
        <f t="shared" si="16"/>
        <v>4</v>
      </c>
      <c r="H126" s="45"/>
    </row>
    <row r="127" spans="1:8" ht="23.25">
      <c r="A127" s="8">
        <v>4</v>
      </c>
      <c r="B127" s="50" t="s">
        <v>50</v>
      </c>
      <c r="C127" s="47">
        <v>53</v>
      </c>
      <c r="D127" s="8">
        <v>15</v>
      </c>
      <c r="E127" s="8">
        <v>17</v>
      </c>
      <c r="F127" s="8">
        <f t="shared" si="15"/>
        <v>85</v>
      </c>
      <c r="G127" s="8" t="str">
        <f t="shared" si="16"/>
        <v>4</v>
      </c>
      <c r="H127" s="45"/>
    </row>
    <row r="128" spans="1:8" ht="23.25">
      <c r="A128" s="8">
        <v>5</v>
      </c>
      <c r="B128" s="50" t="s">
        <v>166</v>
      </c>
      <c r="C128" s="47">
        <v>46</v>
      </c>
      <c r="D128" s="8">
        <v>9</v>
      </c>
      <c r="E128" s="8">
        <v>10</v>
      </c>
      <c r="F128" s="8">
        <f>SUM(C128:E128)</f>
        <v>65</v>
      </c>
      <c r="G128" s="8" t="str">
        <f t="shared" si="16"/>
        <v>2.5</v>
      </c>
      <c r="H128" s="45"/>
    </row>
    <row r="129" spans="1:8" ht="23.25">
      <c r="A129" s="8">
        <v>6</v>
      </c>
      <c r="B129" s="50" t="s">
        <v>52</v>
      </c>
      <c r="C129" s="48">
        <v>49</v>
      </c>
      <c r="D129" s="8">
        <v>14</v>
      </c>
      <c r="E129" s="8">
        <v>12</v>
      </c>
      <c r="F129" s="8">
        <f t="shared" ref="F129:F144" si="17">SUM(C129:E129)</f>
        <v>75</v>
      </c>
      <c r="G129" s="8" t="str">
        <f t="shared" si="16"/>
        <v>3.5</v>
      </c>
      <c r="H129" s="45"/>
    </row>
    <row r="130" spans="1:8" ht="23.25">
      <c r="A130" s="8">
        <v>7</v>
      </c>
      <c r="B130" s="50" t="s">
        <v>53</v>
      </c>
      <c r="C130" s="49">
        <v>46</v>
      </c>
      <c r="D130" s="8">
        <v>14</v>
      </c>
      <c r="E130" s="8">
        <v>18</v>
      </c>
      <c r="F130" s="8">
        <f t="shared" si="17"/>
        <v>78</v>
      </c>
      <c r="G130" s="8" t="str">
        <f t="shared" si="16"/>
        <v>3.5</v>
      </c>
      <c r="H130" s="45"/>
    </row>
    <row r="131" spans="1:8" ht="23.25">
      <c r="A131" s="8">
        <v>8</v>
      </c>
      <c r="B131" s="50" t="s">
        <v>54</v>
      </c>
      <c r="C131" s="48">
        <v>55</v>
      </c>
      <c r="D131" s="8">
        <v>13</v>
      </c>
      <c r="E131" s="8">
        <v>18</v>
      </c>
      <c r="F131" s="8">
        <f t="shared" si="17"/>
        <v>86</v>
      </c>
      <c r="G131" s="8" t="str">
        <f t="shared" si="16"/>
        <v>4</v>
      </c>
      <c r="H131" s="45"/>
    </row>
    <row r="132" spans="1:8" ht="23.25">
      <c r="A132" s="8">
        <v>9</v>
      </c>
      <c r="B132" s="50" t="s">
        <v>46</v>
      </c>
      <c r="C132" s="48">
        <v>53</v>
      </c>
      <c r="D132" s="8">
        <v>17</v>
      </c>
      <c r="E132" s="8">
        <v>20</v>
      </c>
      <c r="F132" s="8">
        <f t="shared" si="17"/>
        <v>90</v>
      </c>
      <c r="G132" s="8" t="str">
        <f t="shared" si="16"/>
        <v>4</v>
      </c>
      <c r="H132" s="45"/>
    </row>
    <row r="133" spans="1:8" ht="23.25" customHeight="1">
      <c r="A133" s="8">
        <v>10</v>
      </c>
      <c r="B133" s="50" t="s">
        <v>47</v>
      </c>
      <c r="C133" s="49">
        <v>48</v>
      </c>
      <c r="D133" s="8">
        <v>12</v>
      </c>
      <c r="E133" s="8">
        <v>13</v>
      </c>
      <c r="F133" s="8">
        <f t="shared" si="17"/>
        <v>73</v>
      </c>
      <c r="G133" s="8" t="str">
        <f t="shared" si="16"/>
        <v>3</v>
      </c>
      <c r="H133" s="45"/>
    </row>
    <row r="134" spans="1:8" ht="23.25">
      <c r="A134" s="8">
        <v>11</v>
      </c>
      <c r="B134" s="50" t="s">
        <v>56</v>
      </c>
      <c r="C134" s="47">
        <v>52</v>
      </c>
      <c r="D134" s="8">
        <v>15</v>
      </c>
      <c r="E134" s="8">
        <v>18</v>
      </c>
      <c r="F134" s="8">
        <f t="shared" si="17"/>
        <v>85</v>
      </c>
      <c r="G134" s="8" t="str">
        <f t="shared" si="16"/>
        <v>4</v>
      </c>
      <c r="H134" s="45"/>
    </row>
    <row r="135" spans="1:8" ht="23.25">
      <c r="A135" s="8">
        <v>12</v>
      </c>
      <c r="B135" s="50" t="s">
        <v>57</v>
      </c>
      <c r="C135" s="47">
        <v>55</v>
      </c>
      <c r="D135" s="8">
        <v>16</v>
      </c>
      <c r="E135" s="8">
        <v>19</v>
      </c>
      <c r="F135" s="8">
        <f t="shared" si="17"/>
        <v>90</v>
      </c>
      <c r="G135" s="8" t="str">
        <f t="shared" si="16"/>
        <v>4</v>
      </c>
      <c r="H135" s="45"/>
    </row>
    <row r="136" spans="1:8" ht="23.25">
      <c r="A136" s="8">
        <v>13</v>
      </c>
      <c r="B136" s="50" t="s">
        <v>58</v>
      </c>
      <c r="C136" s="47">
        <v>48</v>
      </c>
      <c r="D136" s="8">
        <v>13</v>
      </c>
      <c r="E136" s="8">
        <v>14</v>
      </c>
      <c r="F136" s="8">
        <f t="shared" si="17"/>
        <v>75</v>
      </c>
      <c r="G136" s="8" t="str">
        <f t="shared" si="16"/>
        <v>3.5</v>
      </c>
      <c r="H136" s="45"/>
    </row>
    <row r="137" spans="1:8" ht="23.25">
      <c r="A137" s="8">
        <v>14</v>
      </c>
      <c r="B137" s="50" t="s">
        <v>68</v>
      </c>
      <c r="C137" s="47">
        <v>53</v>
      </c>
      <c r="D137" s="8">
        <v>11</v>
      </c>
      <c r="E137" s="8">
        <v>19</v>
      </c>
      <c r="F137" s="8">
        <f t="shared" si="17"/>
        <v>83</v>
      </c>
      <c r="G137" s="8" t="str">
        <f t="shared" si="16"/>
        <v>4</v>
      </c>
      <c r="H137" s="45"/>
    </row>
    <row r="138" spans="1:8" ht="23.25">
      <c r="A138" s="8">
        <v>15</v>
      </c>
      <c r="B138" s="50" t="s">
        <v>59</v>
      </c>
      <c r="C138" s="47">
        <v>55</v>
      </c>
      <c r="D138" s="8">
        <v>14</v>
      </c>
      <c r="E138" s="8">
        <v>19</v>
      </c>
      <c r="F138" s="8">
        <f t="shared" si="17"/>
        <v>88</v>
      </c>
      <c r="G138" s="8" t="str">
        <f t="shared" si="16"/>
        <v>4</v>
      </c>
      <c r="H138" s="45"/>
    </row>
    <row r="139" spans="1:8" ht="23.25">
      <c r="A139" s="8">
        <v>16</v>
      </c>
      <c r="B139" s="50" t="s">
        <v>60</v>
      </c>
      <c r="C139" s="47">
        <v>50</v>
      </c>
      <c r="D139" s="8">
        <v>16</v>
      </c>
      <c r="E139" s="8">
        <v>19</v>
      </c>
      <c r="F139" s="8">
        <f t="shared" si="17"/>
        <v>85</v>
      </c>
      <c r="G139" s="8" t="str">
        <f t="shared" si="16"/>
        <v>4</v>
      </c>
      <c r="H139" s="45"/>
    </row>
    <row r="140" spans="1:8" ht="23.25">
      <c r="A140" s="8">
        <v>17</v>
      </c>
      <c r="B140" s="50" t="s">
        <v>86</v>
      </c>
      <c r="C140" s="47">
        <v>55</v>
      </c>
      <c r="D140" s="8">
        <v>12</v>
      </c>
      <c r="E140" s="8">
        <v>18</v>
      </c>
      <c r="F140" s="8">
        <f t="shared" si="17"/>
        <v>85</v>
      </c>
      <c r="G140" s="8" t="str">
        <f t="shared" si="16"/>
        <v>4</v>
      </c>
      <c r="H140" s="45"/>
    </row>
    <row r="141" spans="1:8" ht="23.25">
      <c r="A141" s="8">
        <v>18</v>
      </c>
      <c r="B141" s="50" t="s">
        <v>61</v>
      </c>
      <c r="C141" s="47">
        <v>58</v>
      </c>
      <c r="D141" s="8">
        <v>15</v>
      </c>
      <c r="E141" s="8">
        <v>19</v>
      </c>
      <c r="F141" s="8">
        <f t="shared" si="17"/>
        <v>92</v>
      </c>
      <c r="G141" s="8" t="str">
        <f t="shared" si="16"/>
        <v>4</v>
      </c>
      <c r="H141" s="45"/>
    </row>
    <row r="142" spans="1:8" ht="23.25">
      <c r="A142" s="8">
        <v>19</v>
      </c>
      <c r="B142" s="50" t="s">
        <v>62</v>
      </c>
      <c r="C142" s="48">
        <v>44</v>
      </c>
      <c r="D142" s="8">
        <v>17</v>
      </c>
      <c r="E142" s="8">
        <v>17</v>
      </c>
      <c r="F142" s="8">
        <f t="shared" si="17"/>
        <v>78</v>
      </c>
      <c r="G142" s="8" t="str">
        <f t="shared" si="16"/>
        <v>3.5</v>
      </c>
      <c r="H142" s="45"/>
    </row>
    <row r="143" spans="1:8" ht="23.25">
      <c r="A143" s="8">
        <v>20</v>
      </c>
      <c r="B143" s="50" t="s">
        <v>45</v>
      </c>
      <c r="C143" s="49">
        <v>55</v>
      </c>
      <c r="D143" s="8">
        <v>15</v>
      </c>
      <c r="E143" s="8">
        <v>17</v>
      </c>
      <c r="F143" s="8">
        <f t="shared" si="17"/>
        <v>87</v>
      </c>
      <c r="G143" s="8" t="str">
        <f t="shared" si="16"/>
        <v>4</v>
      </c>
      <c r="H143" s="45"/>
    </row>
    <row r="144" spans="1:8" ht="23.25">
      <c r="A144" s="8">
        <v>21</v>
      </c>
      <c r="B144" s="50" t="s">
        <v>48</v>
      </c>
      <c r="C144" s="47">
        <v>52</v>
      </c>
      <c r="D144" s="8">
        <v>16</v>
      </c>
      <c r="E144" s="8">
        <v>20</v>
      </c>
      <c r="F144" s="8">
        <f t="shared" si="17"/>
        <v>88</v>
      </c>
      <c r="G144" s="8" t="str">
        <f t="shared" si="16"/>
        <v>4</v>
      </c>
      <c r="H144" s="45"/>
    </row>
    <row r="145" spans="1:8" ht="23.25">
      <c r="A145" s="21"/>
      <c r="B145" s="26" t="s">
        <v>5</v>
      </c>
      <c r="C145" s="10">
        <f>SUM(C124:C144)</f>
        <v>1073</v>
      </c>
      <c r="D145" s="31">
        <f>SUM(D124:D144)</f>
        <v>293</v>
      </c>
      <c r="E145" s="31">
        <f>SUM(E124:E144)</f>
        <v>353</v>
      </c>
      <c r="F145" s="31">
        <f>SUM(F124:F144)</f>
        <v>1719</v>
      </c>
      <c r="G145" s="31"/>
      <c r="H145" s="32"/>
    </row>
    <row r="146" spans="1:8" ht="23.25">
      <c r="A146" s="23"/>
      <c r="B146" s="5" t="s">
        <v>12</v>
      </c>
      <c r="C146" s="24">
        <f>C145/21</f>
        <v>51.095238095238095</v>
      </c>
      <c r="D146" s="24">
        <f t="shared" ref="D146" si="18">D145/21</f>
        <v>13.952380952380953</v>
      </c>
      <c r="E146" s="24">
        <f t="shared" ref="E146" si="19">E145/21</f>
        <v>16.80952380952381</v>
      </c>
      <c r="F146" s="24">
        <f t="shared" ref="F146" si="20">F145/21</f>
        <v>81.857142857142861</v>
      </c>
      <c r="G146" s="11"/>
      <c r="H146" s="11"/>
    </row>
    <row r="147" spans="1:8" ht="23.25">
      <c r="A147" s="1"/>
      <c r="B147" s="1"/>
      <c r="C147" s="1" t="s">
        <v>13</v>
      </c>
      <c r="D147" s="1"/>
      <c r="E147" s="1"/>
      <c r="F147" s="1"/>
      <c r="G147" s="1"/>
      <c r="H147" s="1"/>
    </row>
    <row r="148" spans="1:8" ht="23.25">
      <c r="A148" s="1"/>
      <c r="B148" s="1"/>
      <c r="C148" s="1" t="s">
        <v>14</v>
      </c>
      <c r="D148" s="1"/>
      <c r="E148" s="1"/>
      <c r="F148" s="1"/>
      <c r="G148" s="1"/>
      <c r="H148" s="1"/>
    </row>
    <row r="149" spans="1:8" ht="23.25">
      <c r="A149" s="1"/>
      <c r="B149" s="1"/>
      <c r="C149" s="1" t="s">
        <v>15</v>
      </c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1"/>
      <c r="C157" s="1"/>
      <c r="D157" s="1"/>
      <c r="E157" s="1"/>
      <c r="F157" s="1"/>
      <c r="G157" s="1"/>
      <c r="H157" s="1"/>
    </row>
    <row r="158" spans="1:8" ht="23.25">
      <c r="A158" s="1"/>
      <c r="B158" s="1"/>
      <c r="C158" s="1"/>
      <c r="D158" s="1"/>
      <c r="E158" s="1"/>
      <c r="F158" s="1"/>
      <c r="G158" s="1"/>
      <c r="H158" s="1"/>
    </row>
    <row r="159" spans="1:8" s="19" customFormat="1" ht="23.25">
      <c r="A159" s="18"/>
      <c r="B159" s="29"/>
      <c r="C159" s="18"/>
      <c r="D159" s="18"/>
      <c r="E159" s="18"/>
      <c r="F159" s="18"/>
      <c r="G159" s="18"/>
      <c r="H159" s="13"/>
    </row>
    <row r="160" spans="1:8" s="19" customFormat="1" ht="23.25">
      <c r="A160" s="18"/>
      <c r="B160" s="29"/>
      <c r="C160" s="18"/>
      <c r="D160" s="18"/>
      <c r="E160" s="18"/>
      <c r="F160" s="18"/>
      <c r="G160" s="18"/>
      <c r="H160" s="13"/>
    </row>
    <row r="161" spans="1:8" s="19" customFormat="1" ht="23.25">
      <c r="A161" s="1"/>
      <c r="B161" s="103" t="s">
        <v>108</v>
      </c>
      <c r="C161" s="103"/>
      <c r="D161" s="103"/>
      <c r="E161" s="103"/>
      <c r="F161" s="103"/>
      <c r="G161" s="103"/>
      <c r="H161" s="103"/>
    </row>
    <row r="162" spans="1:8" s="19" customFormat="1" ht="23.25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9" customFormat="1" ht="23.25">
      <c r="A163" s="5"/>
      <c r="B163" s="5"/>
      <c r="C163" s="5" t="s">
        <v>8</v>
      </c>
      <c r="D163" s="5" t="s">
        <v>9</v>
      </c>
      <c r="E163" s="5" t="s">
        <v>10</v>
      </c>
      <c r="F163" s="5" t="s">
        <v>11</v>
      </c>
      <c r="G163" s="27"/>
      <c r="H163" s="27"/>
    </row>
    <row r="164" spans="1:8" s="19" customFormat="1" ht="23.25">
      <c r="A164" s="7">
        <v>1</v>
      </c>
      <c r="B164" s="51" t="s">
        <v>33</v>
      </c>
      <c r="C164" s="46">
        <v>46</v>
      </c>
      <c r="D164" s="7">
        <v>14</v>
      </c>
      <c r="E164" s="7">
        <v>10</v>
      </c>
      <c r="F164" s="7">
        <f t="shared" ref="F164:F167" si="21">SUM(C164:E164)</f>
        <v>70</v>
      </c>
      <c r="G164" s="8" t="str">
        <f t="shared" ref="G164:G184" si="22">IF(F164&gt;79,"4",IF(F164&gt;74,"3.5",IF(F164&gt;69,"3",IF(F164&gt;64,"2.5",IF(F164&gt;59,"2",IF(F164&gt;54,"1.5",IF(F164&gt;49,"1","0")))))))</f>
        <v>3</v>
      </c>
      <c r="H164" s="45"/>
    </row>
    <row r="165" spans="1:8" s="19" customFormat="1" ht="23.25">
      <c r="A165" s="8">
        <v>2</v>
      </c>
      <c r="B165" s="50" t="s">
        <v>34</v>
      </c>
      <c r="C165" s="47">
        <v>49</v>
      </c>
      <c r="D165" s="8">
        <v>16</v>
      </c>
      <c r="E165" s="8">
        <v>13</v>
      </c>
      <c r="F165" s="8">
        <f t="shared" si="21"/>
        <v>78</v>
      </c>
      <c r="G165" s="8" t="str">
        <f t="shared" si="22"/>
        <v>3.5</v>
      </c>
      <c r="H165" s="45"/>
    </row>
    <row r="166" spans="1:8" s="19" customFormat="1" ht="23.25">
      <c r="A166" s="8">
        <v>3</v>
      </c>
      <c r="B166" s="50" t="s">
        <v>49</v>
      </c>
      <c r="C166" s="47">
        <v>54</v>
      </c>
      <c r="D166" s="8">
        <v>15</v>
      </c>
      <c r="E166" s="8">
        <v>12</v>
      </c>
      <c r="F166" s="8">
        <f t="shared" si="21"/>
        <v>81</v>
      </c>
      <c r="G166" s="8" t="str">
        <f t="shared" si="22"/>
        <v>4</v>
      </c>
      <c r="H166" s="45"/>
    </row>
    <row r="167" spans="1:8" s="19" customFormat="1" ht="23.25">
      <c r="A167" s="8">
        <v>4</v>
      </c>
      <c r="B167" s="50" t="s">
        <v>50</v>
      </c>
      <c r="C167" s="47">
        <v>55</v>
      </c>
      <c r="D167" s="8">
        <v>16</v>
      </c>
      <c r="E167" s="8">
        <v>15</v>
      </c>
      <c r="F167" s="8">
        <f t="shared" si="21"/>
        <v>86</v>
      </c>
      <c r="G167" s="8" t="str">
        <f t="shared" si="22"/>
        <v>4</v>
      </c>
      <c r="H167" s="45"/>
    </row>
    <row r="168" spans="1:8" s="19" customFormat="1" ht="23.25">
      <c r="A168" s="8">
        <v>5</v>
      </c>
      <c r="B168" s="50" t="s">
        <v>166</v>
      </c>
      <c r="C168" s="47">
        <v>40</v>
      </c>
      <c r="D168" s="8">
        <v>11</v>
      </c>
      <c r="E168" s="8">
        <v>14</v>
      </c>
      <c r="F168" s="8">
        <f>SUM(C168:E168)</f>
        <v>65</v>
      </c>
      <c r="G168" s="8" t="str">
        <f t="shared" si="22"/>
        <v>2.5</v>
      </c>
      <c r="H168" s="45"/>
    </row>
    <row r="169" spans="1:8" s="19" customFormat="1" ht="23.25">
      <c r="A169" s="8">
        <v>6</v>
      </c>
      <c r="B169" s="50" t="s">
        <v>52</v>
      </c>
      <c r="C169" s="48">
        <v>53</v>
      </c>
      <c r="D169" s="8">
        <v>13</v>
      </c>
      <c r="E169" s="8">
        <v>10</v>
      </c>
      <c r="F169" s="8">
        <f t="shared" ref="F169:F184" si="23">SUM(C169:E169)</f>
        <v>76</v>
      </c>
      <c r="G169" s="8" t="str">
        <f t="shared" si="22"/>
        <v>3.5</v>
      </c>
      <c r="H169" s="45"/>
    </row>
    <row r="170" spans="1:8" s="19" customFormat="1" ht="23.25">
      <c r="A170" s="8">
        <v>7</v>
      </c>
      <c r="B170" s="50" t="s">
        <v>53</v>
      </c>
      <c r="C170" s="49">
        <v>55</v>
      </c>
      <c r="D170" s="8">
        <v>12</v>
      </c>
      <c r="E170" s="8">
        <v>9</v>
      </c>
      <c r="F170" s="8">
        <f t="shared" si="23"/>
        <v>76</v>
      </c>
      <c r="G170" s="8" t="str">
        <f t="shared" si="22"/>
        <v>3.5</v>
      </c>
      <c r="H170" s="45"/>
    </row>
    <row r="171" spans="1:8" s="19" customFormat="1" ht="23.25">
      <c r="A171" s="8">
        <v>8</v>
      </c>
      <c r="B171" s="50" t="s">
        <v>54</v>
      </c>
      <c r="C171" s="48">
        <v>56</v>
      </c>
      <c r="D171" s="8">
        <v>14</v>
      </c>
      <c r="E171" s="8">
        <v>11</v>
      </c>
      <c r="F171" s="8">
        <f t="shared" si="23"/>
        <v>81</v>
      </c>
      <c r="G171" s="8" t="str">
        <f t="shared" si="22"/>
        <v>4</v>
      </c>
      <c r="H171" s="45"/>
    </row>
    <row r="172" spans="1:8" s="19" customFormat="1" ht="23.25">
      <c r="A172" s="8">
        <v>9</v>
      </c>
      <c r="B172" s="50" t="s">
        <v>46</v>
      </c>
      <c r="C172" s="48">
        <v>55</v>
      </c>
      <c r="D172" s="8">
        <v>18</v>
      </c>
      <c r="E172" s="8">
        <v>17</v>
      </c>
      <c r="F172" s="8">
        <f t="shared" si="23"/>
        <v>90</v>
      </c>
      <c r="G172" s="8" t="str">
        <f t="shared" si="22"/>
        <v>4</v>
      </c>
      <c r="H172" s="45"/>
    </row>
    <row r="173" spans="1:8" s="19" customFormat="1" ht="24" customHeight="1">
      <c r="A173" s="8">
        <v>10</v>
      </c>
      <c r="B173" s="50" t="s">
        <v>47</v>
      </c>
      <c r="C173" s="49">
        <v>48</v>
      </c>
      <c r="D173" s="8">
        <v>14</v>
      </c>
      <c r="E173" s="8">
        <v>13</v>
      </c>
      <c r="F173" s="8">
        <f t="shared" si="23"/>
        <v>75</v>
      </c>
      <c r="G173" s="8" t="str">
        <f t="shared" si="22"/>
        <v>3.5</v>
      </c>
      <c r="H173" s="45"/>
    </row>
    <row r="174" spans="1:8" s="19" customFormat="1" ht="23.25">
      <c r="A174" s="8">
        <v>11</v>
      </c>
      <c r="B174" s="50" t="s">
        <v>56</v>
      </c>
      <c r="C174" s="47">
        <v>55</v>
      </c>
      <c r="D174" s="8">
        <v>14</v>
      </c>
      <c r="E174" s="8">
        <v>11</v>
      </c>
      <c r="F174" s="8">
        <f t="shared" si="23"/>
        <v>80</v>
      </c>
      <c r="G174" s="8" t="str">
        <f t="shared" si="22"/>
        <v>4</v>
      </c>
      <c r="H174" s="45"/>
    </row>
    <row r="175" spans="1:8" s="19" customFormat="1" ht="23.25">
      <c r="A175" s="8">
        <v>12</v>
      </c>
      <c r="B175" s="50" t="s">
        <v>57</v>
      </c>
      <c r="C175" s="47">
        <v>55</v>
      </c>
      <c r="D175" s="8">
        <v>18</v>
      </c>
      <c r="E175" s="8">
        <v>14</v>
      </c>
      <c r="F175" s="8">
        <f t="shared" si="23"/>
        <v>87</v>
      </c>
      <c r="G175" s="8" t="str">
        <f t="shared" si="22"/>
        <v>4</v>
      </c>
      <c r="H175" s="45"/>
    </row>
    <row r="176" spans="1:8" s="19" customFormat="1" ht="23.25">
      <c r="A176" s="8">
        <v>13</v>
      </c>
      <c r="B176" s="50" t="s">
        <v>58</v>
      </c>
      <c r="C176" s="47">
        <v>51</v>
      </c>
      <c r="D176" s="8">
        <v>13</v>
      </c>
      <c r="E176" s="8">
        <v>11</v>
      </c>
      <c r="F176" s="8">
        <f t="shared" si="23"/>
        <v>75</v>
      </c>
      <c r="G176" s="8" t="str">
        <f t="shared" si="22"/>
        <v>3.5</v>
      </c>
      <c r="H176" s="45"/>
    </row>
    <row r="177" spans="1:8" s="19" customFormat="1" ht="23.25">
      <c r="A177" s="8">
        <v>14</v>
      </c>
      <c r="B177" s="50" t="s">
        <v>68</v>
      </c>
      <c r="C177" s="47">
        <v>56</v>
      </c>
      <c r="D177" s="8">
        <v>14</v>
      </c>
      <c r="E177" s="8">
        <v>10</v>
      </c>
      <c r="F177" s="8">
        <f t="shared" si="23"/>
        <v>80</v>
      </c>
      <c r="G177" s="8" t="str">
        <f t="shared" si="22"/>
        <v>4</v>
      </c>
      <c r="H177" s="45"/>
    </row>
    <row r="178" spans="1:8" s="19" customFormat="1" ht="23.25">
      <c r="A178" s="8">
        <v>15</v>
      </c>
      <c r="B178" s="50" t="s">
        <v>59</v>
      </c>
      <c r="C178" s="47">
        <v>56</v>
      </c>
      <c r="D178" s="8">
        <v>16</v>
      </c>
      <c r="E178" s="8">
        <v>14</v>
      </c>
      <c r="F178" s="8">
        <f t="shared" si="23"/>
        <v>86</v>
      </c>
      <c r="G178" s="8" t="str">
        <f t="shared" si="22"/>
        <v>4</v>
      </c>
      <c r="H178" s="45"/>
    </row>
    <row r="179" spans="1:8" s="19" customFormat="1" ht="23.25">
      <c r="A179" s="8">
        <v>16</v>
      </c>
      <c r="B179" s="50" t="s">
        <v>60</v>
      </c>
      <c r="C179" s="47">
        <v>56</v>
      </c>
      <c r="D179" s="8">
        <v>16</v>
      </c>
      <c r="E179" s="8">
        <v>14</v>
      </c>
      <c r="F179" s="8">
        <f t="shared" si="23"/>
        <v>86</v>
      </c>
      <c r="G179" s="8" t="str">
        <f t="shared" si="22"/>
        <v>4</v>
      </c>
      <c r="H179" s="45"/>
    </row>
    <row r="180" spans="1:8" s="19" customFormat="1" ht="23.25">
      <c r="A180" s="8">
        <v>17</v>
      </c>
      <c r="B180" s="50" t="s">
        <v>86</v>
      </c>
      <c r="C180" s="47">
        <v>55</v>
      </c>
      <c r="D180" s="8">
        <v>17</v>
      </c>
      <c r="E180" s="8">
        <v>15</v>
      </c>
      <c r="F180" s="8">
        <f t="shared" si="23"/>
        <v>87</v>
      </c>
      <c r="G180" s="8" t="str">
        <f t="shared" si="22"/>
        <v>4</v>
      </c>
      <c r="H180" s="45"/>
    </row>
    <row r="181" spans="1:8" s="19" customFormat="1" ht="23.25">
      <c r="A181" s="8">
        <v>18</v>
      </c>
      <c r="B181" s="50" t="s">
        <v>61</v>
      </c>
      <c r="C181" s="47">
        <v>56</v>
      </c>
      <c r="D181" s="8">
        <v>18</v>
      </c>
      <c r="E181" s="8">
        <v>20</v>
      </c>
      <c r="F181" s="8">
        <f t="shared" si="23"/>
        <v>94</v>
      </c>
      <c r="G181" s="8" t="str">
        <f t="shared" si="22"/>
        <v>4</v>
      </c>
      <c r="H181" s="45"/>
    </row>
    <row r="182" spans="1:8" s="19" customFormat="1" ht="23.25">
      <c r="A182" s="8">
        <v>19</v>
      </c>
      <c r="B182" s="50" t="s">
        <v>62</v>
      </c>
      <c r="C182" s="48">
        <v>50</v>
      </c>
      <c r="D182" s="8">
        <v>15</v>
      </c>
      <c r="E182" s="8">
        <v>12</v>
      </c>
      <c r="F182" s="8">
        <f t="shared" si="23"/>
        <v>77</v>
      </c>
      <c r="G182" s="8" t="str">
        <f t="shared" si="22"/>
        <v>3.5</v>
      </c>
      <c r="H182" s="45"/>
    </row>
    <row r="183" spans="1:8" s="19" customFormat="1" ht="23.25">
      <c r="A183" s="8">
        <v>20</v>
      </c>
      <c r="B183" s="50" t="s">
        <v>45</v>
      </c>
      <c r="C183" s="49">
        <v>56</v>
      </c>
      <c r="D183" s="8">
        <v>16</v>
      </c>
      <c r="E183" s="8">
        <v>12</v>
      </c>
      <c r="F183" s="8">
        <f t="shared" si="23"/>
        <v>84</v>
      </c>
      <c r="G183" s="8" t="str">
        <f t="shared" si="22"/>
        <v>4</v>
      </c>
      <c r="H183" s="45"/>
    </row>
    <row r="184" spans="1:8" s="19" customFormat="1" ht="23.25">
      <c r="A184" s="8">
        <v>21</v>
      </c>
      <c r="B184" s="50" t="s">
        <v>48</v>
      </c>
      <c r="C184" s="47">
        <v>54</v>
      </c>
      <c r="D184" s="8">
        <v>18</v>
      </c>
      <c r="E184" s="8">
        <v>14</v>
      </c>
      <c r="F184" s="8">
        <f t="shared" si="23"/>
        <v>86</v>
      </c>
      <c r="G184" s="8" t="str">
        <f t="shared" si="22"/>
        <v>4</v>
      </c>
      <c r="H184" s="45"/>
    </row>
    <row r="185" spans="1:8" s="19" customFormat="1" ht="23.25">
      <c r="A185" s="21"/>
      <c r="B185" s="26" t="s">
        <v>5</v>
      </c>
      <c r="C185" s="10">
        <f>SUM(C164:C184)</f>
        <v>1111</v>
      </c>
      <c r="D185" s="31">
        <f>SUM(D164:D184)</f>
        <v>318</v>
      </c>
      <c r="E185" s="31">
        <f>SUM(E164:E184)</f>
        <v>271</v>
      </c>
      <c r="F185" s="31">
        <f>SUM(F164:F184)</f>
        <v>1700</v>
      </c>
      <c r="G185" s="31"/>
      <c r="H185" s="32"/>
    </row>
    <row r="186" spans="1:8" s="19" customFormat="1" ht="23.25">
      <c r="A186" s="23"/>
      <c r="B186" s="5" t="s">
        <v>12</v>
      </c>
      <c r="C186" s="24">
        <f>C185/21</f>
        <v>52.904761904761905</v>
      </c>
      <c r="D186" s="24">
        <f t="shared" ref="D186" si="24">D185/21</f>
        <v>15.142857142857142</v>
      </c>
      <c r="E186" s="24">
        <f t="shared" ref="E186" si="25">E185/21</f>
        <v>12.904761904761905</v>
      </c>
      <c r="F186" s="24">
        <f t="shared" ref="F186" si="26">F185/21</f>
        <v>80.952380952380949</v>
      </c>
      <c r="G186" s="11"/>
      <c r="H186" s="11"/>
    </row>
    <row r="187" spans="1:8" s="19" customFormat="1" ht="23.25">
      <c r="A187" s="1"/>
      <c r="B187" s="1"/>
      <c r="C187" s="1" t="s">
        <v>13</v>
      </c>
      <c r="D187" s="1"/>
      <c r="E187" s="1"/>
      <c r="F187" s="1"/>
      <c r="G187" s="1"/>
      <c r="H187" s="1"/>
    </row>
    <row r="188" spans="1:8" s="19" customFormat="1" ht="23.25">
      <c r="A188" s="1"/>
      <c r="B188" s="1"/>
      <c r="C188" s="1" t="s">
        <v>14</v>
      </c>
      <c r="D188" s="1"/>
      <c r="E188" s="1"/>
      <c r="F188" s="1"/>
      <c r="G188" s="1"/>
      <c r="H188" s="1"/>
    </row>
    <row r="189" spans="1:8" s="19" customFormat="1" ht="23.25">
      <c r="A189" s="1"/>
      <c r="B189" s="1"/>
      <c r="C189" s="1" t="s">
        <v>15</v>
      </c>
      <c r="D189" s="1"/>
      <c r="E189" s="1"/>
      <c r="F189" s="1"/>
      <c r="G189" s="1"/>
      <c r="H189" s="1"/>
    </row>
    <row r="190" spans="1:8" s="19" customFormat="1" ht="23.25">
      <c r="A190" s="1"/>
      <c r="B190" s="1"/>
      <c r="C190" s="1"/>
      <c r="D190" s="1"/>
      <c r="E190" s="1"/>
      <c r="F190" s="1"/>
      <c r="G190" s="1"/>
      <c r="H190" s="1"/>
    </row>
    <row r="191" spans="1:8" s="19" customFormat="1" ht="23.25">
      <c r="A191" s="1"/>
      <c r="B191" s="1"/>
      <c r="C191" s="1"/>
      <c r="D191" s="1"/>
      <c r="E191" s="1"/>
      <c r="F191" s="1"/>
      <c r="G191" s="1"/>
      <c r="H191" s="1"/>
    </row>
    <row r="192" spans="1:8" s="19" customFormat="1" ht="23.25">
      <c r="A192" s="1"/>
      <c r="B192" s="1"/>
      <c r="C192" s="1"/>
      <c r="D192" s="1"/>
      <c r="E192" s="1"/>
      <c r="F192" s="1"/>
      <c r="G192" s="1"/>
      <c r="H192" s="1"/>
    </row>
    <row r="193" spans="1:8" s="19" customFormat="1" ht="23.25">
      <c r="A193" s="18"/>
      <c r="B193" s="29"/>
      <c r="C193" s="18"/>
      <c r="D193" s="18"/>
      <c r="E193" s="18"/>
      <c r="F193" s="18"/>
      <c r="G193" s="18"/>
      <c r="H193" s="13"/>
    </row>
    <row r="194" spans="1:8" s="19" customFormat="1" ht="23.25">
      <c r="A194" s="18"/>
      <c r="B194" s="29"/>
      <c r="C194" s="18"/>
      <c r="D194" s="18"/>
      <c r="E194" s="18"/>
      <c r="F194" s="18"/>
      <c r="G194" s="18"/>
      <c r="H194" s="13"/>
    </row>
    <row r="195" spans="1:8" s="19" customFormat="1" ht="23.25">
      <c r="A195" s="18"/>
      <c r="B195" s="29"/>
      <c r="C195" s="18"/>
      <c r="D195" s="18"/>
      <c r="E195" s="18"/>
      <c r="F195" s="18"/>
      <c r="G195" s="18"/>
      <c r="H195" s="13"/>
    </row>
    <row r="196" spans="1:8" s="19" customFormat="1" ht="23.25">
      <c r="A196" s="18"/>
      <c r="B196" s="29"/>
      <c r="C196" s="18"/>
      <c r="D196" s="18"/>
      <c r="E196" s="18"/>
      <c r="F196" s="18"/>
      <c r="G196" s="18"/>
      <c r="H196" s="13"/>
    </row>
    <row r="197" spans="1:8" s="19" customFormat="1" ht="23.25">
      <c r="A197" s="18"/>
      <c r="B197" s="29"/>
      <c r="C197" s="18"/>
      <c r="D197" s="18"/>
      <c r="E197" s="18"/>
      <c r="F197" s="18"/>
      <c r="G197" s="18"/>
      <c r="H197" s="13"/>
    </row>
    <row r="198" spans="1:8" s="19" customFormat="1" ht="23.25">
      <c r="A198" s="18"/>
      <c r="B198" s="29"/>
      <c r="C198" s="18"/>
      <c r="D198" s="18"/>
      <c r="E198" s="18"/>
      <c r="F198" s="18"/>
      <c r="G198" s="18"/>
      <c r="H198" s="13"/>
    </row>
    <row r="199" spans="1:8" s="19" customFormat="1" ht="23.25">
      <c r="A199" s="18"/>
      <c r="B199" s="29"/>
      <c r="C199" s="18"/>
      <c r="D199" s="18"/>
      <c r="E199" s="18"/>
      <c r="F199" s="18"/>
      <c r="G199" s="18"/>
      <c r="H199" s="13"/>
    </row>
    <row r="200" spans="1:8" s="19" customFormat="1" ht="23.25">
      <c r="A200" s="18"/>
      <c r="B200" s="29"/>
      <c r="C200" s="18"/>
      <c r="D200" s="18"/>
      <c r="E200" s="18"/>
      <c r="F200" s="18"/>
      <c r="G200" s="18"/>
      <c r="H200" s="13"/>
    </row>
    <row r="201" spans="1:8" ht="23.25">
      <c r="A201" s="1"/>
      <c r="B201" s="2" t="s">
        <v>109</v>
      </c>
      <c r="C201" s="1"/>
      <c r="D201" s="1"/>
      <c r="E201" s="1"/>
      <c r="F201" s="1"/>
      <c r="G201" s="1"/>
      <c r="H201" s="1"/>
    </row>
    <row r="202" spans="1:8" ht="23.25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>
      <c r="A203" s="5"/>
      <c r="B203" s="5"/>
      <c r="C203" s="5" t="s">
        <v>8</v>
      </c>
      <c r="D203" s="5" t="s">
        <v>9</v>
      </c>
      <c r="E203" s="5" t="s">
        <v>10</v>
      </c>
      <c r="F203" s="5" t="s">
        <v>11</v>
      </c>
      <c r="G203" s="27"/>
      <c r="H203" s="27"/>
    </row>
    <row r="204" spans="1:8" ht="23.25">
      <c r="A204" s="7">
        <v>1</v>
      </c>
      <c r="B204" s="51" t="s">
        <v>33</v>
      </c>
      <c r="C204" s="46">
        <v>45</v>
      </c>
      <c r="D204" s="7">
        <v>10</v>
      </c>
      <c r="E204" s="7">
        <v>11</v>
      </c>
      <c r="F204" s="7">
        <f t="shared" ref="F204:F207" si="27">SUM(C204:E204)</f>
        <v>66</v>
      </c>
      <c r="G204" s="8" t="str">
        <f t="shared" ref="G204:G224" si="28">IF(F204&gt;79,"4",IF(F204&gt;74,"3.5",IF(F204&gt;69,"3",IF(F204&gt;64,"2.5",IF(F204&gt;59,"2",IF(F204&gt;54,"1.5",IF(F204&gt;49,"1","0")))))))</f>
        <v>2.5</v>
      </c>
      <c r="H204" s="45"/>
    </row>
    <row r="205" spans="1:8" ht="23.25">
      <c r="A205" s="8">
        <v>2</v>
      </c>
      <c r="B205" s="50" t="s">
        <v>34</v>
      </c>
      <c r="C205" s="47">
        <v>49</v>
      </c>
      <c r="D205" s="8">
        <v>13</v>
      </c>
      <c r="E205" s="8">
        <v>16</v>
      </c>
      <c r="F205" s="8">
        <f t="shared" si="27"/>
        <v>78</v>
      </c>
      <c r="G205" s="8" t="str">
        <f t="shared" si="28"/>
        <v>3.5</v>
      </c>
      <c r="H205" s="45"/>
    </row>
    <row r="206" spans="1:8" ht="23.25">
      <c r="A206" s="8">
        <v>3</v>
      </c>
      <c r="B206" s="50" t="s">
        <v>49</v>
      </c>
      <c r="C206" s="47">
        <v>50</v>
      </c>
      <c r="D206" s="8">
        <v>16</v>
      </c>
      <c r="E206" s="8">
        <v>15</v>
      </c>
      <c r="F206" s="8">
        <f t="shared" si="27"/>
        <v>81</v>
      </c>
      <c r="G206" s="8" t="str">
        <f t="shared" si="28"/>
        <v>4</v>
      </c>
      <c r="H206" s="45"/>
    </row>
    <row r="207" spans="1:8" ht="23.25">
      <c r="A207" s="8">
        <v>4</v>
      </c>
      <c r="B207" s="50" t="s">
        <v>50</v>
      </c>
      <c r="C207" s="47">
        <v>50</v>
      </c>
      <c r="D207" s="8">
        <v>15</v>
      </c>
      <c r="E207" s="8">
        <v>15</v>
      </c>
      <c r="F207" s="8">
        <f t="shared" si="27"/>
        <v>80</v>
      </c>
      <c r="G207" s="8" t="str">
        <f t="shared" si="28"/>
        <v>4</v>
      </c>
      <c r="H207" s="45"/>
    </row>
    <row r="208" spans="1:8" ht="23.25">
      <c r="A208" s="8">
        <v>5</v>
      </c>
      <c r="B208" s="50" t="s">
        <v>166</v>
      </c>
      <c r="C208" s="47">
        <v>37</v>
      </c>
      <c r="D208" s="8">
        <v>13</v>
      </c>
      <c r="E208" s="8">
        <v>10</v>
      </c>
      <c r="F208" s="8">
        <f>SUM(C208:E208)</f>
        <v>60</v>
      </c>
      <c r="G208" s="8" t="str">
        <f t="shared" si="28"/>
        <v>2</v>
      </c>
      <c r="H208" s="45"/>
    </row>
    <row r="209" spans="1:8" ht="23.25">
      <c r="A209" s="8">
        <v>6</v>
      </c>
      <c r="B209" s="50" t="s">
        <v>52</v>
      </c>
      <c r="C209" s="48">
        <v>47</v>
      </c>
      <c r="D209" s="8">
        <v>14</v>
      </c>
      <c r="E209" s="8">
        <v>15</v>
      </c>
      <c r="F209" s="8">
        <f t="shared" ref="F209:F224" si="29">SUM(C209:E209)</f>
        <v>76</v>
      </c>
      <c r="G209" s="8" t="str">
        <f t="shared" si="28"/>
        <v>3.5</v>
      </c>
      <c r="H209" s="45"/>
    </row>
    <row r="210" spans="1:8" ht="23.25">
      <c r="A210" s="8">
        <v>7</v>
      </c>
      <c r="B210" s="50" t="s">
        <v>53</v>
      </c>
      <c r="C210" s="49">
        <v>50</v>
      </c>
      <c r="D210" s="8">
        <v>17</v>
      </c>
      <c r="E210" s="8">
        <v>17</v>
      </c>
      <c r="F210" s="8">
        <f t="shared" si="29"/>
        <v>84</v>
      </c>
      <c r="G210" s="8" t="str">
        <f t="shared" si="28"/>
        <v>4</v>
      </c>
      <c r="H210" s="45"/>
    </row>
    <row r="211" spans="1:8" ht="23.25">
      <c r="A211" s="8">
        <v>8</v>
      </c>
      <c r="B211" s="50" t="s">
        <v>54</v>
      </c>
      <c r="C211" s="48">
        <v>47</v>
      </c>
      <c r="D211" s="8">
        <v>15</v>
      </c>
      <c r="E211" s="8">
        <v>16</v>
      </c>
      <c r="F211" s="8">
        <f t="shared" si="29"/>
        <v>78</v>
      </c>
      <c r="G211" s="8" t="str">
        <f t="shared" si="28"/>
        <v>3.5</v>
      </c>
      <c r="H211" s="45"/>
    </row>
    <row r="212" spans="1:8" ht="23.25">
      <c r="A212" s="8">
        <v>9</v>
      </c>
      <c r="B212" s="50" t="s">
        <v>46</v>
      </c>
      <c r="C212" s="48">
        <v>49</v>
      </c>
      <c r="D212" s="8">
        <v>18</v>
      </c>
      <c r="E212" s="8">
        <v>17</v>
      </c>
      <c r="F212" s="8">
        <f t="shared" si="29"/>
        <v>84</v>
      </c>
      <c r="G212" s="8" t="str">
        <f t="shared" si="28"/>
        <v>4</v>
      </c>
      <c r="H212" s="45"/>
    </row>
    <row r="213" spans="1:8" ht="24.75" customHeight="1">
      <c r="A213" s="8">
        <v>10</v>
      </c>
      <c r="B213" s="50" t="s">
        <v>47</v>
      </c>
      <c r="C213" s="49">
        <v>48</v>
      </c>
      <c r="D213" s="8">
        <v>16</v>
      </c>
      <c r="E213" s="8">
        <v>12</v>
      </c>
      <c r="F213" s="8">
        <f t="shared" si="29"/>
        <v>76</v>
      </c>
      <c r="G213" s="8" t="str">
        <f t="shared" si="28"/>
        <v>3.5</v>
      </c>
      <c r="H213" s="45"/>
    </row>
    <row r="214" spans="1:8" ht="23.25">
      <c r="A214" s="8">
        <v>11</v>
      </c>
      <c r="B214" s="50" t="s">
        <v>56</v>
      </c>
      <c r="C214" s="47">
        <v>53</v>
      </c>
      <c r="D214" s="8">
        <v>15</v>
      </c>
      <c r="E214" s="8">
        <v>18</v>
      </c>
      <c r="F214" s="8">
        <f t="shared" si="29"/>
        <v>86</v>
      </c>
      <c r="G214" s="8" t="str">
        <f t="shared" si="28"/>
        <v>4</v>
      </c>
      <c r="H214" s="45"/>
    </row>
    <row r="215" spans="1:8" ht="23.25">
      <c r="A215" s="8">
        <v>12</v>
      </c>
      <c r="B215" s="50" t="s">
        <v>57</v>
      </c>
      <c r="C215" s="47">
        <v>51</v>
      </c>
      <c r="D215" s="8">
        <v>19</v>
      </c>
      <c r="E215" s="8">
        <v>18</v>
      </c>
      <c r="F215" s="8">
        <f t="shared" si="29"/>
        <v>88</v>
      </c>
      <c r="G215" s="8" t="str">
        <f t="shared" si="28"/>
        <v>4</v>
      </c>
      <c r="H215" s="45"/>
    </row>
    <row r="216" spans="1:8" ht="23.25">
      <c r="A216" s="8">
        <v>13</v>
      </c>
      <c r="B216" s="50" t="s">
        <v>58</v>
      </c>
      <c r="C216" s="47">
        <v>42</v>
      </c>
      <c r="D216" s="8">
        <v>11</v>
      </c>
      <c r="E216" s="8">
        <v>12</v>
      </c>
      <c r="F216" s="8">
        <f t="shared" si="29"/>
        <v>65</v>
      </c>
      <c r="G216" s="8" t="str">
        <f t="shared" si="28"/>
        <v>2.5</v>
      </c>
      <c r="H216" s="45"/>
    </row>
    <row r="217" spans="1:8" ht="23.25">
      <c r="A217" s="8">
        <v>14</v>
      </c>
      <c r="B217" s="50" t="s">
        <v>68</v>
      </c>
      <c r="C217" s="47">
        <v>53</v>
      </c>
      <c r="D217" s="8">
        <v>15</v>
      </c>
      <c r="E217" s="8">
        <v>18</v>
      </c>
      <c r="F217" s="8">
        <f t="shared" si="29"/>
        <v>86</v>
      </c>
      <c r="G217" s="8" t="str">
        <f t="shared" si="28"/>
        <v>4</v>
      </c>
      <c r="H217" s="45"/>
    </row>
    <row r="218" spans="1:8" ht="23.25">
      <c r="A218" s="8">
        <v>15</v>
      </c>
      <c r="B218" s="50" t="s">
        <v>59</v>
      </c>
      <c r="C218" s="47">
        <v>54</v>
      </c>
      <c r="D218" s="8">
        <v>18</v>
      </c>
      <c r="E218" s="8">
        <v>18</v>
      </c>
      <c r="F218" s="8">
        <f t="shared" si="29"/>
        <v>90</v>
      </c>
      <c r="G218" s="8" t="str">
        <f t="shared" si="28"/>
        <v>4</v>
      </c>
      <c r="H218" s="45"/>
    </row>
    <row r="219" spans="1:8" ht="23.25">
      <c r="A219" s="8">
        <v>16</v>
      </c>
      <c r="B219" s="50" t="s">
        <v>60</v>
      </c>
      <c r="C219" s="47">
        <v>55</v>
      </c>
      <c r="D219" s="8">
        <v>17</v>
      </c>
      <c r="E219" s="8">
        <v>18</v>
      </c>
      <c r="F219" s="8">
        <f t="shared" si="29"/>
        <v>90</v>
      </c>
      <c r="G219" s="8" t="str">
        <f t="shared" si="28"/>
        <v>4</v>
      </c>
      <c r="H219" s="45"/>
    </row>
    <row r="220" spans="1:8" ht="23.25">
      <c r="A220" s="8">
        <v>17</v>
      </c>
      <c r="B220" s="50" t="s">
        <v>86</v>
      </c>
      <c r="C220" s="47">
        <v>49</v>
      </c>
      <c r="D220" s="8">
        <v>16</v>
      </c>
      <c r="E220" s="8">
        <v>16</v>
      </c>
      <c r="F220" s="8">
        <f t="shared" si="29"/>
        <v>81</v>
      </c>
      <c r="G220" s="8" t="str">
        <f t="shared" si="28"/>
        <v>4</v>
      </c>
      <c r="H220" s="45"/>
    </row>
    <row r="221" spans="1:8" ht="23.25">
      <c r="A221" s="8">
        <v>18</v>
      </c>
      <c r="B221" s="50" t="s">
        <v>61</v>
      </c>
      <c r="C221" s="47">
        <v>51</v>
      </c>
      <c r="D221" s="8">
        <v>18</v>
      </c>
      <c r="E221" s="8">
        <v>17</v>
      </c>
      <c r="F221" s="8">
        <f t="shared" si="29"/>
        <v>86</v>
      </c>
      <c r="G221" s="8" t="str">
        <f t="shared" si="28"/>
        <v>4</v>
      </c>
      <c r="H221" s="45"/>
    </row>
    <row r="222" spans="1:8" ht="23.25">
      <c r="A222" s="8">
        <v>19</v>
      </c>
      <c r="B222" s="50" t="s">
        <v>62</v>
      </c>
      <c r="C222" s="48">
        <v>47</v>
      </c>
      <c r="D222" s="8">
        <v>15</v>
      </c>
      <c r="E222" s="8">
        <v>15</v>
      </c>
      <c r="F222" s="8">
        <f t="shared" si="29"/>
        <v>77</v>
      </c>
      <c r="G222" s="8" t="str">
        <f t="shared" si="28"/>
        <v>3.5</v>
      </c>
      <c r="H222" s="45"/>
    </row>
    <row r="223" spans="1:8" ht="23.25">
      <c r="A223" s="8">
        <v>20</v>
      </c>
      <c r="B223" s="50" t="s">
        <v>45</v>
      </c>
      <c r="C223" s="49">
        <v>54</v>
      </c>
      <c r="D223" s="8">
        <v>14</v>
      </c>
      <c r="E223" s="8">
        <v>17</v>
      </c>
      <c r="F223" s="8">
        <f t="shared" si="29"/>
        <v>85</v>
      </c>
      <c r="G223" s="8" t="str">
        <f t="shared" si="28"/>
        <v>4</v>
      </c>
      <c r="H223" s="45"/>
    </row>
    <row r="224" spans="1:8" ht="23.25">
      <c r="A224" s="8">
        <v>21</v>
      </c>
      <c r="B224" s="50" t="s">
        <v>48</v>
      </c>
      <c r="C224" s="47">
        <v>52</v>
      </c>
      <c r="D224" s="8">
        <v>15</v>
      </c>
      <c r="E224" s="8">
        <v>18</v>
      </c>
      <c r="F224" s="8">
        <f t="shared" si="29"/>
        <v>85</v>
      </c>
      <c r="G224" s="8" t="str">
        <f t="shared" si="28"/>
        <v>4</v>
      </c>
      <c r="H224" s="45"/>
    </row>
    <row r="225" spans="1:8" ht="23.25">
      <c r="A225" s="21"/>
      <c r="B225" s="26" t="s">
        <v>5</v>
      </c>
      <c r="C225" s="10">
        <f>SUM(C204:C224)</f>
        <v>1033</v>
      </c>
      <c r="D225" s="31">
        <f>SUM(D204:D224)</f>
        <v>320</v>
      </c>
      <c r="E225" s="31">
        <f>SUM(E204:E224)</f>
        <v>329</v>
      </c>
      <c r="F225" s="31">
        <f>SUM(F204:F224)</f>
        <v>1682</v>
      </c>
      <c r="G225" s="31"/>
      <c r="H225" s="32"/>
    </row>
    <row r="226" spans="1:8" ht="23.25">
      <c r="A226" s="23"/>
      <c r="B226" s="5" t="s">
        <v>12</v>
      </c>
      <c r="C226" s="24">
        <f>C225/21</f>
        <v>49.19047619047619</v>
      </c>
      <c r="D226" s="24">
        <f t="shared" ref="D226" si="30">D225/21</f>
        <v>15.238095238095237</v>
      </c>
      <c r="E226" s="24">
        <f t="shared" ref="E226" si="31">E225/21</f>
        <v>15.666666666666666</v>
      </c>
      <c r="F226" s="24">
        <f t="shared" ref="F226" si="32">F225/21</f>
        <v>80.095238095238102</v>
      </c>
      <c r="G226" s="11"/>
      <c r="H226" s="11"/>
    </row>
    <row r="227" spans="1:8" ht="23.25">
      <c r="A227" s="1"/>
      <c r="B227" s="1"/>
      <c r="C227" s="1" t="s">
        <v>13</v>
      </c>
      <c r="D227" s="1"/>
      <c r="E227" s="1"/>
      <c r="F227" s="1"/>
      <c r="G227" s="1"/>
      <c r="H227" s="1"/>
    </row>
    <row r="228" spans="1:8" ht="23.25">
      <c r="A228" s="1"/>
      <c r="B228" s="1"/>
      <c r="C228" s="1" t="s">
        <v>14</v>
      </c>
      <c r="D228" s="1"/>
      <c r="E228" s="1"/>
      <c r="F228" s="1"/>
      <c r="G228" s="1"/>
      <c r="H228" s="1"/>
    </row>
    <row r="229" spans="1:8" ht="23.25">
      <c r="A229" s="1"/>
      <c r="B229" s="1"/>
      <c r="C229" s="1" t="s">
        <v>15</v>
      </c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103" t="s">
        <v>110</v>
      </c>
      <c r="C241" s="103"/>
      <c r="D241" s="103"/>
      <c r="E241" s="103"/>
      <c r="F241" s="103"/>
      <c r="G241" s="103"/>
      <c r="H241" s="103"/>
    </row>
    <row r="242" spans="1:8" ht="23.25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>
      <c r="A243" s="5"/>
      <c r="B243" s="5"/>
      <c r="C243" s="5" t="s">
        <v>8</v>
      </c>
      <c r="D243" s="5" t="s">
        <v>9</v>
      </c>
      <c r="E243" s="5" t="s">
        <v>10</v>
      </c>
      <c r="F243" s="5" t="s">
        <v>11</v>
      </c>
      <c r="G243" s="27"/>
      <c r="H243" s="27"/>
    </row>
    <row r="244" spans="1:8" ht="23.25">
      <c r="A244" s="7">
        <v>1</v>
      </c>
      <c r="B244" s="51" t="s">
        <v>33</v>
      </c>
      <c r="C244" s="46">
        <v>38</v>
      </c>
      <c r="D244" s="7">
        <v>14</v>
      </c>
      <c r="E244" s="7">
        <v>15</v>
      </c>
      <c r="F244" s="7">
        <f t="shared" ref="F244:F247" si="33">SUM(C244:E244)</f>
        <v>67</v>
      </c>
      <c r="G244" s="8" t="str">
        <f t="shared" ref="G244:G264" si="34">IF(F244&gt;79,"4",IF(F244&gt;74,"3.5",IF(F244&gt;69,"3",IF(F244&gt;64,"2.5",IF(F244&gt;59,"2",IF(F244&gt;54,"1.5",IF(F244&gt;49,"1","0")))))))</f>
        <v>2.5</v>
      </c>
      <c r="H244" s="45"/>
    </row>
    <row r="245" spans="1:8" ht="23.25">
      <c r="A245" s="8">
        <v>2</v>
      </c>
      <c r="B245" s="50" t="s">
        <v>34</v>
      </c>
      <c r="C245" s="47">
        <v>46</v>
      </c>
      <c r="D245" s="8">
        <v>15</v>
      </c>
      <c r="E245" s="8">
        <v>16</v>
      </c>
      <c r="F245" s="8">
        <f t="shared" si="33"/>
        <v>77</v>
      </c>
      <c r="G245" s="8" t="str">
        <f t="shared" si="34"/>
        <v>3.5</v>
      </c>
      <c r="H245" s="45"/>
    </row>
    <row r="246" spans="1:8" ht="23.25">
      <c r="A246" s="8">
        <v>3</v>
      </c>
      <c r="B246" s="50" t="s">
        <v>49</v>
      </c>
      <c r="C246" s="47">
        <v>47</v>
      </c>
      <c r="D246" s="8">
        <v>15</v>
      </c>
      <c r="E246" s="8">
        <v>16</v>
      </c>
      <c r="F246" s="8">
        <f t="shared" si="33"/>
        <v>78</v>
      </c>
      <c r="G246" s="8" t="str">
        <f t="shared" si="34"/>
        <v>3.5</v>
      </c>
      <c r="H246" s="45"/>
    </row>
    <row r="247" spans="1:8" ht="23.25">
      <c r="A247" s="8">
        <v>4</v>
      </c>
      <c r="B247" s="50" t="s">
        <v>50</v>
      </c>
      <c r="C247" s="47">
        <v>50</v>
      </c>
      <c r="D247" s="8">
        <v>15</v>
      </c>
      <c r="E247" s="8">
        <v>17</v>
      </c>
      <c r="F247" s="8">
        <f t="shared" si="33"/>
        <v>82</v>
      </c>
      <c r="G247" s="8" t="str">
        <f t="shared" si="34"/>
        <v>4</v>
      </c>
      <c r="H247" s="45"/>
    </row>
    <row r="248" spans="1:8" ht="23.25">
      <c r="A248" s="8">
        <v>5</v>
      </c>
      <c r="B248" s="50" t="s">
        <v>166</v>
      </c>
      <c r="C248" s="47">
        <v>37</v>
      </c>
      <c r="D248" s="8">
        <v>13</v>
      </c>
      <c r="E248" s="8">
        <v>15</v>
      </c>
      <c r="F248" s="8">
        <f>SUM(C248:E248)</f>
        <v>65</v>
      </c>
      <c r="G248" s="8" t="str">
        <f t="shared" si="34"/>
        <v>2.5</v>
      </c>
      <c r="H248" s="45"/>
    </row>
    <row r="249" spans="1:8" ht="23.25">
      <c r="A249" s="8">
        <v>6</v>
      </c>
      <c r="B249" s="50" t="s">
        <v>52</v>
      </c>
      <c r="C249" s="48">
        <v>46</v>
      </c>
      <c r="D249" s="8">
        <v>14</v>
      </c>
      <c r="E249" s="8">
        <v>15</v>
      </c>
      <c r="F249" s="8">
        <f t="shared" ref="F249:F264" si="35">SUM(C249:E249)</f>
        <v>75</v>
      </c>
      <c r="G249" s="8" t="str">
        <f t="shared" si="34"/>
        <v>3.5</v>
      </c>
      <c r="H249" s="45"/>
    </row>
    <row r="250" spans="1:8" ht="23.25">
      <c r="A250" s="8">
        <v>7</v>
      </c>
      <c r="B250" s="50" t="s">
        <v>53</v>
      </c>
      <c r="C250" s="49">
        <v>49</v>
      </c>
      <c r="D250" s="8">
        <v>15</v>
      </c>
      <c r="E250" s="8">
        <v>16</v>
      </c>
      <c r="F250" s="8">
        <f t="shared" si="35"/>
        <v>80</v>
      </c>
      <c r="G250" s="8" t="str">
        <f t="shared" si="34"/>
        <v>4</v>
      </c>
      <c r="H250" s="45"/>
    </row>
    <row r="251" spans="1:8" ht="23.25">
      <c r="A251" s="8">
        <v>8</v>
      </c>
      <c r="B251" s="50" t="s">
        <v>54</v>
      </c>
      <c r="C251" s="48">
        <v>48</v>
      </c>
      <c r="D251" s="8">
        <v>15</v>
      </c>
      <c r="E251" s="8">
        <v>18</v>
      </c>
      <c r="F251" s="8">
        <f t="shared" si="35"/>
        <v>81</v>
      </c>
      <c r="G251" s="8" t="str">
        <f t="shared" si="34"/>
        <v>4</v>
      </c>
      <c r="H251" s="45"/>
    </row>
    <row r="252" spans="1:8" ht="23.25">
      <c r="A252" s="8">
        <v>9</v>
      </c>
      <c r="B252" s="50" t="s">
        <v>46</v>
      </c>
      <c r="C252" s="48">
        <v>51</v>
      </c>
      <c r="D252" s="8">
        <v>17</v>
      </c>
      <c r="E252" s="8">
        <v>18</v>
      </c>
      <c r="F252" s="8">
        <f t="shared" si="35"/>
        <v>86</v>
      </c>
      <c r="G252" s="8" t="str">
        <f t="shared" si="34"/>
        <v>4</v>
      </c>
      <c r="H252" s="45"/>
    </row>
    <row r="253" spans="1:8" ht="24.75" customHeight="1">
      <c r="A253" s="8">
        <v>10</v>
      </c>
      <c r="B253" s="50" t="s">
        <v>47</v>
      </c>
      <c r="C253" s="49">
        <v>43</v>
      </c>
      <c r="D253" s="8">
        <v>14</v>
      </c>
      <c r="E253" s="8">
        <v>15</v>
      </c>
      <c r="F253" s="8">
        <f t="shared" si="35"/>
        <v>72</v>
      </c>
      <c r="G253" s="8" t="str">
        <f t="shared" si="34"/>
        <v>3</v>
      </c>
      <c r="H253" s="45"/>
    </row>
    <row r="254" spans="1:8" ht="23.25">
      <c r="A254" s="8">
        <v>11</v>
      </c>
      <c r="B254" s="50" t="s">
        <v>56</v>
      </c>
      <c r="C254" s="47">
        <v>50</v>
      </c>
      <c r="D254" s="8">
        <v>14</v>
      </c>
      <c r="E254" s="8">
        <v>17</v>
      </c>
      <c r="F254" s="8">
        <f t="shared" si="35"/>
        <v>81</v>
      </c>
      <c r="G254" s="8" t="str">
        <f t="shared" si="34"/>
        <v>4</v>
      </c>
      <c r="H254" s="45"/>
    </row>
    <row r="255" spans="1:8" ht="23.25">
      <c r="A255" s="8">
        <v>12</v>
      </c>
      <c r="B255" s="50" t="s">
        <v>57</v>
      </c>
      <c r="C255" s="47">
        <v>53</v>
      </c>
      <c r="D255" s="8">
        <v>16</v>
      </c>
      <c r="E255" s="8">
        <v>18</v>
      </c>
      <c r="F255" s="8">
        <f t="shared" si="35"/>
        <v>87</v>
      </c>
      <c r="G255" s="8" t="str">
        <f t="shared" si="34"/>
        <v>4</v>
      </c>
      <c r="H255" s="45"/>
    </row>
    <row r="256" spans="1:8" ht="23.25">
      <c r="A256" s="8">
        <v>13</v>
      </c>
      <c r="B256" s="50" t="s">
        <v>58</v>
      </c>
      <c r="C256" s="47">
        <v>45</v>
      </c>
      <c r="D256" s="8">
        <v>10</v>
      </c>
      <c r="E256" s="8">
        <v>15</v>
      </c>
      <c r="F256" s="8">
        <f t="shared" si="35"/>
        <v>70</v>
      </c>
      <c r="G256" s="8" t="str">
        <f t="shared" si="34"/>
        <v>3</v>
      </c>
      <c r="H256" s="45"/>
    </row>
    <row r="257" spans="1:8" ht="23.25">
      <c r="A257" s="8">
        <v>14</v>
      </c>
      <c r="B257" s="50" t="s">
        <v>68</v>
      </c>
      <c r="C257" s="47">
        <v>49</v>
      </c>
      <c r="D257" s="8">
        <v>14</v>
      </c>
      <c r="E257" s="8">
        <v>18</v>
      </c>
      <c r="F257" s="8">
        <f t="shared" si="35"/>
        <v>81</v>
      </c>
      <c r="G257" s="8" t="str">
        <f t="shared" si="34"/>
        <v>4</v>
      </c>
      <c r="H257" s="45"/>
    </row>
    <row r="258" spans="1:8" ht="23.25">
      <c r="A258" s="8">
        <v>15</v>
      </c>
      <c r="B258" s="50" t="s">
        <v>59</v>
      </c>
      <c r="C258" s="47">
        <v>56</v>
      </c>
      <c r="D258" s="8">
        <v>16</v>
      </c>
      <c r="E258" s="8">
        <v>18</v>
      </c>
      <c r="F258" s="8">
        <f t="shared" si="35"/>
        <v>90</v>
      </c>
      <c r="G258" s="8" t="str">
        <f t="shared" si="34"/>
        <v>4</v>
      </c>
      <c r="H258" s="45"/>
    </row>
    <row r="259" spans="1:8" ht="23.25">
      <c r="A259" s="8">
        <v>16</v>
      </c>
      <c r="B259" s="50" t="s">
        <v>60</v>
      </c>
      <c r="C259" s="47">
        <v>51</v>
      </c>
      <c r="D259" s="8">
        <v>14</v>
      </c>
      <c r="E259" s="8">
        <v>17</v>
      </c>
      <c r="F259" s="8">
        <f t="shared" si="35"/>
        <v>82</v>
      </c>
      <c r="G259" s="8" t="str">
        <f t="shared" si="34"/>
        <v>4</v>
      </c>
      <c r="H259" s="45"/>
    </row>
    <row r="260" spans="1:8" ht="23.25">
      <c r="A260" s="8">
        <v>17</v>
      </c>
      <c r="B260" s="50" t="s">
        <v>86</v>
      </c>
      <c r="C260" s="47">
        <v>51</v>
      </c>
      <c r="D260" s="8">
        <v>16</v>
      </c>
      <c r="E260" s="8">
        <v>17</v>
      </c>
      <c r="F260" s="8">
        <f t="shared" si="35"/>
        <v>84</v>
      </c>
      <c r="G260" s="8" t="str">
        <f t="shared" si="34"/>
        <v>4</v>
      </c>
      <c r="H260" s="45"/>
    </row>
    <row r="261" spans="1:8" ht="23.25">
      <c r="A261" s="8">
        <v>18</v>
      </c>
      <c r="B261" s="50" t="s">
        <v>61</v>
      </c>
      <c r="C261" s="47">
        <v>56</v>
      </c>
      <c r="D261" s="8">
        <v>17</v>
      </c>
      <c r="E261" s="8">
        <v>18</v>
      </c>
      <c r="F261" s="8">
        <f t="shared" si="35"/>
        <v>91</v>
      </c>
      <c r="G261" s="8" t="str">
        <f t="shared" si="34"/>
        <v>4</v>
      </c>
      <c r="H261" s="45"/>
    </row>
    <row r="262" spans="1:8" ht="23.25">
      <c r="A262" s="8">
        <v>19</v>
      </c>
      <c r="B262" s="50" t="s">
        <v>62</v>
      </c>
      <c r="C262" s="48">
        <v>43</v>
      </c>
      <c r="D262" s="8">
        <v>16</v>
      </c>
      <c r="E262" s="8">
        <v>16</v>
      </c>
      <c r="F262" s="8">
        <f t="shared" si="35"/>
        <v>75</v>
      </c>
      <c r="G262" s="8" t="str">
        <f t="shared" si="34"/>
        <v>3.5</v>
      </c>
      <c r="H262" s="45"/>
    </row>
    <row r="263" spans="1:8" ht="23.25">
      <c r="A263" s="8">
        <v>20</v>
      </c>
      <c r="B263" s="50" t="s">
        <v>45</v>
      </c>
      <c r="C263" s="49">
        <v>49</v>
      </c>
      <c r="D263" s="8">
        <v>15</v>
      </c>
      <c r="E263" s="8">
        <v>17</v>
      </c>
      <c r="F263" s="8">
        <f t="shared" si="35"/>
        <v>81</v>
      </c>
      <c r="G263" s="8" t="str">
        <f t="shared" si="34"/>
        <v>4</v>
      </c>
      <c r="H263" s="45"/>
    </row>
    <row r="264" spans="1:8" ht="23.25">
      <c r="A264" s="8">
        <v>21</v>
      </c>
      <c r="B264" s="50" t="s">
        <v>48</v>
      </c>
      <c r="C264" s="47">
        <v>50</v>
      </c>
      <c r="D264" s="8">
        <v>16</v>
      </c>
      <c r="E264" s="8">
        <v>16</v>
      </c>
      <c r="F264" s="8">
        <f t="shared" si="35"/>
        <v>82</v>
      </c>
      <c r="G264" s="8" t="str">
        <f t="shared" si="34"/>
        <v>4</v>
      </c>
      <c r="H264" s="45"/>
    </row>
    <row r="265" spans="1:8" ht="23.25">
      <c r="A265" s="21"/>
      <c r="B265" s="26" t="s">
        <v>5</v>
      </c>
      <c r="C265" s="10">
        <f>SUM(C244:C264)</f>
        <v>1008</v>
      </c>
      <c r="D265" s="31">
        <f>SUM(D244:D264)</f>
        <v>311</v>
      </c>
      <c r="E265" s="31">
        <f>SUM(E244:E264)</f>
        <v>348</v>
      </c>
      <c r="F265" s="31">
        <f>SUM(F244:F264)</f>
        <v>1667</v>
      </c>
      <c r="G265" s="31"/>
      <c r="H265" s="32"/>
    </row>
    <row r="266" spans="1:8" ht="23.25">
      <c r="A266" s="23"/>
      <c r="B266" s="5" t="s">
        <v>12</v>
      </c>
      <c r="C266" s="24">
        <f>C265/21</f>
        <v>48</v>
      </c>
      <c r="D266" s="24">
        <f t="shared" ref="D266" si="36">D265/21</f>
        <v>14.80952380952381</v>
      </c>
      <c r="E266" s="24">
        <f t="shared" ref="E266" si="37">E265/21</f>
        <v>16.571428571428573</v>
      </c>
      <c r="F266" s="24">
        <f t="shared" ref="F266" si="38">F265/21</f>
        <v>79.38095238095238</v>
      </c>
      <c r="G266" s="11"/>
      <c r="H266" s="11"/>
    </row>
    <row r="267" spans="1:8" ht="23.25">
      <c r="A267" s="1"/>
      <c r="B267" s="1"/>
      <c r="C267" s="1" t="s">
        <v>13</v>
      </c>
      <c r="D267" s="1"/>
      <c r="E267" s="1"/>
      <c r="F267" s="1"/>
      <c r="G267" s="1"/>
      <c r="H267" s="1"/>
    </row>
    <row r="268" spans="1:8" ht="23.25">
      <c r="A268" s="1"/>
      <c r="B268" s="1"/>
      <c r="C268" s="1" t="s">
        <v>14</v>
      </c>
      <c r="D268" s="1"/>
      <c r="E268" s="1"/>
      <c r="F268" s="1"/>
      <c r="G268" s="1"/>
      <c r="H268" s="1"/>
    </row>
    <row r="269" spans="1:8" ht="23.25">
      <c r="A269" s="1"/>
      <c r="B269" s="1"/>
      <c r="C269" s="1" t="s">
        <v>15</v>
      </c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1"/>
      <c r="C274" s="1"/>
      <c r="D274" s="1"/>
      <c r="E274" s="1"/>
      <c r="F274" s="1"/>
      <c r="G274" s="1"/>
      <c r="H274" s="1"/>
    </row>
    <row r="275" spans="1:8" ht="23.25">
      <c r="A275" s="1"/>
      <c r="B275" s="1"/>
      <c r="C275" s="1"/>
      <c r="D275" s="1"/>
      <c r="E275" s="1"/>
      <c r="F275" s="1"/>
      <c r="G275" s="1"/>
      <c r="H275" s="1"/>
    </row>
    <row r="276" spans="1:8" ht="23.25">
      <c r="A276" s="1"/>
      <c r="B276" s="1"/>
      <c r="C276" s="1"/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2" t="s">
        <v>111</v>
      </c>
      <c r="C281" s="1"/>
      <c r="D281" s="1"/>
      <c r="E281" s="1"/>
      <c r="F281" s="1"/>
      <c r="G281" s="1"/>
      <c r="H281" s="1"/>
    </row>
    <row r="282" spans="1:8" ht="23.25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>
      <c r="A283" s="5"/>
      <c r="B283" s="5"/>
      <c r="C283" s="5" t="s">
        <v>8</v>
      </c>
      <c r="D283" s="5" t="s">
        <v>9</v>
      </c>
      <c r="E283" s="5" t="s">
        <v>10</v>
      </c>
      <c r="F283" s="5" t="s">
        <v>11</v>
      </c>
      <c r="G283" s="27"/>
      <c r="H283" s="27"/>
    </row>
    <row r="284" spans="1:8" ht="23.25">
      <c r="A284" s="7">
        <v>1</v>
      </c>
      <c r="B284" s="51" t="s">
        <v>33</v>
      </c>
      <c r="C284" s="46">
        <v>50</v>
      </c>
      <c r="D284" s="7">
        <v>17</v>
      </c>
      <c r="E284" s="7">
        <v>17</v>
      </c>
      <c r="F284" s="7">
        <f t="shared" ref="F284:F287" si="39">SUM(C284:E284)</f>
        <v>84</v>
      </c>
      <c r="G284" s="8" t="str">
        <f t="shared" ref="G284:G304" si="40">IF(F284&gt;79,"4",IF(F284&gt;74,"3.5",IF(F284&gt;69,"3",IF(F284&gt;64,"2.5",IF(F284&gt;59,"2",IF(F284&gt;54,"1.5",IF(F284&gt;49,"1","0")))))))</f>
        <v>4</v>
      </c>
      <c r="H284" s="45"/>
    </row>
    <row r="285" spans="1:8" ht="23.25">
      <c r="A285" s="8">
        <v>2</v>
      </c>
      <c r="B285" s="50" t="s">
        <v>34</v>
      </c>
      <c r="C285" s="47">
        <v>51</v>
      </c>
      <c r="D285" s="8">
        <v>18</v>
      </c>
      <c r="E285" s="8">
        <v>18</v>
      </c>
      <c r="F285" s="8">
        <f t="shared" si="39"/>
        <v>87</v>
      </c>
      <c r="G285" s="8" t="str">
        <f t="shared" si="40"/>
        <v>4</v>
      </c>
      <c r="H285" s="45"/>
    </row>
    <row r="286" spans="1:8" ht="23.25">
      <c r="A286" s="8">
        <v>3</v>
      </c>
      <c r="B286" s="50" t="s">
        <v>49</v>
      </c>
      <c r="C286" s="47">
        <v>50</v>
      </c>
      <c r="D286" s="8">
        <v>18</v>
      </c>
      <c r="E286" s="8">
        <v>17</v>
      </c>
      <c r="F286" s="8">
        <f t="shared" si="39"/>
        <v>85</v>
      </c>
      <c r="G286" s="8" t="str">
        <f t="shared" si="40"/>
        <v>4</v>
      </c>
      <c r="H286" s="45"/>
    </row>
    <row r="287" spans="1:8" ht="23.25">
      <c r="A287" s="8">
        <v>4</v>
      </c>
      <c r="B287" s="50" t="s">
        <v>50</v>
      </c>
      <c r="C287" s="47">
        <v>52</v>
      </c>
      <c r="D287" s="8">
        <v>17</v>
      </c>
      <c r="E287" s="8">
        <v>15</v>
      </c>
      <c r="F287" s="8">
        <f t="shared" si="39"/>
        <v>84</v>
      </c>
      <c r="G287" s="8" t="str">
        <f t="shared" si="40"/>
        <v>4</v>
      </c>
      <c r="H287" s="45"/>
    </row>
    <row r="288" spans="1:8" ht="23.25">
      <c r="A288" s="8">
        <v>5</v>
      </c>
      <c r="B288" s="50" t="s">
        <v>166</v>
      </c>
      <c r="C288" s="47">
        <v>49</v>
      </c>
      <c r="D288" s="8">
        <v>17</v>
      </c>
      <c r="E288" s="8">
        <v>15</v>
      </c>
      <c r="F288" s="8">
        <f>SUM(C288:E288)</f>
        <v>81</v>
      </c>
      <c r="G288" s="8" t="str">
        <f t="shared" si="40"/>
        <v>4</v>
      </c>
      <c r="H288" s="45"/>
    </row>
    <row r="289" spans="1:8" ht="23.25">
      <c r="A289" s="8">
        <v>6</v>
      </c>
      <c r="B289" s="50" t="s">
        <v>52</v>
      </c>
      <c r="C289" s="48">
        <v>49</v>
      </c>
      <c r="D289" s="8">
        <v>17</v>
      </c>
      <c r="E289" s="8">
        <v>16</v>
      </c>
      <c r="F289" s="8">
        <f t="shared" ref="F289:F304" si="41">SUM(C289:E289)</f>
        <v>82</v>
      </c>
      <c r="G289" s="8" t="str">
        <f t="shared" si="40"/>
        <v>4</v>
      </c>
      <c r="H289" s="45"/>
    </row>
    <row r="290" spans="1:8" ht="23.25">
      <c r="A290" s="8">
        <v>7</v>
      </c>
      <c r="B290" s="50" t="s">
        <v>53</v>
      </c>
      <c r="C290" s="49">
        <v>49</v>
      </c>
      <c r="D290" s="8">
        <v>19</v>
      </c>
      <c r="E290" s="8">
        <v>17</v>
      </c>
      <c r="F290" s="8">
        <f t="shared" si="41"/>
        <v>85</v>
      </c>
      <c r="G290" s="8" t="str">
        <f t="shared" si="40"/>
        <v>4</v>
      </c>
      <c r="H290" s="45"/>
    </row>
    <row r="291" spans="1:8" ht="23.25">
      <c r="A291" s="8">
        <v>8</v>
      </c>
      <c r="B291" s="50" t="s">
        <v>54</v>
      </c>
      <c r="C291" s="48">
        <v>50</v>
      </c>
      <c r="D291" s="8">
        <v>17</v>
      </c>
      <c r="E291" s="8">
        <v>17</v>
      </c>
      <c r="F291" s="8">
        <f t="shared" si="41"/>
        <v>84</v>
      </c>
      <c r="G291" s="8" t="str">
        <f t="shared" si="40"/>
        <v>4</v>
      </c>
      <c r="H291" s="45"/>
    </row>
    <row r="292" spans="1:8" ht="23.25">
      <c r="A292" s="8">
        <v>9</v>
      </c>
      <c r="B292" s="50" t="s">
        <v>46</v>
      </c>
      <c r="C292" s="48">
        <v>51</v>
      </c>
      <c r="D292" s="8">
        <v>18</v>
      </c>
      <c r="E292" s="8">
        <v>17</v>
      </c>
      <c r="F292" s="8">
        <f t="shared" si="41"/>
        <v>86</v>
      </c>
      <c r="G292" s="8" t="str">
        <f t="shared" si="40"/>
        <v>4</v>
      </c>
      <c r="H292" s="45"/>
    </row>
    <row r="293" spans="1:8" ht="26.25" customHeight="1">
      <c r="A293" s="8">
        <v>10</v>
      </c>
      <c r="B293" s="50" t="s">
        <v>47</v>
      </c>
      <c r="C293" s="49">
        <v>50</v>
      </c>
      <c r="D293" s="8">
        <v>17</v>
      </c>
      <c r="E293" s="8">
        <v>16</v>
      </c>
      <c r="F293" s="8">
        <f t="shared" si="41"/>
        <v>83</v>
      </c>
      <c r="G293" s="8" t="str">
        <f t="shared" si="40"/>
        <v>4</v>
      </c>
      <c r="H293" s="45"/>
    </row>
    <row r="294" spans="1:8" ht="23.25">
      <c r="A294" s="8">
        <v>11</v>
      </c>
      <c r="B294" s="50" t="s">
        <v>56</v>
      </c>
      <c r="C294" s="47">
        <v>51</v>
      </c>
      <c r="D294" s="8">
        <v>17</v>
      </c>
      <c r="E294" s="8">
        <v>18</v>
      </c>
      <c r="F294" s="8">
        <f t="shared" si="41"/>
        <v>86</v>
      </c>
      <c r="G294" s="8" t="str">
        <f t="shared" si="40"/>
        <v>4</v>
      </c>
      <c r="H294" s="45"/>
    </row>
    <row r="295" spans="1:8" ht="23.25">
      <c r="A295" s="8">
        <v>12</v>
      </c>
      <c r="B295" s="50" t="s">
        <v>57</v>
      </c>
      <c r="C295" s="47">
        <v>53</v>
      </c>
      <c r="D295" s="8">
        <v>18</v>
      </c>
      <c r="E295" s="8">
        <v>18</v>
      </c>
      <c r="F295" s="8">
        <f t="shared" si="41"/>
        <v>89</v>
      </c>
      <c r="G295" s="8" t="str">
        <f t="shared" si="40"/>
        <v>4</v>
      </c>
      <c r="H295" s="45"/>
    </row>
    <row r="296" spans="1:8" ht="23.25">
      <c r="A296" s="8">
        <v>13</v>
      </c>
      <c r="B296" s="50" t="s">
        <v>58</v>
      </c>
      <c r="C296" s="47">
        <v>50</v>
      </c>
      <c r="D296" s="8">
        <v>18</v>
      </c>
      <c r="E296" s="8">
        <v>17</v>
      </c>
      <c r="F296" s="8">
        <f t="shared" si="41"/>
        <v>85</v>
      </c>
      <c r="G296" s="8" t="str">
        <f t="shared" si="40"/>
        <v>4</v>
      </c>
      <c r="H296" s="45"/>
    </row>
    <row r="297" spans="1:8" ht="23.25">
      <c r="A297" s="8">
        <v>14</v>
      </c>
      <c r="B297" s="50" t="s">
        <v>68</v>
      </c>
      <c r="C297" s="47">
        <v>51</v>
      </c>
      <c r="D297" s="8">
        <v>17</v>
      </c>
      <c r="E297" s="8">
        <v>18</v>
      </c>
      <c r="F297" s="8">
        <f t="shared" si="41"/>
        <v>86</v>
      </c>
      <c r="G297" s="8" t="str">
        <f t="shared" si="40"/>
        <v>4</v>
      </c>
      <c r="H297" s="45"/>
    </row>
    <row r="298" spans="1:8" ht="23.25">
      <c r="A298" s="8">
        <v>15</v>
      </c>
      <c r="B298" s="50" t="s">
        <v>59</v>
      </c>
      <c r="C298" s="47">
        <v>53</v>
      </c>
      <c r="D298" s="8">
        <v>18</v>
      </c>
      <c r="E298" s="8">
        <v>19</v>
      </c>
      <c r="F298" s="8">
        <f t="shared" si="41"/>
        <v>90</v>
      </c>
      <c r="G298" s="8" t="str">
        <f t="shared" si="40"/>
        <v>4</v>
      </c>
      <c r="H298" s="45"/>
    </row>
    <row r="299" spans="1:8" ht="23.25">
      <c r="A299" s="8">
        <v>16</v>
      </c>
      <c r="B299" s="50" t="s">
        <v>60</v>
      </c>
      <c r="C299" s="47">
        <v>52</v>
      </c>
      <c r="D299" s="8">
        <v>19</v>
      </c>
      <c r="E299" s="8">
        <v>18</v>
      </c>
      <c r="F299" s="8">
        <f t="shared" si="41"/>
        <v>89</v>
      </c>
      <c r="G299" s="8" t="str">
        <f t="shared" si="40"/>
        <v>4</v>
      </c>
      <c r="H299" s="45"/>
    </row>
    <row r="300" spans="1:8" ht="23.25">
      <c r="A300" s="8">
        <v>17</v>
      </c>
      <c r="B300" s="50" t="s">
        <v>86</v>
      </c>
      <c r="C300" s="47">
        <v>52</v>
      </c>
      <c r="D300" s="8">
        <v>20</v>
      </c>
      <c r="E300" s="8">
        <v>18</v>
      </c>
      <c r="F300" s="8">
        <f t="shared" si="41"/>
        <v>90</v>
      </c>
      <c r="G300" s="8" t="str">
        <f t="shared" si="40"/>
        <v>4</v>
      </c>
      <c r="H300" s="45"/>
    </row>
    <row r="301" spans="1:8" ht="23.25">
      <c r="A301" s="8">
        <v>18</v>
      </c>
      <c r="B301" s="50" t="s">
        <v>61</v>
      </c>
      <c r="C301" s="47">
        <v>53</v>
      </c>
      <c r="D301" s="8">
        <v>20</v>
      </c>
      <c r="E301" s="8">
        <v>17</v>
      </c>
      <c r="F301" s="8">
        <f t="shared" si="41"/>
        <v>90</v>
      </c>
      <c r="G301" s="8" t="str">
        <f t="shared" si="40"/>
        <v>4</v>
      </c>
      <c r="H301" s="45"/>
    </row>
    <row r="302" spans="1:8" ht="23.25">
      <c r="A302" s="8">
        <v>19</v>
      </c>
      <c r="B302" s="50" t="s">
        <v>62</v>
      </c>
      <c r="C302" s="48">
        <v>50</v>
      </c>
      <c r="D302" s="8">
        <v>20</v>
      </c>
      <c r="E302" s="8">
        <v>18</v>
      </c>
      <c r="F302" s="8">
        <f t="shared" si="41"/>
        <v>88</v>
      </c>
      <c r="G302" s="8" t="str">
        <f t="shared" si="40"/>
        <v>4</v>
      </c>
      <c r="H302" s="45"/>
    </row>
    <row r="303" spans="1:8" ht="23.25">
      <c r="A303" s="8">
        <v>20</v>
      </c>
      <c r="B303" s="50" t="s">
        <v>45</v>
      </c>
      <c r="C303" s="49">
        <v>52</v>
      </c>
      <c r="D303" s="8">
        <v>20</v>
      </c>
      <c r="E303" s="8">
        <v>18</v>
      </c>
      <c r="F303" s="8">
        <f t="shared" si="41"/>
        <v>90</v>
      </c>
      <c r="G303" s="8" t="str">
        <f t="shared" si="40"/>
        <v>4</v>
      </c>
      <c r="H303" s="45"/>
    </row>
    <row r="304" spans="1:8" ht="23.25">
      <c r="A304" s="8">
        <v>21</v>
      </c>
      <c r="B304" s="50" t="s">
        <v>48</v>
      </c>
      <c r="C304" s="47">
        <v>53</v>
      </c>
      <c r="D304" s="8">
        <v>20</v>
      </c>
      <c r="E304" s="8">
        <v>19</v>
      </c>
      <c r="F304" s="8">
        <f t="shared" si="41"/>
        <v>92</v>
      </c>
      <c r="G304" s="8" t="str">
        <f t="shared" si="40"/>
        <v>4</v>
      </c>
      <c r="H304" s="45"/>
    </row>
    <row r="305" spans="1:8" ht="23.25">
      <c r="A305" s="21"/>
      <c r="B305" s="26" t="s">
        <v>5</v>
      </c>
      <c r="C305" s="10">
        <f>SUM(C284:C304)</f>
        <v>1071</v>
      </c>
      <c r="D305" s="31">
        <f>SUM(D284:D304)</f>
        <v>382</v>
      </c>
      <c r="E305" s="31">
        <f>SUM(E284:E304)</f>
        <v>363</v>
      </c>
      <c r="F305" s="31">
        <f>SUM(F284:F304)</f>
        <v>1816</v>
      </c>
      <c r="G305" s="31"/>
      <c r="H305" s="32"/>
    </row>
    <row r="306" spans="1:8" ht="23.25">
      <c r="A306" s="23"/>
      <c r="B306" s="5" t="s">
        <v>12</v>
      </c>
      <c r="C306" s="24">
        <f>C305/21</f>
        <v>51</v>
      </c>
      <c r="D306" s="24">
        <f t="shared" ref="D306" si="42">D305/21</f>
        <v>18.19047619047619</v>
      </c>
      <c r="E306" s="24">
        <f t="shared" ref="E306" si="43">E305/21</f>
        <v>17.285714285714285</v>
      </c>
      <c r="F306" s="24">
        <f t="shared" ref="F306" si="44">F305/21</f>
        <v>86.476190476190482</v>
      </c>
      <c r="G306" s="11"/>
      <c r="H306" s="11"/>
    </row>
    <row r="307" spans="1:8" ht="23.25">
      <c r="A307" s="1"/>
      <c r="B307" s="1"/>
      <c r="C307" s="1" t="s">
        <v>13</v>
      </c>
      <c r="D307" s="1"/>
      <c r="E307" s="1"/>
      <c r="F307" s="1"/>
      <c r="G307" s="1"/>
      <c r="H307" s="1"/>
    </row>
    <row r="308" spans="1:8" ht="23.25">
      <c r="A308" s="1"/>
      <c r="B308" s="1"/>
      <c r="C308" s="1" t="s">
        <v>14</v>
      </c>
      <c r="D308" s="1"/>
      <c r="E308" s="1"/>
      <c r="F308" s="1"/>
      <c r="G308" s="1"/>
      <c r="H308" s="1"/>
    </row>
    <row r="309" spans="1:8" ht="23.25">
      <c r="A309" s="1"/>
      <c r="B309" s="1"/>
      <c r="C309" s="1" t="s">
        <v>15</v>
      </c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1"/>
      <c r="C313" s="1"/>
      <c r="D313" s="1"/>
      <c r="E313" s="1"/>
      <c r="F313" s="1"/>
      <c r="G313" s="1"/>
      <c r="H313" s="1"/>
    </row>
    <row r="314" spans="1:8" ht="23.25">
      <c r="A314" s="1"/>
      <c r="B314" s="1"/>
      <c r="C314" s="1"/>
      <c r="D314" s="1"/>
      <c r="E314" s="1"/>
      <c r="F314" s="1"/>
      <c r="G314" s="1"/>
      <c r="H314" s="1"/>
    </row>
    <row r="315" spans="1:8" ht="23.25">
      <c r="A315" s="1"/>
      <c r="B315" s="1"/>
      <c r="C315" s="1"/>
      <c r="D315" s="1"/>
      <c r="E315" s="1"/>
      <c r="F315" s="1"/>
      <c r="G315" s="1"/>
      <c r="H315" s="1"/>
    </row>
    <row r="316" spans="1:8" ht="23.25">
      <c r="A316" s="1"/>
      <c r="B316" s="1"/>
      <c r="C316" s="1"/>
      <c r="D316" s="1"/>
      <c r="E316" s="1"/>
      <c r="F316" s="1"/>
      <c r="G316" s="1"/>
      <c r="H316" s="1"/>
    </row>
    <row r="317" spans="1:8" ht="23.25">
      <c r="A317" s="1"/>
      <c r="B317" s="1"/>
      <c r="C317" s="1"/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103" t="s">
        <v>112</v>
      </c>
      <c r="C321" s="103"/>
      <c r="D321" s="103"/>
      <c r="E321" s="103"/>
      <c r="F321" s="103"/>
      <c r="G321" s="103"/>
      <c r="H321" s="103"/>
    </row>
    <row r="322" spans="1:8" ht="23.25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>
      <c r="A323" s="5"/>
      <c r="B323" s="5"/>
      <c r="C323" s="5" t="s">
        <v>8</v>
      </c>
      <c r="D323" s="5" t="s">
        <v>9</v>
      </c>
      <c r="E323" s="5" t="s">
        <v>10</v>
      </c>
      <c r="F323" s="5" t="s">
        <v>11</v>
      </c>
      <c r="G323" s="27"/>
      <c r="H323" s="27"/>
    </row>
    <row r="324" spans="1:8" ht="23.25">
      <c r="A324" s="7">
        <v>1</v>
      </c>
      <c r="B324" s="51" t="s">
        <v>33</v>
      </c>
      <c r="C324" s="46">
        <v>34</v>
      </c>
      <c r="D324" s="7">
        <v>12</v>
      </c>
      <c r="E324" s="7">
        <v>13</v>
      </c>
      <c r="F324" s="7">
        <f t="shared" ref="F324:F327" si="45">SUM(C324:E324)</f>
        <v>59</v>
      </c>
      <c r="G324" s="8" t="str">
        <f t="shared" ref="G324:G344" si="46">IF(F324&gt;79,"4",IF(F324&gt;74,"3.5",IF(F324&gt;69,"3",IF(F324&gt;64,"2.5",IF(F324&gt;59,"2",IF(F324&gt;54,"1.5",IF(F324&gt;49,"1","0")))))))</f>
        <v>1.5</v>
      </c>
      <c r="H324" s="45"/>
    </row>
    <row r="325" spans="1:8" ht="23.25">
      <c r="A325" s="8">
        <v>2</v>
      </c>
      <c r="B325" s="50" t="s">
        <v>34</v>
      </c>
      <c r="C325" s="47">
        <v>40</v>
      </c>
      <c r="D325" s="8">
        <v>14</v>
      </c>
      <c r="E325" s="8">
        <v>14</v>
      </c>
      <c r="F325" s="8">
        <f t="shared" si="45"/>
        <v>68</v>
      </c>
      <c r="G325" s="8" t="str">
        <f t="shared" si="46"/>
        <v>2.5</v>
      </c>
      <c r="H325" s="45"/>
    </row>
    <row r="326" spans="1:8" ht="23.25">
      <c r="A326" s="8">
        <v>3</v>
      </c>
      <c r="B326" s="50" t="s">
        <v>49</v>
      </c>
      <c r="C326" s="47">
        <v>47</v>
      </c>
      <c r="D326" s="8">
        <v>15</v>
      </c>
      <c r="E326" s="8">
        <v>16</v>
      </c>
      <c r="F326" s="8">
        <f t="shared" si="45"/>
        <v>78</v>
      </c>
      <c r="G326" s="8" t="str">
        <f t="shared" si="46"/>
        <v>3.5</v>
      </c>
      <c r="H326" s="45"/>
    </row>
    <row r="327" spans="1:8" ht="23.25">
      <c r="A327" s="8">
        <v>4</v>
      </c>
      <c r="B327" s="50" t="s">
        <v>50</v>
      </c>
      <c r="C327" s="47">
        <v>46</v>
      </c>
      <c r="D327" s="8">
        <v>14</v>
      </c>
      <c r="E327" s="8">
        <v>13</v>
      </c>
      <c r="F327" s="8">
        <f t="shared" si="45"/>
        <v>73</v>
      </c>
      <c r="G327" s="8" t="str">
        <f t="shared" si="46"/>
        <v>3</v>
      </c>
      <c r="H327" s="45"/>
    </row>
    <row r="328" spans="1:8" ht="23.25">
      <c r="A328" s="8">
        <v>5</v>
      </c>
      <c r="B328" s="50" t="s">
        <v>166</v>
      </c>
      <c r="C328" s="47">
        <v>34</v>
      </c>
      <c r="D328" s="8">
        <v>11</v>
      </c>
      <c r="E328" s="8">
        <v>13</v>
      </c>
      <c r="F328" s="8">
        <f>SUM(C328:E328)</f>
        <v>58</v>
      </c>
      <c r="G328" s="8" t="str">
        <f t="shared" si="46"/>
        <v>1.5</v>
      </c>
      <c r="H328" s="45"/>
    </row>
    <row r="329" spans="1:8" ht="23.25">
      <c r="A329" s="8">
        <v>6</v>
      </c>
      <c r="B329" s="50" t="s">
        <v>52</v>
      </c>
      <c r="C329" s="48">
        <v>40</v>
      </c>
      <c r="D329" s="8">
        <v>14</v>
      </c>
      <c r="E329" s="8">
        <v>14</v>
      </c>
      <c r="F329" s="8">
        <f t="shared" ref="F329:F344" si="47">SUM(C329:E329)</f>
        <v>68</v>
      </c>
      <c r="G329" s="8" t="str">
        <f t="shared" si="46"/>
        <v>2.5</v>
      </c>
      <c r="H329" s="45"/>
    </row>
    <row r="330" spans="1:8" ht="23.25">
      <c r="A330" s="8">
        <v>7</v>
      </c>
      <c r="B330" s="50" t="s">
        <v>53</v>
      </c>
      <c r="C330" s="49">
        <v>43</v>
      </c>
      <c r="D330" s="8">
        <v>12</v>
      </c>
      <c r="E330" s="8">
        <v>13</v>
      </c>
      <c r="F330" s="8">
        <f t="shared" si="47"/>
        <v>68</v>
      </c>
      <c r="G330" s="8" t="str">
        <f t="shared" si="46"/>
        <v>2.5</v>
      </c>
      <c r="H330" s="45"/>
    </row>
    <row r="331" spans="1:8" ht="23.25">
      <c r="A331" s="8">
        <v>8</v>
      </c>
      <c r="B331" s="50" t="s">
        <v>54</v>
      </c>
      <c r="C331" s="48">
        <v>46</v>
      </c>
      <c r="D331" s="8">
        <v>13</v>
      </c>
      <c r="E331" s="8">
        <v>15</v>
      </c>
      <c r="F331" s="8">
        <f t="shared" si="47"/>
        <v>74</v>
      </c>
      <c r="G331" s="8" t="str">
        <f t="shared" si="46"/>
        <v>3</v>
      </c>
      <c r="H331" s="45"/>
    </row>
    <row r="332" spans="1:8" ht="23.25">
      <c r="A332" s="8">
        <v>9</v>
      </c>
      <c r="B332" s="50" t="s">
        <v>46</v>
      </c>
      <c r="C332" s="48">
        <v>47</v>
      </c>
      <c r="D332" s="8">
        <v>15</v>
      </c>
      <c r="E332" s="8">
        <v>16</v>
      </c>
      <c r="F332" s="8">
        <f t="shared" si="47"/>
        <v>78</v>
      </c>
      <c r="G332" s="8" t="str">
        <f t="shared" si="46"/>
        <v>3.5</v>
      </c>
      <c r="H332" s="45"/>
    </row>
    <row r="333" spans="1:8" ht="25.5" customHeight="1">
      <c r="A333" s="8">
        <v>10</v>
      </c>
      <c r="B333" s="50" t="s">
        <v>47</v>
      </c>
      <c r="C333" s="49">
        <v>40</v>
      </c>
      <c r="D333" s="8">
        <v>15</v>
      </c>
      <c r="E333" s="8">
        <v>13</v>
      </c>
      <c r="F333" s="8">
        <f t="shared" si="47"/>
        <v>68</v>
      </c>
      <c r="G333" s="8" t="str">
        <f t="shared" si="46"/>
        <v>2.5</v>
      </c>
      <c r="H333" s="45"/>
    </row>
    <row r="334" spans="1:8" ht="23.25">
      <c r="A334" s="8">
        <v>11</v>
      </c>
      <c r="B334" s="50" t="s">
        <v>56</v>
      </c>
      <c r="C334" s="47">
        <v>45</v>
      </c>
      <c r="D334" s="8">
        <v>16</v>
      </c>
      <c r="E334" s="8">
        <v>12</v>
      </c>
      <c r="F334" s="8">
        <f t="shared" si="47"/>
        <v>73</v>
      </c>
      <c r="G334" s="8" t="str">
        <f t="shared" si="46"/>
        <v>3</v>
      </c>
      <c r="H334" s="45"/>
    </row>
    <row r="335" spans="1:8" ht="23.25">
      <c r="A335" s="8">
        <v>12</v>
      </c>
      <c r="B335" s="50" t="s">
        <v>57</v>
      </c>
      <c r="C335" s="47">
        <v>53</v>
      </c>
      <c r="D335" s="8">
        <v>18</v>
      </c>
      <c r="E335" s="8">
        <v>18</v>
      </c>
      <c r="F335" s="8">
        <f t="shared" si="47"/>
        <v>89</v>
      </c>
      <c r="G335" s="8" t="str">
        <f t="shared" si="46"/>
        <v>4</v>
      </c>
      <c r="H335" s="45"/>
    </row>
    <row r="336" spans="1:8" ht="23.25">
      <c r="A336" s="8">
        <v>13</v>
      </c>
      <c r="B336" s="50" t="s">
        <v>58</v>
      </c>
      <c r="C336" s="47">
        <v>41</v>
      </c>
      <c r="D336" s="8">
        <v>13</v>
      </c>
      <c r="E336" s="8">
        <v>14</v>
      </c>
      <c r="F336" s="8">
        <f t="shared" si="47"/>
        <v>68</v>
      </c>
      <c r="G336" s="8" t="str">
        <f t="shared" si="46"/>
        <v>2.5</v>
      </c>
      <c r="H336" s="45"/>
    </row>
    <row r="337" spans="1:8" ht="23.25">
      <c r="A337" s="8">
        <v>14</v>
      </c>
      <c r="B337" s="50" t="s">
        <v>68</v>
      </c>
      <c r="C337" s="47">
        <v>50</v>
      </c>
      <c r="D337" s="8">
        <v>14</v>
      </c>
      <c r="E337" s="8">
        <v>14</v>
      </c>
      <c r="F337" s="8">
        <f t="shared" si="47"/>
        <v>78</v>
      </c>
      <c r="G337" s="8" t="str">
        <f t="shared" si="46"/>
        <v>3.5</v>
      </c>
      <c r="H337" s="45"/>
    </row>
    <row r="338" spans="1:8" ht="23.25">
      <c r="A338" s="8">
        <v>15</v>
      </c>
      <c r="B338" s="50" t="s">
        <v>59</v>
      </c>
      <c r="C338" s="47">
        <v>55</v>
      </c>
      <c r="D338" s="8">
        <v>16</v>
      </c>
      <c r="E338" s="8">
        <v>18</v>
      </c>
      <c r="F338" s="8">
        <f t="shared" si="47"/>
        <v>89</v>
      </c>
      <c r="G338" s="8" t="str">
        <f t="shared" si="46"/>
        <v>4</v>
      </c>
      <c r="H338" s="45"/>
    </row>
    <row r="339" spans="1:8" ht="23.25">
      <c r="A339" s="8">
        <v>16</v>
      </c>
      <c r="B339" s="50" t="s">
        <v>60</v>
      </c>
      <c r="C339" s="47">
        <v>54</v>
      </c>
      <c r="D339" s="8">
        <v>18</v>
      </c>
      <c r="E339" s="8">
        <v>17</v>
      </c>
      <c r="F339" s="8">
        <f t="shared" si="47"/>
        <v>89</v>
      </c>
      <c r="G339" s="8" t="str">
        <f t="shared" si="46"/>
        <v>4</v>
      </c>
      <c r="H339" s="45"/>
    </row>
    <row r="340" spans="1:8" ht="23.25">
      <c r="A340" s="8">
        <v>17</v>
      </c>
      <c r="B340" s="50" t="s">
        <v>86</v>
      </c>
      <c r="C340" s="47">
        <v>46</v>
      </c>
      <c r="D340" s="8">
        <v>16</v>
      </c>
      <c r="E340" s="8">
        <v>16</v>
      </c>
      <c r="F340" s="8">
        <f t="shared" si="47"/>
        <v>78</v>
      </c>
      <c r="G340" s="8" t="str">
        <f t="shared" si="46"/>
        <v>3.5</v>
      </c>
      <c r="H340" s="45"/>
    </row>
    <row r="341" spans="1:8" ht="23.25">
      <c r="A341" s="8">
        <v>18</v>
      </c>
      <c r="B341" s="50" t="s">
        <v>61</v>
      </c>
      <c r="C341" s="47">
        <v>56</v>
      </c>
      <c r="D341" s="8">
        <v>20</v>
      </c>
      <c r="E341" s="8">
        <v>20</v>
      </c>
      <c r="F341" s="8">
        <f t="shared" si="47"/>
        <v>96</v>
      </c>
      <c r="G341" s="8" t="str">
        <f t="shared" si="46"/>
        <v>4</v>
      </c>
      <c r="H341" s="45"/>
    </row>
    <row r="342" spans="1:8" ht="23.25">
      <c r="A342" s="8">
        <v>19</v>
      </c>
      <c r="B342" s="50" t="s">
        <v>62</v>
      </c>
      <c r="C342" s="48">
        <v>40</v>
      </c>
      <c r="D342" s="8">
        <v>15</v>
      </c>
      <c r="E342" s="8">
        <v>13</v>
      </c>
      <c r="F342" s="8">
        <f t="shared" si="47"/>
        <v>68</v>
      </c>
      <c r="G342" s="8" t="str">
        <f t="shared" si="46"/>
        <v>2.5</v>
      </c>
      <c r="H342" s="45"/>
    </row>
    <row r="343" spans="1:8" ht="23.25">
      <c r="A343" s="8">
        <v>20</v>
      </c>
      <c r="B343" s="50" t="s">
        <v>45</v>
      </c>
      <c r="C343" s="49">
        <v>48</v>
      </c>
      <c r="D343" s="8">
        <v>12</v>
      </c>
      <c r="E343" s="8">
        <v>14</v>
      </c>
      <c r="F343" s="8">
        <f t="shared" si="47"/>
        <v>74</v>
      </c>
      <c r="G343" s="8" t="str">
        <f t="shared" si="46"/>
        <v>3</v>
      </c>
      <c r="H343" s="45"/>
    </row>
    <row r="344" spans="1:8" ht="23.25">
      <c r="A344" s="8">
        <v>21</v>
      </c>
      <c r="B344" s="50" t="s">
        <v>48</v>
      </c>
      <c r="C344" s="47">
        <v>56</v>
      </c>
      <c r="D344" s="8">
        <v>18</v>
      </c>
      <c r="E344" s="8">
        <v>17</v>
      </c>
      <c r="F344" s="8">
        <f t="shared" si="47"/>
        <v>91</v>
      </c>
      <c r="G344" s="8" t="str">
        <f t="shared" si="46"/>
        <v>4</v>
      </c>
      <c r="H344" s="45"/>
    </row>
    <row r="345" spans="1:8" ht="23.25">
      <c r="A345" s="21"/>
      <c r="B345" s="26" t="s">
        <v>5</v>
      </c>
      <c r="C345" s="10">
        <f>SUM(C324:C344)</f>
        <v>961</v>
      </c>
      <c r="D345" s="31">
        <f>SUM(D324:D344)</f>
        <v>311</v>
      </c>
      <c r="E345" s="31">
        <f>SUM(E324:E344)</f>
        <v>313</v>
      </c>
      <c r="F345" s="31">
        <f>SUM(F324:F344)</f>
        <v>1585</v>
      </c>
      <c r="G345" s="31"/>
      <c r="H345" s="32"/>
    </row>
    <row r="346" spans="1:8" ht="23.25">
      <c r="A346" s="23"/>
      <c r="B346" s="5" t="s">
        <v>12</v>
      </c>
      <c r="C346" s="24">
        <f>C345/21</f>
        <v>45.761904761904759</v>
      </c>
      <c r="D346" s="24">
        <f t="shared" ref="D346" si="48">D345/21</f>
        <v>14.80952380952381</v>
      </c>
      <c r="E346" s="24">
        <f t="shared" ref="E346" si="49">E345/21</f>
        <v>14.904761904761905</v>
      </c>
      <c r="F346" s="24">
        <f t="shared" ref="F346" si="50">F345/21</f>
        <v>75.476190476190482</v>
      </c>
      <c r="G346" s="11"/>
      <c r="H346" s="11"/>
    </row>
    <row r="347" spans="1:8" ht="23.25">
      <c r="A347" s="1"/>
      <c r="B347" s="1"/>
      <c r="C347" s="1" t="s">
        <v>13</v>
      </c>
      <c r="D347" s="1"/>
      <c r="E347" s="1"/>
      <c r="F347" s="1"/>
      <c r="G347" s="1"/>
      <c r="H347" s="1"/>
    </row>
    <row r="348" spans="1:8" ht="23.25">
      <c r="A348" s="1"/>
      <c r="B348" s="1"/>
      <c r="C348" s="1" t="s">
        <v>14</v>
      </c>
      <c r="D348" s="1"/>
      <c r="E348" s="1"/>
      <c r="F348" s="1"/>
      <c r="G348" s="1"/>
      <c r="H348" s="1"/>
    </row>
    <row r="349" spans="1:8" ht="23.25">
      <c r="A349" s="1"/>
      <c r="B349" s="1"/>
      <c r="C349" s="1" t="s">
        <v>15</v>
      </c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1"/>
      <c r="C352" s="1"/>
      <c r="D352" s="1"/>
      <c r="E352" s="1"/>
      <c r="F352" s="1"/>
      <c r="G352" s="1"/>
      <c r="H352" s="1"/>
    </row>
    <row r="353" spans="1:8" ht="23.25">
      <c r="A353" s="1"/>
      <c r="B353" s="1"/>
      <c r="C353" s="1"/>
      <c r="D353" s="1"/>
      <c r="E353" s="1"/>
      <c r="F353" s="1"/>
      <c r="G353" s="1"/>
      <c r="H353" s="1"/>
    </row>
    <row r="354" spans="1:8" ht="23.25">
      <c r="A354" s="1"/>
      <c r="B354" s="1"/>
      <c r="C354" s="1"/>
      <c r="D354" s="1"/>
      <c r="E354" s="1"/>
      <c r="F354" s="1"/>
      <c r="G354" s="1"/>
      <c r="H354" s="1"/>
    </row>
    <row r="355" spans="1:8" ht="23.25">
      <c r="A355" s="1"/>
      <c r="B355" s="1"/>
      <c r="C355" s="1"/>
      <c r="D355" s="1"/>
      <c r="E355" s="1"/>
      <c r="F355" s="1"/>
      <c r="G355" s="1"/>
      <c r="H355" s="1"/>
    </row>
    <row r="356" spans="1:8" ht="23.25">
      <c r="A356" s="1"/>
      <c r="B356" s="1"/>
      <c r="C356" s="1"/>
      <c r="D356" s="1"/>
      <c r="E356" s="1"/>
      <c r="F356" s="1"/>
      <c r="G356" s="1"/>
      <c r="H356" s="1"/>
    </row>
    <row r="357" spans="1:8" ht="23.25">
      <c r="A357" s="1"/>
      <c r="B357" s="1"/>
      <c r="C357" s="1"/>
      <c r="D357" s="1"/>
      <c r="E357" s="1"/>
      <c r="F357" s="1"/>
      <c r="G357" s="1"/>
      <c r="H357" s="1"/>
    </row>
    <row r="358" spans="1:8" ht="23.25">
      <c r="A358" s="1"/>
      <c r="B358" s="1"/>
      <c r="C358" s="1"/>
      <c r="D358" s="1"/>
      <c r="E358" s="1"/>
      <c r="F358" s="1"/>
      <c r="G358" s="1"/>
      <c r="H358" s="1"/>
    </row>
    <row r="359" spans="1:8" ht="23.25">
      <c r="A359" s="1"/>
      <c r="B359" s="1"/>
      <c r="C359" s="1"/>
      <c r="D359" s="1"/>
      <c r="E359" s="1"/>
      <c r="F359" s="1"/>
      <c r="G359" s="1"/>
      <c r="H359" s="1"/>
    </row>
    <row r="360" spans="1:8" ht="23.25">
      <c r="A360" s="1"/>
      <c r="B360" s="1"/>
      <c r="C360" s="1"/>
      <c r="D360" s="1"/>
      <c r="E360" s="1"/>
      <c r="F360" s="1"/>
      <c r="G360" s="1"/>
      <c r="H360" s="1"/>
    </row>
    <row r="361" spans="1:8" ht="23.25">
      <c r="A361" s="1"/>
      <c r="B361" s="103" t="s">
        <v>113</v>
      </c>
      <c r="C361" s="103"/>
      <c r="D361" s="103"/>
      <c r="E361" s="103"/>
      <c r="F361" s="103"/>
      <c r="G361" s="103"/>
      <c r="H361" s="103"/>
    </row>
    <row r="362" spans="1:8" ht="23.25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>
      <c r="A363" s="5"/>
      <c r="B363" s="5"/>
      <c r="C363" s="5" t="s">
        <v>8</v>
      </c>
      <c r="D363" s="5" t="s">
        <v>9</v>
      </c>
      <c r="E363" s="5" t="s">
        <v>10</v>
      </c>
      <c r="F363" s="5" t="s">
        <v>11</v>
      </c>
      <c r="G363" s="27"/>
      <c r="H363" s="27"/>
    </row>
    <row r="364" spans="1:8" ht="23.25">
      <c r="A364" s="7">
        <v>1</v>
      </c>
      <c r="B364" s="51" t="s">
        <v>33</v>
      </c>
      <c r="C364" s="46">
        <v>48</v>
      </c>
      <c r="D364" s="7">
        <v>13</v>
      </c>
      <c r="E364" s="7">
        <v>13</v>
      </c>
      <c r="F364" s="7">
        <f t="shared" ref="F364:F367" si="51">SUM(C364:E364)</f>
        <v>74</v>
      </c>
      <c r="G364" s="8" t="str">
        <f t="shared" ref="G364:G384" si="52">IF(F364&gt;79,"4",IF(F364&gt;74,"3.5",IF(F364&gt;69,"3",IF(F364&gt;64,"2.5",IF(F364&gt;59,"2",IF(F364&gt;54,"1.5",IF(F364&gt;49,"1","0")))))))</f>
        <v>3</v>
      </c>
      <c r="H364" s="45"/>
    </row>
    <row r="365" spans="1:8" ht="23.25">
      <c r="A365" s="8">
        <v>2</v>
      </c>
      <c r="B365" s="50" t="s">
        <v>34</v>
      </c>
      <c r="C365" s="47">
        <v>48</v>
      </c>
      <c r="D365" s="8">
        <v>13</v>
      </c>
      <c r="E365" s="8">
        <v>13</v>
      </c>
      <c r="F365" s="8">
        <f t="shared" si="51"/>
        <v>74</v>
      </c>
      <c r="G365" s="8" t="str">
        <f t="shared" si="52"/>
        <v>3</v>
      </c>
      <c r="H365" s="45"/>
    </row>
    <row r="366" spans="1:8" ht="23.25">
      <c r="A366" s="8">
        <v>3</v>
      </c>
      <c r="B366" s="50" t="s">
        <v>49</v>
      </c>
      <c r="C366" s="47">
        <v>49</v>
      </c>
      <c r="D366" s="8">
        <v>14</v>
      </c>
      <c r="E366" s="8">
        <v>15</v>
      </c>
      <c r="F366" s="8">
        <f t="shared" si="51"/>
        <v>78</v>
      </c>
      <c r="G366" s="8" t="str">
        <f t="shared" si="52"/>
        <v>3.5</v>
      </c>
      <c r="H366" s="45"/>
    </row>
    <row r="367" spans="1:8" ht="23.25">
      <c r="A367" s="8">
        <v>4</v>
      </c>
      <c r="B367" s="50" t="s">
        <v>50</v>
      </c>
      <c r="C367" s="47">
        <v>54</v>
      </c>
      <c r="D367" s="8">
        <v>16</v>
      </c>
      <c r="E367" s="8">
        <v>17</v>
      </c>
      <c r="F367" s="8">
        <f t="shared" si="51"/>
        <v>87</v>
      </c>
      <c r="G367" s="8" t="str">
        <f t="shared" si="52"/>
        <v>4</v>
      </c>
      <c r="H367" s="45"/>
    </row>
    <row r="368" spans="1:8" ht="23.25">
      <c r="A368" s="8">
        <v>5</v>
      </c>
      <c r="B368" s="50" t="s">
        <v>166</v>
      </c>
      <c r="C368" s="47">
        <v>46</v>
      </c>
      <c r="D368" s="8">
        <v>14</v>
      </c>
      <c r="E368" s="8">
        <v>14</v>
      </c>
      <c r="F368" s="8">
        <f>SUM(C368:E368)</f>
        <v>74</v>
      </c>
      <c r="G368" s="8" t="str">
        <f t="shared" si="52"/>
        <v>3</v>
      </c>
      <c r="H368" s="45"/>
    </row>
    <row r="369" spans="1:8" ht="23.25">
      <c r="A369" s="8">
        <v>6</v>
      </c>
      <c r="B369" s="50" t="s">
        <v>52</v>
      </c>
      <c r="C369" s="48">
        <v>48</v>
      </c>
      <c r="D369" s="8">
        <v>14</v>
      </c>
      <c r="E369" s="8">
        <v>17</v>
      </c>
      <c r="F369" s="8">
        <f t="shared" ref="F369:F384" si="53">SUM(C369:E369)</f>
        <v>79</v>
      </c>
      <c r="G369" s="8" t="str">
        <f t="shared" si="52"/>
        <v>3.5</v>
      </c>
      <c r="H369" s="45"/>
    </row>
    <row r="370" spans="1:8" ht="23.25">
      <c r="A370" s="8">
        <v>7</v>
      </c>
      <c r="B370" s="50" t="s">
        <v>53</v>
      </c>
      <c r="C370" s="49">
        <v>47</v>
      </c>
      <c r="D370" s="8">
        <v>15</v>
      </c>
      <c r="E370" s="8">
        <v>17</v>
      </c>
      <c r="F370" s="8">
        <f t="shared" si="53"/>
        <v>79</v>
      </c>
      <c r="G370" s="8" t="str">
        <f t="shared" si="52"/>
        <v>3.5</v>
      </c>
      <c r="H370" s="45"/>
    </row>
    <row r="371" spans="1:8" ht="23.25">
      <c r="A371" s="8">
        <v>8</v>
      </c>
      <c r="B371" s="50" t="s">
        <v>54</v>
      </c>
      <c r="C371" s="48">
        <v>51</v>
      </c>
      <c r="D371" s="8">
        <v>15</v>
      </c>
      <c r="E371" s="8">
        <v>16</v>
      </c>
      <c r="F371" s="8">
        <f t="shared" si="53"/>
        <v>82</v>
      </c>
      <c r="G371" s="8" t="str">
        <f t="shared" si="52"/>
        <v>4</v>
      </c>
      <c r="H371" s="45"/>
    </row>
    <row r="372" spans="1:8" ht="23.25">
      <c r="A372" s="8">
        <v>9</v>
      </c>
      <c r="B372" s="50" t="s">
        <v>46</v>
      </c>
      <c r="C372" s="48">
        <v>53</v>
      </c>
      <c r="D372" s="8">
        <v>15</v>
      </c>
      <c r="E372" s="8">
        <v>16</v>
      </c>
      <c r="F372" s="8">
        <f t="shared" si="53"/>
        <v>84</v>
      </c>
      <c r="G372" s="8" t="str">
        <f t="shared" si="52"/>
        <v>4</v>
      </c>
      <c r="H372" s="45"/>
    </row>
    <row r="373" spans="1:8" ht="24.75" customHeight="1">
      <c r="A373" s="8">
        <v>10</v>
      </c>
      <c r="B373" s="50" t="s">
        <v>47</v>
      </c>
      <c r="C373" s="49">
        <v>52</v>
      </c>
      <c r="D373" s="8">
        <v>15</v>
      </c>
      <c r="E373" s="8">
        <v>16</v>
      </c>
      <c r="F373" s="8">
        <f t="shared" si="53"/>
        <v>83</v>
      </c>
      <c r="G373" s="8" t="str">
        <f t="shared" si="52"/>
        <v>4</v>
      </c>
      <c r="H373" s="45"/>
    </row>
    <row r="374" spans="1:8" ht="23.25">
      <c r="A374" s="8">
        <v>11</v>
      </c>
      <c r="B374" s="50" t="s">
        <v>56</v>
      </c>
      <c r="C374" s="47">
        <v>49</v>
      </c>
      <c r="D374" s="8">
        <v>14</v>
      </c>
      <c r="E374" s="8">
        <v>15</v>
      </c>
      <c r="F374" s="8">
        <f t="shared" si="53"/>
        <v>78</v>
      </c>
      <c r="G374" s="8" t="str">
        <f t="shared" si="52"/>
        <v>3.5</v>
      </c>
      <c r="H374" s="45"/>
    </row>
    <row r="375" spans="1:8" ht="23.25">
      <c r="A375" s="8">
        <v>12</v>
      </c>
      <c r="B375" s="50" t="s">
        <v>57</v>
      </c>
      <c r="C375" s="47">
        <v>56</v>
      </c>
      <c r="D375" s="8">
        <v>17</v>
      </c>
      <c r="E375" s="8">
        <v>18</v>
      </c>
      <c r="F375" s="8">
        <f t="shared" si="53"/>
        <v>91</v>
      </c>
      <c r="G375" s="8" t="str">
        <f t="shared" si="52"/>
        <v>4</v>
      </c>
      <c r="H375" s="45"/>
    </row>
    <row r="376" spans="1:8" ht="23.25">
      <c r="A376" s="8">
        <v>13</v>
      </c>
      <c r="B376" s="50" t="s">
        <v>58</v>
      </c>
      <c r="C376" s="47">
        <v>48</v>
      </c>
      <c r="D376" s="8">
        <v>13</v>
      </c>
      <c r="E376" s="8">
        <v>13</v>
      </c>
      <c r="F376" s="8">
        <f t="shared" si="53"/>
        <v>74</v>
      </c>
      <c r="G376" s="8" t="str">
        <f t="shared" si="52"/>
        <v>3</v>
      </c>
      <c r="H376" s="45"/>
    </row>
    <row r="377" spans="1:8" ht="23.25">
      <c r="A377" s="8">
        <v>14</v>
      </c>
      <c r="B377" s="50" t="s">
        <v>68</v>
      </c>
      <c r="C377" s="47">
        <v>49</v>
      </c>
      <c r="D377" s="8">
        <v>14</v>
      </c>
      <c r="E377" s="8">
        <v>15</v>
      </c>
      <c r="F377" s="8">
        <f t="shared" si="53"/>
        <v>78</v>
      </c>
      <c r="G377" s="8" t="str">
        <f t="shared" si="52"/>
        <v>3.5</v>
      </c>
      <c r="H377" s="45"/>
    </row>
    <row r="378" spans="1:8" ht="23.25">
      <c r="A378" s="8">
        <v>15</v>
      </c>
      <c r="B378" s="50" t="s">
        <v>59</v>
      </c>
      <c r="C378" s="47">
        <v>56</v>
      </c>
      <c r="D378" s="8">
        <v>18</v>
      </c>
      <c r="E378" s="8">
        <v>18</v>
      </c>
      <c r="F378" s="8">
        <f t="shared" si="53"/>
        <v>92</v>
      </c>
      <c r="G378" s="8" t="str">
        <f t="shared" si="52"/>
        <v>4</v>
      </c>
      <c r="H378" s="45"/>
    </row>
    <row r="379" spans="1:8" ht="23.25">
      <c r="A379" s="8">
        <v>16</v>
      </c>
      <c r="B379" s="50" t="s">
        <v>60</v>
      </c>
      <c r="C379" s="47">
        <v>54</v>
      </c>
      <c r="D379" s="8">
        <v>15</v>
      </c>
      <c r="E379" s="8">
        <v>16</v>
      </c>
      <c r="F379" s="8">
        <f t="shared" si="53"/>
        <v>85</v>
      </c>
      <c r="G379" s="8" t="str">
        <f t="shared" si="52"/>
        <v>4</v>
      </c>
      <c r="H379" s="45"/>
    </row>
    <row r="380" spans="1:8" ht="23.25">
      <c r="A380" s="8">
        <v>17</v>
      </c>
      <c r="B380" s="50" t="s">
        <v>86</v>
      </c>
      <c r="C380" s="47">
        <v>52</v>
      </c>
      <c r="D380" s="8">
        <v>15</v>
      </c>
      <c r="E380" s="8">
        <v>16</v>
      </c>
      <c r="F380" s="8">
        <f t="shared" si="53"/>
        <v>83</v>
      </c>
      <c r="G380" s="8" t="str">
        <f t="shared" si="52"/>
        <v>4</v>
      </c>
      <c r="H380" s="45"/>
    </row>
    <row r="381" spans="1:8" ht="23.25">
      <c r="A381" s="8">
        <v>18</v>
      </c>
      <c r="B381" s="50" t="s">
        <v>61</v>
      </c>
      <c r="C381" s="47">
        <v>57</v>
      </c>
      <c r="D381" s="8">
        <v>17</v>
      </c>
      <c r="E381" s="8">
        <v>18</v>
      </c>
      <c r="F381" s="8">
        <f t="shared" si="53"/>
        <v>92</v>
      </c>
      <c r="G381" s="8" t="str">
        <f t="shared" si="52"/>
        <v>4</v>
      </c>
      <c r="H381" s="45"/>
    </row>
    <row r="382" spans="1:8" ht="23.25">
      <c r="A382" s="8">
        <v>19</v>
      </c>
      <c r="B382" s="50" t="s">
        <v>62</v>
      </c>
      <c r="C382" s="48">
        <v>50</v>
      </c>
      <c r="D382" s="8">
        <v>14</v>
      </c>
      <c r="E382" s="8">
        <v>15</v>
      </c>
      <c r="F382" s="8">
        <f t="shared" si="53"/>
        <v>79</v>
      </c>
      <c r="G382" s="8" t="str">
        <f t="shared" si="52"/>
        <v>3.5</v>
      </c>
      <c r="H382" s="45"/>
    </row>
    <row r="383" spans="1:8" ht="23.25">
      <c r="A383" s="8">
        <v>20</v>
      </c>
      <c r="B383" s="50" t="s">
        <v>45</v>
      </c>
      <c r="C383" s="49">
        <v>50</v>
      </c>
      <c r="D383" s="8">
        <v>15</v>
      </c>
      <c r="E383" s="8">
        <v>16</v>
      </c>
      <c r="F383" s="8">
        <f t="shared" si="53"/>
        <v>81</v>
      </c>
      <c r="G383" s="8" t="str">
        <f t="shared" si="52"/>
        <v>4</v>
      </c>
      <c r="H383" s="45"/>
    </row>
    <row r="384" spans="1:8" ht="23.25">
      <c r="A384" s="8">
        <v>21</v>
      </c>
      <c r="B384" s="50" t="s">
        <v>48</v>
      </c>
      <c r="C384" s="47">
        <v>53</v>
      </c>
      <c r="D384" s="8">
        <v>15</v>
      </c>
      <c r="E384" s="8">
        <v>16</v>
      </c>
      <c r="F384" s="8">
        <f t="shared" si="53"/>
        <v>84</v>
      </c>
      <c r="G384" s="8" t="str">
        <f t="shared" si="52"/>
        <v>4</v>
      </c>
      <c r="H384" s="45"/>
    </row>
    <row r="385" spans="1:8" ht="23.25">
      <c r="A385" s="21"/>
      <c r="B385" s="26" t="s">
        <v>5</v>
      </c>
      <c r="C385" s="10">
        <f>SUM(C364:C384)</f>
        <v>1070</v>
      </c>
      <c r="D385" s="31">
        <f>SUM(D364:D384)</f>
        <v>311</v>
      </c>
      <c r="E385" s="31">
        <f>SUM(E364:E384)</f>
        <v>330</v>
      </c>
      <c r="F385" s="31">
        <f>SUM(F364:F384)</f>
        <v>1711</v>
      </c>
      <c r="G385" s="31"/>
      <c r="H385" s="32"/>
    </row>
    <row r="386" spans="1:8" ht="23.25">
      <c r="A386" s="23"/>
      <c r="B386" s="5" t="s">
        <v>12</v>
      </c>
      <c r="C386" s="24">
        <f>C385/21</f>
        <v>50.952380952380949</v>
      </c>
      <c r="D386" s="24">
        <f t="shared" ref="D386" si="54">D385/21</f>
        <v>14.80952380952381</v>
      </c>
      <c r="E386" s="24">
        <f t="shared" ref="E386" si="55">E385/21</f>
        <v>15.714285714285714</v>
      </c>
      <c r="F386" s="24">
        <f t="shared" ref="F386" si="56">F385/21</f>
        <v>81.476190476190482</v>
      </c>
      <c r="G386" s="11"/>
      <c r="H386" s="11"/>
    </row>
    <row r="387" spans="1:8" ht="23.25">
      <c r="A387" s="1"/>
      <c r="B387" s="1"/>
      <c r="C387" s="1" t="s">
        <v>13</v>
      </c>
      <c r="D387" s="1"/>
      <c r="E387" s="1"/>
      <c r="F387" s="1"/>
      <c r="G387" s="1"/>
      <c r="H387" s="1"/>
    </row>
    <row r="388" spans="1:8" ht="23.25">
      <c r="A388" s="1"/>
      <c r="B388" s="1"/>
      <c r="C388" s="1" t="s">
        <v>14</v>
      </c>
      <c r="D388" s="1"/>
      <c r="E388" s="1"/>
      <c r="F388" s="1"/>
      <c r="G388" s="1"/>
      <c r="H388" s="1"/>
    </row>
    <row r="389" spans="1:8" ht="23.25">
      <c r="A389" s="1"/>
      <c r="B389" s="1"/>
      <c r="C389" s="1" t="s">
        <v>15</v>
      </c>
      <c r="D389" s="1"/>
      <c r="E389" s="1"/>
      <c r="F389" s="1"/>
      <c r="G389" s="1"/>
      <c r="H389" s="1"/>
    </row>
    <row r="390" spans="1:8" ht="23.25">
      <c r="A390" s="1"/>
      <c r="B390" s="1"/>
      <c r="C390" s="1"/>
      <c r="D390" s="1"/>
      <c r="E390" s="1"/>
      <c r="F390" s="1"/>
      <c r="G390" s="1"/>
      <c r="H390" s="1"/>
    </row>
    <row r="391" spans="1:8" ht="23.25">
      <c r="A391" s="1"/>
      <c r="B391" s="1"/>
      <c r="C391" s="1"/>
      <c r="D391" s="1"/>
      <c r="E391" s="1"/>
      <c r="F391" s="1"/>
      <c r="G391" s="1"/>
      <c r="H391" s="1"/>
    </row>
    <row r="392" spans="1:8" ht="23.25">
      <c r="A392" s="1"/>
      <c r="B392" s="1"/>
      <c r="C392" s="1"/>
      <c r="D392" s="1"/>
      <c r="E392" s="1"/>
      <c r="F392" s="1"/>
      <c r="G392" s="1"/>
      <c r="H392" s="1"/>
    </row>
    <row r="393" spans="1:8" ht="23.25">
      <c r="A393" s="1"/>
      <c r="B393" s="1"/>
      <c r="C393" s="1"/>
      <c r="D393" s="1"/>
      <c r="E393" s="1"/>
      <c r="F393" s="1"/>
      <c r="G393" s="1"/>
      <c r="H393" s="1"/>
    </row>
    <row r="394" spans="1:8" ht="23.25">
      <c r="A394" s="1"/>
      <c r="B394" s="1"/>
      <c r="C394" s="1"/>
      <c r="D394" s="1"/>
      <c r="E394" s="1"/>
      <c r="F394" s="1"/>
      <c r="G394" s="1"/>
      <c r="H394" s="1"/>
    </row>
    <row r="395" spans="1:8" ht="23.25">
      <c r="A395" s="1"/>
      <c r="B395" s="1"/>
      <c r="C395" s="1"/>
      <c r="D395" s="1"/>
      <c r="E395" s="1"/>
      <c r="F395" s="1"/>
      <c r="G395" s="1"/>
      <c r="H395" s="1"/>
    </row>
    <row r="396" spans="1:8" ht="23.25">
      <c r="A396" s="1"/>
      <c r="B396" s="1"/>
      <c r="C396" s="1"/>
      <c r="D396" s="1"/>
      <c r="E396" s="1"/>
      <c r="F396" s="1"/>
      <c r="G396" s="1"/>
      <c r="H396" s="1"/>
    </row>
    <row r="397" spans="1:8" ht="23.25">
      <c r="A397" s="1"/>
      <c r="B397" s="1"/>
      <c r="C397" s="1"/>
      <c r="D397" s="1"/>
      <c r="E397" s="1"/>
      <c r="F397" s="1"/>
      <c r="G397" s="1"/>
      <c r="H397" s="1"/>
    </row>
    <row r="398" spans="1:8" ht="23.25">
      <c r="A398" s="1"/>
      <c r="B398" s="1"/>
      <c r="C398" s="1"/>
      <c r="D398" s="1"/>
      <c r="E398" s="1"/>
      <c r="F398" s="1"/>
      <c r="G398" s="1"/>
      <c r="H398" s="1"/>
    </row>
    <row r="399" spans="1:8" ht="23.25">
      <c r="A399" s="1"/>
      <c r="B399" s="1"/>
      <c r="C399" s="1"/>
      <c r="D399" s="1"/>
      <c r="E399" s="1"/>
      <c r="F399" s="1"/>
      <c r="G399" s="1"/>
      <c r="H399" s="1"/>
    </row>
    <row r="400" spans="1:8" ht="23.25">
      <c r="A400" s="1"/>
      <c r="B400" s="1"/>
      <c r="C400" s="1"/>
      <c r="D400" s="1"/>
      <c r="E400" s="1"/>
      <c r="F400" s="1"/>
      <c r="G400" s="1"/>
      <c r="H400" s="1"/>
    </row>
    <row r="401" spans="1:8" ht="23.25">
      <c r="A401" s="1"/>
      <c r="B401" s="103" t="s">
        <v>114</v>
      </c>
      <c r="C401" s="103"/>
      <c r="D401" s="103"/>
      <c r="E401" s="103"/>
      <c r="F401" s="103"/>
      <c r="G401" s="103"/>
      <c r="H401" s="103"/>
    </row>
    <row r="402" spans="1:8" ht="23.25">
      <c r="A402" s="3" t="s">
        <v>0</v>
      </c>
      <c r="B402" s="3" t="s">
        <v>1</v>
      </c>
      <c r="C402" s="3" t="s">
        <v>2</v>
      </c>
      <c r="D402" s="3" t="s">
        <v>3</v>
      </c>
      <c r="E402" s="3" t="s">
        <v>4</v>
      </c>
      <c r="F402" s="3" t="s">
        <v>5</v>
      </c>
      <c r="G402" s="4" t="s">
        <v>6</v>
      </c>
      <c r="H402" s="4" t="s">
        <v>7</v>
      </c>
    </row>
    <row r="403" spans="1:8" ht="23.25">
      <c r="A403" s="5"/>
      <c r="B403" s="5"/>
      <c r="C403" s="5" t="s">
        <v>8</v>
      </c>
      <c r="D403" s="5" t="s">
        <v>9</v>
      </c>
      <c r="E403" s="5" t="s">
        <v>10</v>
      </c>
      <c r="F403" s="5" t="s">
        <v>11</v>
      </c>
      <c r="G403" s="27"/>
      <c r="H403" s="27"/>
    </row>
    <row r="404" spans="1:8" ht="23.25">
      <c r="A404" s="7">
        <v>1</v>
      </c>
      <c r="B404" s="51" t="s">
        <v>33</v>
      </c>
      <c r="C404" s="46">
        <v>42</v>
      </c>
      <c r="D404" s="7">
        <v>14</v>
      </c>
      <c r="E404" s="7">
        <v>14</v>
      </c>
      <c r="F404" s="7">
        <f t="shared" ref="F404:F407" si="57">SUM(C404:E404)</f>
        <v>70</v>
      </c>
      <c r="G404" s="8" t="str">
        <f t="shared" ref="G404:G424" si="58">IF(F404&gt;79,"4",IF(F404&gt;74,"3.5",IF(F404&gt;69,"3",IF(F404&gt;64,"2.5",IF(F404&gt;59,"2",IF(F404&gt;54,"1.5",IF(F404&gt;49,"1","0")))))))</f>
        <v>3</v>
      </c>
      <c r="H404" s="45"/>
    </row>
    <row r="405" spans="1:8" ht="23.25">
      <c r="A405" s="8">
        <v>2</v>
      </c>
      <c r="B405" s="50" t="s">
        <v>34</v>
      </c>
      <c r="C405" s="47">
        <v>49</v>
      </c>
      <c r="D405" s="8">
        <v>16</v>
      </c>
      <c r="E405" s="8">
        <v>18</v>
      </c>
      <c r="F405" s="8">
        <f t="shared" si="57"/>
        <v>83</v>
      </c>
      <c r="G405" s="8" t="str">
        <f t="shared" si="58"/>
        <v>4</v>
      </c>
      <c r="H405" s="45"/>
    </row>
    <row r="406" spans="1:8" ht="23.25">
      <c r="A406" s="8">
        <v>3</v>
      </c>
      <c r="B406" s="50" t="s">
        <v>49</v>
      </c>
      <c r="C406" s="47">
        <v>49</v>
      </c>
      <c r="D406" s="8">
        <v>18</v>
      </c>
      <c r="E406" s="8">
        <v>18</v>
      </c>
      <c r="F406" s="8">
        <f t="shared" si="57"/>
        <v>85</v>
      </c>
      <c r="G406" s="8" t="str">
        <f t="shared" si="58"/>
        <v>4</v>
      </c>
      <c r="H406" s="45"/>
    </row>
    <row r="407" spans="1:8" ht="23.25">
      <c r="A407" s="8">
        <v>4</v>
      </c>
      <c r="B407" s="50" t="s">
        <v>50</v>
      </c>
      <c r="C407" s="47">
        <v>51</v>
      </c>
      <c r="D407" s="8">
        <v>18</v>
      </c>
      <c r="E407" s="8">
        <v>19</v>
      </c>
      <c r="F407" s="8">
        <f t="shared" si="57"/>
        <v>88</v>
      </c>
      <c r="G407" s="8" t="str">
        <f t="shared" si="58"/>
        <v>4</v>
      </c>
      <c r="H407" s="45"/>
    </row>
    <row r="408" spans="1:8" ht="23.25">
      <c r="A408" s="8">
        <v>5</v>
      </c>
      <c r="B408" s="50" t="s">
        <v>166</v>
      </c>
      <c r="C408" s="47">
        <v>38</v>
      </c>
      <c r="D408" s="8">
        <v>12</v>
      </c>
      <c r="E408" s="8">
        <v>12</v>
      </c>
      <c r="F408" s="8">
        <f>SUM(C408:E408)</f>
        <v>62</v>
      </c>
      <c r="G408" s="8" t="str">
        <f t="shared" si="58"/>
        <v>2</v>
      </c>
      <c r="H408" s="45"/>
    </row>
    <row r="409" spans="1:8" ht="23.25">
      <c r="A409" s="8">
        <v>6</v>
      </c>
      <c r="B409" s="50" t="s">
        <v>52</v>
      </c>
      <c r="C409" s="48">
        <v>46</v>
      </c>
      <c r="D409" s="8">
        <v>15</v>
      </c>
      <c r="E409" s="8">
        <v>14</v>
      </c>
      <c r="F409" s="8">
        <f t="shared" ref="F409:F424" si="59">SUM(C409:E409)</f>
        <v>75</v>
      </c>
      <c r="G409" s="8" t="str">
        <f t="shared" si="58"/>
        <v>3.5</v>
      </c>
      <c r="H409" s="45"/>
    </row>
    <row r="410" spans="1:8" ht="23.25">
      <c r="A410" s="8">
        <v>7</v>
      </c>
      <c r="B410" s="50" t="s">
        <v>53</v>
      </c>
      <c r="C410" s="49">
        <v>46</v>
      </c>
      <c r="D410" s="8">
        <v>17</v>
      </c>
      <c r="E410" s="8">
        <v>17</v>
      </c>
      <c r="F410" s="8">
        <f t="shared" si="59"/>
        <v>80</v>
      </c>
      <c r="G410" s="8" t="str">
        <f t="shared" si="58"/>
        <v>4</v>
      </c>
      <c r="H410" s="45"/>
    </row>
    <row r="411" spans="1:8" ht="23.25">
      <c r="A411" s="8">
        <v>8</v>
      </c>
      <c r="B411" s="50" t="s">
        <v>54</v>
      </c>
      <c r="C411" s="48">
        <v>51</v>
      </c>
      <c r="D411" s="8">
        <v>20</v>
      </c>
      <c r="E411" s="8">
        <v>19</v>
      </c>
      <c r="F411" s="8">
        <f t="shared" si="59"/>
        <v>90</v>
      </c>
      <c r="G411" s="8" t="str">
        <f t="shared" si="58"/>
        <v>4</v>
      </c>
      <c r="H411" s="45"/>
    </row>
    <row r="412" spans="1:8" ht="23.25">
      <c r="A412" s="8">
        <v>9</v>
      </c>
      <c r="B412" s="50" t="s">
        <v>46</v>
      </c>
      <c r="C412" s="48">
        <v>53</v>
      </c>
      <c r="D412" s="8">
        <v>19</v>
      </c>
      <c r="E412" s="8">
        <v>18</v>
      </c>
      <c r="F412" s="8">
        <f t="shared" si="59"/>
        <v>90</v>
      </c>
      <c r="G412" s="8" t="str">
        <f t="shared" si="58"/>
        <v>4</v>
      </c>
      <c r="H412" s="45"/>
    </row>
    <row r="413" spans="1:8" ht="23.25">
      <c r="A413" s="8">
        <v>10</v>
      </c>
      <c r="B413" s="50" t="s">
        <v>47</v>
      </c>
      <c r="C413" s="49">
        <v>45</v>
      </c>
      <c r="D413" s="8">
        <v>14</v>
      </c>
      <c r="E413" s="8">
        <v>15</v>
      </c>
      <c r="F413" s="8">
        <f t="shared" si="59"/>
        <v>74</v>
      </c>
      <c r="G413" s="8" t="str">
        <f t="shared" si="58"/>
        <v>3</v>
      </c>
      <c r="H413" s="45"/>
    </row>
    <row r="414" spans="1:8" ht="23.25">
      <c r="A414" s="8">
        <v>11</v>
      </c>
      <c r="B414" s="50" t="s">
        <v>56</v>
      </c>
      <c r="C414" s="47">
        <v>52</v>
      </c>
      <c r="D414" s="8">
        <v>17</v>
      </c>
      <c r="E414" s="8">
        <v>16</v>
      </c>
      <c r="F414" s="8">
        <f t="shared" si="59"/>
        <v>85</v>
      </c>
      <c r="G414" s="8" t="str">
        <f t="shared" si="58"/>
        <v>4</v>
      </c>
      <c r="H414" s="45"/>
    </row>
    <row r="415" spans="1:8" ht="23.25">
      <c r="A415" s="8">
        <v>12</v>
      </c>
      <c r="B415" s="50" t="s">
        <v>57</v>
      </c>
      <c r="C415" s="47">
        <v>57</v>
      </c>
      <c r="D415" s="8">
        <v>19</v>
      </c>
      <c r="E415" s="8">
        <v>19</v>
      </c>
      <c r="F415" s="8">
        <f t="shared" si="59"/>
        <v>95</v>
      </c>
      <c r="G415" s="8" t="str">
        <f t="shared" si="58"/>
        <v>4</v>
      </c>
      <c r="H415" s="45"/>
    </row>
    <row r="416" spans="1:8" ht="23.25">
      <c r="A416" s="8">
        <v>13</v>
      </c>
      <c r="B416" s="50" t="s">
        <v>58</v>
      </c>
      <c r="C416" s="47">
        <v>44</v>
      </c>
      <c r="D416" s="8">
        <v>16</v>
      </c>
      <c r="E416" s="8">
        <v>15</v>
      </c>
      <c r="F416" s="8">
        <f t="shared" si="59"/>
        <v>75</v>
      </c>
      <c r="G416" s="8" t="str">
        <f t="shared" si="58"/>
        <v>3.5</v>
      </c>
      <c r="H416" s="45"/>
    </row>
    <row r="417" spans="1:8" ht="23.25">
      <c r="A417" s="8">
        <v>14</v>
      </c>
      <c r="B417" s="50" t="s">
        <v>68</v>
      </c>
      <c r="C417" s="47">
        <v>52</v>
      </c>
      <c r="D417" s="8">
        <v>18</v>
      </c>
      <c r="E417" s="8">
        <v>17</v>
      </c>
      <c r="F417" s="8">
        <f t="shared" si="59"/>
        <v>87</v>
      </c>
      <c r="G417" s="8" t="str">
        <f t="shared" si="58"/>
        <v>4</v>
      </c>
      <c r="H417" s="45"/>
    </row>
    <row r="418" spans="1:8" ht="23.25">
      <c r="A418" s="8">
        <v>15</v>
      </c>
      <c r="B418" s="50" t="s">
        <v>59</v>
      </c>
      <c r="C418" s="47">
        <v>55</v>
      </c>
      <c r="D418" s="8">
        <v>19</v>
      </c>
      <c r="E418" s="8">
        <v>19</v>
      </c>
      <c r="F418" s="8">
        <f t="shared" si="59"/>
        <v>93</v>
      </c>
      <c r="G418" s="8" t="str">
        <f t="shared" si="58"/>
        <v>4</v>
      </c>
      <c r="H418" s="45"/>
    </row>
    <row r="419" spans="1:8" ht="23.25">
      <c r="A419" s="8">
        <v>16</v>
      </c>
      <c r="B419" s="50" t="s">
        <v>60</v>
      </c>
      <c r="C419" s="47">
        <v>52</v>
      </c>
      <c r="D419" s="8">
        <v>18</v>
      </c>
      <c r="E419" s="8">
        <v>18</v>
      </c>
      <c r="F419" s="8">
        <f t="shared" si="59"/>
        <v>88</v>
      </c>
      <c r="G419" s="8" t="str">
        <f t="shared" si="58"/>
        <v>4</v>
      </c>
      <c r="H419" s="45"/>
    </row>
    <row r="420" spans="1:8" ht="23.25">
      <c r="A420" s="8">
        <v>17</v>
      </c>
      <c r="B420" s="50" t="s">
        <v>86</v>
      </c>
      <c r="C420" s="47">
        <v>52</v>
      </c>
      <c r="D420" s="8">
        <v>19</v>
      </c>
      <c r="E420" s="8">
        <v>19</v>
      </c>
      <c r="F420" s="8">
        <f t="shared" si="59"/>
        <v>90</v>
      </c>
      <c r="G420" s="8" t="str">
        <f t="shared" si="58"/>
        <v>4</v>
      </c>
      <c r="H420" s="45"/>
    </row>
    <row r="421" spans="1:8" ht="23.25">
      <c r="A421" s="8">
        <v>18</v>
      </c>
      <c r="B421" s="50" t="s">
        <v>61</v>
      </c>
      <c r="C421" s="47">
        <v>58</v>
      </c>
      <c r="D421" s="8">
        <v>19</v>
      </c>
      <c r="E421" s="8">
        <v>19</v>
      </c>
      <c r="F421" s="8">
        <f t="shared" si="59"/>
        <v>96</v>
      </c>
      <c r="G421" s="8" t="str">
        <f t="shared" si="58"/>
        <v>4</v>
      </c>
      <c r="H421" s="45"/>
    </row>
    <row r="422" spans="1:8" ht="23.25">
      <c r="A422" s="8">
        <v>19</v>
      </c>
      <c r="B422" s="50" t="s">
        <v>62</v>
      </c>
      <c r="C422" s="48">
        <v>46</v>
      </c>
      <c r="D422" s="8">
        <v>14</v>
      </c>
      <c r="E422" s="8">
        <v>15</v>
      </c>
      <c r="F422" s="8">
        <f t="shared" si="59"/>
        <v>75</v>
      </c>
      <c r="G422" s="8" t="str">
        <f t="shared" si="58"/>
        <v>3.5</v>
      </c>
      <c r="H422" s="45"/>
    </row>
    <row r="423" spans="1:8" ht="23.25">
      <c r="A423" s="8">
        <v>20</v>
      </c>
      <c r="B423" s="50" t="s">
        <v>45</v>
      </c>
      <c r="C423" s="49">
        <v>52</v>
      </c>
      <c r="D423" s="8">
        <v>19</v>
      </c>
      <c r="E423" s="8">
        <v>19</v>
      </c>
      <c r="F423" s="8">
        <f t="shared" si="59"/>
        <v>90</v>
      </c>
      <c r="G423" s="8" t="str">
        <f t="shared" si="58"/>
        <v>4</v>
      </c>
      <c r="H423" s="45"/>
    </row>
    <row r="424" spans="1:8" ht="23.25">
      <c r="A424" s="8">
        <v>21</v>
      </c>
      <c r="B424" s="50" t="s">
        <v>48</v>
      </c>
      <c r="C424" s="47">
        <v>52</v>
      </c>
      <c r="D424" s="8">
        <v>19</v>
      </c>
      <c r="E424" s="8">
        <v>19</v>
      </c>
      <c r="F424" s="8">
        <f t="shared" si="59"/>
        <v>90</v>
      </c>
      <c r="G424" s="8" t="str">
        <f t="shared" si="58"/>
        <v>4</v>
      </c>
      <c r="H424" s="45"/>
    </row>
    <row r="425" spans="1:8" ht="23.25">
      <c r="A425" s="21"/>
      <c r="B425" s="26" t="s">
        <v>5</v>
      </c>
      <c r="C425" s="10">
        <f>SUM(C404:C424)</f>
        <v>1042</v>
      </c>
      <c r="D425" s="31">
        <f>SUM(D404:D424)</f>
        <v>360</v>
      </c>
      <c r="E425" s="31">
        <f>SUM(E404:E424)</f>
        <v>359</v>
      </c>
      <c r="F425" s="31">
        <f>SUM(F404:F424)</f>
        <v>1761</v>
      </c>
      <c r="G425" s="31"/>
      <c r="H425" s="32"/>
    </row>
    <row r="426" spans="1:8" ht="23.25">
      <c r="A426" s="23"/>
      <c r="B426" s="5" t="s">
        <v>12</v>
      </c>
      <c r="C426" s="24">
        <f>C425/21</f>
        <v>49.61904761904762</v>
      </c>
      <c r="D426" s="24">
        <f t="shared" ref="D426:F426" si="60">D425/21</f>
        <v>17.142857142857142</v>
      </c>
      <c r="E426" s="24">
        <f t="shared" si="60"/>
        <v>17.095238095238095</v>
      </c>
      <c r="F426" s="24">
        <f t="shared" si="60"/>
        <v>83.857142857142861</v>
      </c>
      <c r="G426" s="11"/>
      <c r="H426" s="11"/>
    </row>
    <row r="427" spans="1:8" ht="23.25">
      <c r="A427" s="1"/>
      <c r="B427" s="1"/>
      <c r="C427" s="1" t="s">
        <v>13</v>
      </c>
      <c r="D427" s="1"/>
      <c r="E427" s="1"/>
      <c r="F427" s="1"/>
      <c r="G427" s="1"/>
      <c r="H427" s="1"/>
    </row>
    <row r="428" spans="1:8" ht="23.25">
      <c r="A428" s="1"/>
      <c r="B428" s="1"/>
      <c r="C428" s="1" t="s">
        <v>14</v>
      </c>
      <c r="D428" s="1"/>
      <c r="E428" s="1"/>
      <c r="F428" s="1"/>
      <c r="G428" s="1"/>
      <c r="H428" s="1"/>
    </row>
    <row r="429" spans="1:8" ht="23.25">
      <c r="A429" s="1"/>
      <c r="B429" s="1"/>
      <c r="C429" s="1" t="s">
        <v>15</v>
      </c>
      <c r="D429" s="1"/>
      <c r="E429" s="1"/>
      <c r="F429" s="1"/>
      <c r="G429" s="1"/>
      <c r="H429" s="1"/>
    </row>
  </sheetData>
  <mergeCells count="8">
    <mergeCell ref="B401:H401"/>
    <mergeCell ref="B361:H361"/>
    <mergeCell ref="B321:H321"/>
    <mergeCell ref="B1:H1"/>
    <mergeCell ref="B41:H41"/>
    <mergeCell ref="B81:H81"/>
    <mergeCell ref="B161:H161"/>
    <mergeCell ref="B241:H24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24"/>
  <sheetViews>
    <sheetView view="pageBreakPreview" topLeftCell="A293" zoomScaleSheetLayoutView="100" workbookViewId="0">
      <selection activeCell="F244" sqref="F244:G258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1"/>
      <c r="B1" s="103" t="s">
        <v>115</v>
      </c>
      <c r="C1" s="103"/>
      <c r="D1" s="103"/>
      <c r="E1" s="103"/>
      <c r="F1" s="103"/>
      <c r="G1" s="103"/>
      <c r="H1" s="103"/>
    </row>
    <row r="2" spans="1:8" ht="23.25">
      <c r="A2" s="55" t="s">
        <v>0</v>
      </c>
      <c r="B2" s="55" t="s">
        <v>1</v>
      </c>
      <c r="C2" s="55" t="s">
        <v>2</v>
      </c>
      <c r="D2" s="55" t="s">
        <v>3</v>
      </c>
      <c r="E2" s="55" t="s">
        <v>4</v>
      </c>
      <c r="F2" s="55" t="s">
        <v>5</v>
      </c>
      <c r="G2" s="56" t="s">
        <v>6</v>
      </c>
      <c r="H2" s="56" t="s">
        <v>7</v>
      </c>
    </row>
    <row r="3" spans="1:8" ht="23.25">
      <c r="A3" s="57"/>
      <c r="B3" s="58"/>
      <c r="C3" s="57" t="s">
        <v>8</v>
      </c>
      <c r="D3" s="57" t="s">
        <v>9</v>
      </c>
      <c r="E3" s="57" t="s">
        <v>10</v>
      </c>
      <c r="F3" s="57" t="s">
        <v>11</v>
      </c>
      <c r="G3" s="59"/>
      <c r="H3" s="59"/>
    </row>
    <row r="4" spans="1:8" ht="23.25">
      <c r="A4" s="60">
        <v>1</v>
      </c>
      <c r="B4" s="39" t="s">
        <v>63</v>
      </c>
      <c r="C4" s="73">
        <v>52</v>
      </c>
      <c r="D4" s="62">
        <v>14</v>
      </c>
      <c r="E4" s="62">
        <v>14</v>
      </c>
      <c r="F4" s="74">
        <f>SUM(C4:E4)</f>
        <v>80</v>
      </c>
      <c r="G4" s="63" t="str">
        <f t="shared" ref="G4:G16" si="0">IF(F4&gt;79,"4",IF(F4&gt;74,"3.5",IF(F4&gt;69,"3",IF(F4&gt;64,"2.5",IF(F4&gt;59,"2",IF(F4&gt;54,"1.5",IF(F4&gt;49,"1","0")))))))</f>
        <v>4</v>
      </c>
      <c r="H4" s="75"/>
    </row>
    <row r="5" spans="1:8" ht="23.25">
      <c r="A5" s="76">
        <v>2</v>
      </c>
      <c r="B5" s="40" t="s">
        <v>35</v>
      </c>
      <c r="C5" s="77">
        <v>56</v>
      </c>
      <c r="D5" s="63">
        <v>16</v>
      </c>
      <c r="E5" s="63">
        <v>18</v>
      </c>
      <c r="F5" s="78">
        <f t="shared" ref="F5:F16" si="1">SUM(C5:E5)</f>
        <v>90</v>
      </c>
      <c r="G5" s="63" t="str">
        <f t="shared" si="0"/>
        <v>4</v>
      </c>
      <c r="H5" s="69"/>
    </row>
    <row r="6" spans="1:8" ht="23.25">
      <c r="A6" s="63">
        <v>3</v>
      </c>
      <c r="B6" s="40" t="s">
        <v>36</v>
      </c>
      <c r="C6" s="77">
        <v>55</v>
      </c>
      <c r="D6" s="63">
        <v>15</v>
      </c>
      <c r="E6" s="63">
        <v>17</v>
      </c>
      <c r="F6" s="78">
        <f t="shared" si="1"/>
        <v>87</v>
      </c>
      <c r="G6" s="63" t="str">
        <f t="shared" si="0"/>
        <v>4</v>
      </c>
      <c r="H6" s="69"/>
    </row>
    <row r="7" spans="1:8" ht="23.25">
      <c r="A7" s="76">
        <v>4</v>
      </c>
      <c r="B7" s="40" t="s">
        <v>66</v>
      </c>
      <c r="C7" s="77">
        <v>52</v>
      </c>
      <c r="D7" s="63">
        <v>14</v>
      </c>
      <c r="E7" s="63">
        <v>15</v>
      </c>
      <c r="F7" s="78">
        <f t="shared" si="1"/>
        <v>81</v>
      </c>
      <c r="G7" s="63" t="str">
        <f t="shared" si="0"/>
        <v>4</v>
      </c>
      <c r="H7" s="69"/>
    </row>
    <row r="8" spans="1:8" ht="23.25">
      <c r="A8" s="63">
        <v>5</v>
      </c>
      <c r="B8" s="40" t="s">
        <v>84</v>
      </c>
      <c r="C8" s="77">
        <v>48</v>
      </c>
      <c r="D8" s="63">
        <v>13</v>
      </c>
      <c r="E8" s="63">
        <v>14</v>
      </c>
      <c r="F8" s="78">
        <f t="shared" si="1"/>
        <v>75</v>
      </c>
      <c r="G8" s="63" t="str">
        <f t="shared" si="0"/>
        <v>3.5</v>
      </c>
      <c r="H8" s="69"/>
    </row>
    <row r="9" spans="1:8" ht="23.25">
      <c r="A9" s="63">
        <v>6</v>
      </c>
      <c r="B9" s="79" t="s">
        <v>186</v>
      </c>
      <c r="C9" s="77">
        <v>52</v>
      </c>
      <c r="D9" s="63">
        <v>15</v>
      </c>
      <c r="E9" s="63">
        <v>15</v>
      </c>
      <c r="F9" s="78">
        <f t="shared" si="1"/>
        <v>82</v>
      </c>
      <c r="G9" s="63" t="str">
        <f t="shared" si="0"/>
        <v>4</v>
      </c>
      <c r="H9" s="69"/>
    </row>
    <row r="10" spans="1:8" ht="23.25">
      <c r="A10" s="80">
        <v>7</v>
      </c>
      <c r="B10" s="42" t="s">
        <v>37</v>
      </c>
      <c r="C10" s="77">
        <v>55</v>
      </c>
      <c r="D10" s="63">
        <v>15</v>
      </c>
      <c r="E10" s="63">
        <v>16</v>
      </c>
      <c r="F10" s="78">
        <f t="shared" si="1"/>
        <v>86</v>
      </c>
      <c r="G10" s="63" t="str">
        <f t="shared" si="0"/>
        <v>4</v>
      </c>
      <c r="H10" s="69"/>
    </row>
    <row r="11" spans="1:8" ht="23.25">
      <c r="A11" s="76">
        <v>8</v>
      </c>
      <c r="B11" s="40" t="s">
        <v>38</v>
      </c>
      <c r="C11" s="77">
        <v>56</v>
      </c>
      <c r="D11" s="63">
        <v>17</v>
      </c>
      <c r="E11" s="63">
        <v>18</v>
      </c>
      <c r="F11" s="78">
        <f t="shared" si="1"/>
        <v>91</v>
      </c>
      <c r="G11" s="63" t="str">
        <f t="shared" si="0"/>
        <v>4</v>
      </c>
      <c r="H11" s="69"/>
    </row>
    <row r="12" spans="1:8" ht="23.25">
      <c r="A12" s="63">
        <v>9</v>
      </c>
      <c r="B12" s="40" t="s">
        <v>39</v>
      </c>
      <c r="C12" s="77">
        <v>54</v>
      </c>
      <c r="D12" s="63">
        <v>14</v>
      </c>
      <c r="E12" s="63">
        <v>16</v>
      </c>
      <c r="F12" s="78">
        <f t="shared" si="1"/>
        <v>84</v>
      </c>
      <c r="G12" s="63" t="str">
        <f t="shared" si="0"/>
        <v>4</v>
      </c>
      <c r="H12" s="69"/>
    </row>
    <row r="13" spans="1:8" ht="23.25">
      <c r="A13" s="63">
        <v>10</v>
      </c>
      <c r="B13" s="40" t="s">
        <v>67</v>
      </c>
      <c r="C13" s="77">
        <v>53</v>
      </c>
      <c r="D13" s="63">
        <v>14</v>
      </c>
      <c r="E13" s="63">
        <v>16</v>
      </c>
      <c r="F13" s="78">
        <f t="shared" si="1"/>
        <v>83</v>
      </c>
      <c r="G13" s="63" t="str">
        <f t="shared" si="0"/>
        <v>4</v>
      </c>
      <c r="H13" s="69"/>
    </row>
    <row r="14" spans="1:8" ht="23.25">
      <c r="A14" s="80">
        <v>11</v>
      </c>
      <c r="B14" s="42" t="s">
        <v>40</v>
      </c>
      <c r="C14" s="77">
        <v>55</v>
      </c>
      <c r="D14" s="63">
        <v>14</v>
      </c>
      <c r="E14" s="63">
        <v>17</v>
      </c>
      <c r="F14" s="78">
        <f t="shared" si="1"/>
        <v>86</v>
      </c>
      <c r="G14" s="63" t="str">
        <f t="shared" si="0"/>
        <v>4</v>
      </c>
      <c r="H14" s="69"/>
    </row>
    <row r="15" spans="1:8" ht="23.25">
      <c r="A15" s="76">
        <v>12</v>
      </c>
      <c r="B15" s="40" t="s">
        <v>41</v>
      </c>
      <c r="C15" s="77">
        <v>53</v>
      </c>
      <c r="D15" s="63">
        <v>14</v>
      </c>
      <c r="E15" s="63">
        <v>16</v>
      </c>
      <c r="F15" s="78">
        <f t="shared" si="1"/>
        <v>83</v>
      </c>
      <c r="G15" s="63" t="str">
        <f t="shared" si="0"/>
        <v>4</v>
      </c>
      <c r="H15" s="69"/>
    </row>
    <row r="16" spans="1:8" ht="23.25">
      <c r="A16" s="63">
        <v>13</v>
      </c>
      <c r="B16" s="40" t="s">
        <v>42</v>
      </c>
      <c r="C16" s="77">
        <v>54</v>
      </c>
      <c r="D16" s="63">
        <v>14</v>
      </c>
      <c r="E16" s="63">
        <v>15</v>
      </c>
      <c r="F16" s="81">
        <f t="shared" si="1"/>
        <v>83</v>
      </c>
      <c r="G16" s="63" t="str">
        <f t="shared" si="0"/>
        <v>4</v>
      </c>
      <c r="H16" s="69"/>
    </row>
    <row r="17" spans="1:8" ht="23.25">
      <c r="A17" s="76">
        <v>14</v>
      </c>
      <c r="B17" s="40" t="s">
        <v>43</v>
      </c>
      <c r="C17" s="77">
        <v>51</v>
      </c>
      <c r="D17" s="63">
        <v>14</v>
      </c>
      <c r="E17" s="63">
        <v>15</v>
      </c>
      <c r="F17" s="78">
        <f t="shared" ref="F17:F18" si="2">SUM(C17:E17)</f>
        <v>80</v>
      </c>
      <c r="G17" s="63" t="str">
        <f t="shared" ref="G17:G18" si="3">IF(F17&gt;79,"4",IF(F17&gt;74,"3.5",IF(F17&gt;69,"3",IF(F17&gt;64,"2.5",IF(F17&gt;59,"2",IF(F17&gt;54,"1.5",IF(F17&gt;49,"1","0")))))))</f>
        <v>4</v>
      </c>
      <c r="H17" s="69"/>
    </row>
    <row r="18" spans="1:8" ht="23.25">
      <c r="A18" s="63">
        <v>15</v>
      </c>
      <c r="B18" s="40" t="s">
        <v>44</v>
      </c>
      <c r="C18" s="77">
        <v>51</v>
      </c>
      <c r="D18" s="63">
        <v>14</v>
      </c>
      <c r="E18" s="63">
        <v>15</v>
      </c>
      <c r="F18" s="81">
        <f t="shared" si="2"/>
        <v>80</v>
      </c>
      <c r="G18" s="63" t="str">
        <f t="shared" si="3"/>
        <v>4</v>
      </c>
      <c r="H18" s="69"/>
    </row>
    <row r="19" spans="1:8" ht="23.25">
      <c r="A19" s="63"/>
      <c r="B19" s="82" t="s">
        <v>5</v>
      </c>
      <c r="C19" s="77">
        <f>SUM(C4:C18)</f>
        <v>797</v>
      </c>
      <c r="D19" s="77">
        <f t="shared" ref="D19:F19" si="4">SUM(D4:D18)</f>
        <v>217</v>
      </c>
      <c r="E19" s="77">
        <f t="shared" si="4"/>
        <v>237</v>
      </c>
      <c r="F19" s="77">
        <f t="shared" si="4"/>
        <v>1251</v>
      </c>
      <c r="G19" s="63"/>
      <c r="H19" s="69"/>
    </row>
    <row r="20" spans="1:8" ht="23.25">
      <c r="A20" s="83"/>
      <c r="B20" s="83" t="s">
        <v>12</v>
      </c>
      <c r="C20" s="84">
        <f>C19/15</f>
        <v>53.133333333333333</v>
      </c>
      <c r="D20" s="84">
        <f t="shared" ref="D20:F20" si="5">D19/15</f>
        <v>14.466666666666667</v>
      </c>
      <c r="E20" s="84">
        <f t="shared" si="5"/>
        <v>15.8</v>
      </c>
      <c r="F20" s="84">
        <f t="shared" si="5"/>
        <v>83.4</v>
      </c>
      <c r="G20" s="83"/>
      <c r="H20" s="72"/>
    </row>
    <row r="21" spans="1:8" ht="23.25">
      <c r="A21" s="18"/>
      <c r="B21" s="29"/>
      <c r="C21" s="18"/>
      <c r="D21" s="18"/>
      <c r="E21" s="18"/>
      <c r="F21" s="18"/>
      <c r="G21" s="18"/>
      <c r="H21" s="13"/>
    </row>
    <row r="22" spans="1:8" ht="23.25">
      <c r="A22" s="18"/>
      <c r="B22" s="29"/>
      <c r="C22" s="1" t="s">
        <v>13</v>
      </c>
      <c r="D22" s="18"/>
      <c r="E22" s="18"/>
      <c r="F22" s="18"/>
      <c r="G22" s="18"/>
      <c r="H22" s="13"/>
    </row>
    <row r="23" spans="1:8" ht="23.25">
      <c r="A23" s="18"/>
      <c r="B23" s="29"/>
      <c r="C23" s="1" t="s">
        <v>14</v>
      </c>
      <c r="D23" s="18"/>
      <c r="E23" s="18"/>
      <c r="F23" s="18"/>
      <c r="G23" s="18"/>
      <c r="H23" s="13"/>
    </row>
    <row r="24" spans="1:8" ht="23.25">
      <c r="A24" s="18"/>
      <c r="B24" s="29"/>
      <c r="C24" s="1" t="s">
        <v>15</v>
      </c>
      <c r="D24" s="18"/>
      <c r="E24" s="18"/>
      <c r="F24" s="18"/>
      <c r="G24" s="18"/>
      <c r="H24" s="13"/>
    </row>
    <row r="25" spans="1:8" ht="23.25">
      <c r="A25" s="18"/>
      <c r="B25" s="29"/>
      <c r="C25" s="18"/>
      <c r="D25" s="18"/>
      <c r="E25" s="18"/>
      <c r="F25" s="18"/>
      <c r="G25" s="18"/>
      <c r="H25" s="13"/>
    </row>
    <row r="26" spans="1:8" ht="23.25">
      <c r="A26" s="18"/>
      <c r="B26" s="29"/>
      <c r="C26" s="18"/>
      <c r="D26" s="18"/>
      <c r="E26" s="18"/>
      <c r="F26" s="18"/>
      <c r="G26" s="18"/>
      <c r="H26" s="13"/>
    </row>
    <row r="27" spans="1:8" ht="23.25">
      <c r="A27" s="18"/>
      <c r="B27" s="29"/>
      <c r="C27" s="18"/>
      <c r="D27" s="18"/>
      <c r="E27" s="18"/>
      <c r="F27" s="18"/>
      <c r="G27" s="18"/>
      <c r="H27" s="13"/>
    </row>
    <row r="28" spans="1:8" ht="23.25">
      <c r="A28" s="18"/>
      <c r="B28" s="29"/>
      <c r="C28" s="18"/>
      <c r="D28" s="18"/>
      <c r="E28" s="18"/>
      <c r="F28" s="18"/>
      <c r="G28" s="18"/>
      <c r="H28" s="13"/>
    </row>
    <row r="29" spans="1:8" ht="23.25">
      <c r="A29" s="13"/>
      <c r="B29" s="30"/>
      <c r="C29" s="20"/>
      <c r="D29" s="20"/>
      <c r="E29" s="20"/>
      <c r="F29" s="20"/>
      <c r="G29" s="13"/>
      <c r="H29" s="13"/>
    </row>
    <row r="30" spans="1:8" ht="23.25">
      <c r="A30" s="13"/>
      <c r="B30" s="18"/>
      <c r="C30" s="14"/>
      <c r="D30" s="14"/>
      <c r="E30" s="14"/>
      <c r="F30" s="14"/>
      <c r="G30" s="13"/>
      <c r="H30" s="13"/>
    </row>
    <row r="31" spans="1:8" ht="23.25">
      <c r="A31" s="13"/>
      <c r="B31" s="13"/>
      <c r="C31" s="14"/>
      <c r="D31" s="14"/>
      <c r="E31" s="14"/>
      <c r="F31" s="14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103" t="s">
        <v>116</v>
      </c>
      <c r="C41" s="103"/>
      <c r="D41" s="103"/>
      <c r="E41" s="103"/>
      <c r="F41" s="103"/>
      <c r="G41" s="103"/>
      <c r="H41" s="103"/>
    </row>
    <row r="42" spans="1:8" ht="23.25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>
      <c r="A43" s="5"/>
      <c r="B43" s="17"/>
      <c r="C43" s="5" t="s">
        <v>8</v>
      </c>
      <c r="D43" s="5" t="s">
        <v>9</v>
      </c>
      <c r="E43" s="5" t="s">
        <v>10</v>
      </c>
      <c r="F43" s="5" t="s">
        <v>11</v>
      </c>
      <c r="G43" s="27"/>
      <c r="H43" s="27"/>
    </row>
    <row r="44" spans="1:8" ht="23.25">
      <c r="A44" s="60">
        <v>1</v>
      </c>
      <c r="B44" s="39" t="s">
        <v>63</v>
      </c>
      <c r="C44" s="91">
        <v>47</v>
      </c>
      <c r="D44" s="91">
        <v>19</v>
      </c>
      <c r="E44" s="92">
        <v>14</v>
      </c>
      <c r="F44" s="37">
        <f>SUM(C44:E44)</f>
        <v>80</v>
      </c>
      <c r="G44" s="8" t="str">
        <f t="shared" ref="G44:G58" si="6">IF(F44&gt;79,"4",IF(F44&gt;74,"3.5",IF(F44&gt;69,"3",IF(F44&gt;64,"2.5",IF(F44&gt;59,"2",IF(F44&gt;54,"1.5",IF(F44&gt;49,"1","0")))))))</f>
        <v>4</v>
      </c>
      <c r="H44" s="28"/>
    </row>
    <row r="45" spans="1:8" ht="23.25">
      <c r="A45" s="76">
        <v>2</v>
      </c>
      <c r="B45" s="40" t="s">
        <v>35</v>
      </c>
      <c r="C45" s="93">
        <v>47</v>
      </c>
      <c r="D45" s="93">
        <v>18</v>
      </c>
      <c r="E45" s="94">
        <v>15</v>
      </c>
      <c r="F45" s="38">
        <f t="shared" ref="F45:F56" si="7">SUM(C45:E45)</f>
        <v>80</v>
      </c>
      <c r="G45" s="8" t="str">
        <f t="shared" si="6"/>
        <v>4</v>
      </c>
      <c r="H45" s="9"/>
    </row>
    <row r="46" spans="1:8" ht="23.25">
      <c r="A46" s="63">
        <v>3</v>
      </c>
      <c r="B46" s="40" t="s">
        <v>36</v>
      </c>
      <c r="C46" s="93">
        <v>50</v>
      </c>
      <c r="D46" s="93">
        <v>17</v>
      </c>
      <c r="E46" s="94">
        <v>18</v>
      </c>
      <c r="F46" s="38">
        <f t="shared" si="7"/>
        <v>85</v>
      </c>
      <c r="G46" s="8" t="str">
        <f t="shared" si="6"/>
        <v>4</v>
      </c>
      <c r="H46" s="9"/>
    </row>
    <row r="47" spans="1:8" ht="23.25">
      <c r="A47" s="76">
        <v>4</v>
      </c>
      <c r="B47" s="40" t="s">
        <v>66</v>
      </c>
      <c r="C47" s="93">
        <v>49</v>
      </c>
      <c r="D47" s="93">
        <v>17</v>
      </c>
      <c r="E47" s="94">
        <v>18</v>
      </c>
      <c r="F47" s="38">
        <f t="shared" si="7"/>
        <v>84</v>
      </c>
      <c r="G47" s="8" t="str">
        <f t="shared" si="6"/>
        <v>4</v>
      </c>
      <c r="H47" s="9"/>
    </row>
    <row r="48" spans="1:8" ht="23.25">
      <c r="A48" s="63">
        <v>5</v>
      </c>
      <c r="B48" s="40" t="s">
        <v>84</v>
      </c>
      <c r="C48" s="93">
        <v>46</v>
      </c>
      <c r="D48" s="93">
        <v>17</v>
      </c>
      <c r="E48" s="94">
        <v>15</v>
      </c>
      <c r="F48" s="38">
        <f t="shared" si="7"/>
        <v>78</v>
      </c>
      <c r="G48" s="8" t="str">
        <f t="shared" si="6"/>
        <v>3.5</v>
      </c>
      <c r="H48" s="9"/>
    </row>
    <row r="49" spans="1:8" ht="23.25">
      <c r="A49" s="63">
        <v>6</v>
      </c>
      <c r="B49" s="79" t="s">
        <v>186</v>
      </c>
      <c r="C49" s="93">
        <v>44</v>
      </c>
      <c r="D49" s="93">
        <v>18</v>
      </c>
      <c r="E49" s="94">
        <v>13</v>
      </c>
      <c r="F49" s="38">
        <f t="shared" si="7"/>
        <v>75</v>
      </c>
      <c r="G49" s="8" t="str">
        <f t="shared" si="6"/>
        <v>3.5</v>
      </c>
      <c r="H49" s="9"/>
    </row>
    <row r="50" spans="1:8" ht="23.25">
      <c r="A50" s="80">
        <v>7</v>
      </c>
      <c r="B50" s="42" t="s">
        <v>37</v>
      </c>
      <c r="C50" s="93">
        <v>44</v>
      </c>
      <c r="D50" s="93">
        <v>16</v>
      </c>
      <c r="E50" s="94">
        <v>16</v>
      </c>
      <c r="F50" s="38">
        <f t="shared" si="7"/>
        <v>76</v>
      </c>
      <c r="G50" s="8" t="str">
        <f t="shared" si="6"/>
        <v>3.5</v>
      </c>
      <c r="H50" s="9"/>
    </row>
    <row r="51" spans="1:8" ht="23.25">
      <c r="A51" s="76">
        <v>8</v>
      </c>
      <c r="B51" s="40" t="s">
        <v>38</v>
      </c>
      <c r="C51" s="93">
        <v>49</v>
      </c>
      <c r="D51" s="93">
        <v>15</v>
      </c>
      <c r="E51" s="94">
        <v>18</v>
      </c>
      <c r="F51" s="38">
        <f t="shared" si="7"/>
        <v>82</v>
      </c>
      <c r="G51" s="8" t="str">
        <f t="shared" si="6"/>
        <v>4</v>
      </c>
      <c r="H51" s="9"/>
    </row>
    <row r="52" spans="1:8" ht="23.25">
      <c r="A52" s="63">
        <v>9</v>
      </c>
      <c r="B52" s="40" t="s">
        <v>39</v>
      </c>
      <c r="C52" s="93">
        <v>49</v>
      </c>
      <c r="D52" s="93">
        <v>17</v>
      </c>
      <c r="E52" s="94">
        <v>17</v>
      </c>
      <c r="F52" s="38">
        <f t="shared" si="7"/>
        <v>83</v>
      </c>
      <c r="G52" s="8" t="str">
        <f t="shared" si="6"/>
        <v>4</v>
      </c>
      <c r="H52" s="9"/>
    </row>
    <row r="53" spans="1:8" ht="23.25">
      <c r="A53" s="63">
        <v>10</v>
      </c>
      <c r="B53" s="40" t="s">
        <v>67</v>
      </c>
      <c r="C53" s="93">
        <v>50</v>
      </c>
      <c r="D53" s="93">
        <v>18</v>
      </c>
      <c r="E53" s="94">
        <v>15</v>
      </c>
      <c r="F53" s="38">
        <f t="shared" si="7"/>
        <v>83</v>
      </c>
      <c r="G53" s="8" t="str">
        <f t="shared" si="6"/>
        <v>4</v>
      </c>
      <c r="H53" s="9"/>
    </row>
    <row r="54" spans="1:8" ht="23.25">
      <c r="A54" s="80">
        <v>11</v>
      </c>
      <c r="B54" s="42" t="s">
        <v>40</v>
      </c>
      <c r="C54" s="93">
        <v>45</v>
      </c>
      <c r="D54" s="93">
        <v>18</v>
      </c>
      <c r="E54" s="94">
        <v>18</v>
      </c>
      <c r="F54" s="38">
        <f t="shared" si="7"/>
        <v>81</v>
      </c>
      <c r="G54" s="8" t="str">
        <f t="shared" si="6"/>
        <v>4</v>
      </c>
      <c r="H54" s="9"/>
    </row>
    <row r="55" spans="1:8" ht="23.25">
      <c r="A55" s="76">
        <v>12</v>
      </c>
      <c r="B55" s="40" t="s">
        <v>41</v>
      </c>
      <c r="C55" s="93">
        <v>48</v>
      </c>
      <c r="D55" s="93">
        <v>18</v>
      </c>
      <c r="E55" s="94">
        <v>17</v>
      </c>
      <c r="F55" s="38">
        <f t="shared" si="7"/>
        <v>83</v>
      </c>
      <c r="G55" s="8" t="str">
        <f t="shared" si="6"/>
        <v>4</v>
      </c>
      <c r="H55" s="9"/>
    </row>
    <row r="56" spans="1:8" ht="23.25">
      <c r="A56" s="63">
        <v>13</v>
      </c>
      <c r="B56" s="40" t="s">
        <v>42</v>
      </c>
      <c r="C56" s="93">
        <v>48</v>
      </c>
      <c r="D56" s="93">
        <v>19</v>
      </c>
      <c r="E56" s="94">
        <v>16</v>
      </c>
      <c r="F56" s="36">
        <f t="shared" si="7"/>
        <v>83</v>
      </c>
      <c r="G56" s="8" t="str">
        <f t="shared" si="6"/>
        <v>4</v>
      </c>
      <c r="H56" s="9"/>
    </row>
    <row r="57" spans="1:8" ht="23.25">
      <c r="A57" s="76">
        <v>14</v>
      </c>
      <c r="B57" s="95" t="s">
        <v>43</v>
      </c>
      <c r="C57" s="96">
        <v>49</v>
      </c>
      <c r="D57" s="93">
        <v>17</v>
      </c>
      <c r="E57" s="97">
        <v>15</v>
      </c>
      <c r="F57" s="35">
        <f t="shared" ref="F57:F58" si="8">SUM(C57:E57)</f>
        <v>81</v>
      </c>
      <c r="G57" s="8" t="str">
        <f t="shared" si="6"/>
        <v>4</v>
      </c>
      <c r="H57" s="9"/>
    </row>
    <row r="58" spans="1:8" ht="23.25">
      <c r="A58" s="63">
        <v>15</v>
      </c>
      <c r="B58" s="95" t="s">
        <v>44</v>
      </c>
      <c r="C58" s="96">
        <v>47</v>
      </c>
      <c r="D58" s="93">
        <v>17</v>
      </c>
      <c r="E58" s="97">
        <v>16</v>
      </c>
      <c r="F58" s="98">
        <f t="shared" si="8"/>
        <v>80</v>
      </c>
      <c r="G58" s="8" t="str">
        <f t="shared" si="6"/>
        <v>4</v>
      </c>
      <c r="H58" s="9"/>
    </row>
    <row r="59" spans="1:8" ht="23.25">
      <c r="A59" s="8"/>
      <c r="B59" s="26" t="s">
        <v>5</v>
      </c>
      <c r="C59" s="98">
        <f>SUM(C44:C58)</f>
        <v>712</v>
      </c>
      <c r="D59" s="98">
        <f t="shared" ref="D59:F59" si="9">SUM(D44:D58)</f>
        <v>261</v>
      </c>
      <c r="E59" s="98">
        <f t="shared" si="9"/>
        <v>241</v>
      </c>
      <c r="F59" s="35">
        <f t="shared" si="9"/>
        <v>1214</v>
      </c>
      <c r="G59" s="8"/>
      <c r="H59" s="9"/>
    </row>
    <row r="60" spans="1:8" ht="23.25">
      <c r="A60" s="33"/>
      <c r="B60" s="33" t="s">
        <v>12</v>
      </c>
      <c r="C60" s="34">
        <f>C59/15</f>
        <v>47.466666666666669</v>
      </c>
      <c r="D60" s="34">
        <f t="shared" ref="D60" si="10">D59/15</f>
        <v>17.399999999999999</v>
      </c>
      <c r="E60" s="34">
        <f t="shared" ref="E60" si="11">E59/15</f>
        <v>16.066666666666666</v>
      </c>
      <c r="F60" s="34">
        <f t="shared" ref="F60" si="12">F59/15</f>
        <v>80.933333333333337</v>
      </c>
      <c r="G60" s="33"/>
      <c r="H60" s="11"/>
    </row>
    <row r="61" spans="1:8" ht="23.25">
      <c r="A61" s="18"/>
      <c r="B61" s="29"/>
      <c r="C61" s="18"/>
      <c r="D61" s="18"/>
      <c r="E61" s="18"/>
      <c r="F61" s="18"/>
      <c r="G61" s="18"/>
      <c r="H61" s="13"/>
    </row>
    <row r="62" spans="1:8" ht="23.25">
      <c r="A62" s="18"/>
      <c r="B62" s="29"/>
      <c r="C62" s="1" t="s">
        <v>13</v>
      </c>
      <c r="D62" s="18"/>
      <c r="E62" s="18"/>
      <c r="F62" s="18"/>
      <c r="G62" s="18"/>
      <c r="H62" s="13"/>
    </row>
    <row r="63" spans="1:8" ht="23.25">
      <c r="A63" s="18"/>
      <c r="B63" s="29"/>
      <c r="C63" s="1" t="s">
        <v>14</v>
      </c>
      <c r="D63" s="18"/>
      <c r="E63" s="18"/>
      <c r="F63" s="18"/>
      <c r="G63" s="18"/>
      <c r="H63" s="13"/>
    </row>
    <row r="64" spans="1:8" ht="23.25">
      <c r="A64" s="18"/>
      <c r="B64" s="29"/>
      <c r="C64" s="1" t="s">
        <v>15</v>
      </c>
      <c r="D64" s="18"/>
      <c r="E64" s="18"/>
      <c r="F64" s="18"/>
      <c r="G64" s="18"/>
      <c r="H64" s="13"/>
    </row>
    <row r="65" spans="1:8" ht="23.25">
      <c r="A65" s="18"/>
      <c r="B65" s="29"/>
      <c r="C65" s="18"/>
      <c r="D65" s="18"/>
      <c r="E65" s="18"/>
      <c r="F65" s="18"/>
      <c r="G65" s="18"/>
      <c r="H65" s="13"/>
    </row>
    <row r="66" spans="1:8" ht="23.25">
      <c r="A66" s="13"/>
      <c r="B66" s="30"/>
      <c r="C66" s="20"/>
      <c r="D66" s="20"/>
      <c r="E66" s="20"/>
      <c r="F66" s="20"/>
      <c r="G66" s="13"/>
      <c r="H66" s="13"/>
    </row>
    <row r="67" spans="1:8" ht="23.25">
      <c r="A67" s="13"/>
      <c r="B67" s="18"/>
      <c r="C67" s="14"/>
      <c r="D67" s="14"/>
      <c r="E67" s="14"/>
      <c r="F67" s="14"/>
      <c r="G67" s="13"/>
      <c r="H67" s="13"/>
    </row>
    <row r="68" spans="1:8" ht="23.25">
      <c r="A68" s="13"/>
      <c r="B68" s="13"/>
      <c r="C68" s="14"/>
      <c r="D68" s="14"/>
      <c r="E68" s="14"/>
      <c r="F68" s="14"/>
      <c r="G68" s="1"/>
      <c r="H68" s="1"/>
    </row>
    <row r="69" spans="1:8" ht="23.25">
      <c r="A69" s="1"/>
      <c r="B69" s="1"/>
      <c r="C69" s="1"/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s="19" customFormat="1" ht="23.25">
      <c r="A79" s="1"/>
      <c r="B79" s="1"/>
      <c r="C79" s="1"/>
      <c r="D79" s="1"/>
      <c r="E79" s="1"/>
      <c r="F79" s="1"/>
      <c r="G79" s="1"/>
      <c r="H79" s="1"/>
    </row>
    <row r="80" spans="1:8" s="19" customFormat="1" ht="23.25">
      <c r="A80" s="1"/>
      <c r="B80" s="1"/>
      <c r="C80" s="1"/>
      <c r="D80" s="1"/>
      <c r="E80" s="1"/>
      <c r="F80" s="1"/>
      <c r="G80" s="1"/>
      <c r="H80" s="1"/>
    </row>
    <row r="81" spans="1:8" ht="23.25">
      <c r="A81" s="1"/>
      <c r="B81" s="103" t="s">
        <v>117</v>
      </c>
      <c r="C81" s="103"/>
      <c r="D81" s="103"/>
      <c r="E81" s="103"/>
      <c r="F81" s="103"/>
      <c r="G81" s="103"/>
      <c r="H81" s="103"/>
    </row>
    <row r="82" spans="1:8" ht="23.25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>
      <c r="A83" s="5"/>
      <c r="B83" s="17"/>
      <c r="C83" s="5" t="s">
        <v>8</v>
      </c>
      <c r="D83" s="5" t="s">
        <v>9</v>
      </c>
      <c r="E83" s="5" t="s">
        <v>10</v>
      </c>
      <c r="F83" s="5" t="s">
        <v>11</v>
      </c>
      <c r="G83" s="27"/>
      <c r="H83" s="27"/>
    </row>
    <row r="84" spans="1:8" ht="23.25">
      <c r="A84" s="60">
        <v>1</v>
      </c>
      <c r="B84" s="39" t="s">
        <v>63</v>
      </c>
      <c r="C84" s="73">
        <v>42</v>
      </c>
      <c r="D84" s="62">
        <v>13</v>
      </c>
      <c r="E84" s="62">
        <v>15</v>
      </c>
      <c r="F84" s="37">
        <f>SUM(C84:E84)</f>
        <v>70</v>
      </c>
      <c r="G84" s="8" t="str">
        <f t="shared" ref="G84:G98" si="13">IF(F84&gt;79,"4",IF(F84&gt;74,"3.5",IF(F84&gt;69,"3",IF(F84&gt;64,"2.5",IF(F84&gt;59,"2",IF(F84&gt;54,"1.5",IF(F84&gt;49,"1","0")))))))</f>
        <v>3</v>
      </c>
      <c r="H84" s="28"/>
    </row>
    <row r="85" spans="1:8" ht="23.25">
      <c r="A85" s="76">
        <v>2</v>
      </c>
      <c r="B85" s="40" t="s">
        <v>35</v>
      </c>
      <c r="C85" s="77">
        <v>46</v>
      </c>
      <c r="D85" s="63">
        <v>17</v>
      </c>
      <c r="E85" s="63">
        <v>17</v>
      </c>
      <c r="F85" s="38">
        <f t="shared" ref="F85:F96" si="14">SUM(C85:E85)</f>
        <v>80</v>
      </c>
      <c r="G85" s="8" t="str">
        <f t="shared" si="13"/>
        <v>4</v>
      </c>
      <c r="H85" s="9"/>
    </row>
    <row r="86" spans="1:8" ht="23.25">
      <c r="A86" s="63">
        <v>3</v>
      </c>
      <c r="B86" s="40" t="s">
        <v>36</v>
      </c>
      <c r="C86" s="77">
        <v>58</v>
      </c>
      <c r="D86" s="63">
        <v>17</v>
      </c>
      <c r="E86" s="63">
        <v>17</v>
      </c>
      <c r="F86" s="38">
        <f t="shared" si="14"/>
        <v>92</v>
      </c>
      <c r="G86" s="8" t="str">
        <f t="shared" si="13"/>
        <v>4</v>
      </c>
      <c r="H86" s="9"/>
    </row>
    <row r="87" spans="1:8" ht="23.25">
      <c r="A87" s="76">
        <v>4</v>
      </c>
      <c r="B87" s="40" t="s">
        <v>66</v>
      </c>
      <c r="C87" s="77">
        <v>35</v>
      </c>
      <c r="D87" s="63">
        <v>17</v>
      </c>
      <c r="E87" s="63">
        <v>11</v>
      </c>
      <c r="F87" s="38">
        <f t="shared" si="14"/>
        <v>63</v>
      </c>
      <c r="G87" s="8" t="str">
        <f t="shared" si="13"/>
        <v>2</v>
      </c>
      <c r="H87" s="9"/>
    </row>
    <row r="88" spans="1:8" ht="23.25">
      <c r="A88" s="63">
        <v>5</v>
      </c>
      <c r="B88" s="40" t="s">
        <v>84</v>
      </c>
      <c r="C88" s="77">
        <v>35</v>
      </c>
      <c r="D88" s="63">
        <v>14</v>
      </c>
      <c r="E88" s="63">
        <v>11</v>
      </c>
      <c r="F88" s="38">
        <f t="shared" si="14"/>
        <v>60</v>
      </c>
      <c r="G88" s="8" t="str">
        <f t="shared" si="13"/>
        <v>2</v>
      </c>
      <c r="H88" s="9"/>
    </row>
    <row r="89" spans="1:8" ht="23.25">
      <c r="A89" s="63">
        <v>6</v>
      </c>
      <c r="B89" s="79" t="s">
        <v>186</v>
      </c>
      <c r="C89" s="77">
        <v>48</v>
      </c>
      <c r="D89" s="63">
        <v>16</v>
      </c>
      <c r="E89" s="63">
        <v>14</v>
      </c>
      <c r="F89" s="38">
        <f t="shared" si="14"/>
        <v>78</v>
      </c>
      <c r="G89" s="8" t="str">
        <f t="shared" si="13"/>
        <v>3.5</v>
      </c>
      <c r="H89" s="9"/>
    </row>
    <row r="90" spans="1:8" ht="23.25">
      <c r="A90" s="80">
        <v>7</v>
      </c>
      <c r="B90" s="42" t="s">
        <v>37</v>
      </c>
      <c r="C90" s="77">
        <v>49</v>
      </c>
      <c r="D90" s="63">
        <v>17</v>
      </c>
      <c r="E90" s="63">
        <v>15</v>
      </c>
      <c r="F90" s="38">
        <f t="shared" si="14"/>
        <v>81</v>
      </c>
      <c r="G90" s="8" t="str">
        <f t="shared" si="13"/>
        <v>4</v>
      </c>
      <c r="H90" s="9"/>
    </row>
    <row r="91" spans="1:8" ht="23.25">
      <c r="A91" s="76">
        <v>8</v>
      </c>
      <c r="B91" s="40" t="s">
        <v>38</v>
      </c>
      <c r="C91" s="77">
        <v>58</v>
      </c>
      <c r="D91" s="63">
        <v>17</v>
      </c>
      <c r="E91" s="63">
        <v>16</v>
      </c>
      <c r="F91" s="38">
        <f t="shared" si="14"/>
        <v>91</v>
      </c>
      <c r="G91" s="8" t="str">
        <f t="shared" si="13"/>
        <v>4</v>
      </c>
      <c r="H91" s="9"/>
    </row>
    <row r="92" spans="1:8" ht="23.25">
      <c r="A92" s="63">
        <v>9</v>
      </c>
      <c r="B92" s="40" t="s">
        <v>39</v>
      </c>
      <c r="C92" s="77">
        <v>42</v>
      </c>
      <c r="D92" s="63">
        <v>17</v>
      </c>
      <c r="E92" s="63">
        <v>14</v>
      </c>
      <c r="F92" s="38">
        <f t="shared" si="14"/>
        <v>73</v>
      </c>
      <c r="G92" s="8" t="str">
        <f t="shared" si="13"/>
        <v>3</v>
      </c>
      <c r="H92" s="9"/>
    </row>
    <row r="93" spans="1:8" ht="23.25">
      <c r="A93" s="63">
        <v>10</v>
      </c>
      <c r="B93" s="40" t="s">
        <v>67</v>
      </c>
      <c r="C93" s="77">
        <v>54</v>
      </c>
      <c r="D93" s="63">
        <v>18</v>
      </c>
      <c r="E93" s="63">
        <v>15</v>
      </c>
      <c r="F93" s="38">
        <f t="shared" si="14"/>
        <v>87</v>
      </c>
      <c r="G93" s="8" t="str">
        <f t="shared" si="13"/>
        <v>4</v>
      </c>
      <c r="H93" s="9"/>
    </row>
    <row r="94" spans="1:8" ht="23.25">
      <c r="A94" s="80">
        <v>11</v>
      </c>
      <c r="B94" s="42" t="s">
        <v>40</v>
      </c>
      <c r="C94" s="77">
        <v>42</v>
      </c>
      <c r="D94" s="63">
        <v>15</v>
      </c>
      <c r="E94" s="63">
        <v>13</v>
      </c>
      <c r="F94" s="38">
        <f t="shared" si="14"/>
        <v>70</v>
      </c>
      <c r="G94" s="8" t="str">
        <f t="shared" si="13"/>
        <v>3</v>
      </c>
      <c r="H94" s="9"/>
    </row>
    <row r="95" spans="1:8" ht="23.25">
      <c r="A95" s="76">
        <v>12</v>
      </c>
      <c r="B95" s="40" t="s">
        <v>41</v>
      </c>
      <c r="C95" s="77">
        <v>40</v>
      </c>
      <c r="D95" s="63">
        <v>17</v>
      </c>
      <c r="E95" s="63">
        <v>15</v>
      </c>
      <c r="F95" s="38">
        <f t="shared" si="14"/>
        <v>72</v>
      </c>
      <c r="G95" s="8" t="str">
        <f t="shared" si="13"/>
        <v>3</v>
      </c>
      <c r="H95" s="9"/>
    </row>
    <row r="96" spans="1:8" ht="23.25">
      <c r="A96" s="63">
        <v>13</v>
      </c>
      <c r="B96" s="40" t="s">
        <v>42</v>
      </c>
      <c r="C96" s="77">
        <v>57</v>
      </c>
      <c r="D96" s="63">
        <v>18</v>
      </c>
      <c r="E96" s="63">
        <v>18</v>
      </c>
      <c r="F96" s="36">
        <f t="shared" si="14"/>
        <v>93</v>
      </c>
      <c r="G96" s="8" t="str">
        <f t="shared" si="13"/>
        <v>4</v>
      </c>
      <c r="H96" s="9"/>
    </row>
    <row r="97" spans="1:8" ht="23.25">
      <c r="A97" s="76">
        <v>14</v>
      </c>
      <c r="B97" s="40" t="s">
        <v>43</v>
      </c>
      <c r="C97" s="77">
        <v>48</v>
      </c>
      <c r="D97" s="63">
        <v>17</v>
      </c>
      <c r="E97" s="63">
        <v>15</v>
      </c>
      <c r="F97" s="38">
        <f t="shared" ref="F97:F98" si="15">SUM(C97:E97)</f>
        <v>80</v>
      </c>
      <c r="G97" s="8" t="str">
        <f t="shared" si="13"/>
        <v>4</v>
      </c>
      <c r="H97" s="9"/>
    </row>
    <row r="98" spans="1:8" ht="23.25">
      <c r="A98" s="63">
        <v>15</v>
      </c>
      <c r="B98" s="40" t="s">
        <v>44</v>
      </c>
      <c r="C98" s="77">
        <v>46</v>
      </c>
      <c r="D98" s="63">
        <v>17</v>
      </c>
      <c r="E98" s="63">
        <v>18</v>
      </c>
      <c r="F98" s="36">
        <f t="shared" si="15"/>
        <v>81</v>
      </c>
      <c r="G98" s="8" t="str">
        <f t="shared" si="13"/>
        <v>4</v>
      </c>
      <c r="H98" s="9"/>
    </row>
    <row r="99" spans="1:8" ht="23.25">
      <c r="A99" s="8"/>
      <c r="B99" s="26" t="s">
        <v>5</v>
      </c>
      <c r="C99" s="35">
        <f>SUM(C84:C98)</f>
        <v>700</v>
      </c>
      <c r="D99" s="35">
        <f t="shared" ref="D99:F99" si="16">SUM(D84:D98)</f>
        <v>247</v>
      </c>
      <c r="E99" s="35">
        <f t="shared" si="16"/>
        <v>224</v>
      </c>
      <c r="F99" s="35">
        <f t="shared" si="16"/>
        <v>1171</v>
      </c>
      <c r="G99" s="8"/>
      <c r="H99" s="9"/>
    </row>
    <row r="100" spans="1:8" ht="23.25">
      <c r="A100" s="33"/>
      <c r="B100" s="33" t="s">
        <v>12</v>
      </c>
      <c r="C100" s="34">
        <f>C99/15</f>
        <v>46.666666666666664</v>
      </c>
      <c r="D100" s="34">
        <f t="shared" ref="D100" si="17">D99/15</f>
        <v>16.466666666666665</v>
      </c>
      <c r="E100" s="34">
        <f t="shared" ref="E100" si="18">E99/15</f>
        <v>14.933333333333334</v>
      </c>
      <c r="F100" s="34">
        <f t="shared" ref="F100" si="19">F99/15</f>
        <v>78.066666666666663</v>
      </c>
      <c r="G100" s="33"/>
      <c r="H100" s="11"/>
    </row>
    <row r="101" spans="1:8" ht="23.25">
      <c r="A101" s="18"/>
      <c r="B101" s="29"/>
      <c r="C101" s="18"/>
      <c r="D101" s="18"/>
      <c r="E101" s="18"/>
      <c r="F101" s="18"/>
      <c r="G101" s="18"/>
      <c r="H101" s="13"/>
    </row>
    <row r="102" spans="1:8" ht="23.25">
      <c r="A102" s="18"/>
      <c r="B102" s="29"/>
      <c r="C102" s="1" t="s">
        <v>13</v>
      </c>
      <c r="D102" s="18"/>
      <c r="E102" s="18"/>
      <c r="F102" s="18"/>
      <c r="G102" s="18"/>
      <c r="H102" s="13"/>
    </row>
    <row r="103" spans="1:8" ht="23.25">
      <c r="A103" s="18"/>
      <c r="B103" s="29"/>
      <c r="C103" s="1" t="s">
        <v>14</v>
      </c>
      <c r="D103" s="18"/>
      <c r="E103" s="18"/>
      <c r="F103" s="18"/>
      <c r="G103" s="18"/>
      <c r="H103" s="13"/>
    </row>
    <row r="104" spans="1:8" ht="23.25">
      <c r="A104" s="18"/>
      <c r="B104" s="29"/>
      <c r="C104" s="1" t="s">
        <v>15</v>
      </c>
      <c r="D104" s="18"/>
      <c r="E104" s="18"/>
      <c r="F104" s="18"/>
      <c r="G104" s="18"/>
      <c r="H104" s="13"/>
    </row>
    <row r="105" spans="1:8" ht="23.25">
      <c r="A105" s="18"/>
      <c r="B105" s="29"/>
      <c r="C105" s="18"/>
      <c r="D105" s="18"/>
      <c r="E105" s="18"/>
      <c r="F105" s="18"/>
      <c r="G105" s="18"/>
      <c r="H105" s="13"/>
    </row>
    <row r="106" spans="1:8" ht="23.25">
      <c r="A106" s="13"/>
      <c r="B106" s="30"/>
      <c r="C106" s="20"/>
      <c r="D106" s="20"/>
      <c r="E106" s="20"/>
      <c r="F106" s="20"/>
      <c r="G106" s="13"/>
      <c r="H106" s="13"/>
    </row>
    <row r="107" spans="1:8" ht="23.25">
      <c r="A107" s="13"/>
      <c r="B107" s="18"/>
      <c r="C107" s="14"/>
      <c r="D107" s="14"/>
      <c r="E107" s="14"/>
      <c r="F107" s="14"/>
      <c r="G107" s="13"/>
      <c r="H107" s="13"/>
    </row>
    <row r="108" spans="1:8" ht="23.25">
      <c r="A108" s="13"/>
      <c r="B108" s="13"/>
      <c r="C108" s="14"/>
      <c r="D108" s="14"/>
      <c r="E108" s="14"/>
      <c r="F108" s="14"/>
      <c r="G108" s="1"/>
      <c r="H108" s="1"/>
    </row>
    <row r="109" spans="1:8" ht="23.25">
      <c r="A109" s="1"/>
      <c r="B109" s="1"/>
      <c r="C109" s="1"/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1"/>
      <c r="C118" s="1"/>
      <c r="D118" s="1"/>
      <c r="E118" s="1"/>
      <c r="F118" s="1"/>
      <c r="G118" s="1"/>
      <c r="H118" s="1"/>
    </row>
    <row r="119" spans="1:8" s="19" customFormat="1" ht="23.25">
      <c r="A119" s="1"/>
      <c r="B119" s="1"/>
      <c r="C119" s="1"/>
      <c r="D119" s="1"/>
      <c r="E119" s="1"/>
      <c r="F119" s="1"/>
      <c r="G119" s="1"/>
      <c r="H119" s="1"/>
    </row>
    <row r="120" spans="1:8" s="19" customFormat="1" ht="23.25">
      <c r="A120" s="1"/>
      <c r="B120" s="1"/>
      <c r="C120" s="1"/>
      <c r="D120" s="1"/>
      <c r="E120" s="1"/>
      <c r="F120" s="1"/>
      <c r="G120" s="1"/>
      <c r="H120" s="1"/>
    </row>
    <row r="121" spans="1:8" ht="23.25">
      <c r="A121" s="1"/>
      <c r="B121" s="2" t="s">
        <v>118</v>
      </c>
      <c r="C121" s="2"/>
      <c r="D121" s="2"/>
      <c r="E121" s="2"/>
      <c r="F121" s="2"/>
      <c r="G121" s="1"/>
      <c r="H121" s="1"/>
    </row>
    <row r="122" spans="1:8" ht="23.25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>
      <c r="A123" s="5"/>
      <c r="B123" s="17"/>
      <c r="C123" s="5" t="s">
        <v>8</v>
      </c>
      <c r="D123" s="5" t="s">
        <v>9</v>
      </c>
      <c r="E123" s="5" t="s">
        <v>10</v>
      </c>
      <c r="F123" s="5" t="s">
        <v>11</v>
      </c>
      <c r="G123" s="27"/>
      <c r="H123" s="27"/>
    </row>
    <row r="124" spans="1:8" ht="23.25">
      <c r="A124" s="60">
        <v>1</v>
      </c>
      <c r="B124" s="39" t="s">
        <v>63</v>
      </c>
      <c r="C124" s="73">
        <v>49</v>
      </c>
      <c r="D124" s="62">
        <v>17</v>
      </c>
      <c r="E124" s="62">
        <v>15</v>
      </c>
      <c r="F124" s="37">
        <f>SUM(C124:E124)</f>
        <v>81</v>
      </c>
      <c r="G124" s="8" t="str">
        <f t="shared" ref="G124:G138" si="20">IF(F124&gt;79,"4",IF(F124&gt;74,"3.5",IF(F124&gt;69,"3",IF(F124&gt;64,"2.5",IF(F124&gt;59,"2",IF(F124&gt;54,"1.5",IF(F124&gt;49,"1","0")))))))</f>
        <v>4</v>
      </c>
      <c r="H124" s="28"/>
    </row>
    <row r="125" spans="1:8" ht="23.25">
      <c r="A125" s="76">
        <v>2</v>
      </c>
      <c r="B125" s="40" t="s">
        <v>35</v>
      </c>
      <c r="C125" s="77">
        <v>52</v>
      </c>
      <c r="D125" s="63">
        <v>17</v>
      </c>
      <c r="E125" s="63">
        <v>15</v>
      </c>
      <c r="F125" s="38">
        <f t="shared" ref="F125:F136" si="21">SUM(C125:E125)</f>
        <v>84</v>
      </c>
      <c r="G125" s="8" t="str">
        <f t="shared" si="20"/>
        <v>4</v>
      </c>
      <c r="H125" s="9"/>
    </row>
    <row r="126" spans="1:8" ht="23.25">
      <c r="A126" s="63">
        <v>3</v>
      </c>
      <c r="B126" s="40" t="s">
        <v>36</v>
      </c>
      <c r="C126" s="77">
        <v>51</v>
      </c>
      <c r="D126" s="63">
        <v>17</v>
      </c>
      <c r="E126" s="63">
        <v>16</v>
      </c>
      <c r="F126" s="38">
        <f t="shared" si="21"/>
        <v>84</v>
      </c>
      <c r="G126" s="8" t="str">
        <f t="shared" si="20"/>
        <v>4</v>
      </c>
      <c r="H126" s="9"/>
    </row>
    <row r="127" spans="1:8" ht="23.25">
      <c r="A127" s="76">
        <v>4</v>
      </c>
      <c r="B127" s="40" t="s">
        <v>66</v>
      </c>
      <c r="C127" s="77">
        <v>49</v>
      </c>
      <c r="D127" s="63">
        <v>16</v>
      </c>
      <c r="E127" s="63">
        <v>16</v>
      </c>
      <c r="F127" s="38">
        <f t="shared" si="21"/>
        <v>81</v>
      </c>
      <c r="G127" s="8" t="str">
        <f t="shared" si="20"/>
        <v>4</v>
      </c>
      <c r="H127" s="9"/>
    </row>
    <row r="128" spans="1:8" ht="23.25">
      <c r="A128" s="63">
        <v>5</v>
      </c>
      <c r="B128" s="40" t="s">
        <v>84</v>
      </c>
      <c r="C128" s="77">
        <v>52</v>
      </c>
      <c r="D128" s="63">
        <v>13</v>
      </c>
      <c r="E128" s="63">
        <v>15</v>
      </c>
      <c r="F128" s="38">
        <f t="shared" si="21"/>
        <v>80</v>
      </c>
      <c r="G128" s="8" t="str">
        <f t="shared" si="20"/>
        <v>4</v>
      </c>
      <c r="H128" s="9"/>
    </row>
    <row r="129" spans="1:8" ht="23.25">
      <c r="A129" s="63">
        <v>6</v>
      </c>
      <c r="B129" s="79" t="s">
        <v>186</v>
      </c>
      <c r="C129" s="77">
        <v>45</v>
      </c>
      <c r="D129" s="63">
        <v>18</v>
      </c>
      <c r="E129" s="63">
        <v>12</v>
      </c>
      <c r="F129" s="38">
        <f t="shared" si="21"/>
        <v>75</v>
      </c>
      <c r="G129" s="8" t="str">
        <f t="shared" si="20"/>
        <v>3.5</v>
      </c>
      <c r="H129" s="9"/>
    </row>
    <row r="130" spans="1:8" ht="23.25">
      <c r="A130" s="80">
        <v>7</v>
      </c>
      <c r="B130" s="42" t="s">
        <v>37</v>
      </c>
      <c r="C130" s="77">
        <v>49</v>
      </c>
      <c r="D130" s="63">
        <v>17</v>
      </c>
      <c r="E130" s="63">
        <v>16</v>
      </c>
      <c r="F130" s="38">
        <f t="shared" si="21"/>
        <v>82</v>
      </c>
      <c r="G130" s="8" t="str">
        <f t="shared" si="20"/>
        <v>4</v>
      </c>
      <c r="H130" s="9"/>
    </row>
    <row r="131" spans="1:8" ht="23.25">
      <c r="A131" s="76">
        <v>8</v>
      </c>
      <c r="B131" s="40" t="s">
        <v>38</v>
      </c>
      <c r="C131" s="77">
        <v>53</v>
      </c>
      <c r="D131" s="63">
        <v>17</v>
      </c>
      <c r="E131" s="63">
        <v>17</v>
      </c>
      <c r="F131" s="38">
        <f t="shared" si="21"/>
        <v>87</v>
      </c>
      <c r="G131" s="8" t="str">
        <f t="shared" si="20"/>
        <v>4</v>
      </c>
      <c r="H131" s="9"/>
    </row>
    <row r="132" spans="1:8" ht="23.25">
      <c r="A132" s="63">
        <v>9</v>
      </c>
      <c r="B132" s="40" t="s">
        <v>39</v>
      </c>
      <c r="C132" s="77">
        <v>48</v>
      </c>
      <c r="D132" s="63">
        <v>17</v>
      </c>
      <c r="E132" s="63">
        <v>16</v>
      </c>
      <c r="F132" s="38">
        <f t="shared" si="21"/>
        <v>81</v>
      </c>
      <c r="G132" s="8" t="str">
        <f t="shared" si="20"/>
        <v>4</v>
      </c>
      <c r="H132" s="9"/>
    </row>
    <row r="133" spans="1:8" ht="23.25">
      <c r="A133" s="63">
        <v>10</v>
      </c>
      <c r="B133" s="40" t="s">
        <v>67</v>
      </c>
      <c r="C133" s="77">
        <v>53</v>
      </c>
      <c r="D133" s="63">
        <v>16</v>
      </c>
      <c r="E133" s="63">
        <v>13</v>
      </c>
      <c r="F133" s="38">
        <f t="shared" si="21"/>
        <v>82</v>
      </c>
      <c r="G133" s="8" t="str">
        <f t="shared" si="20"/>
        <v>4</v>
      </c>
      <c r="H133" s="9"/>
    </row>
    <row r="134" spans="1:8" ht="23.25">
      <c r="A134" s="80">
        <v>11</v>
      </c>
      <c r="B134" s="42" t="s">
        <v>40</v>
      </c>
      <c r="C134" s="77">
        <v>50</v>
      </c>
      <c r="D134" s="63">
        <v>16</v>
      </c>
      <c r="E134" s="63">
        <v>16</v>
      </c>
      <c r="F134" s="38">
        <f t="shared" si="21"/>
        <v>82</v>
      </c>
      <c r="G134" s="8" t="str">
        <f t="shared" si="20"/>
        <v>4</v>
      </c>
      <c r="H134" s="9"/>
    </row>
    <row r="135" spans="1:8" ht="23.25">
      <c r="A135" s="76">
        <v>12</v>
      </c>
      <c r="B135" s="40" t="s">
        <v>41</v>
      </c>
      <c r="C135" s="77">
        <v>50</v>
      </c>
      <c r="D135" s="63">
        <v>17</v>
      </c>
      <c r="E135" s="63">
        <v>15</v>
      </c>
      <c r="F135" s="38">
        <f t="shared" si="21"/>
        <v>82</v>
      </c>
      <c r="G135" s="8" t="str">
        <f t="shared" si="20"/>
        <v>4</v>
      </c>
      <c r="H135" s="9"/>
    </row>
    <row r="136" spans="1:8" ht="23.25">
      <c r="A136" s="63">
        <v>13</v>
      </c>
      <c r="B136" s="40" t="s">
        <v>42</v>
      </c>
      <c r="C136" s="77">
        <v>53</v>
      </c>
      <c r="D136" s="63">
        <v>17</v>
      </c>
      <c r="E136" s="63">
        <v>15</v>
      </c>
      <c r="F136" s="36">
        <f t="shared" si="21"/>
        <v>85</v>
      </c>
      <c r="G136" s="8" t="str">
        <f t="shared" si="20"/>
        <v>4</v>
      </c>
      <c r="H136" s="9"/>
    </row>
    <row r="137" spans="1:8" ht="23.25">
      <c r="A137" s="76">
        <v>14</v>
      </c>
      <c r="B137" s="40" t="s">
        <v>43</v>
      </c>
      <c r="C137" s="77">
        <v>51</v>
      </c>
      <c r="D137" s="63">
        <v>15</v>
      </c>
      <c r="E137" s="63">
        <v>14</v>
      </c>
      <c r="F137" s="38">
        <f t="shared" ref="F137:F138" si="22">SUM(C137:E137)</f>
        <v>80</v>
      </c>
      <c r="G137" s="8" t="str">
        <f t="shared" si="20"/>
        <v>4</v>
      </c>
      <c r="H137" s="9"/>
    </row>
    <row r="138" spans="1:8" ht="23.25">
      <c r="A138" s="63">
        <v>15</v>
      </c>
      <c r="B138" s="40" t="s">
        <v>44</v>
      </c>
      <c r="C138" s="77">
        <v>48</v>
      </c>
      <c r="D138" s="63">
        <v>15</v>
      </c>
      <c r="E138" s="63">
        <v>13</v>
      </c>
      <c r="F138" s="36">
        <f t="shared" si="22"/>
        <v>76</v>
      </c>
      <c r="G138" s="8" t="str">
        <f t="shared" si="20"/>
        <v>3.5</v>
      </c>
      <c r="H138" s="9"/>
    </row>
    <row r="139" spans="1:8" ht="23.25">
      <c r="A139" s="8"/>
      <c r="B139" s="26" t="s">
        <v>5</v>
      </c>
      <c r="C139" s="35">
        <f>SUM(C124:C138)</f>
        <v>753</v>
      </c>
      <c r="D139" s="35">
        <f t="shared" ref="D139:F139" si="23">SUM(D124:D138)</f>
        <v>245</v>
      </c>
      <c r="E139" s="35">
        <f t="shared" si="23"/>
        <v>224</v>
      </c>
      <c r="F139" s="35">
        <f t="shared" si="23"/>
        <v>1222</v>
      </c>
      <c r="G139" s="8"/>
      <c r="H139" s="9"/>
    </row>
    <row r="140" spans="1:8" ht="23.25">
      <c r="A140" s="33"/>
      <c r="B140" s="33" t="s">
        <v>12</v>
      </c>
      <c r="C140" s="34">
        <f>C139/15</f>
        <v>50.2</v>
      </c>
      <c r="D140" s="34">
        <f t="shared" ref="D140" si="24">D139/15</f>
        <v>16.333333333333332</v>
      </c>
      <c r="E140" s="34">
        <f t="shared" ref="E140" si="25">E139/15</f>
        <v>14.933333333333334</v>
      </c>
      <c r="F140" s="34">
        <f t="shared" ref="F140" si="26">F139/15</f>
        <v>81.466666666666669</v>
      </c>
      <c r="G140" s="33"/>
      <c r="H140" s="11"/>
    </row>
    <row r="141" spans="1:8" ht="23.25">
      <c r="A141" s="18"/>
      <c r="B141" s="29"/>
      <c r="C141" s="18"/>
      <c r="D141" s="18"/>
      <c r="E141" s="18"/>
      <c r="F141" s="18"/>
      <c r="G141" s="18"/>
      <c r="H141" s="13"/>
    </row>
    <row r="142" spans="1:8" ht="23.25">
      <c r="A142" s="18"/>
      <c r="B142" s="29"/>
      <c r="C142" s="1" t="s">
        <v>13</v>
      </c>
      <c r="D142" s="18"/>
      <c r="E142" s="18"/>
      <c r="F142" s="18"/>
      <c r="G142" s="18"/>
      <c r="H142" s="13"/>
    </row>
    <row r="143" spans="1:8" ht="23.25">
      <c r="A143" s="18"/>
      <c r="B143" s="29"/>
      <c r="C143" s="1" t="s">
        <v>14</v>
      </c>
      <c r="D143" s="18"/>
      <c r="E143" s="18"/>
      <c r="F143" s="18"/>
      <c r="G143" s="18"/>
      <c r="H143" s="13"/>
    </row>
    <row r="144" spans="1:8" ht="23.25">
      <c r="A144" s="18"/>
      <c r="B144" s="29"/>
      <c r="C144" s="1" t="s">
        <v>15</v>
      </c>
      <c r="D144" s="18"/>
      <c r="E144" s="18"/>
      <c r="F144" s="18"/>
      <c r="G144" s="18"/>
      <c r="H144" s="13"/>
    </row>
    <row r="145" spans="1:8" ht="23.25">
      <c r="A145" s="18"/>
      <c r="B145" s="29"/>
      <c r="C145" s="18"/>
      <c r="D145" s="18"/>
      <c r="E145" s="18"/>
      <c r="F145" s="18"/>
      <c r="G145" s="18"/>
      <c r="H145" s="13"/>
    </row>
    <row r="146" spans="1:8" ht="23.25">
      <c r="A146" s="13"/>
      <c r="B146" s="30"/>
      <c r="C146" s="20"/>
      <c r="D146" s="20"/>
      <c r="E146" s="20"/>
      <c r="F146" s="20"/>
      <c r="G146" s="13"/>
      <c r="H146" s="13"/>
    </row>
    <row r="147" spans="1:8" ht="23.25">
      <c r="A147" s="13"/>
      <c r="B147" s="18"/>
      <c r="C147" s="14"/>
      <c r="D147" s="14"/>
      <c r="E147" s="14"/>
      <c r="F147" s="14"/>
      <c r="G147" s="13"/>
      <c r="H147" s="13"/>
    </row>
    <row r="148" spans="1:8" ht="23.25">
      <c r="A148" s="13"/>
      <c r="B148" s="13"/>
      <c r="C148" s="14"/>
      <c r="D148" s="14"/>
      <c r="E148" s="14"/>
      <c r="F148" s="14"/>
      <c r="G148" s="1"/>
      <c r="H148" s="1"/>
    </row>
    <row r="149" spans="1:8" ht="23.25">
      <c r="A149" s="1"/>
      <c r="B149" s="1"/>
      <c r="C149" s="1"/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1"/>
      <c r="C157" s="1"/>
      <c r="D157" s="1"/>
      <c r="E157" s="1"/>
      <c r="F157" s="1"/>
      <c r="G157" s="1"/>
      <c r="H157" s="1"/>
    </row>
    <row r="158" spans="1:8" ht="23.25">
      <c r="A158" s="1"/>
      <c r="B158" s="1"/>
      <c r="C158" s="1"/>
      <c r="D158" s="1"/>
      <c r="E158" s="1"/>
      <c r="F158" s="1"/>
      <c r="G158" s="1"/>
      <c r="H158" s="1"/>
    </row>
    <row r="159" spans="1:8" s="19" customFormat="1" ht="23.25">
      <c r="A159" s="1"/>
      <c r="B159" s="1"/>
      <c r="C159" s="1"/>
      <c r="D159" s="1"/>
      <c r="E159" s="1"/>
      <c r="F159" s="1"/>
      <c r="G159" s="1"/>
      <c r="H159" s="1"/>
    </row>
    <row r="160" spans="1:8" s="19" customFormat="1" ht="23.25">
      <c r="A160" s="1"/>
      <c r="B160" s="1"/>
      <c r="C160" s="1"/>
      <c r="D160" s="1"/>
      <c r="E160" s="1"/>
      <c r="F160" s="1"/>
      <c r="G160" s="1"/>
      <c r="H160" s="1"/>
    </row>
    <row r="161" spans="1:8" s="19" customFormat="1" ht="23.25">
      <c r="A161" s="1"/>
      <c r="B161" s="103" t="s">
        <v>119</v>
      </c>
      <c r="C161" s="103"/>
      <c r="D161" s="103"/>
      <c r="E161" s="103"/>
      <c r="F161" s="103"/>
      <c r="G161" s="103"/>
      <c r="H161" s="103"/>
    </row>
    <row r="162" spans="1:8" s="19" customFormat="1" ht="23.25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9" customFormat="1" ht="23.25">
      <c r="A163" s="5"/>
      <c r="B163" s="17"/>
      <c r="C163" s="5" t="s">
        <v>8</v>
      </c>
      <c r="D163" s="5" t="s">
        <v>9</v>
      </c>
      <c r="E163" s="5" t="s">
        <v>10</v>
      </c>
      <c r="F163" s="5" t="s">
        <v>11</v>
      </c>
      <c r="G163" s="27"/>
      <c r="H163" s="27"/>
    </row>
    <row r="164" spans="1:8" s="19" customFormat="1" ht="23.25">
      <c r="A164" s="60">
        <v>1</v>
      </c>
      <c r="B164" s="39" t="s">
        <v>63</v>
      </c>
      <c r="C164" s="73">
        <v>48</v>
      </c>
      <c r="D164" s="62">
        <v>14</v>
      </c>
      <c r="E164" s="62">
        <v>18</v>
      </c>
      <c r="F164" s="37">
        <f>SUM(C164:E164)</f>
        <v>80</v>
      </c>
      <c r="G164" s="8" t="str">
        <f t="shared" ref="G164:G178" si="27">IF(F164&gt;79,"4",IF(F164&gt;74,"3.5",IF(F164&gt;69,"3",IF(F164&gt;64,"2.5",IF(F164&gt;59,"2",IF(F164&gt;54,"1.5",IF(F164&gt;49,"1","0")))))))</f>
        <v>4</v>
      </c>
      <c r="H164" s="28"/>
    </row>
    <row r="165" spans="1:8" s="19" customFormat="1" ht="23.25">
      <c r="A165" s="76">
        <v>2</v>
      </c>
      <c r="B165" s="40" t="s">
        <v>35</v>
      </c>
      <c r="C165" s="77">
        <v>53</v>
      </c>
      <c r="D165" s="63">
        <v>15</v>
      </c>
      <c r="E165" s="63">
        <v>18</v>
      </c>
      <c r="F165" s="38">
        <f t="shared" ref="F165:F176" si="28">SUM(C165:E165)</f>
        <v>86</v>
      </c>
      <c r="G165" s="8" t="str">
        <f t="shared" si="27"/>
        <v>4</v>
      </c>
      <c r="H165" s="9"/>
    </row>
    <row r="166" spans="1:8" s="19" customFormat="1" ht="23.25">
      <c r="A166" s="63">
        <v>3</v>
      </c>
      <c r="B166" s="40" t="s">
        <v>36</v>
      </c>
      <c r="C166" s="77">
        <v>54</v>
      </c>
      <c r="D166" s="63">
        <v>16</v>
      </c>
      <c r="E166" s="63">
        <v>19</v>
      </c>
      <c r="F166" s="38">
        <f t="shared" si="28"/>
        <v>89</v>
      </c>
      <c r="G166" s="8" t="str">
        <f t="shared" si="27"/>
        <v>4</v>
      </c>
      <c r="H166" s="9"/>
    </row>
    <row r="167" spans="1:8" s="19" customFormat="1" ht="23.25">
      <c r="A167" s="76">
        <v>4</v>
      </c>
      <c r="B167" s="40" t="s">
        <v>66</v>
      </c>
      <c r="C167" s="77">
        <v>48</v>
      </c>
      <c r="D167" s="63">
        <v>14</v>
      </c>
      <c r="E167" s="63">
        <v>19</v>
      </c>
      <c r="F167" s="38">
        <f t="shared" si="28"/>
        <v>81</v>
      </c>
      <c r="G167" s="8" t="str">
        <f t="shared" si="27"/>
        <v>4</v>
      </c>
      <c r="H167" s="9"/>
    </row>
    <row r="168" spans="1:8" s="19" customFormat="1" ht="23.25">
      <c r="A168" s="63">
        <v>5</v>
      </c>
      <c r="B168" s="40" t="s">
        <v>84</v>
      </c>
      <c r="C168" s="77">
        <v>51</v>
      </c>
      <c r="D168" s="63">
        <v>14</v>
      </c>
      <c r="E168" s="63">
        <v>15</v>
      </c>
      <c r="F168" s="38">
        <f t="shared" si="28"/>
        <v>80</v>
      </c>
      <c r="G168" s="8" t="str">
        <f t="shared" si="27"/>
        <v>4</v>
      </c>
      <c r="H168" s="9"/>
    </row>
    <row r="169" spans="1:8" s="19" customFormat="1" ht="23.25">
      <c r="A169" s="63">
        <v>6</v>
      </c>
      <c r="B169" s="79" t="s">
        <v>186</v>
      </c>
      <c r="C169" s="77">
        <v>43</v>
      </c>
      <c r="D169" s="63">
        <v>14</v>
      </c>
      <c r="E169" s="63">
        <v>18</v>
      </c>
      <c r="F169" s="38">
        <f t="shared" si="28"/>
        <v>75</v>
      </c>
      <c r="G169" s="8" t="str">
        <f t="shared" si="27"/>
        <v>3.5</v>
      </c>
      <c r="H169" s="9"/>
    </row>
    <row r="170" spans="1:8" s="19" customFormat="1" ht="23.25">
      <c r="A170" s="80">
        <v>7</v>
      </c>
      <c r="B170" s="42" t="s">
        <v>37</v>
      </c>
      <c r="C170" s="77">
        <v>50</v>
      </c>
      <c r="D170" s="63">
        <v>16</v>
      </c>
      <c r="E170" s="63">
        <v>18</v>
      </c>
      <c r="F170" s="38">
        <f t="shared" si="28"/>
        <v>84</v>
      </c>
      <c r="G170" s="8" t="str">
        <f t="shared" si="27"/>
        <v>4</v>
      </c>
      <c r="H170" s="9"/>
    </row>
    <row r="171" spans="1:8" s="19" customFormat="1" ht="23.25">
      <c r="A171" s="76">
        <v>8</v>
      </c>
      <c r="B171" s="40" t="s">
        <v>38</v>
      </c>
      <c r="C171" s="77">
        <v>53</v>
      </c>
      <c r="D171" s="63">
        <v>18</v>
      </c>
      <c r="E171" s="63">
        <v>19</v>
      </c>
      <c r="F171" s="38">
        <f t="shared" si="28"/>
        <v>90</v>
      </c>
      <c r="G171" s="8" t="str">
        <f t="shared" si="27"/>
        <v>4</v>
      </c>
      <c r="H171" s="9"/>
    </row>
    <row r="172" spans="1:8" s="19" customFormat="1" ht="23.25">
      <c r="A172" s="63">
        <v>9</v>
      </c>
      <c r="B172" s="40" t="s">
        <v>39</v>
      </c>
      <c r="C172" s="77">
        <v>50</v>
      </c>
      <c r="D172" s="63">
        <v>16</v>
      </c>
      <c r="E172" s="63">
        <v>16</v>
      </c>
      <c r="F172" s="38">
        <f t="shared" si="28"/>
        <v>82</v>
      </c>
      <c r="G172" s="8" t="str">
        <f t="shared" si="27"/>
        <v>4</v>
      </c>
      <c r="H172" s="9"/>
    </row>
    <row r="173" spans="1:8" s="19" customFormat="1" ht="23.25">
      <c r="A173" s="63">
        <v>10</v>
      </c>
      <c r="B173" s="40" t="s">
        <v>67</v>
      </c>
      <c r="C173" s="77">
        <v>51</v>
      </c>
      <c r="D173" s="63">
        <v>16</v>
      </c>
      <c r="E173" s="63">
        <v>18</v>
      </c>
      <c r="F173" s="38">
        <f t="shared" si="28"/>
        <v>85</v>
      </c>
      <c r="G173" s="8" t="str">
        <f t="shared" si="27"/>
        <v>4</v>
      </c>
      <c r="H173" s="9"/>
    </row>
    <row r="174" spans="1:8" s="19" customFormat="1" ht="23.25">
      <c r="A174" s="80">
        <v>11</v>
      </c>
      <c r="B174" s="42" t="s">
        <v>40</v>
      </c>
      <c r="C174" s="77">
        <v>52</v>
      </c>
      <c r="D174" s="63">
        <v>14</v>
      </c>
      <c r="E174" s="63">
        <v>16</v>
      </c>
      <c r="F174" s="38">
        <f t="shared" si="28"/>
        <v>82</v>
      </c>
      <c r="G174" s="8" t="str">
        <f t="shared" si="27"/>
        <v>4</v>
      </c>
      <c r="H174" s="9"/>
    </row>
    <row r="175" spans="1:8" s="19" customFormat="1" ht="23.25">
      <c r="A175" s="76">
        <v>12</v>
      </c>
      <c r="B175" s="40" t="s">
        <v>41</v>
      </c>
      <c r="C175" s="77">
        <v>52</v>
      </c>
      <c r="D175" s="63">
        <v>15</v>
      </c>
      <c r="E175" s="63">
        <v>17</v>
      </c>
      <c r="F175" s="38">
        <f t="shared" si="28"/>
        <v>84</v>
      </c>
      <c r="G175" s="8" t="str">
        <f t="shared" si="27"/>
        <v>4</v>
      </c>
      <c r="H175" s="9"/>
    </row>
    <row r="176" spans="1:8" s="19" customFormat="1" ht="23.25">
      <c r="A176" s="63">
        <v>13</v>
      </c>
      <c r="B176" s="40" t="s">
        <v>42</v>
      </c>
      <c r="C176" s="77">
        <v>54</v>
      </c>
      <c r="D176" s="63">
        <v>16</v>
      </c>
      <c r="E176" s="63">
        <v>17</v>
      </c>
      <c r="F176" s="36">
        <f t="shared" si="28"/>
        <v>87</v>
      </c>
      <c r="G176" s="8" t="str">
        <f t="shared" si="27"/>
        <v>4</v>
      </c>
      <c r="H176" s="9"/>
    </row>
    <row r="177" spans="1:8" s="19" customFormat="1" ht="23.25">
      <c r="A177" s="76">
        <v>14</v>
      </c>
      <c r="B177" s="40" t="s">
        <v>43</v>
      </c>
      <c r="C177" s="77">
        <v>49</v>
      </c>
      <c r="D177" s="63">
        <v>15</v>
      </c>
      <c r="E177" s="63">
        <v>13</v>
      </c>
      <c r="F177" s="38">
        <f t="shared" ref="F177:F178" si="29">SUM(C177:E177)</f>
        <v>77</v>
      </c>
      <c r="G177" s="8" t="str">
        <f t="shared" si="27"/>
        <v>3.5</v>
      </c>
      <c r="H177" s="9"/>
    </row>
    <row r="178" spans="1:8" s="19" customFormat="1" ht="23.25">
      <c r="A178" s="63">
        <v>15</v>
      </c>
      <c r="B178" s="40" t="s">
        <v>44</v>
      </c>
      <c r="C178" s="77">
        <v>47</v>
      </c>
      <c r="D178" s="63">
        <v>14</v>
      </c>
      <c r="E178" s="63">
        <v>15</v>
      </c>
      <c r="F178" s="36">
        <f t="shared" si="29"/>
        <v>76</v>
      </c>
      <c r="G178" s="8" t="str">
        <f t="shared" si="27"/>
        <v>3.5</v>
      </c>
      <c r="H178" s="9"/>
    </row>
    <row r="179" spans="1:8" s="19" customFormat="1" ht="23.25">
      <c r="A179" s="8"/>
      <c r="B179" s="26" t="s">
        <v>5</v>
      </c>
      <c r="C179" s="35">
        <f>SUM(C164:C178)</f>
        <v>755</v>
      </c>
      <c r="D179" s="35">
        <f t="shared" ref="D179:F179" si="30">SUM(D164:D178)</f>
        <v>227</v>
      </c>
      <c r="E179" s="35">
        <f t="shared" si="30"/>
        <v>256</v>
      </c>
      <c r="F179" s="35">
        <f t="shared" si="30"/>
        <v>1238</v>
      </c>
      <c r="G179" s="8"/>
      <c r="H179" s="9"/>
    </row>
    <row r="180" spans="1:8" s="19" customFormat="1" ht="23.25">
      <c r="A180" s="33"/>
      <c r="B180" s="33" t="s">
        <v>12</v>
      </c>
      <c r="C180" s="34">
        <f>C179/15</f>
        <v>50.333333333333336</v>
      </c>
      <c r="D180" s="34">
        <f t="shared" ref="D180" si="31">D179/15</f>
        <v>15.133333333333333</v>
      </c>
      <c r="E180" s="34">
        <f t="shared" ref="E180" si="32">E179/15</f>
        <v>17.066666666666666</v>
      </c>
      <c r="F180" s="34">
        <f t="shared" ref="F180" si="33">F179/15</f>
        <v>82.533333333333331</v>
      </c>
      <c r="G180" s="33"/>
      <c r="H180" s="11"/>
    </row>
    <row r="181" spans="1:8" s="19" customFormat="1" ht="23.25">
      <c r="A181" s="18"/>
      <c r="B181" s="29"/>
      <c r="C181" s="18"/>
      <c r="D181" s="18"/>
      <c r="E181" s="18"/>
      <c r="F181" s="18"/>
      <c r="G181" s="18"/>
      <c r="H181" s="13"/>
    </row>
    <row r="182" spans="1:8" s="19" customFormat="1" ht="23.25">
      <c r="A182" s="18"/>
      <c r="B182" s="29"/>
      <c r="C182" s="1" t="s">
        <v>13</v>
      </c>
      <c r="D182" s="18"/>
      <c r="E182" s="18"/>
      <c r="F182" s="18"/>
      <c r="G182" s="18"/>
      <c r="H182" s="13"/>
    </row>
    <row r="183" spans="1:8" s="19" customFormat="1" ht="23.25">
      <c r="A183" s="18"/>
      <c r="B183" s="29"/>
      <c r="C183" s="1" t="s">
        <v>14</v>
      </c>
      <c r="D183" s="18"/>
      <c r="E183" s="18"/>
      <c r="F183" s="18"/>
      <c r="G183" s="18"/>
      <c r="H183" s="13"/>
    </row>
    <row r="184" spans="1:8" s="19" customFormat="1" ht="23.25">
      <c r="A184" s="18"/>
      <c r="B184" s="29"/>
      <c r="C184" s="1" t="s">
        <v>15</v>
      </c>
      <c r="D184" s="18"/>
      <c r="E184" s="18"/>
      <c r="F184" s="18"/>
      <c r="G184" s="18"/>
      <c r="H184" s="13"/>
    </row>
    <row r="185" spans="1:8" s="19" customFormat="1" ht="23.25">
      <c r="A185" s="18"/>
      <c r="B185" s="29"/>
      <c r="C185" s="18"/>
      <c r="D185" s="18"/>
      <c r="E185" s="18"/>
      <c r="F185" s="18"/>
      <c r="G185" s="18"/>
      <c r="H185" s="13"/>
    </row>
    <row r="186" spans="1:8" s="19" customFormat="1" ht="23.25">
      <c r="A186" s="13"/>
      <c r="B186" s="30"/>
      <c r="C186" s="20"/>
      <c r="D186" s="20"/>
      <c r="E186" s="20"/>
      <c r="F186" s="20"/>
      <c r="G186" s="13"/>
      <c r="H186" s="13"/>
    </row>
    <row r="187" spans="1:8" s="19" customFormat="1" ht="23.25">
      <c r="A187" s="13"/>
      <c r="B187" s="18"/>
      <c r="C187" s="14"/>
      <c r="D187" s="14"/>
      <c r="E187" s="14"/>
      <c r="F187" s="14"/>
      <c r="G187" s="13"/>
      <c r="H187" s="13"/>
    </row>
    <row r="188" spans="1:8" s="19" customFormat="1" ht="23.25">
      <c r="A188" s="13"/>
      <c r="B188" s="13"/>
      <c r="C188" s="14"/>
      <c r="D188" s="14"/>
      <c r="E188" s="14"/>
      <c r="F188" s="14"/>
      <c r="G188" s="1"/>
      <c r="H188" s="1"/>
    </row>
    <row r="189" spans="1:8" s="19" customFormat="1" ht="23.25">
      <c r="A189" s="1"/>
      <c r="B189" s="1"/>
      <c r="C189" s="1"/>
      <c r="D189" s="1"/>
      <c r="E189" s="1"/>
      <c r="F189" s="1"/>
      <c r="G189" s="1"/>
      <c r="H189" s="1"/>
    </row>
    <row r="190" spans="1:8" s="19" customFormat="1" ht="23.25">
      <c r="A190" s="1"/>
      <c r="B190" s="1"/>
      <c r="C190" s="1"/>
      <c r="D190" s="1"/>
      <c r="E190" s="1"/>
      <c r="F190" s="1"/>
      <c r="G190" s="1"/>
      <c r="H190" s="1"/>
    </row>
    <row r="191" spans="1:8" s="19" customFormat="1" ht="23.25">
      <c r="A191" s="1"/>
      <c r="B191" s="1"/>
      <c r="C191" s="1"/>
      <c r="D191" s="1"/>
      <c r="E191" s="1"/>
      <c r="F191" s="1"/>
      <c r="G191" s="1"/>
      <c r="H191" s="1"/>
    </row>
    <row r="192" spans="1:8" s="19" customFormat="1" ht="23.25">
      <c r="A192" s="1"/>
      <c r="B192" s="1"/>
      <c r="C192" s="1"/>
      <c r="D192" s="1"/>
      <c r="E192" s="1"/>
      <c r="F192" s="1"/>
      <c r="G192" s="1"/>
      <c r="H192" s="1"/>
    </row>
    <row r="193" spans="1:8" s="19" customFormat="1" ht="23.25">
      <c r="A193" s="1"/>
      <c r="B193" s="1"/>
      <c r="C193" s="1"/>
      <c r="D193" s="1"/>
      <c r="E193" s="1"/>
      <c r="F193" s="1"/>
      <c r="G193" s="1"/>
      <c r="H193" s="1"/>
    </row>
    <row r="194" spans="1:8" s="19" customFormat="1" ht="23.25">
      <c r="A194" s="1"/>
      <c r="B194" s="1"/>
      <c r="C194" s="1"/>
      <c r="D194" s="1"/>
      <c r="E194" s="1"/>
      <c r="F194" s="1"/>
      <c r="G194" s="1"/>
      <c r="H194" s="1"/>
    </row>
    <row r="195" spans="1:8" s="19" customFormat="1" ht="23.25">
      <c r="A195" s="1"/>
      <c r="B195" s="1"/>
      <c r="C195" s="1"/>
      <c r="D195" s="1"/>
      <c r="E195" s="1"/>
      <c r="F195" s="1"/>
      <c r="G195" s="1"/>
      <c r="H195" s="1"/>
    </row>
    <row r="196" spans="1:8" s="19" customFormat="1" ht="23.25">
      <c r="A196" s="1"/>
      <c r="B196" s="1"/>
      <c r="C196" s="1"/>
      <c r="D196" s="1"/>
      <c r="E196" s="1"/>
      <c r="F196" s="1"/>
      <c r="G196" s="1"/>
      <c r="H196" s="1"/>
    </row>
    <row r="197" spans="1:8" s="19" customFormat="1" ht="23.25">
      <c r="A197" s="1"/>
      <c r="B197" s="1"/>
      <c r="C197" s="1"/>
      <c r="D197" s="1"/>
      <c r="E197" s="1"/>
      <c r="F197" s="1"/>
      <c r="G197" s="1"/>
      <c r="H197" s="1"/>
    </row>
    <row r="198" spans="1:8" s="19" customFormat="1" ht="23.25">
      <c r="A198" s="1"/>
      <c r="B198" s="1"/>
      <c r="C198" s="1"/>
      <c r="D198" s="1"/>
      <c r="E198" s="1"/>
      <c r="F198" s="1"/>
      <c r="G198" s="1"/>
      <c r="H198" s="1"/>
    </row>
    <row r="199" spans="1:8" s="19" customFormat="1" ht="23.25">
      <c r="A199" s="1"/>
      <c r="B199" s="1"/>
      <c r="C199" s="1"/>
      <c r="D199" s="1"/>
      <c r="E199" s="1"/>
      <c r="F199" s="1"/>
      <c r="G199" s="1"/>
      <c r="H199" s="1"/>
    </row>
    <row r="200" spans="1:8" s="19" customFormat="1" ht="23.25">
      <c r="A200" s="1"/>
      <c r="B200" s="1"/>
      <c r="C200" s="1"/>
      <c r="D200" s="1"/>
      <c r="E200" s="1"/>
      <c r="F200" s="1"/>
      <c r="G200" s="1"/>
      <c r="H200" s="1"/>
    </row>
    <row r="201" spans="1:8" ht="23.25">
      <c r="A201" s="1"/>
      <c r="B201" s="2" t="s">
        <v>120</v>
      </c>
      <c r="C201" s="1"/>
      <c r="D201" s="1"/>
      <c r="E201" s="1"/>
      <c r="F201" s="1"/>
      <c r="G201" s="1"/>
      <c r="H201" s="1"/>
    </row>
    <row r="202" spans="1:8" ht="23.25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>
      <c r="A203" s="5"/>
      <c r="B203" s="17"/>
      <c r="C203" s="5" t="s">
        <v>8</v>
      </c>
      <c r="D203" s="5" t="s">
        <v>9</v>
      </c>
      <c r="E203" s="5" t="s">
        <v>10</v>
      </c>
      <c r="F203" s="5" t="s">
        <v>11</v>
      </c>
      <c r="G203" s="27"/>
      <c r="H203" s="27"/>
    </row>
    <row r="204" spans="1:8" ht="23.25">
      <c r="A204" s="60">
        <v>1</v>
      </c>
      <c r="B204" s="39" t="s">
        <v>63</v>
      </c>
      <c r="C204" s="73">
        <v>50</v>
      </c>
      <c r="D204" s="62">
        <v>14</v>
      </c>
      <c r="E204" s="62">
        <v>16</v>
      </c>
      <c r="F204" s="37">
        <f>SUM(C204:E204)</f>
        <v>80</v>
      </c>
      <c r="G204" s="8" t="str">
        <f t="shared" ref="G204:G218" si="34">IF(F204&gt;79,"4",IF(F204&gt;74,"3.5",IF(F204&gt;69,"3",IF(F204&gt;64,"2.5",IF(F204&gt;59,"2",IF(F204&gt;54,"1.5",IF(F204&gt;49,"1","0")))))))</f>
        <v>4</v>
      </c>
      <c r="H204" s="28"/>
    </row>
    <row r="205" spans="1:8" ht="23.25">
      <c r="A205" s="76">
        <v>2</v>
      </c>
      <c r="B205" s="40" t="s">
        <v>35</v>
      </c>
      <c r="C205" s="77">
        <v>49</v>
      </c>
      <c r="D205" s="63">
        <v>16</v>
      </c>
      <c r="E205" s="63">
        <v>19</v>
      </c>
      <c r="F205" s="38">
        <f t="shared" ref="F205:F216" si="35">SUM(C205:E205)</f>
        <v>84</v>
      </c>
      <c r="G205" s="8" t="str">
        <f t="shared" si="34"/>
        <v>4</v>
      </c>
      <c r="H205" s="9"/>
    </row>
    <row r="206" spans="1:8" ht="23.25">
      <c r="A206" s="63">
        <v>3</v>
      </c>
      <c r="B206" s="40" t="s">
        <v>36</v>
      </c>
      <c r="C206" s="77">
        <v>56</v>
      </c>
      <c r="D206" s="63">
        <v>17</v>
      </c>
      <c r="E206" s="63">
        <v>18</v>
      </c>
      <c r="F206" s="38">
        <f t="shared" si="35"/>
        <v>91</v>
      </c>
      <c r="G206" s="8" t="str">
        <f t="shared" si="34"/>
        <v>4</v>
      </c>
      <c r="H206" s="9"/>
    </row>
    <row r="207" spans="1:8" ht="23.25">
      <c r="A207" s="76">
        <v>4</v>
      </c>
      <c r="B207" s="40" t="s">
        <v>66</v>
      </c>
      <c r="C207" s="77">
        <v>49</v>
      </c>
      <c r="D207" s="63">
        <v>16</v>
      </c>
      <c r="E207" s="63">
        <v>19</v>
      </c>
      <c r="F207" s="38">
        <f t="shared" si="35"/>
        <v>84</v>
      </c>
      <c r="G207" s="8" t="str">
        <f t="shared" si="34"/>
        <v>4</v>
      </c>
      <c r="H207" s="9"/>
    </row>
    <row r="208" spans="1:8" ht="23.25">
      <c r="A208" s="63">
        <v>5</v>
      </c>
      <c r="B208" s="40" t="s">
        <v>84</v>
      </c>
      <c r="C208" s="77">
        <v>44</v>
      </c>
      <c r="D208" s="63">
        <v>17</v>
      </c>
      <c r="E208" s="63">
        <v>17</v>
      </c>
      <c r="F208" s="38">
        <f t="shared" si="35"/>
        <v>78</v>
      </c>
      <c r="G208" s="8" t="str">
        <f t="shared" si="34"/>
        <v>3.5</v>
      </c>
      <c r="H208" s="9"/>
    </row>
    <row r="209" spans="1:8" ht="23.25">
      <c r="A209" s="63">
        <v>6</v>
      </c>
      <c r="B209" s="79" t="s">
        <v>186</v>
      </c>
      <c r="C209" s="77">
        <v>43</v>
      </c>
      <c r="D209" s="63">
        <v>16</v>
      </c>
      <c r="E209" s="63">
        <v>18</v>
      </c>
      <c r="F209" s="38">
        <f t="shared" si="35"/>
        <v>77</v>
      </c>
      <c r="G209" s="8" t="str">
        <f t="shared" si="34"/>
        <v>3.5</v>
      </c>
      <c r="H209" s="9"/>
    </row>
    <row r="210" spans="1:8" ht="23.25">
      <c r="A210" s="80">
        <v>7</v>
      </c>
      <c r="B210" s="42" t="s">
        <v>37</v>
      </c>
      <c r="C210" s="77">
        <v>42</v>
      </c>
      <c r="D210" s="63">
        <v>18</v>
      </c>
      <c r="E210" s="63">
        <v>16</v>
      </c>
      <c r="F210" s="38">
        <f t="shared" si="35"/>
        <v>76</v>
      </c>
      <c r="G210" s="8" t="str">
        <f t="shared" si="34"/>
        <v>3.5</v>
      </c>
      <c r="H210" s="9"/>
    </row>
    <row r="211" spans="1:8" ht="23.25">
      <c r="A211" s="76">
        <v>8</v>
      </c>
      <c r="B211" s="40" t="s">
        <v>38</v>
      </c>
      <c r="C211" s="77">
        <v>57</v>
      </c>
      <c r="D211" s="63">
        <v>18</v>
      </c>
      <c r="E211" s="63">
        <v>17</v>
      </c>
      <c r="F211" s="38">
        <f t="shared" si="35"/>
        <v>92</v>
      </c>
      <c r="G211" s="8" t="str">
        <f t="shared" si="34"/>
        <v>4</v>
      </c>
      <c r="H211" s="9"/>
    </row>
    <row r="212" spans="1:8" ht="23.25">
      <c r="A212" s="63">
        <v>9</v>
      </c>
      <c r="B212" s="40" t="s">
        <v>39</v>
      </c>
      <c r="C212" s="77">
        <v>46</v>
      </c>
      <c r="D212" s="63">
        <v>18</v>
      </c>
      <c r="E212" s="63">
        <v>18</v>
      </c>
      <c r="F212" s="38">
        <f t="shared" si="35"/>
        <v>82</v>
      </c>
      <c r="G212" s="8" t="str">
        <f t="shared" si="34"/>
        <v>4</v>
      </c>
      <c r="H212" s="9"/>
    </row>
    <row r="213" spans="1:8" ht="23.25">
      <c r="A213" s="63">
        <v>10</v>
      </c>
      <c r="B213" s="40" t="s">
        <v>67</v>
      </c>
      <c r="C213" s="77">
        <v>46</v>
      </c>
      <c r="D213" s="63">
        <v>16</v>
      </c>
      <c r="E213" s="63">
        <v>18</v>
      </c>
      <c r="F213" s="38">
        <f t="shared" si="35"/>
        <v>80</v>
      </c>
      <c r="G213" s="8" t="str">
        <f t="shared" si="34"/>
        <v>4</v>
      </c>
      <c r="H213" s="9"/>
    </row>
    <row r="214" spans="1:8" ht="23.25">
      <c r="A214" s="80">
        <v>11</v>
      </c>
      <c r="B214" s="42" t="s">
        <v>40</v>
      </c>
      <c r="C214" s="77">
        <v>45</v>
      </c>
      <c r="D214" s="63">
        <v>18</v>
      </c>
      <c r="E214" s="63">
        <v>17</v>
      </c>
      <c r="F214" s="38">
        <f t="shared" si="35"/>
        <v>80</v>
      </c>
      <c r="G214" s="8" t="str">
        <f t="shared" si="34"/>
        <v>4</v>
      </c>
      <c r="H214" s="9"/>
    </row>
    <row r="215" spans="1:8" ht="23.25">
      <c r="A215" s="76">
        <v>12</v>
      </c>
      <c r="B215" s="40" t="s">
        <v>41</v>
      </c>
      <c r="C215" s="77">
        <v>46</v>
      </c>
      <c r="D215" s="63">
        <v>18</v>
      </c>
      <c r="E215" s="63">
        <v>17</v>
      </c>
      <c r="F215" s="38">
        <f t="shared" si="35"/>
        <v>81</v>
      </c>
      <c r="G215" s="8" t="str">
        <f t="shared" si="34"/>
        <v>4</v>
      </c>
      <c r="H215" s="9"/>
    </row>
    <row r="216" spans="1:8" ht="23.25">
      <c r="A216" s="63">
        <v>13</v>
      </c>
      <c r="B216" s="40" t="s">
        <v>42</v>
      </c>
      <c r="C216" s="77">
        <v>41</v>
      </c>
      <c r="D216" s="63">
        <v>16</v>
      </c>
      <c r="E216" s="63">
        <v>18</v>
      </c>
      <c r="F216" s="36">
        <f t="shared" si="35"/>
        <v>75</v>
      </c>
      <c r="G216" s="8" t="str">
        <f t="shared" si="34"/>
        <v>3.5</v>
      </c>
      <c r="H216" s="9"/>
    </row>
    <row r="217" spans="1:8" ht="23.25">
      <c r="A217" s="76">
        <v>14</v>
      </c>
      <c r="B217" s="40" t="s">
        <v>43</v>
      </c>
      <c r="C217" s="77">
        <v>45</v>
      </c>
      <c r="D217" s="63">
        <v>19</v>
      </c>
      <c r="E217" s="63">
        <v>16</v>
      </c>
      <c r="F217" s="38">
        <f t="shared" ref="F217:F218" si="36">SUM(C217:E217)</f>
        <v>80</v>
      </c>
      <c r="G217" s="8" t="str">
        <f t="shared" si="34"/>
        <v>4</v>
      </c>
      <c r="H217" s="9"/>
    </row>
    <row r="218" spans="1:8" ht="23.25">
      <c r="A218" s="63">
        <v>15</v>
      </c>
      <c r="B218" s="40" t="s">
        <v>44</v>
      </c>
      <c r="C218" s="77">
        <v>43</v>
      </c>
      <c r="D218" s="63">
        <v>16</v>
      </c>
      <c r="E218" s="63">
        <v>17</v>
      </c>
      <c r="F218" s="36">
        <f t="shared" si="36"/>
        <v>76</v>
      </c>
      <c r="G218" s="8" t="str">
        <f t="shared" si="34"/>
        <v>3.5</v>
      </c>
      <c r="H218" s="9"/>
    </row>
    <row r="219" spans="1:8" ht="23.25">
      <c r="A219" s="8"/>
      <c r="B219" s="26" t="s">
        <v>5</v>
      </c>
      <c r="C219" s="35">
        <f>SUM(C204:C218)</f>
        <v>702</v>
      </c>
      <c r="D219" s="35">
        <f t="shared" ref="D219:F219" si="37">SUM(D204:D218)</f>
        <v>253</v>
      </c>
      <c r="E219" s="35">
        <f t="shared" si="37"/>
        <v>261</v>
      </c>
      <c r="F219" s="35">
        <f t="shared" si="37"/>
        <v>1216</v>
      </c>
      <c r="G219" s="8"/>
      <c r="H219" s="9"/>
    </row>
    <row r="220" spans="1:8" ht="23.25">
      <c r="A220" s="33"/>
      <c r="B220" s="33" t="s">
        <v>12</v>
      </c>
      <c r="C220" s="34">
        <f>C219/15</f>
        <v>46.8</v>
      </c>
      <c r="D220" s="34">
        <f t="shared" ref="D220" si="38">D219/15</f>
        <v>16.866666666666667</v>
      </c>
      <c r="E220" s="34">
        <f t="shared" ref="E220" si="39">E219/15</f>
        <v>17.399999999999999</v>
      </c>
      <c r="F220" s="34">
        <f t="shared" ref="F220" si="40">F219/15</f>
        <v>81.066666666666663</v>
      </c>
      <c r="G220" s="33"/>
      <c r="H220" s="11"/>
    </row>
    <row r="221" spans="1:8" ht="23.25">
      <c r="A221" s="18"/>
      <c r="B221" s="29"/>
      <c r="C221" s="18"/>
      <c r="D221" s="18"/>
      <c r="E221" s="18"/>
      <c r="F221" s="18"/>
      <c r="G221" s="18"/>
      <c r="H221" s="13"/>
    </row>
    <row r="222" spans="1:8" ht="23.25">
      <c r="A222" s="18"/>
      <c r="B222" s="29"/>
      <c r="C222" s="1" t="s">
        <v>13</v>
      </c>
      <c r="D222" s="18"/>
      <c r="E222" s="18"/>
      <c r="F222" s="18"/>
      <c r="G222" s="18"/>
      <c r="H222" s="13"/>
    </row>
    <row r="223" spans="1:8" ht="23.25">
      <c r="A223" s="18"/>
      <c r="B223" s="29"/>
      <c r="C223" s="1" t="s">
        <v>14</v>
      </c>
      <c r="D223" s="18"/>
      <c r="E223" s="18"/>
      <c r="F223" s="18"/>
      <c r="G223" s="18"/>
      <c r="H223" s="13"/>
    </row>
    <row r="224" spans="1:8" ht="23.25">
      <c r="A224" s="18"/>
      <c r="B224" s="29"/>
      <c r="C224" s="1" t="s">
        <v>15</v>
      </c>
      <c r="D224" s="18"/>
      <c r="E224" s="18"/>
      <c r="F224" s="18"/>
      <c r="G224" s="18"/>
      <c r="H224" s="13"/>
    </row>
    <row r="225" spans="1:8" ht="23.25">
      <c r="A225" s="18"/>
      <c r="B225" s="29"/>
      <c r="C225" s="18"/>
      <c r="D225" s="18"/>
      <c r="E225" s="18"/>
      <c r="F225" s="18"/>
      <c r="G225" s="18"/>
      <c r="H225" s="13"/>
    </row>
    <row r="226" spans="1:8" ht="23.25">
      <c r="A226" s="13"/>
      <c r="B226" s="30"/>
      <c r="C226" s="20"/>
      <c r="D226" s="20"/>
      <c r="E226" s="20"/>
      <c r="F226" s="20"/>
      <c r="G226" s="13"/>
      <c r="H226" s="13"/>
    </row>
    <row r="227" spans="1:8" ht="23.25">
      <c r="A227" s="13"/>
      <c r="B227" s="18"/>
      <c r="C227" s="14"/>
      <c r="D227" s="14"/>
      <c r="E227" s="14"/>
      <c r="F227" s="14"/>
      <c r="G227" s="13"/>
      <c r="H227" s="13"/>
    </row>
    <row r="228" spans="1:8" ht="23.25">
      <c r="A228" s="13"/>
      <c r="B228" s="13"/>
      <c r="C228" s="14"/>
      <c r="D228" s="14"/>
      <c r="E228" s="14"/>
      <c r="F228" s="14"/>
      <c r="G228" s="1"/>
      <c r="H228" s="1"/>
    </row>
    <row r="229" spans="1:8" ht="23.25">
      <c r="A229" s="1"/>
      <c r="B229" s="1"/>
      <c r="C229" s="1"/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103" t="s">
        <v>121</v>
      </c>
      <c r="C241" s="103"/>
      <c r="D241" s="103"/>
      <c r="E241" s="103"/>
      <c r="F241" s="103"/>
      <c r="G241" s="103"/>
      <c r="H241" s="103"/>
    </row>
    <row r="242" spans="1:8" ht="23.25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>
      <c r="A243" s="5"/>
      <c r="B243" s="17"/>
      <c r="C243" s="5" t="s">
        <v>8</v>
      </c>
      <c r="D243" s="5" t="s">
        <v>9</v>
      </c>
      <c r="E243" s="5" t="s">
        <v>10</v>
      </c>
      <c r="F243" s="5" t="s">
        <v>11</v>
      </c>
      <c r="G243" s="27"/>
      <c r="H243" s="27"/>
    </row>
    <row r="244" spans="1:8" ht="23.25">
      <c r="A244" s="60">
        <v>1</v>
      </c>
      <c r="B244" s="39" t="s">
        <v>63</v>
      </c>
      <c r="C244" s="73">
        <v>52</v>
      </c>
      <c r="D244" s="62">
        <v>16</v>
      </c>
      <c r="E244" s="62">
        <v>18</v>
      </c>
      <c r="F244" s="37">
        <f>SUM(C244:E244)</f>
        <v>86</v>
      </c>
      <c r="G244" s="8" t="str">
        <f t="shared" ref="G244:G258" si="41">IF(F244&gt;79,"4",IF(F244&gt;74,"3.5",IF(F244&gt;69,"3",IF(F244&gt;64,"2.5",IF(F244&gt;59,"2",IF(F244&gt;54,"1.5",IF(F244&gt;49,"1","0")))))))</f>
        <v>4</v>
      </c>
      <c r="H244" s="28"/>
    </row>
    <row r="245" spans="1:8" ht="23.25">
      <c r="A245" s="76">
        <v>2</v>
      </c>
      <c r="B245" s="40" t="s">
        <v>35</v>
      </c>
      <c r="C245" s="77">
        <v>56</v>
      </c>
      <c r="D245" s="63">
        <v>15</v>
      </c>
      <c r="E245" s="63">
        <v>19</v>
      </c>
      <c r="F245" s="38">
        <f t="shared" ref="F245:F256" si="42">SUM(C245:E245)</f>
        <v>90</v>
      </c>
      <c r="G245" s="8" t="str">
        <f t="shared" si="41"/>
        <v>4</v>
      </c>
      <c r="H245" s="9"/>
    </row>
    <row r="246" spans="1:8" ht="23.25">
      <c r="A246" s="63">
        <v>3</v>
      </c>
      <c r="B246" s="40" t="s">
        <v>36</v>
      </c>
      <c r="C246" s="77">
        <v>54</v>
      </c>
      <c r="D246" s="63">
        <v>15</v>
      </c>
      <c r="E246" s="63">
        <v>18</v>
      </c>
      <c r="F246" s="38">
        <f t="shared" si="42"/>
        <v>87</v>
      </c>
      <c r="G246" s="8" t="str">
        <f t="shared" si="41"/>
        <v>4</v>
      </c>
      <c r="H246" s="9"/>
    </row>
    <row r="247" spans="1:8" ht="23.25">
      <c r="A247" s="76">
        <v>4</v>
      </c>
      <c r="B247" s="40" t="s">
        <v>66</v>
      </c>
      <c r="C247" s="77">
        <v>48</v>
      </c>
      <c r="D247" s="63">
        <v>14</v>
      </c>
      <c r="E247" s="63">
        <v>19</v>
      </c>
      <c r="F247" s="38">
        <f t="shared" si="42"/>
        <v>81</v>
      </c>
      <c r="G247" s="8" t="str">
        <f t="shared" si="41"/>
        <v>4</v>
      </c>
      <c r="H247" s="9"/>
    </row>
    <row r="248" spans="1:8" ht="23.25">
      <c r="A248" s="63">
        <v>5</v>
      </c>
      <c r="B248" s="40" t="s">
        <v>84</v>
      </c>
      <c r="C248" s="77">
        <v>49</v>
      </c>
      <c r="D248" s="63">
        <v>11</v>
      </c>
      <c r="E248" s="63">
        <v>18</v>
      </c>
      <c r="F248" s="38">
        <f t="shared" si="42"/>
        <v>78</v>
      </c>
      <c r="G248" s="8" t="str">
        <f t="shared" si="41"/>
        <v>3.5</v>
      </c>
      <c r="H248" s="9"/>
    </row>
    <row r="249" spans="1:8" ht="23.25">
      <c r="A249" s="63">
        <v>6</v>
      </c>
      <c r="B249" s="79" t="s">
        <v>186</v>
      </c>
      <c r="C249" s="77">
        <v>47</v>
      </c>
      <c r="D249" s="63">
        <v>12</v>
      </c>
      <c r="E249" s="63">
        <v>11</v>
      </c>
      <c r="F249" s="38">
        <f t="shared" si="42"/>
        <v>70</v>
      </c>
      <c r="G249" s="8" t="str">
        <f t="shared" si="41"/>
        <v>3</v>
      </c>
      <c r="H249" s="9"/>
    </row>
    <row r="250" spans="1:8" ht="23.25">
      <c r="A250" s="80">
        <v>7</v>
      </c>
      <c r="B250" s="42" t="s">
        <v>37</v>
      </c>
      <c r="C250" s="77">
        <v>50</v>
      </c>
      <c r="D250" s="63">
        <v>14</v>
      </c>
      <c r="E250" s="63">
        <v>19</v>
      </c>
      <c r="F250" s="38">
        <f t="shared" si="42"/>
        <v>83</v>
      </c>
      <c r="G250" s="8" t="str">
        <f t="shared" si="41"/>
        <v>4</v>
      </c>
      <c r="H250" s="9"/>
    </row>
    <row r="251" spans="1:8" ht="23.25">
      <c r="A251" s="76">
        <v>8</v>
      </c>
      <c r="B251" s="40" t="s">
        <v>38</v>
      </c>
      <c r="C251" s="77">
        <v>57</v>
      </c>
      <c r="D251" s="63">
        <v>17</v>
      </c>
      <c r="E251" s="63">
        <v>18</v>
      </c>
      <c r="F251" s="38">
        <f t="shared" si="42"/>
        <v>92</v>
      </c>
      <c r="G251" s="8" t="str">
        <f t="shared" si="41"/>
        <v>4</v>
      </c>
      <c r="H251" s="9"/>
    </row>
    <row r="252" spans="1:8" ht="23.25">
      <c r="A252" s="63">
        <v>9</v>
      </c>
      <c r="B252" s="40" t="s">
        <v>39</v>
      </c>
      <c r="C252" s="77">
        <v>53</v>
      </c>
      <c r="D252" s="63">
        <v>15</v>
      </c>
      <c r="E252" s="63">
        <v>18</v>
      </c>
      <c r="F252" s="38">
        <f t="shared" si="42"/>
        <v>86</v>
      </c>
      <c r="G252" s="8" t="str">
        <f t="shared" si="41"/>
        <v>4</v>
      </c>
      <c r="H252" s="9"/>
    </row>
    <row r="253" spans="1:8" ht="23.25">
      <c r="A253" s="63">
        <v>10</v>
      </c>
      <c r="B253" s="40" t="s">
        <v>67</v>
      </c>
      <c r="C253" s="77">
        <v>52</v>
      </c>
      <c r="D253" s="63">
        <v>16</v>
      </c>
      <c r="E253" s="63">
        <v>19</v>
      </c>
      <c r="F253" s="38">
        <f t="shared" si="42"/>
        <v>87</v>
      </c>
      <c r="G253" s="8" t="str">
        <f t="shared" si="41"/>
        <v>4</v>
      </c>
      <c r="H253" s="9"/>
    </row>
    <row r="254" spans="1:8" ht="23.25">
      <c r="A254" s="80">
        <v>11</v>
      </c>
      <c r="B254" s="42" t="s">
        <v>40</v>
      </c>
      <c r="C254" s="77">
        <v>54</v>
      </c>
      <c r="D254" s="63">
        <v>15</v>
      </c>
      <c r="E254" s="63">
        <v>18</v>
      </c>
      <c r="F254" s="38">
        <f t="shared" si="42"/>
        <v>87</v>
      </c>
      <c r="G254" s="8" t="str">
        <f t="shared" si="41"/>
        <v>4</v>
      </c>
      <c r="H254" s="9"/>
    </row>
    <row r="255" spans="1:8" ht="23.25">
      <c r="A255" s="76">
        <v>12</v>
      </c>
      <c r="B255" s="40" t="s">
        <v>41</v>
      </c>
      <c r="C255" s="77">
        <v>49</v>
      </c>
      <c r="D255" s="63">
        <v>16</v>
      </c>
      <c r="E255" s="63">
        <v>19</v>
      </c>
      <c r="F255" s="38">
        <f t="shared" si="42"/>
        <v>84</v>
      </c>
      <c r="G255" s="8" t="str">
        <f t="shared" si="41"/>
        <v>4</v>
      </c>
      <c r="H255" s="9"/>
    </row>
    <row r="256" spans="1:8" ht="23.25">
      <c r="A256" s="63">
        <v>13</v>
      </c>
      <c r="B256" s="40" t="s">
        <v>42</v>
      </c>
      <c r="C256" s="77">
        <v>50</v>
      </c>
      <c r="D256" s="63">
        <v>15</v>
      </c>
      <c r="E256" s="63">
        <v>20</v>
      </c>
      <c r="F256" s="36">
        <f t="shared" si="42"/>
        <v>85</v>
      </c>
      <c r="G256" s="8" t="str">
        <f t="shared" si="41"/>
        <v>4</v>
      </c>
      <c r="H256" s="9"/>
    </row>
    <row r="257" spans="1:8" ht="23.25">
      <c r="A257" s="76">
        <v>14</v>
      </c>
      <c r="B257" s="40" t="s">
        <v>43</v>
      </c>
      <c r="C257" s="77">
        <v>50</v>
      </c>
      <c r="D257" s="63">
        <v>13</v>
      </c>
      <c r="E257" s="63">
        <v>18</v>
      </c>
      <c r="F257" s="38">
        <f t="shared" ref="F257:F258" si="43">SUM(C257:E257)</f>
        <v>81</v>
      </c>
      <c r="G257" s="8" t="str">
        <f t="shared" si="41"/>
        <v>4</v>
      </c>
      <c r="H257" s="9"/>
    </row>
    <row r="258" spans="1:8" ht="23.25">
      <c r="A258" s="63">
        <v>15</v>
      </c>
      <c r="B258" s="40" t="s">
        <v>44</v>
      </c>
      <c r="C258" s="77">
        <v>49</v>
      </c>
      <c r="D258" s="63">
        <v>11</v>
      </c>
      <c r="E258" s="63">
        <v>16</v>
      </c>
      <c r="F258" s="36">
        <f t="shared" si="43"/>
        <v>76</v>
      </c>
      <c r="G258" s="8" t="str">
        <f t="shared" si="41"/>
        <v>3.5</v>
      </c>
      <c r="H258" s="9"/>
    </row>
    <row r="259" spans="1:8" ht="23.25">
      <c r="A259" s="8"/>
      <c r="B259" s="26" t="s">
        <v>5</v>
      </c>
      <c r="C259" s="35">
        <f>SUM(C244:C258)</f>
        <v>770</v>
      </c>
      <c r="D259" s="35">
        <f t="shared" ref="D259:F259" si="44">SUM(D244:D258)</f>
        <v>215</v>
      </c>
      <c r="E259" s="35">
        <f t="shared" si="44"/>
        <v>268</v>
      </c>
      <c r="F259" s="35">
        <f t="shared" si="44"/>
        <v>1253</v>
      </c>
      <c r="G259" s="8"/>
      <c r="H259" s="9"/>
    </row>
    <row r="260" spans="1:8" ht="23.25">
      <c r="A260" s="33"/>
      <c r="B260" s="33" t="s">
        <v>12</v>
      </c>
      <c r="C260" s="34">
        <f>C259/15</f>
        <v>51.333333333333336</v>
      </c>
      <c r="D260" s="34">
        <f t="shared" ref="D260" si="45">D259/15</f>
        <v>14.333333333333334</v>
      </c>
      <c r="E260" s="34">
        <f t="shared" ref="E260" si="46">E259/15</f>
        <v>17.866666666666667</v>
      </c>
      <c r="F260" s="34">
        <f t="shared" ref="F260" si="47">F259/15</f>
        <v>83.533333333333331</v>
      </c>
      <c r="G260" s="33"/>
      <c r="H260" s="11"/>
    </row>
    <row r="261" spans="1:8" ht="23.25">
      <c r="A261" s="18"/>
      <c r="B261" s="29"/>
      <c r="C261" s="18"/>
      <c r="D261" s="18"/>
      <c r="E261" s="18"/>
      <c r="F261" s="18"/>
      <c r="G261" s="18"/>
      <c r="H261" s="13"/>
    </row>
    <row r="262" spans="1:8" ht="23.25">
      <c r="A262" s="18"/>
      <c r="B262" s="29"/>
      <c r="C262" s="1" t="s">
        <v>13</v>
      </c>
      <c r="D262" s="18"/>
      <c r="E262" s="18"/>
      <c r="F262" s="18"/>
      <c r="G262" s="18"/>
      <c r="H262" s="13"/>
    </row>
    <row r="263" spans="1:8" ht="23.25">
      <c r="A263" s="18"/>
      <c r="B263" s="29"/>
      <c r="C263" s="1" t="s">
        <v>14</v>
      </c>
      <c r="D263" s="18"/>
      <c r="E263" s="18"/>
      <c r="F263" s="18"/>
      <c r="G263" s="18"/>
      <c r="H263" s="13"/>
    </row>
    <row r="264" spans="1:8" ht="23.25">
      <c r="A264" s="18"/>
      <c r="B264" s="29"/>
      <c r="C264" s="1" t="s">
        <v>15</v>
      </c>
      <c r="D264" s="18"/>
      <c r="E264" s="18"/>
      <c r="F264" s="18"/>
      <c r="G264" s="18"/>
      <c r="H264" s="13"/>
    </row>
    <row r="265" spans="1:8" ht="23.25">
      <c r="A265" s="18"/>
      <c r="B265" s="29"/>
      <c r="C265" s="18"/>
      <c r="D265" s="18"/>
      <c r="E265" s="18"/>
      <c r="F265" s="18"/>
      <c r="G265" s="18"/>
      <c r="H265" s="13"/>
    </row>
    <row r="266" spans="1:8" ht="23.25">
      <c r="A266" s="13"/>
      <c r="B266" s="30"/>
      <c r="C266" s="20"/>
      <c r="D266" s="20"/>
      <c r="E266" s="20"/>
      <c r="F266" s="20"/>
      <c r="G266" s="13"/>
      <c r="H266" s="13"/>
    </row>
    <row r="267" spans="1:8" ht="23.25">
      <c r="A267" s="13"/>
      <c r="B267" s="18"/>
      <c r="C267" s="14"/>
      <c r="D267" s="14"/>
      <c r="E267" s="14"/>
      <c r="F267" s="14"/>
      <c r="G267" s="13"/>
      <c r="H267" s="13"/>
    </row>
    <row r="268" spans="1:8" ht="23.25">
      <c r="A268" s="13"/>
      <c r="B268" s="13"/>
      <c r="C268" s="14"/>
      <c r="D268" s="14"/>
      <c r="E268" s="14"/>
      <c r="F268" s="14"/>
      <c r="G268" s="1"/>
      <c r="H268" s="1"/>
    </row>
    <row r="269" spans="1:8" ht="23.25">
      <c r="A269" s="1"/>
      <c r="B269" s="1"/>
      <c r="C269" s="1"/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1"/>
      <c r="C274" s="1"/>
      <c r="D274" s="1"/>
      <c r="E274" s="1"/>
      <c r="F274" s="1"/>
      <c r="G274" s="1"/>
      <c r="H274" s="1"/>
    </row>
    <row r="275" spans="1:8" ht="23.25">
      <c r="A275" s="1"/>
      <c r="B275" s="1"/>
      <c r="C275" s="1"/>
      <c r="D275" s="1"/>
      <c r="E275" s="1"/>
      <c r="F275" s="1"/>
      <c r="G275" s="1"/>
      <c r="H275" s="1"/>
    </row>
    <row r="276" spans="1:8" ht="23.25">
      <c r="A276" s="1"/>
      <c r="B276" s="1"/>
      <c r="C276" s="1"/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2" t="s">
        <v>122</v>
      </c>
      <c r="C281" s="1"/>
      <c r="D281" s="1"/>
      <c r="E281" s="1"/>
      <c r="F281" s="1"/>
      <c r="G281" s="1"/>
      <c r="H281" s="1"/>
    </row>
    <row r="282" spans="1:8" ht="23.25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>
      <c r="A283" s="5"/>
      <c r="B283" s="17"/>
      <c r="C283" s="5" t="s">
        <v>8</v>
      </c>
      <c r="D283" s="5" t="s">
        <v>9</v>
      </c>
      <c r="E283" s="5" t="s">
        <v>10</v>
      </c>
      <c r="F283" s="5" t="s">
        <v>11</v>
      </c>
      <c r="G283" s="27"/>
      <c r="H283" s="27"/>
    </row>
    <row r="284" spans="1:8" ht="23.25">
      <c r="A284" s="60">
        <v>1</v>
      </c>
      <c r="B284" s="39" t="s">
        <v>63</v>
      </c>
      <c r="C284" s="73">
        <v>53</v>
      </c>
      <c r="D284" s="62">
        <v>14</v>
      </c>
      <c r="E284" s="62">
        <v>16</v>
      </c>
      <c r="F284" s="37">
        <f>SUM(C284:E284)</f>
        <v>83</v>
      </c>
      <c r="G284" s="8" t="str">
        <f t="shared" ref="G284:G298" si="48">IF(F284&gt;79,"4",IF(F284&gt;74,"3.5",IF(F284&gt;69,"3",IF(F284&gt;64,"2.5",IF(F284&gt;59,"2",IF(F284&gt;54,"1.5",IF(F284&gt;49,"1","0")))))))</f>
        <v>4</v>
      </c>
      <c r="H284" s="28"/>
    </row>
    <row r="285" spans="1:8" ht="23.25">
      <c r="A285" s="76">
        <v>2</v>
      </c>
      <c r="B285" s="40" t="s">
        <v>35</v>
      </c>
      <c r="C285" s="77">
        <v>54</v>
      </c>
      <c r="D285" s="63">
        <v>15</v>
      </c>
      <c r="E285" s="63">
        <v>14</v>
      </c>
      <c r="F285" s="38">
        <f t="shared" ref="F285:F296" si="49">SUM(C285:E285)</f>
        <v>83</v>
      </c>
      <c r="G285" s="8" t="str">
        <f t="shared" si="48"/>
        <v>4</v>
      </c>
      <c r="H285" s="9"/>
    </row>
    <row r="286" spans="1:8" ht="23.25">
      <c r="A286" s="63">
        <v>3</v>
      </c>
      <c r="B286" s="40" t="s">
        <v>36</v>
      </c>
      <c r="C286" s="77">
        <v>53</v>
      </c>
      <c r="D286" s="63">
        <v>16</v>
      </c>
      <c r="E286" s="63">
        <v>15</v>
      </c>
      <c r="F286" s="38">
        <f t="shared" si="49"/>
        <v>84</v>
      </c>
      <c r="G286" s="8" t="str">
        <f t="shared" si="48"/>
        <v>4</v>
      </c>
      <c r="H286" s="9"/>
    </row>
    <row r="287" spans="1:8" ht="23.25">
      <c r="A287" s="76">
        <v>4</v>
      </c>
      <c r="B287" s="40" t="s">
        <v>66</v>
      </c>
      <c r="C287" s="77">
        <v>54</v>
      </c>
      <c r="D287" s="63">
        <v>15</v>
      </c>
      <c r="E287" s="63">
        <v>15</v>
      </c>
      <c r="F287" s="38">
        <f t="shared" si="49"/>
        <v>84</v>
      </c>
      <c r="G287" s="8" t="str">
        <f t="shared" si="48"/>
        <v>4</v>
      </c>
      <c r="H287" s="9"/>
    </row>
    <row r="288" spans="1:8" ht="23.25">
      <c r="A288" s="63">
        <v>5</v>
      </c>
      <c r="B288" s="40" t="s">
        <v>84</v>
      </c>
      <c r="C288" s="77">
        <v>52</v>
      </c>
      <c r="D288" s="63">
        <v>15</v>
      </c>
      <c r="E288" s="63">
        <v>14</v>
      </c>
      <c r="F288" s="38">
        <f t="shared" si="49"/>
        <v>81</v>
      </c>
      <c r="G288" s="8" t="str">
        <f t="shared" si="48"/>
        <v>4</v>
      </c>
      <c r="H288" s="9"/>
    </row>
    <row r="289" spans="1:8" ht="23.25">
      <c r="A289" s="63">
        <v>6</v>
      </c>
      <c r="B289" s="79" t="s">
        <v>186</v>
      </c>
      <c r="C289" s="77">
        <v>52</v>
      </c>
      <c r="D289" s="63">
        <v>14</v>
      </c>
      <c r="E289" s="63">
        <v>13</v>
      </c>
      <c r="F289" s="38">
        <f t="shared" si="49"/>
        <v>79</v>
      </c>
      <c r="G289" s="8" t="str">
        <f t="shared" si="48"/>
        <v>3.5</v>
      </c>
      <c r="H289" s="9"/>
    </row>
    <row r="290" spans="1:8" ht="23.25">
      <c r="A290" s="80">
        <v>7</v>
      </c>
      <c r="B290" s="42" t="s">
        <v>37</v>
      </c>
      <c r="C290" s="77">
        <v>52</v>
      </c>
      <c r="D290" s="63">
        <v>15</v>
      </c>
      <c r="E290" s="63">
        <v>14</v>
      </c>
      <c r="F290" s="38">
        <f t="shared" si="49"/>
        <v>81</v>
      </c>
      <c r="G290" s="8" t="str">
        <f t="shared" si="48"/>
        <v>4</v>
      </c>
      <c r="H290" s="9"/>
    </row>
    <row r="291" spans="1:8" ht="23.25">
      <c r="A291" s="76">
        <v>8</v>
      </c>
      <c r="B291" s="40" t="s">
        <v>38</v>
      </c>
      <c r="C291" s="77">
        <v>54</v>
      </c>
      <c r="D291" s="63">
        <v>15</v>
      </c>
      <c r="E291" s="63">
        <v>16</v>
      </c>
      <c r="F291" s="38">
        <f t="shared" si="49"/>
        <v>85</v>
      </c>
      <c r="G291" s="8" t="str">
        <f t="shared" si="48"/>
        <v>4</v>
      </c>
      <c r="H291" s="9"/>
    </row>
    <row r="292" spans="1:8" ht="23.25">
      <c r="A292" s="63">
        <v>9</v>
      </c>
      <c r="B292" s="40" t="s">
        <v>39</v>
      </c>
      <c r="C292" s="77">
        <v>53</v>
      </c>
      <c r="D292" s="63">
        <v>16</v>
      </c>
      <c r="E292" s="63">
        <v>16</v>
      </c>
      <c r="F292" s="38">
        <f t="shared" si="49"/>
        <v>85</v>
      </c>
      <c r="G292" s="8" t="str">
        <f t="shared" si="48"/>
        <v>4</v>
      </c>
      <c r="H292" s="9"/>
    </row>
    <row r="293" spans="1:8" ht="23.25">
      <c r="A293" s="63">
        <v>10</v>
      </c>
      <c r="B293" s="40" t="s">
        <v>67</v>
      </c>
      <c r="C293" s="77">
        <v>56</v>
      </c>
      <c r="D293" s="63">
        <v>18</v>
      </c>
      <c r="E293" s="63">
        <v>17</v>
      </c>
      <c r="F293" s="38">
        <f t="shared" si="49"/>
        <v>91</v>
      </c>
      <c r="G293" s="8" t="str">
        <f t="shared" si="48"/>
        <v>4</v>
      </c>
      <c r="H293" s="9"/>
    </row>
    <row r="294" spans="1:8" ht="23.25">
      <c r="A294" s="80">
        <v>11</v>
      </c>
      <c r="B294" s="42" t="s">
        <v>40</v>
      </c>
      <c r="C294" s="77">
        <v>54</v>
      </c>
      <c r="D294" s="63">
        <v>17</v>
      </c>
      <c r="E294" s="63">
        <v>16</v>
      </c>
      <c r="F294" s="38">
        <f t="shared" si="49"/>
        <v>87</v>
      </c>
      <c r="G294" s="8" t="str">
        <f t="shared" si="48"/>
        <v>4</v>
      </c>
      <c r="H294" s="9"/>
    </row>
    <row r="295" spans="1:8" ht="23.25">
      <c r="A295" s="76">
        <v>12</v>
      </c>
      <c r="B295" s="40" t="s">
        <v>41</v>
      </c>
      <c r="C295" s="77">
        <v>54</v>
      </c>
      <c r="D295" s="63">
        <v>18</v>
      </c>
      <c r="E295" s="63">
        <v>17</v>
      </c>
      <c r="F295" s="38">
        <f t="shared" si="49"/>
        <v>89</v>
      </c>
      <c r="G295" s="8" t="str">
        <f t="shared" si="48"/>
        <v>4</v>
      </c>
      <c r="H295" s="9"/>
    </row>
    <row r="296" spans="1:8" ht="23.25">
      <c r="A296" s="63">
        <v>13</v>
      </c>
      <c r="B296" s="40" t="s">
        <v>42</v>
      </c>
      <c r="C296" s="77">
        <v>55</v>
      </c>
      <c r="D296" s="63">
        <v>17</v>
      </c>
      <c r="E296" s="63">
        <v>17</v>
      </c>
      <c r="F296" s="36">
        <f t="shared" si="49"/>
        <v>89</v>
      </c>
      <c r="G296" s="8" t="str">
        <f t="shared" si="48"/>
        <v>4</v>
      </c>
      <c r="H296" s="9"/>
    </row>
    <row r="297" spans="1:8" ht="23.25">
      <c r="A297" s="76">
        <v>14</v>
      </c>
      <c r="B297" s="40" t="s">
        <v>43</v>
      </c>
      <c r="C297" s="77">
        <v>53</v>
      </c>
      <c r="D297" s="63">
        <v>16</v>
      </c>
      <c r="E297" s="63">
        <v>15</v>
      </c>
      <c r="F297" s="38">
        <f t="shared" ref="F297:F298" si="50">SUM(C297:E297)</f>
        <v>84</v>
      </c>
      <c r="G297" s="8" t="str">
        <f t="shared" si="48"/>
        <v>4</v>
      </c>
      <c r="H297" s="9"/>
    </row>
    <row r="298" spans="1:8" ht="23.25">
      <c r="A298" s="63">
        <v>15</v>
      </c>
      <c r="B298" s="40" t="s">
        <v>44</v>
      </c>
      <c r="C298" s="77">
        <v>52</v>
      </c>
      <c r="D298" s="63">
        <v>15</v>
      </c>
      <c r="E298" s="63">
        <v>14</v>
      </c>
      <c r="F298" s="36">
        <f t="shared" si="50"/>
        <v>81</v>
      </c>
      <c r="G298" s="8" t="str">
        <f t="shared" si="48"/>
        <v>4</v>
      </c>
      <c r="H298" s="9"/>
    </row>
    <row r="299" spans="1:8" ht="23.25">
      <c r="A299" s="8"/>
      <c r="B299" s="26" t="s">
        <v>5</v>
      </c>
      <c r="C299" s="35">
        <f>SUM(C284:C298)</f>
        <v>801</v>
      </c>
      <c r="D299" s="35">
        <f t="shared" ref="D299:F299" si="51">SUM(D284:D298)</f>
        <v>236</v>
      </c>
      <c r="E299" s="35">
        <f t="shared" si="51"/>
        <v>229</v>
      </c>
      <c r="F299" s="35">
        <f t="shared" si="51"/>
        <v>1266</v>
      </c>
      <c r="G299" s="8"/>
      <c r="H299" s="9"/>
    </row>
    <row r="300" spans="1:8" ht="23.25">
      <c r="A300" s="33"/>
      <c r="B300" s="33" t="s">
        <v>12</v>
      </c>
      <c r="C300" s="34">
        <f>C299/15</f>
        <v>53.4</v>
      </c>
      <c r="D300" s="34">
        <f t="shared" ref="D300" si="52">D299/15</f>
        <v>15.733333333333333</v>
      </c>
      <c r="E300" s="34">
        <f t="shared" ref="E300" si="53">E299/15</f>
        <v>15.266666666666667</v>
      </c>
      <c r="F300" s="34">
        <f t="shared" ref="F300" si="54">F299/15</f>
        <v>84.4</v>
      </c>
      <c r="G300" s="33"/>
      <c r="H300" s="11"/>
    </row>
    <row r="301" spans="1:8" ht="23.25">
      <c r="A301" s="18"/>
      <c r="B301" s="29"/>
      <c r="C301" s="18"/>
      <c r="D301" s="18"/>
      <c r="E301" s="18"/>
      <c r="F301" s="18"/>
      <c r="G301" s="18"/>
      <c r="H301" s="13"/>
    </row>
    <row r="302" spans="1:8" ht="23.25">
      <c r="A302" s="18"/>
      <c r="B302" s="29"/>
      <c r="C302" s="1" t="s">
        <v>13</v>
      </c>
      <c r="D302" s="18"/>
      <c r="E302" s="18"/>
      <c r="F302" s="18"/>
      <c r="G302" s="18"/>
      <c r="H302" s="13"/>
    </row>
    <row r="303" spans="1:8" ht="23.25">
      <c r="A303" s="18"/>
      <c r="B303" s="29"/>
      <c r="C303" s="1" t="s">
        <v>14</v>
      </c>
      <c r="D303" s="18"/>
      <c r="E303" s="18"/>
      <c r="F303" s="18"/>
      <c r="G303" s="18"/>
      <c r="H303" s="13"/>
    </row>
    <row r="304" spans="1:8" ht="23.25">
      <c r="A304" s="18"/>
      <c r="B304" s="29"/>
      <c r="C304" s="1" t="s">
        <v>15</v>
      </c>
      <c r="D304" s="18"/>
      <c r="E304" s="18"/>
      <c r="F304" s="18"/>
      <c r="G304" s="18"/>
      <c r="H304" s="13"/>
    </row>
    <row r="305" spans="1:8" ht="23.25">
      <c r="A305" s="18"/>
      <c r="B305" s="29"/>
      <c r="C305" s="18"/>
      <c r="D305" s="18"/>
      <c r="E305" s="18"/>
      <c r="F305" s="18"/>
      <c r="G305" s="18"/>
      <c r="H305" s="13"/>
    </row>
    <row r="306" spans="1:8" ht="23.25">
      <c r="A306" s="13"/>
      <c r="B306" s="30"/>
      <c r="C306" s="20"/>
      <c r="D306" s="20"/>
      <c r="E306" s="20"/>
      <c r="F306" s="20"/>
      <c r="G306" s="13"/>
      <c r="H306" s="13"/>
    </row>
    <row r="307" spans="1:8" ht="23.25">
      <c r="A307" s="13"/>
      <c r="B307" s="18"/>
      <c r="C307" s="14"/>
      <c r="D307" s="14"/>
      <c r="E307" s="14"/>
      <c r="F307" s="14"/>
      <c r="G307" s="13"/>
      <c r="H307" s="13"/>
    </row>
    <row r="308" spans="1:8" ht="23.25">
      <c r="A308" s="13"/>
      <c r="B308" s="13"/>
      <c r="C308" s="14"/>
      <c r="D308" s="14"/>
      <c r="E308" s="14"/>
      <c r="F308" s="14"/>
      <c r="G308" s="1"/>
      <c r="H308" s="1"/>
    </row>
    <row r="309" spans="1:8" ht="23.25">
      <c r="A309" s="1"/>
      <c r="B309" s="1"/>
      <c r="C309" s="1"/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1"/>
      <c r="C313" s="1"/>
      <c r="D313" s="1"/>
      <c r="E313" s="1"/>
      <c r="F313" s="1"/>
      <c r="G313" s="1"/>
      <c r="H313" s="1"/>
    </row>
    <row r="314" spans="1:8" ht="23.25">
      <c r="A314" s="1"/>
      <c r="B314" s="1"/>
      <c r="C314" s="1"/>
      <c r="D314" s="1"/>
      <c r="E314" s="1"/>
      <c r="F314" s="1"/>
      <c r="G314" s="1"/>
      <c r="H314" s="1"/>
    </row>
    <row r="315" spans="1:8" ht="23.25">
      <c r="A315" s="1"/>
      <c r="B315" s="1"/>
      <c r="C315" s="1"/>
      <c r="D315" s="1"/>
      <c r="E315" s="1"/>
      <c r="F315" s="1"/>
      <c r="G315" s="1"/>
      <c r="H315" s="1"/>
    </row>
    <row r="316" spans="1:8" ht="23.25">
      <c r="A316" s="1"/>
      <c r="B316" s="1"/>
      <c r="C316" s="1"/>
      <c r="D316" s="1"/>
      <c r="E316" s="1"/>
      <c r="F316" s="1"/>
      <c r="G316" s="1"/>
      <c r="H316" s="1"/>
    </row>
    <row r="317" spans="1:8" ht="23.25">
      <c r="A317" s="1"/>
      <c r="B317" s="1"/>
      <c r="C317" s="1"/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103" t="s">
        <v>123</v>
      </c>
      <c r="C321" s="103"/>
      <c r="D321" s="103"/>
      <c r="E321" s="103"/>
      <c r="F321" s="103"/>
      <c r="G321" s="103"/>
      <c r="H321" s="103"/>
    </row>
    <row r="322" spans="1:8" ht="23.25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>
      <c r="A323" s="5"/>
      <c r="B323" s="17"/>
      <c r="C323" s="5" t="s">
        <v>8</v>
      </c>
      <c r="D323" s="5" t="s">
        <v>9</v>
      </c>
      <c r="E323" s="5" t="s">
        <v>10</v>
      </c>
      <c r="F323" s="5" t="s">
        <v>11</v>
      </c>
      <c r="G323" s="27"/>
      <c r="H323" s="27"/>
    </row>
    <row r="324" spans="1:8" ht="23.25">
      <c r="A324" s="60">
        <v>1</v>
      </c>
      <c r="B324" s="39" t="s">
        <v>63</v>
      </c>
      <c r="C324" s="73">
        <v>43</v>
      </c>
      <c r="D324" s="62">
        <v>16</v>
      </c>
      <c r="E324" s="62">
        <v>16</v>
      </c>
      <c r="F324" s="37">
        <f>SUM(C324:E324)</f>
        <v>75</v>
      </c>
      <c r="G324" s="8" t="str">
        <f t="shared" ref="G324:G338" si="55">IF(F324&gt;79,"4",IF(F324&gt;74,"3.5",IF(F324&gt;69,"3",IF(F324&gt;64,"2.5",IF(F324&gt;59,"2",IF(F324&gt;54,"1.5",IF(F324&gt;49,"1","0")))))))</f>
        <v>3.5</v>
      </c>
      <c r="H324" s="28"/>
    </row>
    <row r="325" spans="1:8" ht="23.25">
      <c r="A325" s="76">
        <v>2</v>
      </c>
      <c r="B325" s="40" t="s">
        <v>35</v>
      </c>
      <c r="C325" s="77">
        <v>51</v>
      </c>
      <c r="D325" s="63">
        <v>18</v>
      </c>
      <c r="E325" s="63">
        <v>18</v>
      </c>
      <c r="F325" s="38">
        <f t="shared" ref="F325:F336" si="56">SUM(C325:E325)</f>
        <v>87</v>
      </c>
      <c r="G325" s="8" t="str">
        <f t="shared" si="55"/>
        <v>4</v>
      </c>
      <c r="H325" s="9"/>
    </row>
    <row r="326" spans="1:8" ht="23.25">
      <c r="A326" s="63">
        <v>3</v>
      </c>
      <c r="B326" s="40" t="s">
        <v>36</v>
      </c>
      <c r="C326" s="77">
        <v>50</v>
      </c>
      <c r="D326" s="63">
        <v>17</v>
      </c>
      <c r="E326" s="63">
        <v>17</v>
      </c>
      <c r="F326" s="38">
        <f t="shared" si="56"/>
        <v>84</v>
      </c>
      <c r="G326" s="8" t="str">
        <f t="shared" si="55"/>
        <v>4</v>
      </c>
      <c r="H326" s="9"/>
    </row>
    <row r="327" spans="1:8" ht="23.25">
      <c r="A327" s="76">
        <v>4</v>
      </c>
      <c r="B327" s="40" t="s">
        <v>66</v>
      </c>
      <c r="C327" s="77">
        <v>50</v>
      </c>
      <c r="D327" s="63">
        <v>16</v>
      </c>
      <c r="E327" s="63">
        <v>15</v>
      </c>
      <c r="F327" s="38">
        <f t="shared" si="56"/>
        <v>81</v>
      </c>
      <c r="G327" s="8" t="str">
        <f t="shared" si="55"/>
        <v>4</v>
      </c>
      <c r="H327" s="9"/>
    </row>
    <row r="328" spans="1:8" ht="23.25">
      <c r="A328" s="63">
        <v>5</v>
      </c>
      <c r="B328" s="40" t="s">
        <v>84</v>
      </c>
      <c r="C328" s="77">
        <v>43</v>
      </c>
      <c r="D328" s="63">
        <v>17</v>
      </c>
      <c r="E328" s="63">
        <v>15</v>
      </c>
      <c r="F328" s="38">
        <f t="shared" si="56"/>
        <v>75</v>
      </c>
      <c r="G328" s="8" t="str">
        <f t="shared" si="55"/>
        <v>3.5</v>
      </c>
      <c r="H328" s="9"/>
    </row>
    <row r="329" spans="1:8" ht="23.25">
      <c r="A329" s="63">
        <v>6</v>
      </c>
      <c r="B329" s="79" t="s">
        <v>186</v>
      </c>
      <c r="C329" s="77">
        <v>50</v>
      </c>
      <c r="D329" s="63">
        <v>18</v>
      </c>
      <c r="E329" s="63">
        <v>17</v>
      </c>
      <c r="F329" s="38">
        <f t="shared" si="56"/>
        <v>85</v>
      </c>
      <c r="G329" s="8" t="str">
        <f t="shared" si="55"/>
        <v>4</v>
      </c>
      <c r="H329" s="9"/>
    </row>
    <row r="330" spans="1:8" ht="23.25">
      <c r="A330" s="80">
        <v>7</v>
      </c>
      <c r="B330" s="42" t="s">
        <v>37</v>
      </c>
      <c r="C330" s="77">
        <v>50</v>
      </c>
      <c r="D330" s="63">
        <v>17</v>
      </c>
      <c r="E330" s="63">
        <v>15</v>
      </c>
      <c r="F330" s="38">
        <f t="shared" si="56"/>
        <v>82</v>
      </c>
      <c r="G330" s="8" t="str">
        <f t="shared" si="55"/>
        <v>4</v>
      </c>
      <c r="H330" s="9"/>
    </row>
    <row r="331" spans="1:8" ht="23.25">
      <c r="A331" s="76">
        <v>8</v>
      </c>
      <c r="B331" s="40" t="s">
        <v>38</v>
      </c>
      <c r="C331" s="77">
        <v>53</v>
      </c>
      <c r="D331" s="63">
        <v>18</v>
      </c>
      <c r="E331" s="63">
        <v>18</v>
      </c>
      <c r="F331" s="38">
        <f t="shared" si="56"/>
        <v>89</v>
      </c>
      <c r="G331" s="8" t="str">
        <f t="shared" si="55"/>
        <v>4</v>
      </c>
      <c r="H331" s="9"/>
    </row>
    <row r="332" spans="1:8" ht="23.25">
      <c r="A332" s="63">
        <v>9</v>
      </c>
      <c r="B332" s="40" t="s">
        <v>39</v>
      </c>
      <c r="C332" s="77">
        <v>49</v>
      </c>
      <c r="D332" s="63">
        <v>16</v>
      </c>
      <c r="E332" s="63">
        <v>15</v>
      </c>
      <c r="F332" s="38">
        <f t="shared" si="56"/>
        <v>80</v>
      </c>
      <c r="G332" s="8" t="str">
        <f t="shared" si="55"/>
        <v>4</v>
      </c>
      <c r="H332" s="9"/>
    </row>
    <row r="333" spans="1:8" ht="23.25">
      <c r="A333" s="63">
        <v>10</v>
      </c>
      <c r="B333" s="40" t="s">
        <v>67</v>
      </c>
      <c r="C333" s="77">
        <v>45</v>
      </c>
      <c r="D333" s="63">
        <v>18</v>
      </c>
      <c r="E333" s="63">
        <v>17</v>
      </c>
      <c r="F333" s="38">
        <f t="shared" si="56"/>
        <v>80</v>
      </c>
      <c r="G333" s="8" t="str">
        <f t="shared" si="55"/>
        <v>4</v>
      </c>
      <c r="H333" s="9"/>
    </row>
    <row r="334" spans="1:8" ht="23.25">
      <c r="A334" s="80">
        <v>11</v>
      </c>
      <c r="B334" s="42" t="s">
        <v>40</v>
      </c>
      <c r="C334" s="77">
        <v>48</v>
      </c>
      <c r="D334" s="63">
        <v>17</v>
      </c>
      <c r="E334" s="63">
        <v>16</v>
      </c>
      <c r="F334" s="38">
        <f t="shared" si="56"/>
        <v>81</v>
      </c>
      <c r="G334" s="8" t="str">
        <f t="shared" si="55"/>
        <v>4</v>
      </c>
      <c r="H334" s="9"/>
    </row>
    <row r="335" spans="1:8" ht="23.25">
      <c r="A335" s="76">
        <v>12</v>
      </c>
      <c r="B335" s="40" t="s">
        <v>41</v>
      </c>
      <c r="C335" s="77">
        <v>49</v>
      </c>
      <c r="D335" s="63">
        <v>16</v>
      </c>
      <c r="E335" s="63">
        <v>16</v>
      </c>
      <c r="F335" s="38">
        <f t="shared" si="56"/>
        <v>81</v>
      </c>
      <c r="G335" s="8" t="str">
        <f t="shared" si="55"/>
        <v>4</v>
      </c>
      <c r="H335" s="9"/>
    </row>
    <row r="336" spans="1:8" ht="23.25">
      <c r="A336" s="63">
        <v>13</v>
      </c>
      <c r="B336" s="40" t="s">
        <v>42</v>
      </c>
      <c r="C336" s="77">
        <v>50</v>
      </c>
      <c r="D336" s="63">
        <v>18</v>
      </c>
      <c r="E336" s="63">
        <v>17</v>
      </c>
      <c r="F336" s="36">
        <f t="shared" si="56"/>
        <v>85</v>
      </c>
      <c r="G336" s="8" t="str">
        <f t="shared" si="55"/>
        <v>4</v>
      </c>
      <c r="H336" s="9"/>
    </row>
    <row r="337" spans="1:8" ht="23.25">
      <c r="A337" s="76">
        <v>14</v>
      </c>
      <c r="B337" s="40" t="s">
        <v>43</v>
      </c>
      <c r="C337" s="77">
        <v>49</v>
      </c>
      <c r="D337" s="63">
        <v>15</v>
      </c>
      <c r="E337" s="63">
        <v>16</v>
      </c>
      <c r="F337" s="38">
        <f t="shared" ref="F337:F338" si="57">SUM(C337:E337)</f>
        <v>80</v>
      </c>
      <c r="G337" s="8" t="str">
        <f t="shared" si="55"/>
        <v>4</v>
      </c>
      <c r="H337" s="9"/>
    </row>
    <row r="338" spans="1:8" ht="23.25">
      <c r="A338" s="63">
        <v>15</v>
      </c>
      <c r="B338" s="40" t="s">
        <v>44</v>
      </c>
      <c r="C338" s="77">
        <v>45</v>
      </c>
      <c r="D338" s="63">
        <v>16</v>
      </c>
      <c r="E338" s="63">
        <v>16</v>
      </c>
      <c r="F338" s="36">
        <f t="shared" si="57"/>
        <v>77</v>
      </c>
      <c r="G338" s="8" t="str">
        <f t="shared" si="55"/>
        <v>3.5</v>
      </c>
      <c r="H338" s="9"/>
    </row>
    <row r="339" spans="1:8" ht="23.25">
      <c r="A339" s="8"/>
      <c r="B339" s="26" t="s">
        <v>5</v>
      </c>
      <c r="C339" s="35">
        <f>SUM(C324:C338)</f>
        <v>725</v>
      </c>
      <c r="D339" s="35">
        <f t="shared" ref="D339:F339" si="58">SUM(D324:D338)</f>
        <v>253</v>
      </c>
      <c r="E339" s="35">
        <f t="shared" si="58"/>
        <v>244</v>
      </c>
      <c r="F339" s="35">
        <f t="shared" si="58"/>
        <v>1222</v>
      </c>
      <c r="G339" s="8"/>
      <c r="H339" s="9"/>
    </row>
    <row r="340" spans="1:8" ht="23.25">
      <c r="A340" s="33"/>
      <c r="B340" s="33" t="s">
        <v>12</v>
      </c>
      <c r="C340" s="34">
        <f>C339/15</f>
        <v>48.333333333333336</v>
      </c>
      <c r="D340" s="34">
        <f t="shared" ref="D340" si="59">D339/15</f>
        <v>16.866666666666667</v>
      </c>
      <c r="E340" s="34">
        <f t="shared" ref="E340" si="60">E339/15</f>
        <v>16.266666666666666</v>
      </c>
      <c r="F340" s="34">
        <f t="shared" ref="F340" si="61">F339/15</f>
        <v>81.466666666666669</v>
      </c>
      <c r="G340" s="33"/>
      <c r="H340" s="11"/>
    </row>
    <row r="341" spans="1:8" ht="23.25">
      <c r="A341" s="18"/>
      <c r="B341" s="29"/>
      <c r="C341" s="18"/>
      <c r="D341" s="18"/>
      <c r="E341" s="18"/>
      <c r="F341" s="18"/>
      <c r="G341" s="18"/>
      <c r="H341" s="13"/>
    </row>
    <row r="342" spans="1:8" ht="23.25">
      <c r="A342" s="18"/>
      <c r="B342" s="29"/>
      <c r="C342" s="1" t="s">
        <v>13</v>
      </c>
      <c r="D342" s="18"/>
      <c r="E342" s="18"/>
      <c r="F342" s="18"/>
      <c r="G342" s="18"/>
      <c r="H342" s="13"/>
    </row>
    <row r="343" spans="1:8" ht="23.25">
      <c r="A343" s="18"/>
      <c r="B343" s="29"/>
      <c r="C343" s="1" t="s">
        <v>14</v>
      </c>
      <c r="D343" s="18"/>
      <c r="E343" s="18"/>
      <c r="F343" s="18"/>
      <c r="G343" s="18"/>
      <c r="H343" s="13"/>
    </row>
    <row r="344" spans="1:8" ht="23.25">
      <c r="A344" s="18"/>
      <c r="B344" s="29"/>
      <c r="C344" s="1" t="s">
        <v>15</v>
      </c>
      <c r="D344" s="18"/>
      <c r="E344" s="18"/>
      <c r="F344" s="18"/>
      <c r="G344" s="18"/>
      <c r="H344" s="13"/>
    </row>
    <row r="345" spans="1:8" ht="23.25">
      <c r="A345" s="18"/>
      <c r="B345" s="29"/>
      <c r="C345" s="1"/>
      <c r="D345" s="18"/>
      <c r="E345" s="18"/>
      <c r="F345" s="18"/>
      <c r="G345" s="18"/>
      <c r="H345" s="13"/>
    </row>
    <row r="346" spans="1:8" ht="23.25">
      <c r="A346" s="18"/>
      <c r="B346" s="29"/>
      <c r="C346" s="1"/>
      <c r="D346" s="18"/>
      <c r="E346" s="18"/>
      <c r="F346" s="18"/>
      <c r="G346" s="18"/>
      <c r="H346" s="13"/>
    </row>
    <row r="347" spans="1:8" ht="23.25">
      <c r="A347" s="18"/>
      <c r="B347" s="29"/>
      <c r="C347" s="1"/>
      <c r="D347" s="18"/>
      <c r="E347" s="18"/>
      <c r="F347" s="18"/>
      <c r="G347" s="18"/>
      <c r="H347" s="13"/>
    </row>
    <row r="348" spans="1:8" ht="23.25">
      <c r="A348" s="18"/>
      <c r="B348" s="29"/>
      <c r="C348" s="1"/>
      <c r="D348" s="18"/>
      <c r="E348" s="18"/>
      <c r="F348" s="18"/>
      <c r="G348" s="18"/>
      <c r="H348" s="13"/>
    </row>
    <row r="349" spans="1:8" ht="23.25">
      <c r="A349" s="18"/>
      <c r="B349" s="29"/>
      <c r="C349" s="1"/>
      <c r="D349" s="18"/>
      <c r="E349" s="18"/>
      <c r="F349" s="18"/>
      <c r="G349" s="18"/>
      <c r="H349" s="13"/>
    </row>
    <row r="350" spans="1:8" ht="23.25">
      <c r="A350" s="18"/>
      <c r="B350" s="29"/>
      <c r="C350" s="1"/>
      <c r="D350" s="18"/>
      <c r="E350" s="18"/>
      <c r="F350" s="18"/>
      <c r="G350" s="18"/>
      <c r="H350" s="13"/>
    </row>
    <row r="351" spans="1:8" ht="23.25">
      <c r="A351" s="18"/>
      <c r="B351" s="29"/>
      <c r="C351" s="1"/>
      <c r="D351" s="18"/>
      <c r="E351" s="18"/>
      <c r="F351" s="18"/>
      <c r="G351" s="18"/>
      <c r="H351" s="13"/>
    </row>
    <row r="352" spans="1:8" ht="23.25">
      <c r="A352" s="18"/>
      <c r="B352" s="29"/>
      <c r="C352" s="1"/>
      <c r="D352" s="18"/>
      <c r="E352" s="18"/>
      <c r="F352" s="18"/>
      <c r="G352" s="18"/>
      <c r="H352" s="13"/>
    </row>
    <row r="353" spans="1:8" ht="23.25">
      <c r="A353" s="18"/>
      <c r="B353" s="29"/>
      <c r="C353" s="1"/>
      <c r="D353" s="18"/>
      <c r="E353" s="18"/>
      <c r="F353" s="18"/>
      <c r="G353" s="18"/>
      <c r="H353" s="13"/>
    </row>
    <row r="354" spans="1:8" ht="23.25">
      <c r="A354" s="18"/>
      <c r="B354" s="29"/>
      <c r="C354" s="1"/>
      <c r="D354" s="18"/>
      <c r="E354" s="18"/>
      <c r="F354" s="18"/>
      <c r="G354" s="18"/>
      <c r="H354" s="13"/>
    </row>
    <row r="355" spans="1:8" ht="23.25">
      <c r="A355" s="18"/>
      <c r="B355" s="29"/>
      <c r="C355" s="1"/>
      <c r="D355" s="18"/>
      <c r="E355" s="18"/>
      <c r="F355" s="18"/>
      <c r="G355" s="18"/>
      <c r="H355" s="13"/>
    </row>
    <row r="356" spans="1:8" ht="23.25">
      <c r="A356" s="18"/>
      <c r="B356" s="29"/>
      <c r="C356" s="1"/>
      <c r="D356" s="18"/>
      <c r="E356" s="18"/>
      <c r="F356" s="18"/>
      <c r="G356" s="18"/>
      <c r="H356" s="13"/>
    </row>
    <row r="357" spans="1:8" ht="23.25">
      <c r="A357" s="18"/>
      <c r="B357" s="29"/>
      <c r="C357" s="1"/>
      <c r="D357" s="18"/>
      <c r="E357" s="18"/>
      <c r="F357" s="18"/>
      <c r="G357" s="18"/>
      <c r="H357" s="13"/>
    </row>
    <row r="358" spans="1:8" ht="23.25">
      <c r="A358" s="18"/>
      <c r="B358" s="29"/>
      <c r="C358" s="1"/>
      <c r="D358" s="18"/>
      <c r="E358" s="18"/>
      <c r="F358" s="18"/>
      <c r="G358" s="18"/>
      <c r="H358" s="13"/>
    </row>
    <row r="359" spans="1:8" ht="23.25">
      <c r="A359" s="18"/>
      <c r="B359" s="29"/>
      <c r="C359" s="1"/>
      <c r="D359" s="18"/>
      <c r="E359" s="18"/>
      <c r="F359" s="18"/>
      <c r="G359" s="18"/>
      <c r="H359" s="13"/>
    </row>
    <row r="360" spans="1:8" ht="23.25">
      <c r="A360" s="18"/>
      <c r="B360" s="29"/>
      <c r="C360" s="1"/>
      <c r="D360" s="18"/>
      <c r="E360" s="18"/>
      <c r="F360" s="18"/>
      <c r="G360" s="18"/>
      <c r="H360" s="13"/>
    </row>
    <row r="361" spans="1:8" ht="23.25">
      <c r="A361" s="1"/>
      <c r="B361" s="103" t="s">
        <v>124</v>
      </c>
      <c r="C361" s="103"/>
      <c r="D361" s="103"/>
      <c r="E361" s="103"/>
      <c r="F361" s="103"/>
      <c r="G361" s="103"/>
      <c r="H361" s="103"/>
    </row>
    <row r="362" spans="1:8" ht="23.25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>
      <c r="A363" s="5"/>
      <c r="B363" s="17"/>
      <c r="C363" s="5" t="s">
        <v>8</v>
      </c>
      <c r="D363" s="5" t="s">
        <v>9</v>
      </c>
      <c r="E363" s="5" t="s">
        <v>10</v>
      </c>
      <c r="F363" s="5" t="s">
        <v>11</v>
      </c>
      <c r="G363" s="27"/>
      <c r="H363" s="27"/>
    </row>
    <row r="364" spans="1:8" ht="23.25">
      <c r="A364" s="60">
        <v>1</v>
      </c>
      <c r="B364" s="39" t="s">
        <v>63</v>
      </c>
      <c r="C364" s="73">
        <v>50</v>
      </c>
      <c r="D364" s="62">
        <v>14</v>
      </c>
      <c r="E364" s="62">
        <v>15</v>
      </c>
      <c r="F364" s="37">
        <f>SUM(C364:E364)</f>
        <v>79</v>
      </c>
      <c r="G364" s="8" t="str">
        <f t="shared" ref="G364:G378" si="62">IF(F364&gt;79,"4",IF(F364&gt;74,"3.5",IF(F364&gt;69,"3",IF(F364&gt;64,"2.5",IF(F364&gt;59,"2",IF(F364&gt;54,"1.5",IF(F364&gt;49,"1","0")))))))</f>
        <v>3.5</v>
      </c>
      <c r="H364" s="28"/>
    </row>
    <row r="365" spans="1:8" ht="23.25">
      <c r="A365" s="76">
        <v>2</v>
      </c>
      <c r="B365" s="40" t="s">
        <v>35</v>
      </c>
      <c r="C365" s="77">
        <v>57</v>
      </c>
      <c r="D365" s="63">
        <v>16</v>
      </c>
      <c r="E365" s="63">
        <v>17</v>
      </c>
      <c r="F365" s="38">
        <f t="shared" ref="F365:F376" si="63">SUM(C365:E365)</f>
        <v>90</v>
      </c>
      <c r="G365" s="8" t="str">
        <f t="shared" si="62"/>
        <v>4</v>
      </c>
      <c r="H365" s="9"/>
    </row>
    <row r="366" spans="1:8" ht="23.25">
      <c r="A366" s="63">
        <v>3</v>
      </c>
      <c r="B366" s="40" t="s">
        <v>36</v>
      </c>
      <c r="C366" s="77">
        <v>57</v>
      </c>
      <c r="D366" s="63">
        <v>16</v>
      </c>
      <c r="E366" s="63">
        <v>18</v>
      </c>
      <c r="F366" s="38">
        <f t="shared" si="63"/>
        <v>91</v>
      </c>
      <c r="G366" s="8" t="str">
        <f t="shared" si="62"/>
        <v>4</v>
      </c>
      <c r="H366" s="9"/>
    </row>
    <row r="367" spans="1:8" ht="23.25">
      <c r="A367" s="76">
        <v>4</v>
      </c>
      <c r="B367" s="40" t="s">
        <v>66</v>
      </c>
      <c r="C367" s="77">
        <v>54</v>
      </c>
      <c r="D367" s="63">
        <v>14</v>
      </c>
      <c r="E367" s="63">
        <v>16</v>
      </c>
      <c r="F367" s="38">
        <f t="shared" si="63"/>
        <v>84</v>
      </c>
      <c r="G367" s="8" t="str">
        <f t="shared" si="62"/>
        <v>4</v>
      </c>
      <c r="H367" s="9"/>
    </row>
    <row r="368" spans="1:8" ht="23.25">
      <c r="A368" s="63">
        <v>5</v>
      </c>
      <c r="B368" s="40" t="s">
        <v>84</v>
      </c>
      <c r="C368" s="77">
        <v>52</v>
      </c>
      <c r="D368" s="63">
        <v>13</v>
      </c>
      <c r="E368" s="63">
        <v>14</v>
      </c>
      <c r="F368" s="38">
        <f t="shared" si="63"/>
        <v>79</v>
      </c>
      <c r="G368" s="8" t="str">
        <f t="shared" si="62"/>
        <v>3.5</v>
      </c>
      <c r="H368" s="9"/>
    </row>
    <row r="369" spans="1:8" ht="23.25">
      <c r="A369" s="63">
        <v>6</v>
      </c>
      <c r="B369" s="79" t="s">
        <v>186</v>
      </c>
      <c r="C369" s="77">
        <v>48</v>
      </c>
      <c r="D369" s="63">
        <v>14</v>
      </c>
      <c r="E369" s="63">
        <v>17</v>
      </c>
      <c r="F369" s="38">
        <f t="shared" si="63"/>
        <v>79</v>
      </c>
      <c r="G369" s="8" t="str">
        <f t="shared" si="62"/>
        <v>3.5</v>
      </c>
      <c r="H369" s="9"/>
    </row>
    <row r="370" spans="1:8" ht="23.25">
      <c r="A370" s="80">
        <v>7</v>
      </c>
      <c r="B370" s="42" t="s">
        <v>37</v>
      </c>
      <c r="C370" s="77">
        <v>54</v>
      </c>
      <c r="D370" s="63">
        <v>16</v>
      </c>
      <c r="E370" s="63">
        <v>17</v>
      </c>
      <c r="F370" s="38">
        <f t="shared" si="63"/>
        <v>87</v>
      </c>
      <c r="G370" s="8" t="str">
        <f t="shared" si="62"/>
        <v>4</v>
      </c>
      <c r="H370" s="9"/>
    </row>
    <row r="371" spans="1:8" ht="23.25">
      <c r="A371" s="76">
        <v>8</v>
      </c>
      <c r="B371" s="40" t="s">
        <v>38</v>
      </c>
      <c r="C371" s="77">
        <v>56</v>
      </c>
      <c r="D371" s="63">
        <v>17</v>
      </c>
      <c r="E371" s="63">
        <v>18</v>
      </c>
      <c r="F371" s="38">
        <f t="shared" si="63"/>
        <v>91</v>
      </c>
      <c r="G371" s="8" t="str">
        <f t="shared" si="62"/>
        <v>4</v>
      </c>
      <c r="H371" s="9"/>
    </row>
    <row r="372" spans="1:8" ht="23.25">
      <c r="A372" s="63">
        <v>9</v>
      </c>
      <c r="B372" s="40" t="s">
        <v>39</v>
      </c>
      <c r="C372" s="77">
        <v>53</v>
      </c>
      <c r="D372" s="63">
        <v>15</v>
      </c>
      <c r="E372" s="63">
        <v>15</v>
      </c>
      <c r="F372" s="38">
        <f t="shared" si="63"/>
        <v>83</v>
      </c>
      <c r="G372" s="8" t="str">
        <f t="shared" si="62"/>
        <v>4</v>
      </c>
      <c r="H372" s="9"/>
    </row>
    <row r="373" spans="1:8" ht="23.25">
      <c r="A373" s="63">
        <v>10</v>
      </c>
      <c r="B373" s="40" t="s">
        <v>67</v>
      </c>
      <c r="C373" s="77">
        <v>54</v>
      </c>
      <c r="D373" s="63">
        <v>15</v>
      </c>
      <c r="E373" s="63">
        <v>16</v>
      </c>
      <c r="F373" s="38">
        <f t="shared" si="63"/>
        <v>85</v>
      </c>
      <c r="G373" s="8" t="str">
        <f t="shared" si="62"/>
        <v>4</v>
      </c>
      <c r="H373" s="9"/>
    </row>
    <row r="374" spans="1:8" ht="23.25">
      <c r="A374" s="80">
        <v>11</v>
      </c>
      <c r="B374" s="42" t="s">
        <v>40</v>
      </c>
      <c r="C374" s="77">
        <v>56</v>
      </c>
      <c r="D374" s="63">
        <v>18</v>
      </c>
      <c r="E374" s="63">
        <v>18</v>
      </c>
      <c r="F374" s="38">
        <f t="shared" si="63"/>
        <v>92</v>
      </c>
      <c r="G374" s="8" t="str">
        <f t="shared" si="62"/>
        <v>4</v>
      </c>
      <c r="H374" s="9"/>
    </row>
    <row r="375" spans="1:8" ht="23.25">
      <c r="A375" s="76">
        <v>12</v>
      </c>
      <c r="B375" s="40" t="s">
        <v>41</v>
      </c>
      <c r="C375" s="77">
        <v>54</v>
      </c>
      <c r="D375" s="63">
        <v>16</v>
      </c>
      <c r="E375" s="63">
        <v>16</v>
      </c>
      <c r="F375" s="38">
        <f t="shared" si="63"/>
        <v>86</v>
      </c>
      <c r="G375" s="8" t="str">
        <f t="shared" si="62"/>
        <v>4</v>
      </c>
      <c r="H375" s="9"/>
    </row>
    <row r="376" spans="1:8" ht="23.25">
      <c r="A376" s="63">
        <v>13</v>
      </c>
      <c r="B376" s="40" t="s">
        <v>42</v>
      </c>
      <c r="C376" s="77">
        <v>53</v>
      </c>
      <c r="D376" s="63">
        <v>15</v>
      </c>
      <c r="E376" s="63">
        <v>16</v>
      </c>
      <c r="F376" s="36">
        <f t="shared" si="63"/>
        <v>84</v>
      </c>
      <c r="G376" s="8" t="str">
        <f t="shared" si="62"/>
        <v>4</v>
      </c>
      <c r="H376" s="9"/>
    </row>
    <row r="377" spans="1:8" ht="23.25">
      <c r="A377" s="76">
        <v>14</v>
      </c>
      <c r="B377" s="40" t="s">
        <v>43</v>
      </c>
      <c r="C377" s="77">
        <v>53</v>
      </c>
      <c r="D377" s="63">
        <v>14</v>
      </c>
      <c r="E377" s="63">
        <v>15</v>
      </c>
      <c r="F377" s="38">
        <f t="shared" ref="F377:F378" si="64">SUM(C377:E377)</f>
        <v>82</v>
      </c>
      <c r="G377" s="8" t="str">
        <f t="shared" si="62"/>
        <v>4</v>
      </c>
      <c r="H377" s="9"/>
    </row>
    <row r="378" spans="1:8" ht="23.25">
      <c r="A378" s="63">
        <v>15</v>
      </c>
      <c r="B378" s="40" t="s">
        <v>44</v>
      </c>
      <c r="C378" s="77">
        <v>50</v>
      </c>
      <c r="D378" s="63">
        <v>14</v>
      </c>
      <c r="E378" s="63">
        <v>15</v>
      </c>
      <c r="F378" s="36">
        <f t="shared" si="64"/>
        <v>79</v>
      </c>
      <c r="G378" s="8" t="str">
        <f t="shared" si="62"/>
        <v>3.5</v>
      </c>
      <c r="H378" s="9"/>
    </row>
    <row r="379" spans="1:8" ht="23.25">
      <c r="A379" s="8"/>
      <c r="B379" s="26" t="s">
        <v>5</v>
      </c>
      <c r="C379" s="35">
        <f>SUM(C364:C378)</f>
        <v>801</v>
      </c>
      <c r="D379" s="35">
        <f t="shared" ref="D379:F379" si="65">SUM(D364:D378)</f>
        <v>227</v>
      </c>
      <c r="E379" s="35">
        <f t="shared" si="65"/>
        <v>243</v>
      </c>
      <c r="F379" s="35">
        <f t="shared" si="65"/>
        <v>1271</v>
      </c>
      <c r="G379" s="8"/>
      <c r="H379" s="9"/>
    </row>
    <row r="380" spans="1:8" ht="23.25">
      <c r="A380" s="33"/>
      <c r="B380" s="33" t="s">
        <v>12</v>
      </c>
      <c r="C380" s="34">
        <f>C379/15</f>
        <v>53.4</v>
      </c>
      <c r="D380" s="34">
        <f t="shared" ref="D380" si="66">D379/15</f>
        <v>15.133333333333333</v>
      </c>
      <c r="E380" s="34">
        <f t="shared" ref="E380" si="67">E379/15</f>
        <v>16.2</v>
      </c>
      <c r="F380" s="34">
        <f t="shared" ref="F380" si="68">F379/15</f>
        <v>84.733333333333334</v>
      </c>
      <c r="G380" s="33"/>
      <c r="H380" s="11"/>
    </row>
    <row r="381" spans="1:8" ht="23.25">
      <c r="A381" s="18"/>
      <c r="B381" s="29"/>
      <c r="C381" s="18"/>
      <c r="D381" s="18"/>
      <c r="E381" s="18"/>
      <c r="F381" s="18"/>
      <c r="G381" s="18"/>
      <c r="H381" s="13"/>
    </row>
    <row r="382" spans="1:8" ht="23.25">
      <c r="A382" s="18"/>
      <c r="B382" s="29"/>
      <c r="C382" s="1" t="s">
        <v>13</v>
      </c>
      <c r="D382" s="18"/>
      <c r="E382" s="18"/>
      <c r="F382" s="18"/>
      <c r="G382" s="18"/>
      <c r="H382" s="13"/>
    </row>
    <row r="383" spans="1:8" ht="23.25">
      <c r="A383" s="18"/>
      <c r="B383" s="29"/>
      <c r="C383" s="1" t="s">
        <v>14</v>
      </c>
      <c r="D383" s="18"/>
      <c r="E383" s="18"/>
      <c r="F383" s="18"/>
      <c r="G383" s="18"/>
      <c r="H383" s="13"/>
    </row>
    <row r="384" spans="1:8" ht="23.25">
      <c r="A384" s="18"/>
      <c r="B384" s="29"/>
      <c r="C384" s="1" t="s">
        <v>15</v>
      </c>
      <c r="D384" s="18"/>
      <c r="E384" s="18"/>
      <c r="F384" s="18"/>
      <c r="G384" s="18"/>
      <c r="H384" s="13"/>
    </row>
    <row r="385" spans="1:8" ht="23.25">
      <c r="A385" s="1"/>
      <c r="B385" s="1"/>
      <c r="C385" s="1"/>
      <c r="D385" s="1"/>
      <c r="E385" s="1"/>
      <c r="F385" s="1"/>
      <c r="G385" s="1"/>
      <c r="H385" s="1"/>
    </row>
    <row r="386" spans="1:8" ht="23.25">
      <c r="A386" s="1"/>
      <c r="B386" s="1"/>
      <c r="C386" s="1"/>
      <c r="D386" s="1"/>
      <c r="E386" s="1"/>
      <c r="F386" s="1"/>
      <c r="G386" s="1"/>
      <c r="H386" s="1"/>
    </row>
    <row r="387" spans="1:8" ht="23.25">
      <c r="A387" s="1"/>
      <c r="B387" s="1"/>
      <c r="C387" s="1"/>
      <c r="D387" s="1"/>
      <c r="E387" s="1"/>
      <c r="F387" s="1"/>
      <c r="G387" s="1"/>
      <c r="H387" s="1"/>
    </row>
    <row r="388" spans="1:8" ht="23.25">
      <c r="A388" s="1"/>
      <c r="B388" s="1"/>
      <c r="C388" s="1"/>
      <c r="D388" s="1"/>
      <c r="E388" s="1"/>
      <c r="F388" s="1"/>
      <c r="G388" s="1"/>
      <c r="H388" s="1"/>
    </row>
    <row r="389" spans="1:8" ht="23.25">
      <c r="A389" s="1"/>
      <c r="B389" s="1"/>
      <c r="C389" s="1"/>
      <c r="D389" s="1"/>
      <c r="E389" s="1"/>
      <c r="F389" s="1"/>
      <c r="G389" s="1"/>
      <c r="H389" s="1"/>
    </row>
    <row r="390" spans="1:8" ht="23.25">
      <c r="A390" s="1"/>
      <c r="B390" s="1"/>
      <c r="C390" s="1"/>
      <c r="D390" s="1"/>
      <c r="E390" s="1"/>
      <c r="F390" s="1"/>
      <c r="G390" s="1"/>
      <c r="H390" s="1"/>
    </row>
    <row r="391" spans="1:8" ht="23.25">
      <c r="A391" s="1"/>
      <c r="B391" s="1"/>
      <c r="C391" s="1"/>
      <c r="D391" s="1"/>
      <c r="E391" s="1"/>
      <c r="F391" s="1"/>
      <c r="G391" s="1"/>
      <c r="H391" s="1"/>
    </row>
    <row r="392" spans="1:8" ht="23.25">
      <c r="A392" s="1"/>
      <c r="B392" s="1"/>
      <c r="C392" s="1"/>
      <c r="D392" s="1"/>
      <c r="E392" s="1"/>
      <c r="F392" s="1"/>
      <c r="G392" s="1"/>
      <c r="H392" s="1"/>
    </row>
    <row r="393" spans="1:8" ht="23.25">
      <c r="A393" s="1"/>
      <c r="B393" s="1"/>
      <c r="C393" s="1"/>
      <c r="D393" s="1"/>
      <c r="E393" s="1"/>
      <c r="F393" s="1"/>
      <c r="G393" s="1"/>
      <c r="H393" s="1"/>
    </row>
    <row r="394" spans="1:8" ht="23.25">
      <c r="A394" s="1"/>
      <c r="B394" s="1"/>
      <c r="C394" s="1"/>
      <c r="D394" s="1"/>
      <c r="E394" s="1"/>
      <c r="F394" s="1"/>
      <c r="G394" s="1"/>
      <c r="H394" s="1"/>
    </row>
    <row r="395" spans="1:8" ht="23.25">
      <c r="A395" s="1"/>
      <c r="B395" s="1"/>
      <c r="C395" s="1"/>
      <c r="D395" s="1"/>
      <c r="E395" s="1"/>
      <c r="F395" s="1"/>
      <c r="G395" s="1"/>
      <c r="H395" s="1"/>
    </row>
    <row r="396" spans="1:8" ht="23.25">
      <c r="A396" s="1"/>
      <c r="B396" s="1"/>
      <c r="C396" s="1"/>
      <c r="D396" s="1"/>
      <c r="E396" s="1"/>
      <c r="F396" s="1"/>
      <c r="G396" s="1"/>
      <c r="H396" s="1"/>
    </row>
    <row r="397" spans="1:8" ht="23.25">
      <c r="A397" s="1"/>
      <c r="B397" s="1"/>
      <c r="C397" s="1"/>
      <c r="D397" s="1"/>
      <c r="E397" s="1"/>
      <c r="F397" s="1"/>
      <c r="G397" s="1"/>
      <c r="H397" s="1"/>
    </row>
    <row r="398" spans="1:8" ht="23.25">
      <c r="A398" s="1"/>
      <c r="B398" s="1"/>
      <c r="C398" s="1"/>
      <c r="D398" s="1"/>
      <c r="E398" s="1"/>
      <c r="F398" s="1"/>
      <c r="G398" s="1"/>
      <c r="H398" s="1"/>
    </row>
    <row r="399" spans="1:8" ht="23.25">
      <c r="A399" s="1"/>
      <c r="B399" s="1"/>
      <c r="C399" s="1"/>
      <c r="D399" s="1"/>
      <c r="E399" s="1"/>
      <c r="F399" s="1"/>
      <c r="G399" s="1"/>
      <c r="H399" s="1"/>
    </row>
    <row r="400" spans="1:8" ht="23.25">
      <c r="A400" s="1"/>
      <c r="B400" s="1"/>
      <c r="C400" s="1"/>
      <c r="D400" s="1"/>
      <c r="E400" s="1"/>
      <c r="F400" s="1"/>
      <c r="G400" s="1"/>
      <c r="H400" s="1"/>
    </row>
    <row r="401" spans="1:8" ht="23.25">
      <c r="A401" s="1"/>
      <c r="B401" s="103" t="s">
        <v>125</v>
      </c>
      <c r="C401" s="103"/>
      <c r="D401" s="103"/>
      <c r="E401" s="103"/>
      <c r="F401" s="103"/>
      <c r="G401" s="103"/>
      <c r="H401" s="103"/>
    </row>
    <row r="402" spans="1:8" ht="23.25">
      <c r="A402" s="3" t="s">
        <v>0</v>
      </c>
      <c r="B402" s="3" t="s">
        <v>1</v>
      </c>
      <c r="C402" s="3" t="s">
        <v>2</v>
      </c>
      <c r="D402" s="3" t="s">
        <v>3</v>
      </c>
      <c r="E402" s="3" t="s">
        <v>4</v>
      </c>
      <c r="F402" s="3" t="s">
        <v>5</v>
      </c>
      <c r="G402" s="4" t="s">
        <v>6</v>
      </c>
      <c r="H402" s="4" t="s">
        <v>7</v>
      </c>
    </row>
    <row r="403" spans="1:8" ht="23.25">
      <c r="A403" s="5"/>
      <c r="B403" s="17"/>
      <c r="C403" s="5" t="s">
        <v>8</v>
      </c>
      <c r="D403" s="5" t="s">
        <v>9</v>
      </c>
      <c r="E403" s="5" t="s">
        <v>10</v>
      </c>
      <c r="F403" s="5" t="s">
        <v>11</v>
      </c>
      <c r="G403" s="27"/>
      <c r="H403" s="27"/>
    </row>
    <row r="404" spans="1:8" ht="23.25">
      <c r="A404" s="60">
        <v>1</v>
      </c>
      <c r="B404" s="39" t="s">
        <v>63</v>
      </c>
      <c r="C404" s="73">
        <v>49</v>
      </c>
      <c r="D404" s="62">
        <v>19</v>
      </c>
      <c r="E404" s="62">
        <v>17</v>
      </c>
      <c r="F404" s="37">
        <f>SUM(C404:E404)</f>
        <v>85</v>
      </c>
      <c r="G404" s="8" t="str">
        <f t="shared" ref="G404:G418" si="69">IF(F404&gt;79,"4",IF(F404&gt;74,"3.5",IF(F404&gt;69,"3",IF(F404&gt;64,"2.5",IF(F404&gt;59,"2",IF(F404&gt;54,"1.5",IF(F404&gt;49,"1","0")))))))</f>
        <v>4</v>
      </c>
      <c r="H404" s="28"/>
    </row>
    <row r="405" spans="1:8" ht="23.25">
      <c r="A405" s="76">
        <v>2</v>
      </c>
      <c r="B405" s="40" t="s">
        <v>35</v>
      </c>
      <c r="C405" s="77">
        <v>53</v>
      </c>
      <c r="D405" s="63">
        <v>18</v>
      </c>
      <c r="E405" s="63">
        <v>19</v>
      </c>
      <c r="F405" s="38">
        <f t="shared" ref="F405:F416" si="70">SUM(C405:E405)</f>
        <v>90</v>
      </c>
      <c r="G405" s="8" t="str">
        <f t="shared" si="69"/>
        <v>4</v>
      </c>
      <c r="H405" s="9"/>
    </row>
    <row r="406" spans="1:8" ht="23.25">
      <c r="A406" s="63">
        <v>3</v>
      </c>
      <c r="B406" s="40" t="s">
        <v>36</v>
      </c>
      <c r="C406" s="77">
        <v>53</v>
      </c>
      <c r="D406" s="63">
        <v>19</v>
      </c>
      <c r="E406" s="63">
        <v>18</v>
      </c>
      <c r="F406" s="38">
        <f t="shared" si="70"/>
        <v>90</v>
      </c>
      <c r="G406" s="8" t="str">
        <f t="shared" si="69"/>
        <v>4</v>
      </c>
      <c r="H406" s="9"/>
    </row>
    <row r="407" spans="1:8" ht="23.25">
      <c r="A407" s="76">
        <v>4</v>
      </c>
      <c r="B407" s="40" t="s">
        <v>66</v>
      </c>
      <c r="C407" s="77">
        <v>49</v>
      </c>
      <c r="D407" s="63">
        <v>17</v>
      </c>
      <c r="E407" s="63">
        <v>17</v>
      </c>
      <c r="F407" s="38">
        <f t="shared" si="70"/>
        <v>83</v>
      </c>
      <c r="G407" s="8" t="str">
        <f t="shared" si="69"/>
        <v>4</v>
      </c>
      <c r="H407" s="9"/>
    </row>
    <row r="408" spans="1:8" ht="23.25">
      <c r="A408" s="63">
        <v>5</v>
      </c>
      <c r="B408" s="40" t="s">
        <v>84</v>
      </c>
      <c r="C408" s="77">
        <v>46</v>
      </c>
      <c r="D408" s="63">
        <v>17</v>
      </c>
      <c r="E408" s="63">
        <v>17</v>
      </c>
      <c r="F408" s="38">
        <f t="shared" si="70"/>
        <v>80</v>
      </c>
      <c r="G408" s="8" t="str">
        <f t="shared" si="69"/>
        <v>4</v>
      </c>
      <c r="H408" s="9"/>
    </row>
    <row r="409" spans="1:8" ht="23.25">
      <c r="A409" s="63">
        <v>6</v>
      </c>
      <c r="B409" s="79" t="s">
        <v>186</v>
      </c>
      <c r="C409" s="77">
        <v>38</v>
      </c>
      <c r="D409" s="63">
        <v>16</v>
      </c>
      <c r="E409" s="63">
        <v>17</v>
      </c>
      <c r="F409" s="38">
        <f t="shared" si="70"/>
        <v>71</v>
      </c>
      <c r="G409" s="8" t="str">
        <f t="shared" si="69"/>
        <v>3</v>
      </c>
      <c r="H409" s="9"/>
    </row>
    <row r="410" spans="1:8" ht="23.25">
      <c r="A410" s="80">
        <v>7</v>
      </c>
      <c r="B410" s="42" t="s">
        <v>37</v>
      </c>
      <c r="C410" s="77">
        <v>48</v>
      </c>
      <c r="D410" s="63">
        <v>17</v>
      </c>
      <c r="E410" s="63">
        <v>18</v>
      </c>
      <c r="F410" s="38">
        <f t="shared" si="70"/>
        <v>83</v>
      </c>
      <c r="G410" s="8" t="str">
        <f t="shared" si="69"/>
        <v>4</v>
      </c>
      <c r="H410" s="9"/>
    </row>
    <row r="411" spans="1:8" ht="23.25">
      <c r="A411" s="76">
        <v>8</v>
      </c>
      <c r="B411" s="40" t="s">
        <v>38</v>
      </c>
      <c r="C411" s="77">
        <v>52</v>
      </c>
      <c r="D411" s="63">
        <v>20</v>
      </c>
      <c r="E411" s="63">
        <v>19</v>
      </c>
      <c r="F411" s="38">
        <f t="shared" si="70"/>
        <v>91</v>
      </c>
      <c r="G411" s="8" t="str">
        <f t="shared" si="69"/>
        <v>4</v>
      </c>
      <c r="H411" s="9"/>
    </row>
    <row r="412" spans="1:8" ht="23.25">
      <c r="A412" s="63">
        <v>9</v>
      </c>
      <c r="B412" s="40" t="s">
        <v>39</v>
      </c>
      <c r="C412" s="77">
        <v>48</v>
      </c>
      <c r="D412" s="63">
        <v>17</v>
      </c>
      <c r="E412" s="63">
        <v>17</v>
      </c>
      <c r="F412" s="38">
        <f t="shared" si="70"/>
        <v>82</v>
      </c>
      <c r="G412" s="8" t="str">
        <f t="shared" si="69"/>
        <v>4</v>
      </c>
      <c r="H412" s="9"/>
    </row>
    <row r="413" spans="1:8" ht="23.25">
      <c r="A413" s="63">
        <v>10</v>
      </c>
      <c r="B413" s="40" t="s">
        <v>67</v>
      </c>
      <c r="C413" s="77">
        <v>49</v>
      </c>
      <c r="D413" s="63">
        <v>17</v>
      </c>
      <c r="E413" s="63">
        <v>18</v>
      </c>
      <c r="F413" s="38">
        <f t="shared" si="70"/>
        <v>84</v>
      </c>
      <c r="G413" s="8" t="str">
        <f t="shared" si="69"/>
        <v>4</v>
      </c>
      <c r="H413" s="9"/>
    </row>
    <row r="414" spans="1:8" ht="23.25">
      <c r="A414" s="80">
        <v>11</v>
      </c>
      <c r="B414" s="42" t="s">
        <v>40</v>
      </c>
      <c r="C414" s="77">
        <v>49</v>
      </c>
      <c r="D414" s="63">
        <v>18</v>
      </c>
      <c r="E414" s="63">
        <v>18</v>
      </c>
      <c r="F414" s="38">
        <f t="shared" si="70"/>
        <v>85</v>
      </c>
      <c r="G414" s="8" t="str">
        <f t="shared" si="69"/>
        <v>4</v>
      </c>
      <c r="H414" s="9"/>
    </row>
    <row r="415" spans="1:8" ht="23.25">
      <c r="A415" s="76">
        <v>12</v>
      </c>
      <c r="B415" s="40" t="s">
        <v>41</v>
      </c>
      <c r="C415" s="77">
        <v>48</v>
      </c>
      <c r="D415" s="63">
        <v>17</v>
      </c>
      <c r="E415" s="63">
        <v>18</v>
      </c>
      <c r="F415" s="38">
        <f t="shared" si="70"/>
        <v>83</v>
      </c>
      <c r="G415" s="8" t="str">
        <f t="shared" si="69"/>
        <v>4</v>
      </c>
      <c r="H415" s="9"/>
    </row>
    <row r="416" spans="1:8" ht="23.25">
      <c r="A416" s="63">
        <v>13</v>
      </c>
      <c r="B416" s="40" t="s">
        <v>42</v>
      </c>
      <c r="C416" s="77">
        <v>50</v>
      </c>
      <c r="D416" s="63">
        <v>20</v>
      </c>
      <c r="E416" s="63">
        <v>19</v>
      </c>
      <c r="F416" s="36">
        <f t="shared" si="70"/>
        <v>89</v>
      </c>
      <c r="G416" s="8" t="str">
        <f t="shared" si="69"/>
        <v>4</v>
      </c>
      <c r="H416" s="9"/>
    </row>
    <row r="417" spans="1:8" ht="23.25">
      <c r="A417" s="76">
        <v>14</v>
      </c>
      <c r="B417" s="40" t="s">
        <v>43</v>
      </c>
      <c r="C417" s="77">
        <v>48</v>
      </c>
      <c r="D417" s="63">
        <v>17</v>
      </c>
      <c r="E417" s="63">
        <v>17</v>
      </c>
      <c r="F417" s="38">
        <f t="shared" ref="F417:F418" si="71">SUM(C417:E417)</f>
        <v>82</v>
      </c>
      <c r="G417" s="8" t="str">
        <f t="shared" si="69"/>
        <v>4</v>
      </c>
      <c r="H417" s="9"/>
    </row>
    <row r="418" spans="1:8" ht="23.25">
      <c r="A418" s="63">
        <v>15</v>
      </c>
      <c r="B418" s="40" t="s">
        <v>44</v>
      </c>
      <c r="C418" s="77">
        <v>46</v>
      </c>
      <c r="D418" s="63">
        <v>17</v>
      </c>
      <c r="E418" s="63">
        <v>17</v>
      </c>
      <c r="F418" s="36">
        <f t="shared" si="71"/>
        <v>80</v>
      </c>
      <c r="G418" s="8" t="str">
        <f t="shared" si="69"/>
        <v>4</v>
      </c>
      <c r="H418" s="9"/>
    </row>
    <row r="419" spans="1:8" ht="23.25">
      <c r="A419" s="8"/>
      <c r="B419" s="26" t="s">
        <v>5</v>
      </c>
      <c r="C419" s="35">
        <f>SUM(C404:C418)</f>
        <v>726</v>
      </c>
      <c r="D419" s="35">
        <f t="shared" ref="D419:F419" si="72">SUM(D404:D418)</f>
        <v>266</v>
      </c>
      <c r="E419" s="35">
        <f t="shared" si="72"/>
        <v>266</v>
      </c>
      <c r="F419" s="35">
        <f t="shared" si="72"/>
        <v>1258</v>
      </c>
      <c r="G419" s="8"/>
      <c r="H419" s="9"/>
    </row>
    <row r="420" spans="1:8" ht="23.25">
      <c r="A420" s="33"/>
      <c r="B420" s="33" t="s">
        <v>12</v>
      </c>
      <c r="C420" s="34">
        <f>C419/15</f>
        <v>48.4</v>
      </c>
      <c r="D420" s="34">
        <f t="shared" ref="D420" si="73">D419/15</f>
        <v>17.733333333333334</v>
      </c>
      <c r="E420" s="34">
        <f t="shared" ref="E420" si="74">E419/15</f>
        <v>17.733333333333334</v>
      </c>
      <c r="F420" s="34">
        <f t="shared" ref="F420" si="75">F419/15</f>
        <v>83.86666666666666</v>
      </c>
      <c r="G420" s="33"/>
      <c r="H420" s="11"/>
    </row>
    <row r="421" spans="1:8" ht="23.25">
      <c r="A421" s="18"/>
      <c r="B421" s="29"/>
      <c r="C421" s="18"/>
      <c r="D421" s="18"/>
      <c r="E421" s="18"/>
      <c r="F421" s="18"/>
      <c r="G421" s="18"/>
      <c r="H421" s="13"/>
    </row>
    <row r="422" spans="1:8" ht="23.25">
      <c r="A422" s="18"/>
      <c r="B422" s="29"/>
      <c r="C422" s="1" t="s">
        <v>13</v>
      </c>
      <c r="D422" s="18"/>
      <c r="E422" s="18"/>
      <c r="F422" s="18"/>
      <c r="G422" s="18"/>
      <c r="H422" s="13"/>
    </row>
    <row r="423" spans="1:8" ht="23.25">
      <c r="A423" s="18"/>
      <c r="B423" s="29"/>
      <c r="C423" s="1" t="s">
        <v>14</v>
      </c>
      <c r="D423" s="18"/>
      <c r="E423" s="18"/>
      <c r="F423" s="18"/>
      <c r="G423" s="18"/>
      <c r="H423" s="13"/>
    </row>
    <row r="424" spans="1:8" ht="23.25">
      <c r="A424" s="18"/>
      <c r="B424" s="29"/>
      <c r="C424" s="1" t="s">
        <v>15</v>
      </c>
      <c r="D424" s="18"/>
      <c r="E424" s="18"/>
      <c r="F424" s="18"/>
      <c r="G424" s="18"/>
      <c r="H424" s="13"/>
    </row>
  </sheetData>
  <mergeCells count="8">
    <mergeCell ref="B401:H401"/>
    <mergeCell ref="B361:H361"/>
    <mergeCell ref="B1:H1"/>
    <mergeCell ref="B41:H41"/>
    <mergeCell ref="B81:H81"/>
    <mergeCell ref="B241:H241"/>
    <mergeCell ref="B321:H321"/>
    <mergeCell ref="B161:H16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29"/>
  <sheetViews>
    <sheetView view="pageBreakPreview" zoomScaleSheetLayoutView="100" workbookViewId="0">
      <selection activeCell="C10" sqref="C10"/>
    </sheetView>
  </sheetViews>
  <sheetFormatPr defaultRowHeight="12.75"/>
  <cols>
    <col min="1" max="1" width="6.42578125" customWidth="1"/>
    <col min="2" max="2" width="26.85546875" customWidth="1"/>
    <col min="3" max="3" width="10.7109375" customWidth="1"/>
    <col min="4" max="4" width="10.140625" customWidth="1"/>
    <col min="5" max="5" width="9.7109375" customWidth="1"/>
    <col min="6" max="6" width="11.140625" customWidth="1"/>
    <col min="7" max="7" width="9.7109375" customWidth="1"/>
    <col min="8" max="8" width="15.7109375" customWidth="1"/>
  </cols>
  <sheetData>
    <row r="1" spans="1:8" ht="23.25">
      <c r="A1" s="54"/>
      <c r="B1" s="104" t="s">
        <v>156</v>
      </c>
      <c r="C1" s="104"/>
      <c r="D1" s="104"/>
      <c r="E1" s="104"/>
      <c r="F1" s="104"/>
      <c r="G1" s="104"/>
      <c r="H1" s="104"/>
    </row>
    <row r="2" spans="1:8" ht="23.25">
      <c r="A2" s="55" t="s">
        <v>0</v>
      </c>
      <c r="B2" s="55" t="s">
        <v>1</v>
      </c>
      <c r="C2" s="55" t="s">
        <v>2</v>
      </c>
      <c r="D2" s="55" t="s">
        <v>3</v>
      </c>
      <c r="E2" s="55" t="s">
        <v>4</v>
      </c>
      <c r="F2" s="55" t="s">
        <v>5</v>
      </c>
      <c r="G2" s="56" t="s">
        <v>6</v>
      </c>
      <c r="H2" s="56" t="s">
        <v>7</v>
      </c>
    </row>
    <row r="3" spans="1:8" ht="23.25">
      <c r="A3" s="57"/>
      <c r="B3" s="58"/>
      <c r="C3" s="57" t="s">
        <v>8</v>
      </c>
      <c r="D3" s="57" t="s">
        <v>9</v>
      </c>
      <c r="E3" s="57" t="s">
        <v>10</v>
      </c>
      <c r="F3" s="57" t="s">
        <v>11</v>
      </c>
      <c r="G3" s="59"/>
      <c r="H3" s="59"/>
    </row>
    <row r="4" spans="1:8" ht="23.25">
      <c r="A4" s="60">
        <v>1</v>
      </c>
      <c r="B4" s="43" t="s">
        <v>23</v>
      </c>
      <c r="C4" s="61">
        <v>55</v>
      </c>
      <c r="D4" s="62">
        <v>17</v>
      </c>
      <c r="E4" s="62">
        <v>18</v>
      </c>
      <c r="F4" s="62">
        <f t="shared" ref="F4:F23" si="0">SUM(C4:E4)</f>
        <v>90</v>
      </c>
      <c r="G4" s="63" t="str">
        <f t="shared" ref="G4:G23" si="1">IF(F4&gt;79,"4",IF(F4&gt;74,"3.5",IF(F4&gt;69,"3",IF(F4&gt;64,"2.5",IF(F4&gt;59,"2",IF(F4&gt;54,"1.5",IF(F4&gt;49,"1","0")))))))</f>
        <v>4</v>
      </c>
      <c r="H4" s="62"/>
    </row>
    <row r="5" spans="1:8" ht="23.25">
      <c r="A5" s="64">
        <v>2</v>
      </c>
      <c r="B5" s="42" t="s">
        <v>16</v>
      </c>
      <c r="C5" s="65">
        <v>53</v>
      </c>
      <c r="D5" s="63">
        <v>16</v>
      </c>
      <c r="E5" s="63">
        <v>17</v>
      </c>
      <c r="F5" s="63">
        <f t="shared" si="0"/>
        <v>86</v>
      </c>
      <c r="G5" s="63" t="str">
        <f t="shared" si="1"/>
        <v>4</v>
      </c>
      <c r="H5" s="63"/>
    </row>
    <row r="6" spans="1:8" ht="23.25">
      <c r="A6" s="64">
        <v>3</v>
      </c>
      <c r="B6" s="52" t="s">
        <v>17</v>
      </c>
      <c r="C6" s="65">
        <v>50</v>
      </c>
      <c r="D6" s="63">
        <v>14</v>
      </c>
      <c r="E6" s="63">
        <v>15</v>
      </c>
      <c r="F6" s="63">
        <f t="shared" si="0"/>
        <v>79</v>
      </c>
      <c r="G6" s="63" t="str">
        <f t="shared" si="1"/>
        <v>3.5</v>
      </c>
      <c r="H6" s="63"/>
    </row>
    <row r="7" spans="1:8" ht="23.25">
      <c r="A7" s="64">
        <v>4</v>
      </c>
      <c r="B7" s="52" t="s">
        <v>18</v>
      </c>
      <c r="C7" s="65">
        <v>48</v>
      </c>
      <c r="D7" s="63">
        <v>16</v>
      </c>
      <c r="E7" s="63">
        <v>15</v>
      </c>
      <c r="F7" s="63">
        <f t="shared" si="0"/>
        <v>79</v>
      </c>
      <c r="G7" s="63" t="str">
        <f t="shared" si="1"/>
        <v>3.5</v>
      </c>
      <c r="H7" s="63"/>
    </row>
    <row r="8" spans="1:8" ht="23.25">
      <c r="A8" s="64">
        <v>5</v>
      </c>
      <c r="B8" s="52" t="s">
        <v>19</v>
      </c>
      <c r="C8" s="65">
        <v>55</v>
      </c>
      <c r="D8" s="63">
        <v>17</v>
      </c>
      <c r="E8" s="63">
        <v>17</v>
      </c>
      <c r="F8" s="63">
        <f t="shared" si="0"/>
        <v>89</v>
      </c>
      <c r="G8" s="63" t="str">
        <f t="shared" si="1"/>
        <v>4</v>
      </c>
      <c r="H8" s="63"/>
    </row>
    <row r="9" spans="1:8" ht="23.25">
      <c r="A9" s="64">
        <v>6</v>
      </c>
      <c r="B9" s="52" t="s">
        <v>20</v>
      </c>
      <c r="C9" s="65">
        <v>58</v>
      </c>
      <c r="D9" s="63">
        <v>18</v>
      </c>
      <c r="E9" s="63">
        <v>19</v>
      </c>
      <c r="F9" s="63">
        <f t="shared" si="0"/>
        <v>95</v>
      </c>
      <c r="G9" s="63" t="str">
        <f t="shared" si="1"/>
        <v>4</v>
      </c>
      <c r="H9" s="63"/>
    </row>
    <row r="10" spans="1:8" ht="23.25">
      <c r="A10" s="64">
        <v>7</v>
      </c>
      <c r="B10" s="52" t="s">
        <v>85</v>
      </c>
      <c r="C10" s="65">
        <v>55</v>
      </c>
      <c r="D10" s="63">
        <v>17</v>
      </c>
      <c r="E10" s="63">
        <v>18</v>
      </c>
      <c r="F10" s="63">
        <f t="shared" si="0"/>
        <v>90</v>
      </c>
      <c r="G10" s="63" t="str">
        <f t="shared" si="1"/>
        <v>4</v>
      </c>
      <c r="H10" s="63"/>
    </row>
    <row r="11" spans="1:8" ht="23.25">
      <c r="A11" s="64">
        <v>8</v>
      </c>
      <c r="B11" s="40" t="s">
        <v>21</v>
      </c>
      <c r="C11" s="65">
        <v>55</v>
      </c>
      <c r="D11" s="63">
        <v>16</v>
      </c>
      <c r="E11" s="63">
        <v>17</v>
      </c>
      <c r="F11" s="63">
        <f t="shared" si="0"/>
        <v>88</v>
      </c>
      <c r="G11" s="63" t="str">
        <f t="shared" si="1"/>
        <v>4</v>
      </c>
      <c r="H11" s="63"/>
    </row>
    <row r="12" spans="1:8" ht="23.25">
      <c r="A12" s="64">
        <v>9</v>
      </c>
      <c r="B12" s="42" t="s">
        <v>22</v>
      </c>
      <c r="C12" s="65">
        <v>56</v>
      </c>
      <c r="D12" s="63">
        <v>17</v>
      </c>
      <c r="E12" s="63">
        <v>18</v>
      </c>
      <c r="F12" s="63">
        <f t="shared" si="0"/>
        <v>91</v>
      </c>
      <c r="G12" s="63" t="str">
        <f t="shared" si="1"/>
        <v>4</v>
      </c>
      <c r="H12" s="63"/>
    </row>
    <row r="13" spans="1:8" ht="23.25">
      <c r="A13" s="64">
        <v>10</v>
      </c>
      <c r="B13" s="40" t="s">
        <v>24</v>
      </c>
      <c r="C13" s="65">
        <v>58</v>
      </c>
      <c r="D13" s="63">
        <v>18</v>
      </c>
      <c r="E13" s="63">
        <v>19</v>
      </c>
      <c r="F13" s="63">
        <f t="shared" si="0"/>
        <v>95</v>
      </c>
      <c r="G13" s="63" t="str">
        <f t="shared" si="1"/>
        <v>4</v>
      </c>
      <c r="H13" s="63"/>
    </row>
    <row r="14" spans="1:8" ht="23.25">
      <c r="A14" s="64">
        <v>11</v>
      </c>
      <c r="B14" s="42" t="s">
        <v>25</v>
      </c>
      <c r="C14" s="65">
        <v>56</v>
      </c>
      <c r="D14" s="63">
        <v>17</v>
      </c>
      <c r="E14" s="63">
        <v>18</v>
      </c>
      <c r="F14" s="63">
        <f t="shared" si="0"/>
        <v>91</v>
      </c>
      <c r="G14" s="63" t="str">
        <f t="shared" si="1"/>
        <v>4</v>
      </c>
      <c r="H14" s="63"/>
    </row>
    <row r="15" spans="1:8" ht="23.25">
      <c r="A15" s="64">
        <v>12</v>
      </c>
      <c r="B15" s="52" t="s">
        <v>26</v>
      </c>
      <c r="C15" s="65">
        <v>58</v>
      </c>
      <c r="D15" s="63">
        <v>17</v>
      </c>
      <c r="E15" s="63">
        <v>18</v>
      </c>
      <c r="F15" s="63">
        <f t="shared" si="0"/>
        <v>93</v>
      </c>
      <c r="G15" s="63" t="str">
        <f t="shared" si="1"/>
        <v>4</v>
      </c>
      <c r="H15" s="63"/>
    </row>
    <row r="16" spans="1:8" ht="23.25">
      <c r="A16" s="64">
        <v>13</v>
      </c>
      <c r="B16" s="40" t="s">
        <v>27</v>
      </c>
      <c r="C16" s="65">
        <v>58</v>
      </c>
      <c r="D16" s="63">
        <v>19</v>
      </c>
      <c r="E16" s="63">
        <v>19</v>
      </c>
      <c r="F16" s="63">
        <f t="shared" si="0"/>
        <v>96</v>
      </c>
      <c r="G16" s="63" t="str">
        <f t="shared" si="1"/>
        <v>4</v>
      </c>
      <c r="H16" s="63"/>
    </row>
    <row r="17" spans="1:8" ht="23.25">
      <c r="A17" s="64">
        <v>14</v>
      </c>
      <c r="B17" s="42" t="s">
        <v>28</v>
      </c>
      <c r="C17" s="65">
        <v>59</v>
      </c>
      <c r="D17" s="63">
        <v>19</v>
      </c>
      <c r="E17" s="63">
        <v>19</v>
      </c>
      <c r="F17" s="63">
        <f t="shared" si="0"/>
        <v>97</v>
      </c>
      <c r="G17" s="63" t="str">
        <f t="shared" si="1"/>
        <v>4</v>
      </c>
      <c r="H17" s="63"/>
    </row>
    <row r="18" spans="1:8" ht="23.25">
      <c r="A18" s="64">
        <v>15</v>
      </c>
      <c r="B18" s="40" t="s">
        <v>64</v>
      </c>
      <c r="C18" s="65">
        <v>53</v>
      </c>
      <c r="D18" s="63">
        <v>15</v>
      </c>
      <c r="E18" s="63">
        <v>16</v>
      </c>
      <c r="F18" s="63">
        <f t="shared" si="0"/>
        <v>84</v>
      </c>
      <c r="G18" s="63" t="str">
        <f t="shared" si="1"/>
        <v>4</v>
      </c>
      <c r="H18" s="63"/>
    </row>
    <row r="19" spans="1:8" ht="23.25">
      <c r="A19" s="64">
        <v>16</v>
      </c>
      <c r="B19" s="42" t="s">
        <v>29</v>
      </c>
      <c r="C19" s="65">
        <v>58</v>
      </c>
      <c r="D19" s="63">
        <v>18</v>
      </c>
      <c r="E19" s="63">
        <v>19</v>
      </c>
      <c r="F19" s="63">
        <f t="shared" si="0"/>
        <v>95</v>
      </c>
      <c r="G19" s="63" t="str">
        <f t="shared" si="1"/>
        <v>4</v>
      </c>
      <c r="H19" s="63"/>
    </row>
    <row r="20" spans="1:8" ht="23.25">
      <c r="A20" s="64">
        <v>17</v>
      </c>
      <c r="B20" s="40" t="s">
        <v>30</v>
      </c>
      <c r="C20" s="65">
        <v>57</v>
      </c>
      <c r="D20" s="63">
        <v>18</v>
      </c>
      <c r="E20" s="63">
        <v>18</v>
      </c>
      <c r="F20" s="63">
        <f t="shared" si="0"/>
        <v>93</v>
      </c>
      <c r="G20" s="63" t="str">
        <f t="shared" si="1"/>
        <v>4</v>
      </c>
      <c r="H20" s="63"/>
    </row>
    <row r="21" spans="1:8" ht="23.25">
      <c r="A21" s="64">
        <v>18</v>
      </c>
      <c r="B21" s="40" t="s">
        <v>31</v>
      </c>
      <c r="C21" s="65">
        <v>58</v>
      </c>
      <c r="D21" s="63">
        <v>19</v>
      </c>
      <c r="E21" s="63">
        <v>18</v>
      </c>
      <c r="F21" s="63">
        <f t="shared" si="0"/>
        <v>95</v>
      </c>
      <c r="G21" s="63" t="str">
        <f t="shared" si="1"/>
        <v>4</v>
      </c>
      <c r="H21" s="63"/>
    </row>
    <row r="22" spans="1:8" ht="23.25">
      <c r="A22" s="64">
        <v>19</v>
      </c>
      <c r="B22" s="42" t="s">
        <v>32</v>
      </c>
      <c r="C22" s="65">
        <v>59</v>
      </c>
      <c r="D22" s="63">
        <v>18</v>
      </c>
      <c r="E22" s="63">
        <v>20</v>
      </c>
      <c r="F22" s="63">
        <f t="shared" si="0"/>
        <v>97</v>
      </c>
      <c r="G22" s="63" t="str">
        <f t="shared" si="1"/>
        <v>4</v>
      </c>
      <c r="H22" s="63"/>
    </row>
    <row r="23" spans="1:8" ht="23.25">
      <c r="A23" s="64">
        <v>20</v>
      </c>
      <c r="B23" s="52" t="s">
        <v>65</v>
      </c>
      <c r="C23" s="65">
        <v>57</v>
      </c>
      <c r="D23" s="63">
        <v>18</v>
      </c>
      <c r="E23" s="63">
        <v>19</v>
      </c>
      <c r="F23" s="63">
        <f t="shared" si="0"/>
        <v>94</v>
      </c>
      <c r="G23" s="63" t="str">
        <f t="shared" si="1"/>
        <v>4</v>
      </c>
      <c r="H23" s="63"/>
    </row>
    <row r="24" spans="1:8" ht="23.25">
      <c r="A24" s="66"/>
      <c r="B24" s="67" t="s">
        <v>5</v>
      </c>
      <c r="C24" s="68">
        <f>SUM(C4:C23)</f>
        <v>1116</v>
      </c>
      <c r="D24" s="68">
        <f>SUM(D4:D23)</f>
        <v>344</v>
      </c>
      <c r="E24" s="68">
        <f>SUM(E4:E23)</f>
        <v>357</v>
      </c>
      <c r="F24" s="68">
        <f>SUM(F4:F23)</f>
        <v>1817</v>
      </c>
      <c r="G24" s="69"/>
      <c r="H24" s="68"/>
    </row>
    <row r="25" spans="1:8" ht="23.25">
      <c r="A25" s="70"/>
      <c r="B25" s="57" t="s">
        <v>12</v>
      </c>
      <c r="C25" s="71">
        <f>C24/20</f>
        <v>55.8</v>
      </c>
      <c r="D25" s="71">
        <f t="shared" ref="D25:F25" si="2">D24/20</f>
        <v>17.2</v>
      </c>
      <c r="E25" s="71">
        <f t="shared" si="2"/>
        <v>17.850000000000001</v>
      </c>
      <c r="F25" s="71">
        <f t="shared" si="2"/>
        <v>90.85</v>
      </c>
      <c r="G25" s="72"/>
      <c r="H25" s="71"/>
    </row>
    <row r="26" spans="1:8" ht="23.25">
      <c r="A26" s="13"/>
      <c r="B26" s="13"/>
      <c r="C26" s="14"/>
      <c r="D26" s="14"/>
      <c r="E26" s="14"/>
      <c r="F26" s="14"/>
      <c r="G26" s="1"/>
      <c r="H26" s="1"/>
    </row>
    <row r="27" spans="1:8" ht="23.25">
      <c r="A27" s="1"/>
      <c r="B27" s="1"/>
      <c r="C27" s="1" t="s">
        <v>13</v>
      </c>
      <c r="D27" s="1"/>
      <c r="E27" s="1"/>
      <c r="F27" s="1"/>
      <c r="G27" s="1"/>
      <c r="H27" s="1"/>
    </row>
    <row r="28" spans="1:8" ht="23.25">
      <c r="A28" s="1"/>
      <c r="B28" s="1"/>
      <c r="C28" s="1" t="s">
        <v>14</v>
      </c>
      <c r="D28" s="1"/>
      <c r="E28" s="1"/>
      <c r="F28" s="1"/>
      <c r="G28" s="1"/>
      <c r="H28" s="1"/>
    </row>
    <row r="29" spans="1:8" ht="23.25">
      <c r="A29" s="1"/>
      <c r="B29" s="1"/>
      <c r="C29" s="1" t="s">
        <v>15</v>
      </c>
      <c r="D29" s="1"/>
      <c r="E29" s="1"/>
      <c r="F29" s="1"/>
      <c r="G29" s="1"/>
      <c r="H29" s="1"/>
    </row>
    <row r="30" spans="1:8" ht="23.25">
      <c r="A30" s="1"/>
      <c r="B30" s="1"/>
      <c r="C30" s="1"/>
      <c r="D30" s="1"/>
      <c r="E30" s="1"/>
      <c r="F30" s="1"/>
      <c r="G30" s="1"/>
      <c r="H30" s="1"/>
    </row>
    <row r="31" spans="1:8" ht="23.25">
      <c r="A31" s="1"/>
      <c r="B31" s="1"/>
      <c r="C31" s="1"/>
      <c r="D31" s="1"/>
      <c r="E31" s="1"/>
      <c r="F31" s="1"/>
      <c r="G31" s="1"/>
      <c r="H31" s="1"/>
    </row>
    <row r="32" spans="1:8" ht="23.25">
      <c r="A32" s="1"/>
      <c r="B32" s="1"/>
      <c r="C32" s="1"/>
      <c r="D32" s="1"/>
      <c r="E32" s="1"/>
      <c r="F32" s="1"/>
      <c r="G32" s="1"/>
      <c r="H32" s="1"/>
    </row>
    <row r="33" spans="1:8" ht="23.25">
      <c r="A33" s="1"/>
      <c r="B33" s="1"/>
      <c r="C33" s="1"/>
      <c r="D33" s="1"/>
      <c r="E33" s="1"/>
      <c r="F33" s="1"/>
      <c r="G33" s="1"/>
      <c r="H33" s="1"/>
    </row>
    <row r="34" spans="1:8" ht="23.25">
      <c r="A34" s="1"/>
      <c r="B34" s="1"/>
      <c r="C34" s="1"/>
      <c r="D34" s="1"/>
      <c r="E34" s="1"/>
      <c r="F34" s="1"/>
      <c r="G34" s="1"/>
      <c r="H34" s="1"/>
    </row>
    <row r="35" spans="1:8" ht="23.25">
      <c r="A35" s="1"/>
      <c r="B35" s="1"/>
      <c r="C35" s="1"/>
      <c r="D35" s="1"/>
      <c r="E35" s="1"/>
      <c r="F35" s="1"/>
      <c r="G35" s="1"/>
      <c r="H35" s="1"/>
    </row>
    <row r="36" spans="1:8" ht="23.25">
      <c r="A36" s="1"/>
      <c r="B36" s="1"/>
      <c r="C36" s="1"/>
      <c r="D36" s="1"/>
      <c r="E36" s="1"/>
      <c r="F36" s="1"/>
      <c r="G36" s="1"/>
      <c r="H36" s="1"/>
    </row>
    <row r="37" spans="1:8" ht="23.25">
      <c r="A37" s="1"/>
      <c r="B37" s="1"/>
      <c r="C37" s="1"/>
      <c r="D37" s="1"/>
      <c r="E37" s="1"/>
      <c r="F37" s="1"/>
      <c r="G37" s="1"/>
      <c r="H37" s="1"/>
    </row>
    <row r="38" spans="1:8" ht="23.25">
      <c r="A38" s="1"/>
      <c r="B38" s="1"/>
      <c r="C38" s="1"/>
      <c r="D38" s="1"/>
      <c r="E38" s="1"/>
      <c r="F38" s="1"/>
      <c r="G38" s="1"/>
      <c r="H38" s="1"/>
    </row>
    <row r="39" spans="1:8" ht="23.25">
      <c r="A39" s="1"/>
      <c r="B39" s="1"/>
      <c r="C39" s="1"/>
      <c r="D39" s="1"/>
      <c r="E39" s="1"/>
      <c r="F39" s="1"/>
      <c r="G39" s="1"/>
      <c r="H39" s="1"/>
    </row>
    <row r="40" spans="1:8" ht="23.25">
      <c r="A40" s="1"/>
      <c r="B40" s="1"/>
      <c r="C40" s="1"/>
      <c r="D40" s="1"/>
      <c r="E40" s="1"/>
      <c r="F40" s="1"/>
      <c r="G40" s="1"/>
      <c r="H40" s="1"/>
    </row>
    <row r="41" spans="1:8" ht="23.25">
      <c r="A41" s="1"/>
      <c r="B41" s="103" t="s">
        <v>157</v>
      </c>
      <c r="C41" s="103"/>
      <c r="D41" s="103"/>
      <c r="E41" s="103"/>
      <c r="F41" s="103"/>
      <c r="G41" s="103"/>
      <c r="H41" s="103"/>
    </row>
    <row r="42" spans="1:8" ht="23.25">
      <c r="A42" s="3" t="s">
        <v>0</v>
      </c>
      <c r="B42" s="3" t="s">
        <v>1</v>
      </c>
      <c r="C42" s="3" t="s">
        <v>2</v>
      </c>
      <c r="D42" s="3" t="s">
        <v>3</v>
      </c>
      <c r="E42" s="3" t="s">
        <v>4</v>
      </c>
      <c r="F42" s="3" t="s">
        <v>5</v>
      </c>
      <c r="G42" s="4" t="s">
        <v>6</v>
      </c>
      <c r="H42" s="4" t="s">
        <v>7</v>
      </c>
    </row>
    <row r="43" spans="1:8" ht="23.25">
      <c r="A43" s="5"/>
      <c r="B43" s="5"/>
      <c r="C43" s="5" t="s">
        <v>8</v>
      </c>
      <c r="D43" s="5" t="s">
        <v>9</v>
      </c>
      <c r="E43" s="5" t="s">
        <v>10</v>
      </c>
      <c r="F43" s="5" t="s">
        <v>11</v>
      </c>
      <c r="G43" s="27"/>
      <c r="H43" s="27"/>
    </row>
    <row r="44" spans="1:8" ht="23.25">
      <c r="A44" s="60">
        <v>1</v>
      </c>
      <c r="B44" s="43" t="s">
        <v>23</v>
      </c>
      <c r="C44" s="91">
        <v>48</v>
      </c>
      <c r="D44" s="91">
        <v>17</v>
      </c>
      <c r="E44" s="92">
        <v>13</v>
      </c>
      <c r="F44" s="7">
        <f t="shared" ref="F44:F63" si="3">SUM(C44:E44)</f>
        <v>78</v>
      </c>
      <c r="G44" s="8" t="str">
        <f t="shared" ref="G44:G63" si="4">IF(F44&gt;79,"4",IF(F44&gt;74,"3.5",IF(F44&gt;69,"3",IF(F44&gt;64,"2.5",IF(F44&gt;59,"2",IF(F44&gt;54,"1.5",IF(F44&gt;49,"1","0")))))))</f>
        <v>3.5</v>
      </c>
      <c r="H44" s="8"/>
    </row>
    <row r="45" spans="1:8" ht="23.25">
      <c r="A45" s="64">
        <v>2</v>
      </c>
      <c r="B45" s="42" t="s">
        <v>16</v>
      </c>
      <c r="C45" s="93">
        <v>50</v>
      </c>
      <c r="D45" s="93">
        <v>17</v>
      </c>
      <c r="E45" s="94">
        <v>14</v>
      </c>
      <c r="F45" s="8">
        <f t="shared" si="3"/>
        <v>81</v>
      </c>
      <c r="G45" s="8" t="str">
        <f t="shared" si="4"/>
        <v>4</v>
      </c>
      <c r="H45" s="8"/>
    </row>
    <row r="46" spans="1:8" ht="23.25">
      <c r="A46" s="64">
        <v>3</v>
      </c>
      <c r="B46" s="52" t="s">
        <v>17</v>
      </c>
      <c r="C46" s="93">
        <v>45</v>
      </c>
      <c r="D46" s="93">
        <v>14</v>
      </c>
      <c r="E46" s="94">
        <v>13</v>
      </c>
      <c r="F46" s="8">
        <f t="shared" si="3"/>
        <v>72</v>
      </c>
      <c r="G46" s="8" t="str">
        <f t="shared" si="4"/>
        <v>3</v>
      </c>
      <c r="H46" s="8"/>
    </row>
    <row r="47" spans="1:8" ht="23.25">
      <c r="A47" s="64">
        <v>4</v>
      </c>
      <c r="B47" s="52" t="s">
        <v>18</v>
      </c>
      <c r="C47" s="93">
        <v>46</v>
      </c>
      <c r="D47" s="93">
        <v>15</v>
      </c>
      <c r="E47" s="94">
        <v>12</v>
      </c>
      <c r="F47" s="8">
        <f t="shared" si="3"/>
        <v>73</v>
      </c>
      <c r="G47" s="8" t="str">
        <f t="shared" si="4"/>
        <v>3</v>
      </c>
      <c r="H47" s="8"/>
    </row>
    <row r="48" spans="1:8" ht="23.25">
      <c r="A48" s="64">
        <v>5</v>
      </c>
      <c r="B48" s="52" t="s">
        <v>19</v>
      </c>
      <c r="C48" s="93">
        <v>45</v>
      </c>
      <c r="D48" s="93">
        <v>15</v>
      </c>
      <c r="E48" s="94">
        <v>13</v>
      </c>
      <c r="F48" s="8">
        <f t="shared" si="3"/>
        <v>73</v>
      </c>
      <c r="G48" s="8" t="str">
        <f t="shared" si="4"/>
        <v>3</v>
      </c>
      <c r="H48" s="8"/>
    </row>
    <row r="49" spans="1:8" ht="23.25">
      <c r="A49" s="64">
        <v>6</v>
      </c>
      <c r="B49" s="52" t="s">
        <v>20</v>
      </c>
      <c r="C49" s="93">
        <v>50</v>
      </c>
      <c r="D49" s="93">
        <v>18</v>
      </c>
      <c r="E49" s="94">
        <v>14</v>
      </c>
      <c r="F49" s="8">
        <f t="shared" si="3"/>
        <v>82</v>
      </c>
      <c r="G49" s="8" t="str">
        <f t="shared" si="4"/>
        <v>4</v>
      </c>
      <c r="H49" s="8"/>
    </row>
    <row r="50" spans="1:8" ht="23.25">
      <c r="A50" s="64">
        <v>7</v>
      </c>
      <c r="B50" s="52" t="s">
        <v>85</v>
      </c>
      <c r="C50" s="93">
        <v>47</v>
      </c>
      <c r="D50" s="93">
        <v>17</v>
      </c>
      <c r="E50" s="94">
        <v>13</v>
      </c>
      <c r="F50" s="8">
        <f t="shared" si="3"/>
        <v>77</v>
      </c>
      <c r="G50" s="8" t="str">
        <f t="shared" si="4"/>
        <v>3.5</v>
      </c>
      <c r="H50" s="8"/>
    </row>
    <row r="51" spans="1:8" ht="23.25">
      <c r="A51" s="64">
        <v>8</v>
      </c>
      <c r="B51" s="40" t="s">
        <v>21</v>
      </c>
      <c r="C51" s="93">
        <v>46</v>
      </c>
      <c r="D51" s="93">
        <v>15</v>
      </c>
      <c r="E51" s="94">
        <v>11</v>
      </c>
      <c r="F51" s="8">
        <f t="shared" si="3"/>
        <v>72</v>
      </c>
      <c r="G51" s="8" t="str">
        <f t="shared" si="4"/>
        <v>3</v>
      </c>
      <c r="H51" s="8"/>
    </row>
    <row r="52" spans="1:8" ht="23.25">
      <c r="A52" s="64">
        <v>9</v>
      </c>
      <c r="B52" s="42" t="s">
        <v>22</v>
      </c>
      <c r="C52" s="93">
        <v>52</v>
      </c>
      <c r="D52" s="93">
        <v>16</v>
      </c>
      <c r="E52" s="94">
        <v>14</v>
      </c>
      <c r="F52" s="8">
        <f t="shared" si="3"/>
        <v>82</v>
      </c>
      <c r="G52" s="8" t="str">
        <f t="shared" si="4"/>
        <v>4</v>
      </c>
      <c r="H52" s="8"/>
    </row>
    <row r="53" spans="1:8" ht="23.25">
      <c r="A53" s="64">
        <v>10</v>
      </c>
      <c r="B53" s="40" t="s">
        <v>24</v>
      </c>
      <c r="C53" s="93">
        <v>52</v>
      </c>
      <c r="D53" s="93">
        <v>16</v>
      </c>
      <c r="E53" s="94">
        <v>15</v>
      </c>
      <c r="F53" s="8">
        <f t="shared" si="3"/>
        <v>83</v>
      </c>
      <c r="G53" s="8" t="str">
        <f t="shared" si="4"/>
        <v>4</v>
      </c>
      <c r="H53" s="8"/>
    </row>
    <row r="54" spans="1:8" ht="23.25">
      <c r="A54" s="64">
        <v>11</v>
      </c>
      <c r="B54" s="42" t="s">
        <v>25</v>
      </c>
      <c r="C54" s="93">
        <v>52</v>
      </c>
      <c r="D54" s="93">
        <v>18</v>
      </c>
      <c r="E54" s="94">
        <v>14</v>
      </c>
      <c r="F54" s="8">
        <f t="shared" si="3"/>
        <v>84</v>
      </c>
      <c r="G54" s="8" t="str">
        <f t="shared" si="4"/>
        <v>4</v>
      </c>
      <c r="H54" s="8"/>
    </row>
    <row r="55" spans="1:8" ht="23.25">
      <c r="A55" s="64">
        <v>12</v>
      </c>
      <c r="B55" s="52" t="s">
        <v>26</v>
      </c>
      <c r="C55" s="93">
        <v>49</v>
      </c>
      <c r="D55" s="93">
        <v>15</v>
      </c>
      <c r="E55" s="94">
        <v>12</v>
      </c>
      <c r="F55" s="8">
        <f t="shared" si="3"/>
        <v>76</v>
      </c>
      <c r="G55" s="8" t="str">
        <f t="shared" si="4"/>
        <v>3.5</v>
      </c>
      <c r="H55" s="8"/>
    </row>
    <row r="56" spans="1:8" ht="23.25">
      <c r="A56" s="64">
        <v>13</v>
      </c>
      <c r="B56" s="40" t="s">
        <v>27</v>
      </c>
      <c r="C56" s="93">
        <v>56</v>
      </c>
      <c r="D56" s="93">
        <v>19</v>
      </c>
      <c r="E56" s="99">
        <v>16</v>
      </c>
      <c r="F56" s="8">
        <f t="shared" si="3"/>
        <v>91</v>
      </c>
      <c r="G56" s="8" t="str">
        <f t="shared" si="4"/>
        <v>4</v>
      </c>
      <c r="H56" s="8"/>
    </row>
    <row r="57" spans="1:8" ht="23.25">
      <c r="A57" s="64">
        <v>14</v>
      </c>
      <c r="B57" s="42" t="s">
        <v>28</v>
      </c>
      <c r="C57" s="93">
        <v>50</v>
      </c>
      <c r="D57" s="93">
        <v>19</v>
      </c>
      <c r="E57" s="99">
        <v>16</v>
      </c>
      <c r="F57" s="8">
        <f t="shared" si="3"/>
        <v>85</v>
      </c>
      <c r="G57" s="8" t="str">
        <f t="shared" si="4"/>
        <v>4</v>
      </c>
      <c r="H57" s="8"/>
    </row>
    <row r="58" spans="1:8" ht="23.25">
      <c r="A58" s="64">
        <v>15</v>
      </c>
      <c r="B58" s="95" t="s">
        <v>64</v>
      </c>
      <c r="C58" s="96">
        <v>47</v>
      </c>
      <c r="D58" s="93">
        <v>15</v>
      </c>
      <c r="E58" s="100">
        <v>12</v>
      </c>
      <c r="F58" s="16">
        <f t="shared" si="3"/>
        <v>74</v>
      </c>
      <c r="G58" s="8" t="str">
        <f t="shared" si="4"/>
        <v>3</v>
      </c>
      <c r="H58" s="8"/>
    </row>
    <row r="59" spans="1:8" ht="23.25">
      <c r="A59" s="64">
        <v>16</v>
      </c>
      <c r="B59" s="42" t="s">
        <v>29</v>
      </c>
      <c r="C59" s="93">
        <v>52</v>
      </c>
      <c r="D59" s="93">
        <v>18</v>
      </c>
      <c r="E59" s="99">
        <v>17</v>
      </c>
      <c r="F59" s="8">
        <f t="shared" si="3"/>
        <v>87</v>
      </c>
      <c r="G59" s="8" t="str">
        <f t="shared" si="4"/>
        <v>4</v>
      </c>
      <c r="H59" s="8"/>
    </row>
    <row r="60" spans="1:8" ht="23.25">
      <c r="A60" s="64">
        <v>17</v>
      </c>
      <c r="B60" s="40" t="s">
        <v>30</v>
      </c>
      <c r="C60" s="93">
        <v>50</v>
      </c>
      <c r="D60" s="93">
        <v>15</v>
      </c>
      <c r="E60" s="99">
        <v>15</v>
      </c>
      <c r="F60" s="8">
        <f t="shared" si="3"/>
        <v>80</v>
      </c>
      <c r="G60" s="8" t="str">
        <f t="shared" si="4"/>
        <v>4</v>
      </c>
      <c r="H60" s="8"/>
    </row>
    <row r="61" spans="1:8" ht="23.25">
      <c r="A61" s="64">
        <v>18</v>
      </c>
      <c r="B61" s="40" t="s">
        <v>31</v>
      </c>
      <c r="C61" s="93">
        <v>53</v>
      </c>
      <c r="D61" s="93">
        <v>19</v>
      </c>
      <c r="E61" s="99">
        <v>16</v>
      </c>
      <c r="F61" s="8">
        <f t="shared" si="3"/>
        <v>88</v>
      </c>
      <c r="G61" s="8" t="str">
        <f t="shared" si="4"/>
        <v>4</v>
      </c>
      <c r="H61" s="8"/>
    </row>
    <row r="62" spans="1:8" ht="23.25">
      <c r="A62" s="64">
        <v>19</v>
      </c>
      <c r="B62" s="42" t="s">
        <v>32</v>
      </c>
      <c r="C62" s="93">
        <v>52</v>
      </c>
      <c r="D62" s="93">
        <v>18</v>
      </c>
      <c r="E62" s="99">
        <v>18</v>
      </c>
      <c r="F62" s="8">
        <f t="shared" si="3"/>
        <v>88</v>
      </c>
      <c r="G62" s="8" t="str">
        <f t="shared" si="4"/>
        <v>4</v>
      </c>
      <c r="H62" s="8"/>
    </row>
    <row r="63" spans="1:8" ht="23.25">
      <c r="A63" s="64">
        <v>20</v>
      </c>
      <c r="B63" s="52" t="s">
        <v>65</v>
      </c>
      <c r="C63" s="93">
        <v>49</v>
      </c>
      <c r="D63" s="93">
        <v>15</v>
      </c>
      <c r="E63" s="99">
        <v>13</v>
      </c>
      <c r="F63" s="8">
        <f t="shared" si="3"/>
        <v>77</v>
      </c>
      <c r="G63" s="8" t="str">
        <f t="shared" si="4"/>
        <v>3.5</v>
      </c>
      <c r="H63" s="8"/>
    </row>
    <row r="64" spans="1:8" ht="23.25">
      <c r="A64" s="66"/>
      <c r="B64" s="67" t="s">
        <v>5</v>
      </c>
      <c r="C64" s="101">
        <f>SUM(C44:C63)</f>
        <v>991</v>
      </c>
      <c r="D64" s="101">
        <f>SUM(D44:D63)</f>
        <v>331</v>
      </c>
      <c r="E64" s="101">
        <f>SUM(E44:E63)</f>
        <v>281</v>
      </c>
      <c r="F64" s="22">
        <f>SUM(F44:F63)</f>
        <v>1603</v>
      </c>
      <c r="G64" s="9"/>
      <c r="H64" s="9"/>
    </row>
    <row r="65" spans="1:8" ht="23.25">
      <c r="A65" s="70"/>
      <c r="B65" s="57" t="s">
        <v>12</v>
      </c>
      <c r="C65" s="71">
        <f>C64/20</f>
        <v>49.55</v>
      </c>
      <c r="D65" s="71">
        <f t="shared" ref="D65" si="5">D64/20</f>
        <v>16.55</v>
      </c>
      <c r="E65" s="71">
        <f t="shared" ref="E65:F65" si="6">E64/20</f>
        <v>14.05</v>
      </c>
      <c r="F65" s="71">
        <f t="shared" si="6"/>
        <v>80.150000000000006</v>
      </c>
      <c r="G65" s="11"/>
      <c r="H65" s="11"/>
    </row>
    <row r="66" spans="1:8" ht="23.25">
      <c r="A66" s="13"/>
      <c r="B66" s="13"/>
      <c r="C66" s="14"/>
      <c r="D66" s="14"/>
      <c r="E66" s="14"/>
      <c r="F66" s="14"/>
      <c r="G66" s="1"/>
      <c r="H66" s="1"/>
    </row>
    <row r="67" spans="1:8" ht="23.25">
      <c r="A67" s="1"/>
      <c r="B67" s="1"/>
      <c r="C67" s="1" t="s">
        <v>13</v>
      </c>
      <c r="D67" s="1"/>
      <c r="E67" s="1"/>
      <c r="F67" s="1"/>
      <c r="G67" s="1"/>
      <c r="H67" s="1"/>
    </row>
    <row r="68" spans="1:8" ht="23.25">
      <c r="A68" s="1"/>
      <c r="B68" s="1"/>
      <c r="C68" s="1" t="s">
        <v>14</v>
      </c>
      <c r="D68" s="1"/>
      <c r="E68" s="1"/>
      <c r="F68" s="1"/>
      <c r="G68" s="1"/>
      <c r="H68" s="1"/>
    </row>
    <row r="69" spans="1:8" ht="23.25">
      <c r="A69" s="1"/>
      <c r="B69" s="1"/>
      <c r="C69" s="1" t="s">
        <v>15</v>
      </c>
      <c r="D69" s="1"/>
      <c r="E69" s="1"/>
      <c r="F69" s="1"/>
      <c r="G69" s="1"/>
      <c r="H69" s="1"/>
    </row>
    <row r="70" spans="1:8" ht="23.25">
      <c r="A70" s="1"/>
      <c r="B70" s="1"/>
      <c r="C70" s="1"/>
      <c r="D70" s="1"/>
      <c r="E70" s="1"/>
      <c r="F70" s="1"/>
      <c r="G70" s="1"/>
      <c r="H70" s="1"/>
    </row>
    <row r="71" spans="1:8" ht="23.25">
      <c r="A71" s="1"/>
      <c r="B71" s="1"/>
      <c r="C71" s="1"/>
      <c r="D71" s="1"/>
      <c r="E71" s="1"/>
      <c r="F71" s="1"/>
      <c r="G71" s="1"/>
      <c r="H71" s="1"/>
    </row>
    <row r="72" spans="1:8" ht="23.25">
      <c r="A72" s="1"/>
      <c r="B72" s="1"/>
      <c r="C72" s="1"/>
      <c r="D72" s="1"/>
      <c r="E72" s="1"/>
      <c r="F72" s="1"/>
      <c r="G72" s="1"/>
      <c r="H72" s="1"/>
    </row>
    <row r="73" spans="1:8" ht="23.25">
      <c r="A73" s="1"/>
      <c r="B73" s="1"/>
      <c r="C73" s="1"/>
      <c r="D73" s="1"/>
      <c r="E73" s="1"/>
      <c r="F73" s="1"/>
      <c r="G73" s="1"/>
      <c r="H73" s="1"/>
    </row>
    <row r="74" spans="1:8" ht="23.25">
      <c r="A74" s="1"/>
      <c r="B74" s="1"/>
      <c r="C74" s="1"/>
      <c r="D74" s="1"/>
      <c r="E74" s="1"/>
      <c r="F74" s="1"/>
      <c r="G74" s="1"/>
      <c r="H74" s="1"/>
    </row>
    <row r="75" spans="1:8" ht="23.25">
      <c r="A75" s="1"/>
      <c r="B75" s="1"/>
      <c r="C75" s="1"/>
      <c r="D75" s="1"/>
      <c r="E75" s="1"/>
      <c r="F75" s="1"/>
      <c r="G75" s="1"/>
      <c r="H75" s="1"/>
    </row>
    <row r="76" spans="1:8" ht="23.25">
      <c r="A76" s="1"/>
      <c r="B76" s="1"/>
      <c r="C76" s="1"/>
      <c r="D76" s="1"/>
      <c r="E76" s="1"/>
      <c r="F76" s="1"/>
      <c r="G76" s="1"/>
      <c r="H76" s="1"/>
    </row>
    <row r="77" spans="1:8" ht="23.25">
      <c r="A77" s="1"/>
      <c r="B77" s="1"/>
      <c r="C77" s="1"/>
      <c r="D77" s="1"/>
      <c r="E77" s="1"/>
      <c r="F77" s="1"/>
      <c r="G77" s="1"/>
      <c r="H77" s="1"/>
    </row>
    <row r="78" spans="1:8" ht="23.25">
      <c r="A78" s="1"/>
      <c r="B78" s="1"/>
      <c r="C78" s="1"/>
      <c r="D78" s="1"/>
      <c r="E78" s="1"/>
      <c r="F78" s="1"/>
      <c r="G78" s="1"/>
      <c r="H78" s="1"/>
    </row>
    <row r="79" spans="1:8" ht="23.25">
      <c r="A79" s="1"/>
      <c r="B79" s="1"/>
      <c r="C79" s="1"/>
      <c r="D79" s="1"/>
      <c r="E79" s="1"/>
      <c r="F79" s="1"/>
      <c r="G79" s="1"/>
      <c r="H79" s="1"/>
    </row>
    <row r="80" spans="1:8" s="19" customFormat="1" ht="23.25">
      <c r="A80" s="18"/>
      <c r="B80" s="29"/>
      <c r="C80" s="18"/>
      <c r="D80" s="18"/>
      <c r="E80" s="18"/>
      <c r="F80" s="18"/>
      <c r="G80" s="18"/>
      <c r="H80" s="13"/>
    </row>
    <row r="81" spans="1:8" ht="23.25">
      <c r="A81" s="1"/>
      <c r="B81" s="103" t="s">
        <v>158</v>
      </c>
      <c r="C81" s="103"/>
      <c r="D81" s="103"/>
      <c r="E81" s="103"/>
      <c r="F81" s="103"/>
      <c r="G81" s="103"/>
      <c r="H81" s="103"/>
    </row>
    <row r="82" spans="1:8" ht="23.25">
      <c r="A82" s="3" t="s">
        <v>0</v>
      </c>
      <c r="B82" s="3" t="s">
        <v>1</v>
      </c>
      <c r="C82" s="3" t="s">
        <v>2</v>
      </c>
      <c r="D82" s="3" t="s">
        <v>3</v>
      </c>
      <c r="E82" s="3" t="s">
        <v>4</v>
      </c>
      <c r="F82" s="3" t="s">
        <v>5</v>
      </c>
      <c r="G82" s="4" t="s">
        <v>6</v>
      </c>
      <c r="H82" s="4" t="s">
        <v>7</v>
      </c>
    </row>
    <row r="83" spans="1:8" ht="23.25">
      <c r="A83" s="5"/>
      <c r="B83" s="5"/>
      <c r="C83" s="5" t="s">
        <v>8</v>
      </c>
      <c r="D83" s="5" t="s">
        <v>9</v>
      </c>
      <c r="E83" s="5" t="s">
        <v>10</v>
      </c>
      <c r="F83" s="5" t="s">
        <v>11</v>
      </c>
      <c r="G83" s="27"/>
      <c r="H83" s="27"/>
    </row>
    <row r="84" spans="1:8" ht="23.25">
      <c r="A84" s="60">
        <v>1</v>
      </c>
      <c r="B84" s="43" t="s">
        <v>23</v>
      </c>
      <c r="C84" s="61">
        <v>58</v>
      </c>
      <c r="D84" s="62">
        <v>19</v>
      </c>
      <c r="E84" s="62">
        <v>17</v>
      </c>
      <c r="F84" s="7">
        <f t="shared" ref="F84:F103" si="7">SUM(C84:E84)</f>
        <v>94</v>
      </c>
      <c r="G84" s="8" t="str">
        <f t="shared" ref="G84:G103" si="8">IF(F84&gt;79,"4",IF(F84&gt;74,"3.5",IF(F84&gt;69,"3",IF(F84&gt;64,"2.5",IF(F84&gt;59,"2",IF(F84&gt;54,"1.5",IF(F84&gt;49,"1","0")))))))</f>
        <v>4</v>
      </c>
      <c r="H84" s="7"/>
    </row>
    <row r="85" spans="1:8" ht="23.25">
      <c r="A85" s="64">
        <v>2</v>
      </c>
      <c r="B85" s="42" t="s">
        <v>16</v>
      </c>
      <c r="C85" s="65">
        <v>56</v>
      </c>
      <c r="D85" s="63">
        <v>15</v>
      </c>
      <c r="E85" s="63">
        <v>17</v>
      </c>
      <c r="F85" s="8">
        <f t="shared" si="7"/>
        <v>88</v>
      </c>
      <c r="G85" s="8" t="str">
        <f t="shared" si="8"/>
        <v>4</v>
      </c>
      <c r="H85" s="8"/>
    </row>
    <row r="86" spans="1:8" ht="23.25">
      <c r="A86" s="64">
        <v>3</v>
      </c>
      <c r="B86" s="52" t="s">
        <v>17</v>
      </c>
      <c r="C86" s="65">
        <v>47</v>
      </c>
      <c r="D86" s="63">
        <v>14</v>
      </c>
      <c r="E86" s="63">
        <v>14</v>
      </c>
      <c r="F86" s="8">
        <f t="shared" si="7"/>
        <v>75</v>
      </c>
      <c r="G86" s="8" t="str">
        <f t="shared" si="8"/>
        <v>3.5</v>
      </c>
      <c r="H86" s="8"/>
    </row>
    <row r="87" spans="1:8" ht="23.25">
      <c r="A87" s="64">
        <v>4</v>
      </c>
      <c r="B87" s="52" t="s">
        <v>18</v>
      </c>
      <c r="C87" s="65">
        <v>39</v>
      </c>
      <c r="D87" s="63">
        <v>15</v>
      </c>
      <c r="E87" s="63">
        <v>11</v>
      </c>
      <c r="F87" s="8">
        <f t="shared" si="7"/>
        <v>65</v>
      </c>
      <c r="G87" s="8" t="str">
        <f t="shared" si="8"/>
        <v>2.5</v>
      </c>
      <c r="H87" s="8"/>
    </row>
    <row r="88" spans="1:8" ht="23.25">
      <c r="A88" s="64">
        <v>5</v>
      </c>
      <c r="B88" s="52" t="s">
        <v>19</v>
      </c>
      <c r="C88" s="65">
        <v>47</v>
      </c>
      <c r="D88" s="63">
        <v>15</v>
      </c>
      <c r="E88" s="63">
        <v>13</v>
      </c>
      <c r="F88" s="8">
        <f t="shared" si="7"/>
        <v>75</v>
      </c>
      <c r="G88" s="8" t="str">
        <f t="shared" si="8"/>
        <v>3.5</v>
      </c>
      <c r="H88" s="8"/>
    </row>
    <row r="89" spans="1:8" ht="23.25">
      <c r="A89" s="64">
        <v>6</v>
      </c>
      <c r="B89" s="52" t="s">
        <v>20</v>
      </c>
      <c r="C89" s="65">
        <v>52</v>
      </c>
      <c r="D89" s="63">
        <v>19</v>
      </c>
      <c r="E89" s="63">
        <v>16</v>
      </c>
      <c r="F89" s="8">
        <f t="shared" si="7"/>
        <v>87</v>
      </c>
      <c r="G89" s="8" t="str">
        <f t="shared" si="8"/>
        <v>4</v>
      </c>
      <c r="H89" s="8"/>
    </row>
    <row r="90" spans="1:8" ht="23.25">
      <c r="A90" s="64">
        <v>7</v>
      </c>
      <c r="B90" s="52" t="s">
        <v>85</v>
      </c>
      <c r="C90" s="65">
        <v>54</v>
      </c>
      <c r="D90" s="63">
        <v>17</v>
      </c>
      <c r="E90" s="63">
        <v>16</v>
      </c>
      <c r="F90" s="8">
        <f t="shared" si="7"/>
        <v>87</v>
      </c>
      <c r="G90" s="8" t="str">
        <f t="shared" si="8"/>
        <v>4</v>
      </c>
      <c r="H90" s="8"/>
    </row>
    <row r="91" spans="1:8" ht="23.25">
      <c r="A91" s="64">
        <v>8</v>
      </c>
      <c r="B91" s="40" t="s">
        <v>21</v>
      </c>
      <c r="C91" s="65">
        <v>46</v>
      </c>
      <c r="D91" s="63">
        <v>12</v>
      </c>
      <c r="E91" s="63">
        <v>12</v>
      </c>
      <c r="F91" s="8">
        <f t="shared" si="7"/>
        <v>70</v>
      </c>
      <c r="G91" s="8" t="str">
        <f t="shared" si="8"/>
        <v>3</v>
      </c>
      <c r="H91" s="8"/>
    </row>
    <row r="92" spans="1:8" ht="23.25">
      <c r="A92" s="64">
        <v>9</v>
      </c>
      <c r="B92" s="42" t="s">
        <v>22</v>
      </c>
      <c r="C92" s="65">
        <v>50</v>
      </c>
      <c r="D92" s="63">
        <v>16</v>
      </c>
      <c r="E92" s="63">
        <v>15</v>
      </c>
      <c r="F92" s="8">
        <f t="shared" si="7"/>
        <v>81</v>
      </c>
      <c r="G92" s="8" t="str">
        <f t="shared" si="8"/>
        <v>4</v>
      </c>
      <c r="H92" s="8"/>
    </row>
    <row r="93" spans="1:8" ht="23.25">
      <c r="A93" s="64">
        <v>10</v>
      </c>
      <c r="B93" s="40" t="s">
        <v>24</v>
      </c>
      <c r="C93" s="65">
        <v>49</v>
      </c>
      <c r="D93" s="63">
        <v>17</v>
      </c>
      <c r="E93" s="63">
        <v>14</v>
      </c>
      <c r="F93" s="8">
        <f t="shared" si="7"/>
        <v>80</v>
      </c>
      <c r="G93" s="8" t="str">
        <f t="shared" si="8"/>
        <v>4</v>
      </c>
      <c r="H93" s="8"/>
    </row>
    <row r="94" spans="1:8" ht="23.25">
      <c r="A94" s="64">
        <v>11</v>
      </c>
      <c r="B94" s="42" t="s">
        <v>25</v>
      </c>
      <c r="C94" s="65">
        <v>50</v>
      </c>
      <c r="D94" s="63">
        <v>19</v>
      </c>
      <c r="E94" s="63">
        <v>15</v>
      </c>
      <c r="F94" s="8">
        <f t="shared" si="7"/>
        <v>84</v>
      </c>
      <c r="G94" s="8" t="str">
        <f t="shared" si="8"/>
        <v>4</v>
      </c>
      <c r="H94" s="8"/>
    </row>
    <row r="95" spans="1:8" ht="23.25">
      <c r="A95" s="64">
        <v>12</v>
      </c>
      <c r="B95" s="52" t="s">
        <v>26</v>
      </c>
      <c r="C95" s="65">
        <v>47</v>
      </c>
      <c r="D95" s="63">
        <v>14</v>
      </c>
      <c r="E95" s="63">
        <v>14</v>
      </c>
      <c r="F95" s="8">
        <f t="shared" si="7"/>
        <v>75</v>
      </c>
      <c r="G95" s="8" t="str">
        <f t="shared" si="8"/>
        <v>3.5</v>
      </c>
      <c r="H95" s="8"/>
    </row>
    <row r="96" spans="1:8" ht="23.25">
      <c r="A96" s="64">
        <v>13</v>
      </c>
      <c r="B96" s="40" t="s">
        <v>27</v>
      </c>
      <c r="C96" s="65">
        <v>52</v>
      </c>
      <c r="D96" s="63">
        <v>19</v>
      </c>
      <c r="E96" s="63">
        <v>16</v>
      </c>
      <c r="F96" s="8">
        <f t="shared" si="7"/>
        <v>87</v>
      </c>
      <c r="G96" s="8" t="str">
        <f t="shared" si="8"/>
        <v>4</v>
      </c>
      <c r="H96" s="8"/>
    </row>
    <row r="97" spans="1:8" ht="23.25">
      <c r="A97" s="64">
        <v>14</v>
      </c>
      <c r="B97" s="42" t="s">
        <v>28</v>
      </c>
      <c r="C97" s="65">
        <v>56</v>
      </c>
      <c r="D97" s="63">
        <v>19</v>
      </c>
      <c r="E97" s="63">
        <v>17</v>
      </c>
      <c r="F97" s="8">
        <f t="shared" si="7"/>
        <v>92</v>
      </c>
      <c r="G97" s="8" t="str">
        <f t="shared" si="8"/>
        <v>4</v>
      </c>
      <c r="H97" s="8"/>
    </row>
    <row r="98" spans="1:8" ht="23.25">
      <c r="A98" s="64">
        <v>15</v>
      </c>
      <c r="B98" s="40" t="s">
        <v>64</v>
      </c>
      <c r="C98" s="65">
        <v>37</v>
      </c>
      <c r="D98" s="63">
        <v>13</v>
      </c>
      <c r="E98" s="63">
        <v>11</v>
      </c>
      <c r="F98" s="8">
        <f t="shared" si="7"/>
        <v>61</v>
      </c>
      <c r="G98" s="8" t="str">
        <f t="shared" si="8"/>
        <v>2</v>
      </c>
      <c r="H98" s="8"/>
    </row>
    <row r="99" spans="1:8" ht="23.25">
      <c r="A99" s="64">
        <v>16</v>
      </c>
      <c r="B99" s="42" t="s">
        <v>29</v>
      </c>
      <c r="C99" s="65">
        <v>58</v>
      </c>
      <c r="D99" s="63">
        <v>20</v>
      </c>
      <c r="E99" s="63">
        <v>18</v>
      </c>
      <c r="F99" s="8">
        <f t="shared" si="7"/>
        <v>96</v>
      </c>
      <c r="G99" s="8" t="str">
        <f t="shared" si="8"/>
        <v>4</v>
      </c>
      <c r="H99" s="8"/>
    </row>
    <row r="100" spans="1:8" ht="23.25">
      <c r="A100" s="64">
        <v>17</v>
      </c>
      <c r="B100" s="40" t="s">
        <v>30</v>
      </c>
      <c r="C100" s="65">
        <v>49</v>
      </c>
      <c r="D100" s="63">
        <v>16</v>
      </c>
      <c r="E100" s="63">
        <v>15</v>
      </c>
      <c r="F100" s="8">
        <f t="shared" si="7"/>
        <v>80</v>
      </c>
      <c r="G100" s="8" t="str">
        <f t="shared" si="8"/>
        <v>4</v>
      </c>
      <c r="H100" s="8"/>
    </row>
    <row r="101" spans="1:8" ht="23.25">
      <c r="A101" s="64">
        <v>18</v>
      </c>
      <c r="B101" s="40" t="s">
        <v>31</v>
      </c>
      <c r="C101" s="65">
        <v>50</v>
      </c>
      <c r="D101" s="63">
        <v>18</v>
      </c>
      <c r="E101" s="63">
        <v>15</v>
      </c>
      <c r="F101" s="8">
        <f t="shared" si="7"/>
        <v>83</v>
      </c>
      <c r="G101" s="8" t="str">
        <f t="shared" si="8"/>
        <v>4</v>
      </c>
      <c r="H101" s="8"/>
    </row>
    <row r="102" spans="1:8" ht="23.25">
      <c r="A102" s="64">
        <v>19</v>
      </c>
      <c r="B102" s="42" t="s">
        <v>32</v>
      </c>
      <c r="C102" s="65">
        <v>54</v>
      </c>
      <c r="D102" s="63">
        <v>19</v>
      </c>
      <c r="E102" s="63">
        <v>17</v>
      </c>
      <c r="F102" s="8">
        <f t="shared" si="7"/>
        <v>90</v>
      </c>
      <c r="G102" s="8" t="str">
        <f t="shared" si="8"/>
        <v>4</v>
      </c>
      <c r="H102" s="8"/>
    </row>
    <row r="103" spans="1:8" ht="23.25">
      <c r="A103" s="64">
        <v>20</v>
      </c>
      <c r="B103" s="52" t="s">
        <v>65</v>
      </c>
      <c r="C103" s="65">
        <v>50</v>
      </c>
      <c r="D103" s="63">
        <v>16</v>
      </c>
      <c r="E103" s="63">
        <v>14</v>
      </c>
      <c r="F103" s="8">
        <f t="shared" si="7"/>
        <v>80</v>
      </c>
      <c r="G103" s="8" t="str">
        <f t="shared" si="8"/>
        <v>4</v>
      </c>
      <c r="H103" s="8"/>
    </row>
    <row r="104" spans="1:8" ht="23.25">
      <c r="A104" s="66"/>
      <c r="B104" s="67" t="s">
        <v>5</v>
      </c>
      <c r="C104" s="68">
        <f>SUM(C84:C103)</f>
        <v>1001</v>
      </c>
      <c r="D104" s="68">
        <f t="shared" ref="D104:F104" si="9">SUM(D84:D103)</f>
        <v>332</v>
      </c>
      <c r="E104" s="68">
        <f t="shared" si="9"/>
        <v>297</v>
      </c>
      <c r="F104" s="68">
        <f t="shared" si="9"/>
        <v>1630</v>
      </c>
      <c r="G104" s="9"/>
      <c r="H104" s="9"/>
    </row>
    <row r="105" spans="1:8" ht="23.25">
      <c r="A105" s="70"/>
      <c r="B105" s="57" t="s">
        <v>12</v>
      </c>
      <c r="C105" s="71">
        <f>C104/20</f>
        <v>50.05</v>
      </c>
      <c r="D105" s="71">
        <f t="shared" ref="D105" si="10">D104/20</f>
        <v>16.600000000000001</v>
      </c>
      <c r="E105" s="71">
        <f t="shared" ref="E105:F105" si="11">E104/20</f>
        <v>14.85</v>
      </c>
      <c r="F105" s="71">
        <f t="shared" si="11"/>
        <v>81.5</v>
      </c>
      <c r="G105" s="11"/>
      <c r="H105" s="11"/>
    </row>
    <row r="106" spans="1:8" ht="23.25">
      <c r="A106" s="13"/>
      <c r="B106" s="13"/>
      <c r="C106" s="14"/>
      <c r="D106" s="14"/>
      <c r="E106" s="14"/>
      <c r="F106" s="14"/>
      <c r="G106" s="1"/>
      <c r="H106" s="1"/>
    </row>
    <row r="107" spans="1:8" ht="23.25">
      <c r="A107" s="1"/>
      <c r="B107" s="1"/>
      <c r="C107" s="1" t="s">
        <v>13</v>
      </c>
      <c r="D107" s="1"/>
      <c r="E107" s="1"/>
      <c r="F107" s="1"/>
      <c r="G107" s="1"/>
      <c r="H107" s="1"/>
    </row>
    <row r="108" spans="1:8" ht="23.25">
      <c r="A108" s="1"/>
      <c r="B108" s="1"/>
      <c r="C108" s="1" t="s">
        <v>14</v>
      </c>
      <c r="D108" s="1"/>
      <c r="E108" s="1"/>
      <c r="F108" s="1"/>
      <c r="G108" s="1"/>
      <c r="H108" s="1"/>
    </row>
    <row r="109" spans="1:8" ht="23.25">
      <c r="A109" s="1"/>
      <c r="B109" s="1"/>
      <c r="C109" s="1" t="s">
        <v>15</v>
      </c>
      <c r="D109" s="1"/>
      <c r="E109" s="1"/>
      <c r="F109" s="1"/>
      <c r="G109" s="1"/>
      <c r="H109" s="1"/>
    </row>
    <row r="110" spans="1:8" ht="23.25">
      <c r="A110" s="1"/>
      <c r="B110" s="1"/>
      <c r="C110" s="1"/>
      <c r="D110" s="1"/>
      <c r="E110" s="1"/>
      <c r="F110" s="1"/>
      <c r="G110" s="1"/>
      <c r="H110" s="1"/>
    </row>
    <row r="111" spans="1:8" ht="23.25">
      <c r="A111" s="1"/>
      <c r="B111" s="1"/>
      <c r="C111" s="1"/>
      <c r="D111" s="1"/>
      <c r="E111" s="1"/>
      <c r="F111" s="1"/>
      <c r="G111" s="1"/>
      <c r="H111" s="1"/>
    </row>
    <row r="112" spans="1:8" ht="23.25">
      <c r="A112" s="1"/>
      <c r="B112" s="1"/>
      <c r="C112" s="1"/>
      <c r="D112" s="1"/>
      <c r="E112" s="1"/>
      <c r="F112" s="1"/>
      <c r="G112" s="1"/>
      <c r="H112" s="1"/>
    </row>
    <row r="113" spans="1:8" ht="23.25">
      <c r="A113" s="1"/>
      <c r="B113" s="1"/>
      <c r="C113" s="1"/>
      <c r="D113" s="1"/>
      <c r="E113" s="1"/>
      <c r="F113" s="1"/>
      <c r="G113" s="1"/>
      <c r="H113" s="1"/>
    </row>
    <row r="114" spans="1:8" ht="23.25">
      <c r="A114" s="1"/>
      <c r="B114" s="1"/>
      <c r="C114" s="1"/>
      <c r="D114" s="1"/>
      <c r="E114" s="1"/>
      <c r="F114" s="1"/>
      <c r="G114" s="1"/>
      <c r="H114" s="1"/>
    </row>
    <row r="115" spans="1:8" ht="23.25">
      <c r="A115" s="1"/>
      <c r="B115" s="1"/>
      <c r="C115" s="1"/>
      <c r="D115" s="1"/>
      <c r="E115" s="1"/>
      <c r="F115" s="1"/>
      <c r="G115" s="1"/>
      <c r="H115" s="1"/>
    </row>
    <row r="116" spans="1:8" ht="23.25">
      <c r="A116" s="1"/>
      <c r="B116" s="1"/>
      <c r="C116" s="1"/>
      <c r="D116" s="1"/>
      <c r="E116" s="1"/>
      <c r="F116" s="1"/>
      <c r="G116" s="1"/>
      <c r="H116" s="1"/>
    </row>
    <row r="117" spans="1:8" ht="23.25">
      <c r="A117" s="1"/>
      <c r="B117" s="1"/>
      <c r="C117" s="1"/>
      <c r="D117" s="1"/>
      <c r="E117" s="1"/>
      <c r="F117" s="1"/>
      <c r="G117" s="1"/>
      <c r="H117" s="1"/>
    </row>
    <row r="118" spans="1:8" ht="23.25">
      <c r="A118" s="1"/>
      <c r="B118" s="1"/>
      <c r="C118" s="1"/>
      <c r="D118" s="1"/>
      <c r="E118" s="1"/>
      <c r="F118" s="1"/>
      <c r="G118" s="1"/>
      <c r="H118" s="1"/>
    </row>
    <row r="119" spans="1:8" s="19" customFormat="1" ht="23.25">
      <c r="A119" s="18"/>
      <c r="B119" s="29"/>
      <c r="C119" s="18"/>
      <c r="D119" s="18"/>
      <c r="E119" s="18"/>
      <c r="F119" s="18"/>
      <c r="G119" s="18"/>
      <c r="H119" s="13"/>
    </row>
    <row r="120" spans="1:8" s="19" customFormat="1" ht="23.25">
      <c r="A120" s="18"/>
      <c r="B120" s="29"/>
      <c r="C120" s="18"/>
      <c r="D120" s="18"/>
      <c r="E120" s="18"/>
      <c r="F120" s="18"/>
      <c r="G120" s="18"/>
      <c r="H120" s="13"/>
    </row>
    <row r="121" spans="1:8" ht="23.25">
      <c r="A121" s="1"/>
      <c r="B121" s="2" t="s">
        <v>159</v>
      </c>
      <c r="C121" s="2"/>
      <c r="D121" s="2"/>
      <c r="E121" s="2"/>
      <c r="F121" s="2"/>
      <c r="G121" s="1"/>
      <c r="H121" s="1"/>
    </row>
    <row r="122" spans="1:8" ht="23.25">
      <c r="A122" s="3" t="s">
        <v>0</v>
      </c>
      <c r="B122" s="3" t="s">
        <v>1</v>
      </c>
      <c r="C122" s="3" t="s">
        <v>2</v>
      </c>
      <c r="D122" s="3" t="s">
        <v>3</v>
      </c>
      <c r="E122" s="3" t="s">
        <v>4</v>
      </c>
      <c r="F122" s="3" t="s">
        <v>5</v>
      </c>
      <c r="G122" s="4" t="s">
        <v>6</v>
      </c>
      <c r="H122" s="4" t="s">
        <v>7</v>
      </c>
    </row>
    <row r="123" spans="1:8" ht="23.25">
      <c r="A123" s="5"/>
      <c r="B123" s="5"/>
      <c r="C123" s="5" t="s">
        <v>8</v>
      </c>
      <c r="D123" s="5" t="s">
        <v>9</v>
      </c>
      <c r="E123" s="5" t="s">
        <v>10</v>
      </c>
      <c r="F123" s="5" t="s">
        <v>11</v>
      </c>
      <c r="G123" s="27"/>
      <c r="H123" s="27"/>
    </row>
    <row r="124" spans="1:8" ht="23.25">
      <c r="A124" s="60">
        <v>1</v>
      </c>
      <c r="B124" s="43" t="s">
        <v>23</v>
      </c>
      <c r="C124" s="61">
        <v>51</v>
      </c>
      <c r="D124" s="62">
        <v>14</v>
      </c>
      <c r="E124" s="62">
        <v>16</v>
      </c>
      <c r="F124" s="7">
        <f t="shared" ref="F124:F143" si="12">SUM(C124:E124)</f>
        <v>81</v>
      </c>
      <c r="G124" s="8" t="str">
        <f t="shared" ref="G124:G143" si="13">IF(F124&gt;79,"4",IF(F124&gt;74,"3.5",IF(F124&gt;69,"3",IF(F124&gt;64,"2.5",IF(F124&gt;59,"2",IF(F124&gt;54,"1.5",IF(F124&gt;49,"1","0")))))))</f>
        <v>4</v>
      </c>
      <c r="H124" s="28"/>
    </row>
    <row r="125" spans="1:8" ht="23.25">
      <c r="A125" s="64">
        <v>2</v>
      </c>
      <c r="B125" s="42" t="s">
        <v>16</v>
      </c>
      <c r="C125" s="65">
        <v>54</v>
      </c>
      <c r="D125" s="63">
        <v>15</v>
      </c>
      <c r="E125" s="63">
        <v>15</v>
      </c>
      <c r="F125" s="8">
        <f t="shared" si="12"/>
        <v>84</v>
      </c>
      <c r="G125" s="8" t="str">
        <f t="shared" si="13"/>
        <v>4</v>
      </c>
      <c r="H125" s="9"/>
    </row>
    <row r="126" spans="1:8" ht="23.25">
      <c r="A126" s="64">
        <v>3</v>
      </c>
      <c r="B126" s="52" t="s">
        <v>17</v>
      </c>
      <c r="C126" s="65">
        <v>48</v>
      </c>
      <c r="D126" s="63">
        <v>13</v>
      </c>
      <c r="E126" s="63">
        <v>14</v>
      </c>
      <c r="F126" s="8">
        <f t="shared" si="12"/>
        <v>75</v>
      </c>
      <c r="G126" s="8" t="str">
        <f t="shared" si="13"/>
        <v>3.5</v>
      </c>
      <c r="H126" s="9"/>
    </row>
    <row r="127" spans="1:8" ht="23.25">
      <c r="A127" s="64">
        <v>4</v>
      </c>
      <c r="B127" s="52" t="s">
        <v>18</v>
      </c>
      <c r="C127" s="65">
        <v>49</v>
      </c>
      <c r="D127" s="63">
        <v>13</v>
      </c>
      <c r="E127" s="63">
        <v>13</v>
      </c>
      <c r="F127" s="8">
        <f t="shared" si="12"/>
        <v>75</v>
      </c>
      <c r="G127" s="8" t="str">
        <f t="shared" si="13"/>
        <v>3.5</v>
      </c>
      <c r="H127" s="9"/>
    </row>
    <row r="128" spans="1:8" ht="23.25">
      <c r="A128" s="64">
        <v>5</v>
      </c>
      <c r="B128" s="52" t="s">
        <v>19</v>
      </c>
      <c r="C128" s="65">
        <v>50</v>
      </c>
      <c r="D128" s="63">
        <v>15</v>
      </c>
      <c r="E128" s="63">
        <v>17</v>
      </c>
      <c r="F128" s="8">
        <f t="shared" si="12"/>
        <v>82</v>
      </c>
      <c r="G128" s="8" t="str">
        <f t="shared" si="13"/>
        <v>4</v>
      </c>
      <c r="H128" s="9"/>
    </row>
    <row r="129" spans="1:8" ht="23.25">
      <c r="A129" s="64">
        <v>6</v>
      </c>
      <c r="B129" s="52" t="s">
        <v>20</v>
      </c>
      <c r="C129" s="65">
        <v>50</v>
      </c>
      <c r="D129" s="63">
        <v>17</v>
      </c>
      <c r="E129" s="63">
        <v>17</v>
      </c>
      <c r="F129" s="8">
        <f t="shared" si="12"/>
        <v>84</v>
      </c>
      <c r="G129" s="8" t="str">
        <f t="shared" si="13"/>
        <v>4</v>
      </c>
      <c r="H129" s="9"/>
    </row>
    <row r="130" spans="1:8" ht="23.25">
      <c r="A130" s="64">
        <v>7</v>
      </c>
      <c r="B130" s="52" t="s">
        <v>85</v>
      </c>
      <c r="C130" s="65">
        <v>48</v>
      </c>
      <c r="D130" s="63">
        <v>14</v>
      </c>
      <c r="E130" s="63">
        <v>16</v>
      </c>
      <c r="F130" s="8">
        <f t="shared" si="12"/>
        <v>78</v>
      </c>
      <c r="G130" s="8" t="str">
        <f t="shared" si="13"/>
        <v>3.5</v>
      </c>
      <c r="H130" s="9"/>
    </row>
    <row r="131" spans="1:8" ht="23.25">
      <c r="A131" s="64">
        <v>8</v>
      </c>
      <c r="B131" s="40" t="s">
        <v>21</v>
      </c>
      <c r="C131" s="65">
        <v>46</v>
      </c>
      <c r="D131" s="63">
        <v>15</v>
      </c>
      <c r="E131" s="63">
        <v>16</v>
      </c>
      <c r="F131" s="8">
        <f t="shared" si="12"/>
        <v>77</v>
      </c>
      <c r="G131" s="8" t="str">
        <f t="shared" si="13"/>
        <v>3.5</v>
      </c>
      <c r="H131" s="9"/>
    </row>
    <row r="132" spans="1:8" ht="23.25">
      <c r="A132" s="64">
        <v>9</v>
      </c>
      <c r="B132" s="42" t="s">
        <v>22</v>
      </c>
      <c r="C132" s="65">
        <v>53</v>
      </c>
      <c r="D132" s="63">
        <v>16</v>
      </c>
      <c r="E132" s="63">
        <v>18</v>
      </c>
      <c r="F132" s="8">
        <f t="shared" si="12"/>
        <v>87</v>
      </c>
      <c r="G132" s="8" t="str">
        <f t="shared" si="13"/>
        <v>4</v>
      </c>
      <c r="H132" s="9"/>
    </row>
    <row r="133" spans="1:8" ht="23.25">
      <c r="A133" s="64">
        <v>10</v>
      </c>
      <c r="B133" s="40" t="s">
        <v>24</v>
      </c>
      <c r="C133" s="65">
        <v>51</v>
      </c>
      <c r="D133" s="63">
        <v>16</v>
      </c>
      <c r="E133" s="63">
        <v>16</v>
      </c>
      <c r="F133" s="8">
        <f t="shared" si="12"/>
        <v>83</v>
      </c>
      <c r="G133" s="8" t="str">
        <f t="shared" si="13"/>
        <v>4</v>
      </c>
      <c r="H133" s="9"/>
    </row>
    <row r="134" spans="1:8" ht="23.25">
      <c r="A134" s="64">
        <v>11</v>
      </c>
      <c r="B134" s="42" t="s">
        <v>25</v>
      </c>
      <c r="C134" s="65">
        <v>53</v>
      </c>
      <c r="D134" s="63">
        <v>15</v>
      </c>
      <c r="E134" s="63">
        <v>16</v>
      </c>
      <c r="F134" s="8">
        <f t="shared" si="12"/>
        <v>84</v>
      </c>
      <c r="G134" s="8" t="str">
        <f t="shared" si="13"/>
        <v>4</v>
      </c>
      <c r="H134" s="9"/>
    </row>
    <row r="135" spans="1:8" ht="23.25">
      <c r="A135" s="64">
        <v>12</v>
      </c>
      <c r="B135" s="52" t="s">
        <v>26</v>
      </c>
      <c r="C135" s="65">
        <v>52</v>
      </c>
      <c r="D135" s="63">
        <v>15</v>
      </c>
      <c r="E135" s="63">
        <v>15</v>
      </c>
      <c r="F135" s="8">
        <f t="shared" si="12"/>
        <v>82</v>
      </c>
      <c r="G135" s="8" t="str">
        <f t="shared" si="13"/>
        <v>4</v>
      </c>
      <c r="H135" s="9"/>
    </row>
    <row r="136" spans="1:8" ht="23.25">
      <c r="A136" s="64">
        <v>13</v>
      </c>
      <c r="B136" s="40" t="s">
        <v>27</v>
      </c>
      <c r="C136" s="65">
        <v>56</v>
      </c>
      <c r="D136" s="63">
        <v>17</v>
      </c>
      <c r="E136" s="63">
        <v>17</v>
      </c>
      <c r="F136" s="8">
        <f t="shared" si="12"/>
        <v>90</v>
      </c>
      <c r="G136" s="8" t="str">
        <f t="shared" si="13"/>
        <v>4</v>
      </c>
      <c r="H136" s="9"/>
    </row>
    <row r="137" spans="1:8" ht="23.25">
      <c r="A137" s="64">
        <v>14</v>
      </c>
      <c r="B137" s="42" t="s">
        <v>28</v>
      </c>
      <c r="C137" s="65">
        <v>51</v>
      </c>
      <c r="D137" s="63">
        <v>16</v>
      </c>
      <c r="E137" s="63">
        <v>16</v>
      </c>
      <c r="F137" s="8">
        <f t="shared" si="12"/>
        <v>83</v>
      </c>
      <c r="G137" s="8" t="str">
        <f t="shared" si="13"/>
        <v>4</v>
      </c>
      <c r="H137" s="9"/>
    </row>
    <row r="138" spans="1:8" ht="23.25">
      <c r="A138" s="64">
        <v>15</v>
      </c>
      <c r="B138" s="40" t="s">
        <v>64</v>
      </c>
      <c r="C138" s="65">
        <v>48</v>
      </c>
      <c r="D138" s="63">
        <v>13</v>
      </c>
      <c r="E138" s="63">
        <v>14</v>
      </c>
      <c r="F138" s="8">
        <f t="shared" si="12"/>
        <v>75</v>
      </c>
      <c r="G138" s="8" t="str">
        <f t="shared" si="13"/>
        <v>3.5</v>
      </c>
      <c r="H138" s="9"/>
    </row>
    <row r="139" spans="1:8" ht="23.25">
      <c r="A139" s="64">
        <v>16</v>
      </c>
      <c r="B139" s="42" t="s">
        <v>29</v>
      </c>
      <c r="C139" s="65">
        <v>56</v>
      </c>
      <c r="D139" s="63">
        <v>17</v>
      </c>
      <c r="E139" s="63">
        <v>15</v>
      </c>
      <c r="F139" s="8">
        <f t="shared" si="12"/>
        <v>88</v>
      </c>
      <c r="G139" s="8" t="str">
        <f t="shared" si="13"/>
        <v>4</v>
      </c>
      <c r="H139" s="9"/>
    </row>
    <row r="140" spans="1:8" ht="23.25">
      <c r="A140" s="64">
        <v>17</v>
      </c>
      <c r="B140" s="40" t="s">
        <v>30</v>
      </c>
      <c r="C140" s="65">
        <v>50</v>
      </c>
      <c r="D140" s="63">
        <v>15</v>
      </c>
      <c r="E140" s="63">
        <v>17</v>
      </c>
      <c r="F140" s="8">
        <f t="shared" si="12"/>
        <v>82</v>
      </c>
      <c r="G140" s="8" t="str">
        <f t="shared" si="13"/>
        <v>4</v>
      </c>
      <c r="H140" s="9"/>
    </row>
    <row r="141" spans="1:8" ht="23.25">
      <c r="A141" s="64">
        <v>18</v>
      </c>
      <c r="B141" s="40" t="s">
        <v>31</v>
      </c>
      <c r="C141" s="65">
        <v>53</v>
      </c>
      <c r="D141" s="63">
        <v>17</v>
      </c>
      <c r="E141" s="63">
        <v>17</v>
      </c>
      <c r="F141" s="8">
        <f t="shared" si="12"/>
        <v>87</v>
      </c>
      <c r="G141" s="8" t="str">
        <f t="shared" si="13"/>
        <v>4</v>
      </c>
      <c r="H141" s="9"/>
    </row>
    <row r="142" spans="1:8" ht="23.25">
      <c r="A142" s="64">
        <v>19</v>
      </c>
      <c r="B142" s="42" t="s">
        <v>32</v>
      </c>
      <c r="C142" s="65">
        <v>54</v>
      </c>
      <c r="D142" s="63">
        <v>18</v>
      </c>
      <c r="E142" s="63">
        <v>18</v>
      </c>
      <c r="F142" s="8">
        <f t="shared" si="12"/>
        <v>90</v>
      </c>
      <c r="G142" s="8" t="str">
        <f t="shared" si="13"/>
        <v>4</v>
      </c>
      <c r="H142" s="9"/>
    </row>
    <row r="143" spans="1:8" ht="23.25">
      <c r="A143" s="64">
        <v>20</v>
      </c>
      <c r="B143" s="52" t="s">
        <v>65</v>
      </c>
      <c r="C143" s="65">
        <v>53</v>
      </c>
      <c r="D143" s="63">
        <v>14</v>
      </c>
      <c r="E143" s="63">
        <v>16</v>
      </c>
      <c r="F143" s="8">
        <f t="shared" si="12"/>
        <v>83</v>
      </c>
      <c r="G143" s="8" t="str">
        <f t="shared" si="13"/>
        <v>4</v>
      </c>
      <c r="H143" s="9"/>
    </row>
    <row r="144" spans="1:8" ht="23.25">
      <c r="A144" s="66"/>
      <c r="B144" s="67" t="s">
        <v>5</v>
      </c>
      <c r="C144" s="68">
        <f>SUM(C124:C143)</f>
        <v>1026</v>
      </c>
      <c r="D144" s="68">
        <f>SUM(D124:D143)</f>
        <v>305</v>
      </c>
      <c r="E144" s="68">
        <f>SUM(E124:E143)</f>
        <v>319</v>
      </c>
      <c r="F144" s="22">
        <f>SUM(F124:F143)</f>
        <v>1650</v>
      </c>
      <c r="G144" s="9"/>
      <c r="H144" s="9"/>
    </row>
    <row r="145" spans="1:8" ht="23.25">
      <c r="A145" s="70"/>
      <c r="B145" s="57" t="s">
        <v>12</v>
      </c>
      <c r="C145" s="71">
        <f>C144/20</f>
        <v>51.3</v>
      </c>
      <c r="D145" s="71">
        <f t="shared" ref="D145" si="14">D144/20</f>
        <v>15.25</v>
      </c>
      <c r="E145" s="71">
        <f t="shared" ref="E145:F145" si="15">E144/20</f>
        <v>15.95</v>
      </c>
      <c r="F145" s="71">
        <f t="shared" si="15"/>
        <v>82.5</v>
      </c>
      <c r="G145" s="11"/>
      <c r="H145" s="11"/>
    </row>
    <row r="146" spans="1:8" ht="23.25">
      <c r="A146" s="13"/>
      <c r="B146" s="13"/>
      <c r="C146" s="14"/>
      <c r="D146" s="14"/>
      <c r="E146" s="14"/>
      <c r="F146" s="14"/>
      <c r="G146" s="1"/>
      <c r="H146" s="1"/>
    </row>
    <row r="147" spans="1:8" ht="23.25">
      <c r="A147" s="1"/>
      <c r="B147" s="1"/>
      <c r="C147" s="1" t="s">
        <v>13</v>
      </c>
      <c r="D147" s="1"/>
      <c r="E147" s="1"/>
      <c r="F147" s="1"/>
      <c r="G147" s="1"/>
      <c r="H147" s="1"/>
    </row>
    <row r="148" spans="1:8" ht="23.25">
      <c r="A148" s="1"/>
      <c r="B148" s="1"/>
      <c r="C148" s="1" t="s">
        <v>14</v>
      </c>
      <c r="D148" s="1"/>
      <c r="E148" s="1"/>
      <c r="F148" s="1"/>
      <c r="G148" s="1"/>
      <c r="H148" s="1"/>
    </row>
    <row r="149" spans="1:8" ht="23.25">
      <c r="A149" s="1"/>
      <c r="B149" s="1"/>
      <c r="C149" s="1" t="s">
        <v>15</v>
      </c>
      <c r="D149" s="1"/>
      <c r="E149" s="1"/>
      <c r="F149" s="1"/>
      <c r="G149" s="1"/>
      <c r="H149" s="1"/>
    </row>
    <row r="150" spans="1:8" ht="23.25">
      <c r="A150" s="1"/>
      <c r="B150" s="1"/>
      <c r="C150" s="1"/>
      <c r="D150" s="1"/>
      <c r="E150" s="1"/>
      <c r="F150" s="1"/>
      <c r="G150" s="1"/>
      <c r="H150" s="1"/>
    </row>
    <row r="151" spans="1:8" ht="23.25">
      <c r="A151" s="1"/>
      <c r="B151" s="1"/>
      <c r="C151" s="1"/>
      <c r="D151" s="1"/>
      <c r="E151" s="1"/>
      <c r="F151" s="1"/>
      <c r="G151" s="1"/>
      <c r="H151" s="1"/>
    </row>
    <row r="152" spans="1:8" ht="23.25">
      <c r="A152" s="1"/>
      <c r="B152" s="1"/>
      <c r="C152" s="1"/>
      <c r="D152" s="1"/>
      <c r="E152" s="1"/>
      <c r="F152" s="1"/>
      <c r="G152" s="1"/>
      <c r="H152" s="1"/>
    </row>
    <row r="153" spans="1:8" ht="23.25">
      <c r="A153" s="1"/>
      <c r="B153" s="1"/>
      <c r="C153" s="1"/>
      <c r="D153" s="1"/>
      <c r="E153" s="1"/>
      <c r="F153" s="1"/>
      <c r="G153" s="1"/>
      <c r="H153" s="1"/>
    </row>
    <row r="154" spans="1:8" ht="23.25">
      <c r="A154" s="1"/>
      <c r="B154" s="1"/>
      <c r="C154" s="1"/>
      <c r="D154" s="1"/>
      <c r="E154" s="1"/>
      <c r="F154" s="1"/>
      <c r="G154" s="1"/>
      <c r="H154" s="1"/>
    </row>
    <row r="155" spans="1:8" ht="23.25">
      <c r="A155" s="1"/>
      <c r="B155" s="1"/>
      <c r="C155" s="1"/>
      <c r="D155" s="1"/>
      <c r="E155" s="1"/>
      <c r="F155" s="1"/>
      <c r="G155" s="1"/>
      <c r="H155" s="1"/>
    </row>
    <row r="156" spans="1:8" ht="23.25">
      <c r="A156" s="1"/>
      <c r="B156" s="1"/>
      <c r="C156" s="1"/>
      <c r="D156" s="1"/>
      <c r="E156" s="1"/>
      <c r="F156" s="1"/>
      <c r="G156" s="1"/>
      <c r="H156" s="1"/>
    </row>
    <row r="157" spans="1:8" ht="23.25">
      <c r="A157" s="1"/>
      <c r="B157" s="1"/>
      <c r="C157" s="1"/>
      <c r="D157" s="1"/>
      <c r="E157" s="1"/>
      <c r="F157" s="1"/>
      <c r="G157" s="1"/>
      <c r="H157" s="1"/>
    </row>
    <row r="158" spans="1:8" s="19" customFormat="1" ht="23.25">
      <c r="A158" s="18"/>
      <c r="B158" s="29"/>
      <c r="C158" s="18"/>
      <c r="D158" s="18"/>
      <c r="E158" s="18"/>
      <c r="F158" s="18"/>
      <c r="G158" s="18"/>
      <c r="H158" s="13"/>
    </row>
    <row r="159" spans="1:8" s="19" customFormat="1" ht="23.25">
      <c r="A159" s="18"/>
      <c r="B159" s="29"/>
      <c r="C159" s="18"/>
      <c r="D159" s="18"/>
      <c r="E159" s="18"/>
      <c r="F159" s="18"/>
      <c r="G159" s="18"/>
      <c r="H159" s="13"/>
    </row>
    <row r="160" spans="1:8" s="19" customFormat="1" ht="23.25">
      <c r="A160" s="18"/>
      <c r="B160" s="29"/>
      <c r="C160" s="18"/>
      <c r="D160" s="18"/>
      <c r="E160" s="18"/>
      <c r="F160" s="18"/>
      <c r="G160" s="18"/>
      <c r="H160" s="13"/>
    </row>
    <row r="161" spans="1:8" s="19" customFormat="1" ht="23.25">
      <c r="A161" s="1"/>
      <c r="B161" s="103" t="s">
        <v>160</v>
      </c>
      <c r="C161" s="103"/>
      <c r="D161" s="103"/>
      <c r="E161" s="103"/>
      <c r="F161" s="103"/>
      <c r="G161" s="103"/>
      <c r="H161" s="103"/>
    </row>
    <row r="162" spans="1:8" s="19" customFormat="1" ht="23.25">
      <c r="A162" s="3" t="s">
        <v>0</v>
      </c>
      <c r="B162" s="3" t="s">
        <v>1</v>
      </c>
      <c r="C162" s="3" t="s">
        <v>2</v>
      </c>
      <c r="D162" s="3" t="s">
        <v>3</v>
      </c>
      <c r="E162" s="3" t="s">
        <v>4</v>
      </c>
      <c r="F162" s="3" t="s">
        <v>5</v>
      </c>
      <c r="G162" s="4" t="s">
        <v>6</v>
      </c>
      <c r="H162" s="4" t="s">
        <v>7</v>
      </c>
    </row>
    <row r="163" spans="1:8" s="19" customFormat="1" ht="23.25">
      <c r="A163" s="5"/>
      <c r="B163" s="5"/>
      <c r="C163" s="5" t="s">
        <v>8</v>
      </c>
      <c r="D163" s="5" t="s">
        <v>9</v>
      </c>
      <c r="E163" s="5" t="s">
        <v>10</v>
      </c>
      <c r="F163" s="5" t="s">
        <v>11</v>
      </c>
      <c r="G163" s="27"/>
      <c r="H163" s="27"/>
    </row>
    <row r="164" spans="1:8" s="19" customFormat="1" ht="23.25">
      <c r="A164" s="60">
        <v>1</v>
      </c>
      <c r="B164" s="43" t="s">
        <v>23</v>
      </c>
      <c r="C164" s="61">
        <v>50</v>
      </c>
      <c r="D164" s="62">
        <v>15</v>
      </c>
      <c r="E164" s="62">
        <v>16</v>
      </c>
      <c r="F164" s="7">
        <f t="shared" ref="F164:F183" si="16">SUM(C164:E164)</f>
        <v>81</v>
      </c>
      <c r="G164" s="8" t="str">
        <f t="shared" ref="G164:G183" si="17">IF(F164&gt;79,"4",IF(F164&gt;74,"3.5",IF(F164&gt;69,"3",IF(F164&gt;64,"2.5",IF(F164&gt;59,"2",IF(F164&gt;54,"1.5",IF(F164&gt;49,"1","0")))))))</f>
        <v>4</v>
      </c>
      <c r="H164" s="28"/>
    </row>
    <row r="165" spans="1:8" s="19" customFormat="1" ht="23.25">
      <c r="A165" s="64">
        <v>2</v>
      </c>
      <c r="B165" s="42" t="s">
        <v>16</v>
      </c>
      <c r="C165" s="65">
        <v>51</v>
      </c>
      <c r="D165" s="63">
        <v>16</v>
      </c>
      <c r="E165" s="63">
        <v>17</v>
      </c>
      <c r="F165" s="8">
        <f t="shared" si="16"/>
        <v>84</v>
      </c>
      <c r="G165" s="8" t="str">
        <f t="shared" si="17"/>
        <v>4</v>
      </c>
      <c r="H165" s="9"/>
    </row>
    <row r="166" spans="1:8" s="19" customFormat="1" ht="23.25">
      <c r="A166" s="64">
        <v>3</v>
      </c>
      <c r="B166" s="52" t="s">
        <v>17</v>
      </c>
      <c r="C166" s="65">
        <v>47</v>
      </c>
      <c r="D166" s="63">
        <v>12</v>
      </c>
      <c r="E166" s="63">
        <v>11</v>
      </c>
      <c r="F166" s="8">
        <f t="shared" si="16"/>
        <v>70</v>
      </c>
      <c r="G166" s="8" t="str">
        <f t="shared" si="17"/>
        <v>3</v>
      </c>
      <c r="H166" s="9"/>
    </row>
    <row r="167" spans="1:8" s="19" customFormat="1" ht="23.25">
      <c r="A167" s="64">
        <v>4</v>
      </c>
      <c r="B167" s="52" t="s">
        <v>18</v>
      </c>
      <c r="C167" s="65">
        <v>46</v>
      </c>
      <c r="D167" s="63">
        <v>13</v>
      </c>
      <c r="E167" s="63">
        <v>14</v>
      </c>
      <c r="F167" s="8">
        <f t="shared" si="16"/>
        <v>73</v>
      </c>
      <c r="G167" s="8" t="str">
        <f t="shared" si="17"/>
        <v>3</v>
      </c>
      <c r="H167" s="9"/>
    </row>
    <row r="168" spans="1:8" s="19" customFormat="1" ht="23.25">
      <c r="A168" s="64">
        <v>5</v>
      </c>
      <c r="B168" s="52" t="s">
        <v>19</v>
      </c>
      <c r="C168" s="65">
        <v>50</v>
      </c>
      <c r="D168" s="63">
        <v>16</v>
      </c>
      <c r="E168" s="63">
        <v>17</v>
      </c>
      <c r="F168" s="8">
        <f t="shared" si="16"/>
        <v>83</v>
      </c>
      <c r="G168" s="8" t="str">
        <f t="shared" si="17"/>
        <v>4</v>
      </c>
      <c r="H168" s="9"/>
    </row>
    <row r="169" spans="1:8" s="19" customFormat="1" ht="23.25">
      <c r="A169" s="64">
        <v>6</v>
      </c>
      <c r="B169" s="52" t="s">
        <v>20</v>
      </c>
      <c r="C169" s="65">
        <v>52</v>
      </c>
      <c r="D169" s="63">
        <v>17</v>
      </c>
      <c r="E169" s="63">
        <v>17</v>
      </c>
      <c r="F169" s="8">
        <f t="shared" si="16"/>
        <v>86</v>
      </c>
      <c r="G169" s="8" t="str">
        <f t="shared" si="17"/>
        <v>4</v>
      </c>
      <c r="H169" s="9"/>
    </row>
    <row r="170" spans="1:8" s="19" customFormat="1" ht="23.25">
      <c r="A170" s="64">
        <v>7</v>
      </c>
      <c r="B170" s="52" t="s">
        <v>85</v>
      </c>
      <c r="C170" s="65">
        <v>48</v>
      </c>
      <c r="D170" s="63">
        <v>14</v>
      </c>
      <c r="E170" s="63">
        <v>16</v>
      </c>
      <c r="F170" s="8">
        <f t="shared" si="16"/>
        <v>78</v>
      </c>
      <c r="G170" s="8" t="str">
        <f t="shared" si="17"/>
        <v>3.5</v>
      </c>
      <c r="H170" s="9"/>
    </row>
    <row r="171" spans="1:8" s="19" customFormat="1" ht="23.25">
      <c r="A171" s="64">
        <v>8</v>
      </c>
      <c r="B171" s="40" t="s">
        <v>21</v>
      </c>
      <c r="C171" s="65">
        <v>50</v>
      </c>
      <c r="D171" s="63">
        <v>13</v>
      </c>
      <c r="E171" s="63">
        <v>12</v>
      </c>
      <c r="F171" s="8">
        <f t="shared" si="16"/>
        <v>75</v>
      </c>
      <c r="G171" s="8" t="str">
        <f t="shared" si="17"/>
        <v>3.5</v>
      </c>
      <c r="H171" s="9"/>
    </row>
    <row r="172" spans="1:8" s="19" customFormat="1" ht="23.25">
      <c r="A172" s="64">
        <v>9</v>
      </c>
      <c r="B172" s="42" t="s">
        <v>22</v>
      </c>
      <c r="C172" s="65">
        <v>53</v>
      </c>
      <c r="D172" s="63">
        <v>15</v>
      </c>
      <c r="E172" s="63">
        <v>16</v>
      </c>
      <c r="F172" s="8">
        <f t="shared" si="16"/>
        <v>84</v>
      </c>
      <c r="G172" s="8" t="str">
        <f t="shared" si="17"/>
        <v>4</v>
      </c>
      <c r="H172" s="9"/>
    </row>
    <row r="173" spans="1:8" s="19" customFormat="1" ht="23.25">
      <c r="A173" s="64">
        <v>10</v>
      </c>
      <c r="B173" s="40" t="s">
        <v>24</v>
      </c>
      <c r="C173" s="65">
        <v>52</v>
      </c>
      <c r="D173" s="63">
        <v>17</v>
      </c>
      <c r="E173" s="63">
        <v>16</v>
      </c>
      <c r="F173" s="8">
        <f t="shared" si="16"/>
        <v>85</v>
      </c>
      <c r="G173" s="8" t="str">
        <f t="shared" si="17"/>
        <v>4</v>
      </c>
      <c r="H173" s="9"/>
    </row>
    <row r="174" spans="1:8" s="19" customFormat="1" ht="23.25">
      <c r="A174" s="64">
        <v>11</v>
      </c>
      <c r="B174" s="42" t="s">
        <v>25</v>
      </c>
      <c r="C174" s="65">
        <v>51</v>
      </c>
      <c r="D174" s="63">
        <v>16</v>
      </c>
      <c r="E174" s="63">
        <v>17</v>
      </c>
      <c r="F174" s="8">
        <f t="shared" si="16"/>
        <v>84</v>
      </c>
      <c r="G174" s="8" t="str">
        <f t="shared" si="17"/>
        <v>4</v>
      </c>
      <c r="H174" s="9"/>
    </row>
    <row r="175" spans="1:8" s="19" customFormat="1" ht="23.25">
      <c r="A175" s="64">
        <v>12</v>
      </c>
      <c r="B175" s="52" t="s">
        <v>26</v>
      </c>
      <c r="C175" s="65">
        <v>52</v>
      </c>
      <c r="D175" s="63">
        <v>15</v>
      </c>
      <c r="E175" s="63">
        <v>15</v>
      </c>
      <c r="F175" s="8">
        <f t="shared" si="16"/>
        <v>82</v>
      </c>
      <c r="G175" s="8" t="str">
        <f t="shared" si="17"/>
        <v>4</v>
      </c>
      <c r="H175" s="9"/>
    </row>
    <row r="176" spans="1:8" s="19" customFormat="1" ht="23.25">
      <c r="A176" s="64">
        <v>13</v>
      </c>
      <c r="B176" s="40" t="s">
        <v>27</v>
      </c>
      <c r="C176" s="65">
        <v>53</v>
      </c>
      <c r="D176" s="63">
        <v>18</v>
      </c>
      <c r="E176" s="63">
        <v>16</v>
      </c>
      <c r="F176" s="8">
        <f t="shared" si="16"/>
        <v>87</v>
      </c>
      <c r="G176" s="8" t="str">
        <f t="shared" si="17"/>
        <v>4</v>
      </c>
      <c r="H176" s="9"/>
    </row>
    <row r="177" spans="1:8" s="19" customFormat="1" ht="23.25">
      <c r="A177" s="64">
        <v>14</v>
      </c>
      <c r="B177" s="42" t="s">
        <v>28</v>
      </c>
      <c r="C177" s="65">
        <v>52</v>
      </c>
      <c r="D177" s="63">
        <v>17</v>
      </c>
      <c r="E177" s="63">
        <v>15</v>
      </c>
      <c r="F177" s="8">
        <f t="shared" si="16"/>
        <v>84</v>
      </c>
      <c r="G177" s="8" t="str">
        <f t="shared" si="17"/>
        <v>4</v>
      </c>
      <c r="H177" s="9"/>
    </row>
    <row r="178" spans="1:8" s="19" customFormat="1" ht="23.25">
      <c r="A178" s="64">
        <v>15</v>
      </c>
      <c r="B178" s="40" t="s">
        <v>64</v>
      </c>
      <c r="C178" s="65">
        <v>48</v>
      </c>
      <c r="D178" s="63">
        <v>14</v>
      </c>
      <c r="E178" s="63">
        <v>13</v>
      </c>
      <c r="F178" s="8">
        <f t="shared" si="16"/>
        <v>75</v>
      </c>
      <c r="G178" s="8" t="str">
        <f t="shared" si="17"/>
        <v>3.5</v>
      </c>
      <c r="H178" s="9"/>
    </row>
    <row r="179" spans="1:8" s="19" customFormat="1" ht="23.25">
      <c r="A179" s="64">
        <v>16</v>
      </c>
      <c r="B179" s="42" t="s">
        <v>29</v>
      </c>
      <c r="C179" s="65">
        <v>55</v>
      </c>
      <c r="D179" s="63">
        <v>18</v>
      </c>
      <c r="E179" s="63">
        <v>17</v>
      </c>
      <c r="F179" s="8">
        <f t="shared" si="16"/>
        <v>90</v>
      </c>
      <c r="G179" s="8" t="str">
        <f t="shared" si="17"/>
        <v>4</v>
      </c>
      <c r="H179" s="9"/>
    </row>
    <row r="180" spans="1:8" s="19" customFormat="1" ht="23.25">
      <c r="A180" s="64">
        <v>17</v>
      </c>
      <c r="B180" s="40" t="s">
        <v>30</v>
      </c>
      <c r="C180" s="65">
        <v>53</v>
      </c>
      <c r="D180" s="63">
        <v>16</v>
      </c>
      <c r="E180" s="63">
        <v>15</v>
      </c>
      <c r="F180" s="8">
        <f t="shared" si="16"/>
        <v>84</v>
      </c>
      <c r="G180" s="8" t="str">
        <f t="shared" si="17"/>
        <v>4</v>
      </c>
      <c r="H180" s="9"/>
    </row>
    <row r="181" spans="1:8" s="19" customFormat="1" ht="23.25">
      <c r="A181" s="64">
        <v>18</v>
      </c>
      <c r="B181" s="40" t="s">
        <v>31</v>
      </c>
      <c r="C181" s="65">
        <v>54</v>
      </c>
      <c r="D181" s="63">
        <v>18</v>
      </c>
      <c r="E181" s="63">
        <v>17</v>
      </c>
      <c r="F181" s="8">
        <f t="shared" si="16"/>
        <v>89</v>
      </c>
      <c r="G181" s="8" t="str">
        <f t="shared" si="17"/>
        <v>4</v>
      </c>
      <c r="H181" s="9"/>
    </row>
    <row r="182" spans="1:8" s="19" customFormat="1" ht="23.25">
      <c r="A182" s="64">
        <v>19</v>
      </c>
      <c r="B182" s="42" t="s">
        <v>32</v>
      </c>
      <c r="C182" s="65">
        <v>55</v>
      </c>
      <c r="D182" s="63">
        <v>18</v>
      </c>
      <c r="E182" s="63">
        <v>17</v>
      </c>
      <c r="F182" s="8">
        <f t="shared" si="16"/>
        <v>90</v>
      </c>
      <c r="G182" s="8" t="str">
        <f t="shared" si="17"/>
        <v>4</v>
      </c>
      <c r="H182" s="9"/>
    </row>
    <row r="183" spans="1:8" s="19" customFormat="1" ht="23.25">
      <c r="A183" s="64">
        <v>20</v>
      </c>
      <c r="B183" s="52" t="s">
        <v>65</v>
      </c>
      <c r="C183" s="65">
        <v>53</v>
      </c>
      <c r="D183" s="63">
        <v>16</v>
      </c>
      <c r="E183" s="63">
        <v>15</v>
      </c>
      <c r="F183" s="8">
        <f t="shared" si="16"/>
        <v>84</v>
      </c>
      <c r="G183" s="8" t="str">
        <f t="shared" si="17"/>
        <v>4</v>
      </c>
      <c r="H183" s="9"/>
    </row>
    <row r="184" spans="1:8" s="19" customFormat="1" ht="23.25">
      <c r="A184" s="66"/>
      <c r="B184" s="67" t="s">
        <v>5</v>
      </c>
      <c r="C184" s="68">
        <f>SUM(C164:C183)</f>
        <v>1025</v>
      </c>
      <c r="D184" s="68">
        <f>SUM(D164:D183)</f>
        <v>314</v>
      </c>
      <c r="E184" s="68">
        <f>SUM(E164:E183)</f>
        <v>309</v>
      </c>
      <c r="F184" s="22">
        <f>SUM(F164:F183)</f>
        <v>1648</v>
      </c>
      <c r="G184" s="9"/>
      <c r="H184" s="9"/>
    </row>
    <row r="185" spans="1:8" s="19" customFormat="1" ht="23.25">
      <c r="A185" s="70"/>
      <c r="B185" s="57" t="s">
        <v>12</v>
      </c>
      <c r="C185" s="71">
        <f>C184/20</f>
        <v>51.25</v>
      </c>
      <c r="D185" s="71">
        <f t="shared" ref="D185" si="18">D184/20</f>
        <v>15.7</v>
      </c>
      <c r="E185" s="71">
        <f t="shared" ref="E185:F185" si="19">E184/20</f>
        <v>15.45</v>
      </c>
      <c r="F185" s="71">
        <f t="shared" si="19"/>
        <v>82.4</v>
      </c>
      <c r="G185" s="11"/>
      <c r="H185" s="11"/>
    </row>
    <row r="186" spans="1:8" s="19" customFormat="1" ht="23.25">
      <c r="A186" s="13"/>
      <c r="B186" s="13"/>
      <c r="C186" s="14"/>
      <c r="D186" s="14"/>
      <c r="E186" s="14"/>
      <c r="F186" s="14"/>
      <c r="G186" s="1"/>
      <c r="H186" s="1"/>
    </row>
    <row r="187" spans="1:8" s="19" customFormat="1" ht="23.25">
      <c r="A187" s="1"/>
      <c r="B187" s="1"/>
      <c r="C187" s="1" t="s">
        <v>13</v>
      </c>
      <c r="D187" s="1"/>
      <c r="E187" s="1"/>
      <c r="F187" s="1"/>
      <c r="G187" s="1"/>
      <c r="H187" s="1"/>
    </row>
    <row r="188" spans="1:8" s="19" customFormat="1" ht="23.25">
      <c r="A188" s="1"/>
      <c r="B188" s="1"/>
      <c r="C188" s="1" t="s">
        <v>14</v>
      </c>
      <c r="D188" s="1"/>
      <c r="E188" s="1"/>
      <c r="F188" s="1"/>
      <c r="G188" s="1"/>
      <c r="H188" s="1"/>
    </row>
    <row r="189" spans="1:8" s="19" customFormat="1" ht="23.25">
      <c r="A189" s="1"/>
      <c r="B189" s="1"/>
      <c r="C189" s="1" t="s">
        <v>15</v>
      </c>
      <c r="D189" s="1"/>
      <c r="E189" s="1"/>
      <c r="F189" s="1"/>
      <c r="G189" s="1"/>
      <c r="H189" s="1"/>
    </row>
    <row r="190" spans="1:8" s="19" customFormat="1" ht="23.25">
      <c r="A190" s="1"/>
      <c r="B190" s="1"/>
      <c r="C190" s="1"/>
      <c r="D190" s="1"/>
      <c r="E190" s="1"/>
      <c r="F190" s="1"/>
      <c r="G190" s="1"/>
      <c r="H190" s="1"/>
    </row>
    <row r="191" spans="1:8" s="19" customFormat="1" ht="23.25">
      <c r="A191" s="18"/>
      <c r="B191" s="29"/>
      <c r="C191" s="18"/>
      <c r="D191" s="18"/>
      <c r="E191" s="18"/>
      <c r="F191" s="18"/>
      <c r="G191" s="18"/>
      <c r="H191" s="13"/>
    </row>
    <row r="192" spans="1:8" s="19" customFormat="1" ht="23.25">
      <c r="A192" s="18"/>
      <c r="B192" s="29"/>
      <c r="C192" s="18"/>
      <c r="D192" s="18"/>
      <c r="E192" s="18"/>
      <c r="F192" s="18"/>
      <c r="G192" s="18"/>
      <c r="H192" s="13"/>
    </row>
    <row r="193" spans="1:8" s="19" customFormat="1" ht="23.25">
      <c r="A193" s="18"/>
      <c r="B193" s="29"/>
      <c r="C193" s="18"/>
      <c r="D193" s="18"/>
      <c r="E193" s="18"/>
      <c r="F193" s="18"/>
      <c r="G193" s="18"/>
      <c r="H193" s="13"/>
    </row>
    <row r="194" spans="1:8" s="19" customFormat="1" ht="23.25">
      <c r="A194" s="18"/>
      <c r="B194" s="29"/>
      <c r="C194" s="18"/>
      <c r="D194" s="18"/>
      <c r="E194" s="18"/>
      <c r="F194" s="18"/>
      <c r="G194" s="18"/>
      <c r="H194" s="13"/>
    </row>
    <row r="195" spans="1:8" s="19" customFormat="1" ht="23.25">
      <c r="A195" s="18"/>
      <c r="B195" s="29"/>
      <c r="C195" s="18"/>
      <c r="D195" s="18"/>
      <c r="E195" s="18"/>
      <c r="F195" s="18"/>
      <c r="G195" s="18"/>
      <c r="H195" s="13"/>
    </row>
    <row r="196" spans="1:8" s="19" customFormat="1" ht="23.25">
      <c r="A196" s="18"/>
      <c r="B196" s="29"/>
      <c r="C196" s="18"/>
      <c r="D196" s="18"/>
      <c r="E196" s="18"/>
      <c r="F196" s="18"/>
      <c r="G196" s="18"/>
      <c r="H196" s="13"/>
    </row>
    <row r="197" spans="1:8" s="19" customFormat="1" ht="23.25">
      <c r="A197" s="18"/>
      <c r="B197" s="29"/>
      <c r="C197" s="18"/>
      <c r="D197" s="18"/>
      <c r="E197" s="18"/>
      <c r="F197" s="18"/>
      <c r="G197" s="18"/>
      <c r="H197" s="13"/>
    </row>
    <row r="198" spans="1:8" s="19" customFormat="1" ht="23.25">
      <c r="A198" s="18"/>
      <c r="B198" s="29"/>
      <c r="C198" s="18"/>
      <c r="D198" s="18"/>
      <c r="E198" s="18"/>
      <c r="F198" s="18"/>
      <c r="G198" s="18"/>
      <c r="H198" s="13"/>
    </row>
    <row r="199" spans="1:8" s="19" customFormat="1" ht="23.25">
      <c r="A199" s="18"/>
      <c r="B199" s="29"/>
      <c r="C199" s="18"/>
      <c r="D199" s="18"/>
      <c r="E199" s="18"/>
      <c r="F199" s="18"/>
      <c r="G199" s="18"/>
      <c r="H199" s="13"/>
    </row>
    <row r="200" spans="1:8" s="19" customFormat="1" ht="23.25">
      <c r="A200" s="18"/>
      <c r="B200" s="29"/>
      <c r="C200" s="18"/>
      <c r="D200" s="18"/>
      <c r="E200" s="18"/>
      <c r="F200" s="18"/>
      <c r="G200" s="18"/>
      <c r="H200" s="13"/>
    </row>
    <row r="201" spans="1:8" ht="23.25">
      <c r="A201" s="1"/>
      <c r="B201" s="2" t="s">
        <v>161</v>
      </c>
      <c r="C201" s="1"/>
      <c r="D201" s="1"/>
      <c r="E201" s="1"/>
      <c r="F201" s="1"/>
      <c r="G201" s="1"/>
      <c r="H201" s="1"/>
    </row>
    <row r="202" spans="1:8" ht="23.25">
      <c r="A202" s="3" t="s">
        <v>0</v>
      </c>
      <c r="B202" s="3" t="s">
        <v>1</v>
      </c>
      <c r="C202" s="3" t="s">
        <v>2</v>
      </c>
      <c r="D202" s="3" t="s">
        <v>3</v>
      </c>
      <c r="E202" s="3" t="s">
        <v>4</v>
      </c>
      <c r="F202" s="3" t="s">
        <v>5</v>
      </c>
      <c r="G202" s="4" t="s">
        <v>6</v>
      </c>
      <c r="H202" s="4" t="s">
        <v>7</v>
      </c>
    </row>
    <row r="203" spans="1:8" ht="23.25">
      <c r="A203" s="5"/>
      <c r="B203" s="5"/>
      <c r="C203" s="5" t="s">
        <v>8</v>
      </c>
      <c r="D203" s="5" t="s">
        <v>9</v>
      </c>
      <c r="E203" s="5" t="s">
        <v>10</v>
      </c>
      <c r="F203" s="5" t="s">
        <v>11</v>
      </c>
      <c r="G203" s="27"/>
      <c r="H203" s="27"/>
    </row>
    <row r="204" spans="1:8" ht="23.25">
      <c r="A204" s="60">
        <v>1</v>
      </c>
      <c r="B204" s="43" t="s">
        <v>23</v>
      </c>
      <c r="C204" s="61">
        <v>53</v>
      </c>
      <c r="D204" s="62">
        <v>18</v>
      </c>
      <c r="E204" s="62">
        <v>17</v>
      </c>
      <c r="F204" s="7">
        <f t="shared" ref="F204:F223" si="20">SUM(C204:E204)</f>
        <v>88</v>
      </c>
      <c r="G204" s="8" t="str">
        <f t="shared" ref="G204:G223" si="21">IF(F204&gt;79,"4",IF(F204&gt;74,"3.5",IF(F204&gt;69,"3",IF(F204&gt;64,"2.5",IF(F204&gt;59,"2",IF(F204&gt;54,"1.5",IF(F204&gt;49,"1","0")))))))</f>
        <v>4</v>
      </c>
      <c r="H204" s="28"/>
    </row>
    <row r="205" spans="1:8" ht="23.25">
      <c r="A205" s="64">
        <v>2</v>
      </c>
      <c r="B205" s="42" t="s">
        <v>16</v>
      </c>
      <c r="C205" s="65">
        <v>50</v>
      </c>
      <c r="D205" s="63">
        <v>19</v>
      </c>
      <c r="E205" s="63">
        <v>16</v>
      </c>
      <c r="F205" s="8">
        <f t="shared" si="20"/>
        <v>85</v>
      </c>
      <c r="G205" s="8" t="str">
        <f t="shared" si="21"/>
        <v>4</v>
      </c>
      <c r="H205" s="9"/>
    </row>
    <row r="206" spans="1:8" ht="23.25">
      <c r="A206" s="64">
        <v>3</v>
      </c>
      <c r="B206" s="52" t="s">
        <v>17</v>
      </c>
      <c r="C206" s="65">
        <v>50</v>
      </c>
      <c r="D206" s="63">
        <v>17</v>
      </c>
      <c r="E206" s="63">
        <v>16</v>
      </c>
      <c r="F206" s="8">
        <f t="shared" si="20"/>
        <v>83</v>
      </c>
      <c r="G206" s="8" t="str">
        <f t="shared" si="21"/>
        <v>4</v>
      </c>
      <c r="H206" s="9"/>
    </row>
    <row r="207" spans="1:8" ht="23.25">
      <c r="A207" s="64">
        <v>4</v>
      </c>
      <c r="B207" s="52" t="s">
        <v>18</v>
      </c>
      <c r="C207" s="65">
        <v>44</v>
      </c>
      <c r="D207" s="63">
        <v>17</v>
      </c>
      <c r="E207" s="63">
        <v>15</v>
      </c>
      <c r="F207" s="8">
        <f t="shared" si="20"/>
        <v>76</v>
      </c>
      <c r="G207" s="8" t="str">
        <f t="shared" si="21"/>
        <v>3.5</v>
      </c>
      <c r="H207" s="9"/>
    </row>
    <row r="208" spans="1:8" ht="23.25">
      <c r="A208" s="64">
        <v>5</v>
      </c>
      <c r="B208" s="52" t="s">
        <v>19</v>
      </c>
      <c r="C208" s="65">
        <v>50</v>
      </c>
      <c r="D208" s="63">
        <v>18</v>
      </c>
      <c r="E208" s="63">
        <v>16</v>
      </c>
      <c r="F208" s="8">
        <f t="shared" si="20"/>
        <v>84</v>
      </c>
      <c r="G208" s="8" t="str">
        <f t="shared" si="21"/>
        <v>4</v>
      </c>
      <c r="H208" s="9"/>
    </row>
    <row r="209" spans="1:8" ht="23.25">
      <c r="A209" s="64">
        <v>6</v>
      </c>
      <c r="B209" s="52" t="s">
        <v>20</v>
      </c>
      <c r="C209" s="65">
        <v>53</v>
      </c>
      <c r="D209" s="63">
        <v>17</v>
      </c>
      <c r="E209" s="63">
        <v>18</v>
      </c>
      <c r="F209" s="8">
        <f t="shared" si="20"/>
        <v>88</v>
      </c>
      <c r="G209" s="8" t="str">
        <f t="shared" si="21"/>
        <v>4</v>
      </c>
      <c r="H209" s="9"/>
    </row>
    <row r="210" spans="1:8" ht="23.25">
      <c r="A210" s="64">
        <v>7</v>
      </c>
      <c r="B210" s="52" t="s">
        <v>85</v>
      </c>
      <c r="C210" s="65">
        <v>53</v>
      </c>
      <c r="D210" s="63">
        <v>19</v>
      </c>
      <c r="E210" s="63">
        <v>17</v>
      </c>
      <c r="F210" s="8">
        <f t="shared" si="20"/>
        <v>89</v>
      </c>
      <c r="G210" s="8" t="str">
        <f t="shared" si="21"/>
        <v>4</v>
      </c>
      <c r="H210" s="9"/>
    </row>
    <row r="211" spans="1:8" ht="23.25">
      <c r="A211" s="64">
        <v>8</v>
      </c>
      <c r="B211" s="40" t="s">
        <v>21</v>
      </c>
      <c r="C211" s="65">
        <v>49</v>
      </c>
      <c r="D211" s="63">
        <v>18</v>
      </c>
      <c r="E211" s="63">
        <v>16</v>
      </c>
      <c r="F211" s="8">
        <f t="shared" si="20"/>
        <v>83</v>
      </c>
      <c r="G211" s="8" t="str">
        <f t="shared" si="21"/>
        <v>4</v>
      </c>
      <c r="H211" s="9"/>
    </row>
    <row r="212" spans="1:8" ht="23.25">
      <c r="A212" s="64">
        <v>9</v>
      </c>
      <c r="B212" s="42" t="s">
        <v>22</v>
      </c>
      <c r="C212" s="65">
        <v>47</v>
      </c>
      <c r="D212" s="63">
        <v>18</v>
      </c>
      <c r="E212" s="63">
        <v>15</v>
      </c>
      <c r="F212" s="8">
        <f t="shared" si="20"/>
        <v>80</v>
      </c>
      <c r="G212" s="8" t="str">
        <f t="shared" si="21"/>
        <v>4</v>
      </c>
      <c r="H212" s="9"/>
    </row>
    <row r="213" spans="1:8" ht="23.25">
      <c r="A213" s="64">
        <v>10</v>
      </c>
      <c r="B213" s="40" t="s">
        <v>24</v>
      </c>
      <c r="C213" s="65">
        <v>50</v>
      </c>
      <c r="D213" s="63">
        <v>18</v>
      </c>
      <c r="E213" s="63">
        <v>17</v>
      </c>
      <c r="F213" s="8">
        <f t="shared" si="20"/>
        <v>85</v>
      </c>
      <c r="G213" s="8" t="str">
        <f t="shared" si="21"/>
        <v>4</v>
      </c>
      <c r="H213" s="9"/>
    </row>
    <row r="214" spans="1:8" ht="23.25">
      <c r="A214" s="64">
        <v>11</v>
      </c>
      <c r="B214" s="42" t="s">
        <v>25</v>
      </c>
      <c r="C214" s="65">
        <v>53</v>
      </c>
      <c r="D214" s="63">
        <v>19</v>
      </c>
      <c r="E214" s="63">
        <v>17</v>
      </c>
      <c r="F214" s="8">
        <f t="shared" si="20"/>
        <v>89</v>
      </c>
      <c r="G214" s="8" t="str">
        <f t="shared" si="21"/>
        <v>4</v>
      </c>
      <c r="H214" s="9"/>
    </row>
    <row r="215" spans="1:8" ht="23.25">
      <c r="A215" s="64">
        <v>12</v>
      </c>
      <c r="B215" s="52" t="s">
        <v>26</v>
      </c>
      <c r="C215" s="65">
        <v>50</v>
      </c>
      <c r="D215" s="63">
        <v>18</v>
      </c>
      <c r="E215" s="63">
        <v>16</v>
      </c>
      <c r="F215" s="8">
        <f t="shared" si="20"/>
        <v>84</v>
      </c>
      <c r="G215" s="8" t="str">
        <f t="shared" si="21"/>
        <v>4</v>
      </c>
      <c r="H215" s="9"/>
    </row>
    <row r="216" spans="1:8" ht="23.25">
      <c r="A216" s="64">
        <v>13</v>
      </c>
      <c r="B216" s="40" t="s">
        <v>27</v>
      </c>
      <c r="C216" s="65">
        <v>55</v>
      </c>
      <c r="D216" s="63">
        <v>19</v>
      </c>
      <c r="E216" s="63">
        <v>18</v>
      </c>
      <c r="F216" s="8">
        <f t="shared" si="20"/>
        <v>92</v>
      </c>
      <c r="G216" s="8" t="str">
        <f t="shared" si="21"/>
        <v>4</v>
      </c>
      <c r="H216" s="9"/>
    </row>
    <row r="217" spans="1:8" ht="23.25">
      <c r="A217" s="64">
        <v>14</v>
      </c>
      <c r="B217" s="42" t="s">
        <v>28</v>
      </c>
      <c r="C217" s="65">
        <v>53</v>
      </c>
      <c r="D217" s="63">
        <v>18</v>
      </c>
      <c r="E217" s="63">
        <v>17</v>
      </c>
      <c r="F217" s="8">
        <f t="shared" si="20"/>
        <v>88</v>
      </c>
      <c r="G217" s="8" t="str">
        <f t="shared" si="21"/>
        <v>4</v>
      </c>
      <c r="H217" s="9"/>
    </row>
    <row r="218" spans="1:8" ht="23.25">
      <c r="A218" s="64">
        <v>15</v>
      </c>
      <c r="B218" s="40" t="s">
        <v>64</v>
      </c>
      <c r="C218" s="65">
        <v>48</v>
      </c>
      <c r="D218" s="63">
        <v>14</v>
      </c>
      <c r="E218" s="63">
        <v>14</v>
      </c>
      <c r="F218" s="8">
        <f t="shared" si="20"/>
        <v>76</v>
      </c>
      <c r="G218" s="8" t="str">
        <f t="shared" si="21"/>
        <v>3.5</v>
      </c>
      <c r="H218" s="9"/>
    </row>
    <row r="219" spans="1:8" ht="23.25">
      <c r="A219" s="64">
        <v>16</v>
      </c>
      <c r="B219" s="42" t="s">
        <v>29</v>
      </c>
      <c r="C219" s="65">
        <v>50</v>
      </c>
      <c r="D219" s="63">
        <v>19</v>
      </c>
      <c r="E219" s="63">
        <v>17</v>
      </c>
      <c r="F219" s="8">
        <f t="shared" si="20"/>
        <v>86</v>
      </c>
      <c r="G219" s="8" t="str">
        <f t="shared" si="21"/>
        <v>4</v>
      </c>
      <c r="H219" s="9"/>
    </row>
    <row r="220" spans="1:8" ht="23.25">
      <c r="A220" s="64">
        <v>17</v>
      </c>
      <c r="B220" s="40" t="s">
        <v>30</v>
      </c>
      <c r="C220" s="65">
        <v>49</v>
      </c>
      <c r="D220" s="63">
        <v>17</v>
      </c>
      <c r="E220" s="63">
        <v>16</v>
      </c>
      <c r="F220" s="8">
        <f t="shared" si="20"/>
        <v>82</v>
      </c>
      <c r="G220" s="8" t="str">
        <f t="shared" si="21"/>
        <v>4</v>
      </c>
      <c r="H220" s="9"/>
    </row>
    <row r="221" spans="1:8" ht="23.25">
      <c r="A221" s="64">
        <v>18</v>
      </c>
      <c r="B221" s="40" t="s">
        <v>31</v>
      </c>
      <c r="C221" s="65">
        <v>52</v>
      </c>
      <c r="D221" s="63">
        <v>17</v>
      </c>
      <c r="E221" s="63">
        <v>16</v>
      </c>
      <c r="F221" s="8">
        <f t="shared" si="20"/>
        <v>85</v>
      </c>
      <c r="G221" s="8" t="str">
        <f t="shared" si="21"/>
        <v>4</v>
      </c>
      <c r="H221" s="9"/>
    </row>
    <row r="222" spans="1:8" ht="23.25">
      <c r="A222" s="64">
        <v>19</v>
      </c>
      <c r="B222" s="42" t="s">
        <v>32</v>
      </c>
      <c r="C222" s="65">
        <v>53</v>
      </c>
      <c r="D222" s="63">
        <v>19</v>
      </c>
      <c r="E222" s="63">
        <v>18</v>
      </c>
      <c r="F222" s="8">
        <f t="shared" si="20"/>
        <v>90</v>
      </c>
      <c r="G222" s="8" t="str">
        <f t="shared" si="21"/>
        <v>4</v>
      </c>
      <c r="H222" s="9"/>
    </row>
    <row r="223" spans="1:8" ht="23.25">
      <c r="A223" s="64">
        <v>20</v>
      </c>
      <c r="B223" s="52" t="s">
        <v>65</v>
      </c>
      <c r="C223" s="65">
        <v>54</v>
      </c>
      <c r="D223" s="63">
        <v>18</v>
      </c>
      <c r="E223" s="63">
        <v>17</v>
      </c>
      <c r="F223" s="8">
        <f t="shared" si="20"/>
        <v>89</v>
      </c>
      <c r="G223" s="8" t="str">
        <f t="shared" si="21"/>
        <v>4</v>
      </c>
      <c r="H223" s="9"/>
    </row>
    <row r="224" spans="1:8" ht="23.25">
      <c r="A224" s="66"/>
      <c r="B224" s="67" t="s">
        <v>5</v>
      </c>
      <c r="C224" s="68">
        <f>SUM(C204:C223)</f>
        <v>1016</v>
      </c>
      <c r="D224" s="68">
        <f t="shared" ref="D224:F224" si="22">SUM(D204:D223)</f>
        <v>357</v>
      </c>
      <c r="E224" s="68">
        <f t="shared" si="22"/>
        <v>329</v>
      </c>
      <c r="F224" s="68">
        <f t="shared" si="22"/>
        <v>1702</v>
      </c>
      <c r="G224" s="9"/>
      <c r="H224" s="9"/>
    </row>
    <row r="225" spans="1:8" ht="23.25">
      <c r="A225" s="70"/>
      <c r="B225" s="57" t="s">
        <v>12</v>
      </c>
      <c r="C225" s="71">
        <f>C224/20</f>
        <v>50.8</v>
      </c>
      <c r="D225" s="71">
        <f t="shared" ref="D225:F225" si="23">D224/20</f>
        <v>17.850000000000001</v>
      </c>
      <c r="E225" s="71">
        <f t="shared" si="23"/>
        <v>16.45</v>
      </c>
      <c r="F225" s="71">
        <f t="shared" si="23"/>
        <v>85.1</v>
      </c>
      <c r="G225" s="11"/>
      <c r="H225" s="11"/>
    </row>
    <row r="226" spans="1:8" ht="23.25">
      <c r="A226" s="13"/>
      <c r="B226" s="13"/>
      <c r="C226" s="14"/>
      <c r="D226" s="14"/>
      <c r="E226" s="14"/>
      <c r="F226" s="14"/>
      <c r="G226" s="1"/>
      <c r="H226" s="1"/>
    </row>
    <row r="227" spans="1:8" ht="23.25">
      <c r="A227" s="1"/>
      <c r="B227" s="1"/>
      <c r="C227" s="1" t="s">
        <v>13</v>
      </c>
      <c r="D227" s="1"/>
      <c r="E227" s="1"/>
      <c r="F227" s="1"/>
      <c r="G227" s="1"/>
      <c r="H227" s="1"/>
    </row>
    <row r="228" spans="1:8" ht="23.25">
      <c r="A228" s="1"/>
      <c r="B228" s="1"/>
      <c r="C228" s="1" t="s">
        <v>14</v>
      </c>
      <c r="D228" s="1"/>
      <c r="E228" s="1"/>
      <c r="F228" s="1"/>
      <c r="G228" s="1"/>
      <c r="H228" s="1"/>
    </row>
    <row r="229" spans="1:8" ht="23.25">
      <c r="A229" s="1"/>
      <c r="B229" s="1"/>
      <c r="C229" s="1" t="s">
        <v>15</v>
      </c>
      <c r="D229" s="1"/>
      <c r="E229" s="1"/>
      <c r="F229" s="1"/>
      <c r="G229" s="1"/>
      <c r="H229" s="1"/>
    </row>
    <row r="230" spans="1:8" ht="23.25">
      <c r="A230" s="1"/>
      <c r="B230" s="1"/>
      <c r="C230" s="1"/>
      <c r="D230" s="1"/>
      <c r="E230" s="1"/>
      <c r="F230" s="1"/>
      <c r="G230" s="1"/>
      <c r="H230" s="1"/>
    </row>
    <row r="231" spans="1:8" ht="23.25">
      <c r="A231" s="1"/>
      <c r="B231" s="1"/>
      <c r="C231" s="1"/>
      <c r="D231" s="1"/>
      <c r="E231" s="1"/>
      <c r="F231" s="1"/>
      <c r="G231" s="1"/>
      <c r="H231" s="1"/>
    </row>
    <row r="232" spans="1:8" ht="23.25">
      <c r="A232" s="1"/>
      <c r="B232" s="1"/>
      <c r="C232" s="1"/>
      <c r="D232" s="1"/>
      <c r="E232" s="1"/>
      <c r="F232" s="1"/>
      <c r="G232" s="1"/>
      <c r="H232" s="1"/>
    </row>
    <row r="233" spans="1:8" ht="23.25">
      <c r="A233" s="1"/>
      <c r="B233" s="1"/>
      <c r="C233" s="1"/>
      <c r="D233" s="1"/>
      <c r="E233" s="1"/>
      <c r="F233" s="1"/>
      <c r="G233" s="1"/>
      <c r="H233" s="1"/>
    </row>
    <row r="234" spans="1:8" ht="23.25">
      <c r="A234" s="1"/>
      <c r="B234" s="1"/>
      <c r="C234" s="1"/>
      <c r="D234" s="1"/>
      <c r="E234" s="1"/>
      <c r="F234" s="1"/>
      <c r="G234" s="1"/>
      <c r="H234" s="1"/>
    </row>
    <row r="235" spans="1:8" ht="23.25">
      <c r="A235" s="1"/>
      <c r="B235" s="1"/>
      <c r="C235" s="1"/>
      <c r="D235" s="1"/>
      <c r="E235" s="1"/>
      <c r="F235" s="1"/>
      <c r="G235" s="1"/>
      <c r="H235" s="1"/>
    </row>
    <row r="236" spans="1:8" ht="23.25">
      <c r="A236" s="1"/>
      <c r="B236" s="1"/>
      <c r="C236" s="1"/>
      <c r="D236" s="1"/>
      <c r="E236" s="1"/>
      <c r="F236" s="1"/>
      <c r="G236" s="1"/>
      <c r="H236" s="1"/>
    </row>
    <row r="237" spans="1:8" ht="23.25">
      <c r="A237" s="1"/>
      <c r="B237" s="1"/>
      <c r="C237" s="1"/>
      <c r="D237" s="1"/>
      <c r="E237" s="1"/>
      <c r="F237" s="1"/>
      <c r="G237" s="1"/>
      <c r="H237" s="1"/>
    </row>
    <row r="238" spans="1:8" ht="23.25">
      <c r="A238" s="1"/>
      <c r="B238" s="1"/>
      <c r="C238" s="1"/>
      <c r="D238" s="1"/>
      <c r="E238" s="1"/>
      <c r="F238" s="1"/>
      <c r="G238" s="1"/>
      <c r="H238" s="1"/>
    </row>
    <row r="239" spans="1:8" ht="23.25">
      <c r="A239" s="1"/>
      <c r="B239" s="1"/>
      <c r="C239" s="1"/>
      <c r="D239" s="1"/>
      <c r="E239" s="1"/>
      <c r="F239" s="1"/>
      <c r="G239" s="1"/>
      <c r="H239" s="1"/>
    </row>
    <row r="240" spans="1:8" ht="23.25">
      <c r="A240" s="1"/>
      <c r="B240" s="1"/>
      <c r="C240" s="1"/>
      <c r="D240" s="1"/>
      <c r="E240" s="1"/>
      <c r="F240" s="1"/>
      <c r="G240" s="1"/>
      <c r="H240" s="1"/>
    </row>
    <row r="241" spans="1:8" ht="23.25">
      <c r="A241" s="1"/>
      <c r="B241" s="103" t="s">
        <v>162</v>
      </c>
      <c r="C241" s="103"/>
      <c r="D241" s="103"/>
      <c r="E241" s="103"/>
      <c r="F241" s="103"/>
      <c r="G241" s="103"/>
      <c r="H241" s="103"/>
    </row>
    <row r="242" spans="1:8" ht="23.25">
      <c r="A242" s="3" t="s">
        <v>0</v>
      </c>
      <c r="B242" s="3" t="s">
        <v>1</v>
      </c>
      <c r="C242" s="3" t="s">
        <v>2</v>
      </c>
      <c r="D242" s="3" t="s">
        <v>3</v>
      </c>
      <c r="E242" s="3" t="s">
        <v>4</v>
      </c>
      <c r="F242" s="3" t="s">
        <v>5</v>
      </c>
      <c r="G242" s="4" t="s">
        <v>6</v>
      </c>
      <c r="H242" s="4" t="s">
        <v>7</v>
      </c>
    </row>
    <row r="243" spans="1:8" ht="23.25">
      <c r="A243" s="5"/>
      <c r="B243" s="5"/>
      <c r="C243" s="5" t="s">
        <v>8</v>
      </c>
      <c r="D243" s="5" t="s">
        <v>9</v>
      </c>
      <c r="E243" s="5" t="s">
        <v>10</v>
      </c>
      <c r="F243" s="5" t="s">
        <v>11</v>
      </c>
      <c r="G243" s="27"/>
      <c r="H243" s="27"/>
    </row>
    <row r="244" spans="1:8" ht="23.25">
      <c r="A244" s="60">
        <v>1</v>
      </c>
      <c r="B244" s="43" t="s">
        <v>23</v>
      </c>
      <c r="C244" s="61">
        <v>50</v>
      </c>
      <c r="D244" s="62">
        <v>16</v>
      </c>
      <c r="E244" s="62">
        <v>16</v>
      </c>
      <c r="F244" s="7">
        <f t="shared" ref="F244:F263" si="24">SUM(C244:E244)</f>
        <v>82</v>
      </c>
      <c r="G244" s="8" t="str">
        <f t="shared" ref="G244:G263" si="25">IF(F244&gt;79,"4",IF(F244&gt;74,"3.5",IF(F244&gt;69,"3",IF(F244&gt;64,"2.5",IF(F244&gt;59,"2",IF(F244&gt;54,"1.5",IF(F244&gt;49,"1","0")))))))</f>
        <v>4</v>
      </c>
      <c r="H244" s="28"/>
    </row>
    <row r="245" spans="1:8" ht="23.25">
      <c r="A245" s="64">
        <v>2</v>
      </c>
      <c r="B245" s="42" t="s">
        <v>16</v>
      </c>
      <c r="C245" s="65">
        <v>50</v>
      </c>
      <c r="D245" s="63">
        <v>16</v>
      </c>
      <c r="E245" s="63">
        <v>17</v>
      </c>
      <c r="F245" s="8">
        <f t="shared" si="24"/>
        <v>83</v>
      </c>
      <c r="G245" s="8" t="str">
        <f t="shared" si="25"/>
        <v>4</v>
      </c>
      <c r="H245" s="9"/>
    </row>
    <row r="246" spans="1:8" ht="23.25">
      <c r="A246" s="64">
        <v>3</v>
      </c>
      <c r="B246" s="52" t="s">
        <v>17</v>
      </c>
      <c r="C246" s="65">
        <v>49</v>
      </c>
      <c r="D246" s="63">
        <v>13</v>
      </c>
      <c r="E246" s="63">
        <v>13</v>
      </c>
      <c r="F246" s="8">
        <f t="shared" si="24"/>
        <v>75</v>
      </c>
      <c r="G246" s="8" t="str">
        <f t="shared" si="25"/>
        <v>3.5</v>
      </c>
      <c r="H246" s="9"/>
    </row>
    <row r="247" spans="1:8" ht="23.25">
      <c r="A247" s="64">
        <v>4</v>
      </c>
      <c r="B247" s="52" t="s">
        <v>18</v>
      </c>
      <c r="C247" s="65">
        <v>47</v>
      </c>
      <c r="D247" s="63">
        <v>13</v>
      </c>
      <c r="E247" s="63">
        <v>15</v>
      </c>
      <c r="F247" s="8">
        <f t="shared" si="24"/>
        <v>75</v>
      </c>
      <c r="G247" s="8" t="str">
        <f t="shared" si="25"/>
        <v>3.5</v>
      </c>
      <c r="H247" s="9"/>
    </row>
    <row r="248" spans="1:8" ht="23.25">
      <c r="A248" s="64">
        <v>5</v>
      </c>
      <c r="B248" s="52" t="s">
        <v>19</v>
      </c>
      <c r="C248" s="65">
        <v>54</v>
      </c>
      <c r="D248" s="63">
        <v>11</v>
      </c>
      <c r="E248" s="63">
        <v>15</v>
      </c>
      <c r="F248" s="8">
        <f t="shared" si="24"/>
        <v>80</v>
      </c>
      <c r="G248" s="8" t="str">
        <f t="shared" si="25"/>
        <v>4</v>
      </c>
      <c r="H248" s="9"/>
    </row>
    <row r="249" spans="1:8" ht="23.25">
      <c r="A249" s="64">
        <v>6</v>
      </c>
      <c r="B249" s="52" t="s">
        <v>20</v>
      </c>
      <c r="C249" s="65">
        <v>55</v>
      </c>
      <c r="D249" s="63">
        <v>14</v>
      </c>
      <c r="E249" s="63">
        <v>16</v>
      </c>
      <c r="F249" s="8">
        <f t="shared" si="24"/>
        <v>85</v>
      </c>
      <c r="G249" s="8" t="str">
        <f t="shared" si="25"/>
        <v>4</v>
      </c>
      <c r="H249" s="9"/>
    </row>
    <row r="250" spans="1:8" ht="23.25">
      <c r="A250" s="64">
        <v>7</v>
      </c>
      <c r="B250" s="52" t="s">
        <v>85</v>
      </c>
      <c r="C250" s="65">
        <v>50</v>
      </c>
      <c r="D250" s="63">
        <v>14</v>
      </c>
      <c r="E250" s="63">
        <v>16</v>
      </c>
      <c r="F250" s="8">
        <f t="shared" si="24"/>
        <v>80</v>
      </c>
      <c r="G250" s="8" t="str">
        <f t="shared" si="25"/>
        <v>4</v>
      </c>
      <c r="H250" s="9"/>
    </row>
    <row r="251" spans="1:8" ht="23.25">
      <c r="A251" s="64">
        <v>8</v>
      </c>
      <c r="B251" s="40" t="s">
        <v>21</v>
      </c>
      <c r="C251" s="65">
        <v>50</v>
      </c>
      <c r="D251" s="63">
        <v>11</v>
      </c>
      <c r="E251" s="63">
        <v>16</v>
      </c>
      <c r="F251" s="8">
        <f t="shared" si="24"/>
        <v>77</v>
      </c>
      <c r="G251" s="8" t="str">
        <f t="shared" si="25"/>
        <v>3.5</v>
      </c>
      <c r="H251" s="9"/>
    </row>
    <row r="252" spans="1:8" ht="23.25">
      <c r="A252" s="64">
        <v>9</v>
      </c>
      <c r="B252" s="42" t="s">
        <v>22</v>
      </c>
      <c r="C252" s="65">
        <v>50</v>
      </c>
      <c r="D252" s="63">
        <v>16</v>
      </c>
      <c r="E252" s="63">
        <v>18</v>
      </c>
      <c r="F252" s="8">
        <f t="shared" si="24"/>
        <v>84</v>
      </c>
      <c r="G252" s="8" t="str">
        <f t="shared" si="25"/>
        <v>4</v>
      </c>
      <c r="H252" s="9"/>
    </row>
    <row r="253" spans="1:8" ht="23.25">
      <c r="A253" s="64">
        <v>10</v>
      </c>
      <c r="B253" s="40" t="s">
        <v>24</v>
      </c>
      <c r="C253" s="65">
        <v>54</v>
      </c>
      <c r="D253" s="63">
        <v>20</v>
      </c>
      <c r="E253" s="63">
        <v>18</v>
      </c>
      <c r="F253" s="8">
        <f t="shared" si="24"/>
        <v>92</v>
      </c>
      <c r="G253" s="8" t="str">
        <f t="shared" si="25"/>
        <v>4</v>
      </c>
      <c r="H253" s="9"/>
    </row>
    <row r="254" spans="1:8" ht="23.25">
      <c r="A254" s="64">
        <v>11</v>
      </c>
      <c r="B254" s="42" t="s">
        <v>25</v>
      </c>
      <c r="C254" s="65">
        <v>53</v>
      </c>
      <c r="D254" s="63">
        <v>14</v>
      </c>
      <c r="E254" s="63">
        <v>17</v>
      </c>
      <c r="F254" s="8">
        <f t="shared" si="24"/>
        <v>84</v>
      </c>
      <c r="G254" s="8" t="str">
        <f t="shared" si="25"/>
        <v>4</v>
      </c>
      <c r="H254" s="9"/>
    </row>
    <row r="255" spans="1:8" ht="23.25">
      <c r="A255" s="64">
        <v>12</v>
      </c>
      <c r="B255" s="52" t="s">
        <v>26</v>
      </c>
      <c r="C255" s="65">
        <v>57</v>
      </c>
      <c r="D255" s="63">
        <v>12</v>
      </c>
      <c r="E255" s="63">
        <v>16</v>
      </c>
      <c r="F255" s="8">
        <f t="shared" si="24"/>
        <v>85</v>
      </c>
      <c r="G255" s="8" t="str">
        <f t="shared" si="25"/>
        <v>4</v>
      </c>
      <c r="H255" s="9"/>
    </row>
    <row r="256" spans="1:8" ht="23.25">
      <c r="A256" s="64">
        <v>13</v>
      </c>
      <c r="B256" s="40" t="s">
        <v>27</v>
      </c>
      <c r="C256" s="65">
        <v>58</v>
      </c>
      <c r="D256" s="63">
        <v>17</v>
      </c>
      <c r="E256" s="63">
        <v>19</v>
      </c>
      <c r="F256" s="8">
        <f t="shared" si="24"/>
        <v>94</v>
      </c>
      <c r="G256" s="8" t="str">
        <f t="shared" si="25"/>
        <v>4</v>
      </c>
      <c r="H256" s="9"/>
    </row>
    <row r="257" spans="1:8" ht="23.25">
      <c r="A257" s="64">
        <v>14</v>
      </c>
      <c r="B257" s="42" t="s">
        <v>28</v>
      </c>
      <c r="C257" s="65">
        <v>54</v>
      </c>
      <c r="D257" s="63">
        <v>15</v>
      </c>
      <c r="E257" s="63">
        <v>17</v>
      </c>
      <c r="F257" s="8">
        <f t="shared" si="24"/>
        <v>86</v>
      </c>
      <c r="G257" s="8" t="str">
        <f t="shared" si="25"/>
        <v>4</v>
      </c>
      <c r="H257" s="9"/>
    </row>
    <row r="258" spans="1:8" ht="23.25">
      <c r="A258" s="64">
        <v>15</v>
      </c>
      <c r="B258" s="40" t="s">
        <v>64</v>
      </c>
      <c r="C258" s="65">
        <v>55</v>
      </c>
      <c r="D258" s="63">
        <v>11</v>
      </c>
      <c r="E258" s="63">
        <v>14</v>
      </c>
      <c r="F258" s="8">
        <f t="shared" si="24"/>
        <v>80</v>
      </c>
      <c r="G258" s="8" t="str">
        <f t="shared" si="25"/>
        <v>4</v>
      </c>
      <c r="H258" s="9"/>
    </row>
    <row r="259" spans="1:8" ht="23.25">
      <c r="A259" s="64">
        <v>16</v>
      </c>
      <c r="B259" s="42" t="s">
        <v>29</v>
      </c>
      <c r="C259" s="65">
        <v>58</v>
      </c>
      <c r="D259" s="63">
        <v>18</v>
      </c>
      <c r="E259" s="63">
        <v>19</v>
      </c>
      <c r="F259" s="8">
        <f t="shared" si="24"/>
        <v>95</v>
      </c>
      <c r="G259" s="8" t="str">
        <f t="shared" si="25"/>
        <v>4</v>
      </c>
      <c r="H259" s="9"/>
    </row>
    <row r="260" spans="1:8" ht="23.25">
      <c r="A260" s="64">
        <v>17</v>
      </c>
      <c r="B260" s="40" t="s">
        <v>30</v>
      </c>
      <c r="C260" s="65">
        <v>55</v>
      </c>
      <c r="D260" s="63">
        <v>13</v>
      </c>
      <c r="E260" s="63">
        <v>17</v>
      </c>
      <c r="F260" s="8">
        <f t="shared" si="24"/>
        <v>85</v>
      </c>
      <c r="G260" s="8" t="str">
        <f t="shared" si="25"/>
        <v>4</v>
      </c>
      <c r="H260" s="9"/>
    </row>
    <row r="261" spans="1:8" ht="23.25">
      <c r="A261" s="64">
        <v>18</v>
      </c>
      <c r="B261" s="40" t="s">
        <v>31</v>
      </c>
      <c r="C261" s="65">
        <v>56</v>
      </c>
      <c r="D261" s="63">
        <v>16</v>
      </c>
      <c r="E261" s="63">
        <v>18</v>
      </c>
      <c r="F261" s="8">
        <f t="shared" si="24"/>
        <v>90</v>
      </c>
      <c r="G261" s="8" t="str">
        <f t="shared" si="25"/>
        <v>4</v>
      </c>
      <c r="H261" s="9"/>
    </row>
    <row r="262" spans="1:8" ht="23.25">
      <c r="A262" s="64">
        <v>19</v>
      </c>
      <c r="B262" s="42" t="s">
        <v>32</v>
      </c>
      <c r="C262" s="65">
        <v>55</v>
      </c>
      <c r="D262" s="63">
        <v>19</v>
      </c>
      <c r="E262" s="63">
        <v>17</v>
      </c>
      <c r="F262" s="8">
        <f t="shared" si="24"/>
        <v>91</v>
      </c>
      <c r="G262" s="8" t="str">
        <f t="shared" si="25"/>
        <v>4</v>
      </c>
      <c r="H262" s="9"/>
    </row>
    <row r="263" spans="1:8" ht="23.25">
      <c r="A263" s="64">
        <v>20</v>
      </c>
      <c r="B263" s="52" t="s">
        <v>65</v>
      </c>
      <c r="C263" s="65">
        <v>50</v>
      </c>
      <c r="D263" s="63">
        <v>15</v>
      </c>
      <c r="E263" s="63">
        <v>18</v>
      </c>
      <c r="F263" s="8">
        <f t="shared" si="24"/>
        <v>83</v>
      </c>
      <c r="G263" s="8" t="str">
        <f t="shared" si="25"/>
        <v>4</v>
      </c>
      <c r="H263" s="9"/>
    </row>
    <row r="264" spans="1:8" ht="23.25">
      <c r="A264" s="66"/>
      <c r="B264" s="67" t="s">
        <v>5</v>
      </c>
      <c r="C264" s="68">
        <f>SUM(C244:C263)</f>
        <v>1060</v>
      </c>
      <c r="D264" s="68">
        <f>SUM(D244:D263)</f>
        <v>294</v>
      </c>
      <c r="E264" s="68">
        <f>SUM(E244:E263)</f>
        <v>332</v>
      </c>
      <c r="F264" s="22">
        <f>SUM(F244:F263)</f>
        <v>1686</v>
      </c>
      <c r="G264" s="9"/>
      <c r="H264" s="9"/>
    </row>
    <row r="265" spans="1:8" ht="23.25">
      <c r="A265" s="70"/>
      <c r="B265" s="57" t="s">
        <v>12</v>
      </c>
      <c r="C265" s="71">
        <f>C264/20</f>
        <v>53</v>
      </c>
      <c r="D265" s="71">
        <f t="shared" ref="D265" si="26">D264/20</f>
        <v>14.7</v>
      </c>
      <c r="E265" s="71">
        <f t="shared" ref="E265:F265" si="27">E264/20</f>
        <v>16.600000000000001</v>
      </c>
      <c r="F265" s="71">
        <f t="shared" si="27"/>
        <v>84.3</v>
      </c>
      <c r="G265" s="11"/>
      <c r="H265" s="11"/>
    </row>
    <row r="266" spans="1:8" ht="23.25">
      <c r="A266" s="13"/>
      <c r="B266" s="13"/>
      <c r="C266" s="14"/>
      <c r="D266" s="14"/>
      <c r="E266" s="14"/>
      <c r="F266" s="14"/>
      <c r="G266" s="1"/>
      <c r="H266" s="1"/>
    </row>
    <row r="267" spans="1:8" ht="23.25">
      <c r="A267" s="1"/>
      <c r="B267" s="1"/>
      <c r="C267" s="1" t="s">
        <v>13</v>
      </c>
      <c r="D267" s="1"/>
      <c r="E267" s="1"/>
      <c r="F267" s="1"/>
      <c r="G267" s="1"/>
      <c r="H267" s="1"/>
    </row>
    <row r="268" spans="1:8" ht="23.25">
      <c r="A268" s="1"/>
      <c r="B268" s="1"/>
      <c r="C268" s="1" t="s">
        <v>14</v>
      </c>
      <c r="D268" s="1"/>
      <c r="E268" s="1"/>
      <c r="F268" s="1"/>
      <c r="G268" s="1"/>
      <c r="H268" s="1"/>
    </row>
    <row r="269" spans="1:8" ht="23.25">
      <c r="A269" s="1"/>
      <c r="B269" s="1"/>
      <c r="C269" s="1" t="s">
        <v>15</v>
      </c>
      <c r="D269" s="1"/>
      <c r="E269" s="1"/>
      <c r="F269" s="1"/>
      <c r="G269" s="1"/>
      <c r="H269" s="1"/>
    </row>
    <row r="270" spans="1:8" ht="23.25">
      <c r="A270" s="1"/>
      <c r="B270" s="1"/>
      <c r="C270" s="1"/>
      <c r="D270" s="1"/>
      <c r="E270" s="1"/>
      <c r="F270" s="1"/>
      <c r="G270" s="1"/>
      <c r="H270" s="1"/>
    </row>
    <row r="271" spans="1:8" ht="23.25">
      <c r="A271" s="1"/>
      <c r="B271" s="1"/>
      <c r="C271" s="1"/>
      <c r="D271" s="1"/>
      <c r="E271" s="1"/>
      <c r="F271" s="1"/>
      <c r="G271" s="1"/>
      <c r="H271" s="1"/>
    </row>
    <row r="272" spans="1:8" ht="23.25">
      <c r="A272" s="1"/>
      <c r="B272" s="1"/>
      <c r="C272" s="1"/>
      <c r="D272" s="1"/>
      <c r="E272" s="1"/>
      <c r="F272" s="1"/>
      <c r="G272" s="1"/>
      <c r="H272" s="1"/>
    </row>
    <row r="273" spans="1:8" ht="23.25">
      <c r="A273" s="1"/>
      <c r="B273" s="1"/>
      <c r="C273" s="1"/>
      <c r="D273" s="1"/>
      <c r="E273" s="1"/>
      <c r="F273" s="1"/>
      <c r="G273" s="1"/>
      <c r="H273" s="1"/>
    </row>
    <row r="274" spans="1:8" ht="23.25">
      <c r="A274" s="1"/>
      <c r="B274" s="1"/>
      <c r="C274" s="1"/>
      <c r="D274" s="1"/>
      <c r="E274" s="1"/>
      <c r="F274" s="1"/>
      <c r="G274" s="1"/>
      <c r="H274" s="1"/>
    </row>
    <row r="275" spans="1:8" ht="23.25">
      <c r="A275" s="1"/>
      <c r="B275" s="1"/>
      <c r="C275" s="1"/>
      <c r="D275" s="1"/>
      <c r="E275" s="1"/>
      <c r="F275" s="1"/>
      <c r="G275" s="1"/>
      <c r="H275" s="1"/>
    </row>
    <row r="276" spans="1:8" ht="23.25">
      <c r="A276" s="1"/>
      <c r="B276" s="1"/>
      <c r="C276" s="1"/>
      <c r="D276" s="1"/>
      <c r="E276" s="1"/>
      <c r="F276" s="1"/>
      <c r="G276" s="1"/>
      <c r="H276" s="1"/>
    </row>
    <row r="277" spans="1:8" ht="23.25">
      <c r="A277" s="1"/>
      <c r="B277" s="1"/>
      <c r="C277" s="1"/>
      <c r="D277" s="1"/>
      <c r="E277" s="1"/>
      <c r="F277" s="1"/>
      <c r="G277" s="1"/>
      <c r="H277" s="1"/>
    </row>
    <row r="278" spans="1:8" ht="23.25">
      <c r="A278" s="1"/>
      <c r="B278" s="1"/>
      <c r="C278" s="1"/>
      <c r="D278" s="1"/>
      <c r="E278" s="1"/>
      <c r="F278" s="1"/>
      <c r="G278" s="1"/>
      <c r="H278" s="1"/>
    </row>
    <row r="279" spans="1:8" ht="23.25">
      <c r="A279" s="1"/>
      <c r="B279" s="1"/>
      <c r="C279" s="1"/>
      <c r="D279" s="1"/>
      <c r="E279" s="1"/>
      <c r="F279" s="1"/>
      <c r="G279" s="1"/>
      <c r="H279" s="1"/>
    </row>
    <row r="280" spans="1:8" ht="23.25">
      <c r="A280" s="1"/>
      <c r="B280" s="1"/>
      <c r="C280" s="1"/>
      <c r="D280" s="1"/>
      <c r="E280" s="1"/>
      <c r="F280" s="1"/>
      <c r="G280" s="1"/>
      <c r="H280" s="1"/>
    </row>
    <row r="281" spans="1:8" ht="23.25">
      <c r="A281" s="1"/>
      <c r="B281" s="2" t="s">
        <v>163</v>
      </c>
      <c r="C281" s="1"/>
      <c r="D281" s="1"/>
      <c r="E281" s="1"/>
      <c r="F281" s="1"/>
      <c r="G281" s="1"/>
      <c r="H281" s="1"/>
    </row>
    <row r="282" spans="1:8" ht="23.25">
      <c r="A282" s="3" t="s">
        <v>0</v>
      </c>
      <c r="B282" s="3" t="s">
        <v>1</v>
      </c>
      <c r="C282" s="3" t="s">
        <v>2</v>
      </c>
      <c r="D282" s="3" t="s">
        <v>3</v>
      </c>
      <c r="E282" s="3" t="s">
        <v>4</v>
      </c>
      <c r="F282" s="3" t="s">
        <v>5</v>
      </c>
      <c r="G282" s="4" t="s">
        <v>6</v>
      </c>
      <c r="H282" s="4" t="s">
        <v>7</v>
      </c>
    </row>
    <row r="283" spans="1:8" ht="23.25">
      <c r="A283" s="5"/>
      <c r="B283" s="5"/>
      <c r="C283" s="5" t="s">
        <v>8</v>
      </c>
      <c r="D283" s="5" t="s">
        <v>9</v>
      </c>
      <c r="E283" s="5" t="s">
        <v>10</v>
      </c>
      <c r="F283" s="5" t="s">
        <v>11</v>
      </c>
      <c r="G283" s="27"/>
      <c r="H283" s="27"/>
    </row>
    <row r="284" spans="1:8" ht="23.25">
      <c r="A284" s="60">
        <v>1</v>
      </c>
      <c r="B284" s="43" t="s">
        <v>23</v>
      </c>
      <c r="C284" s="61">
        <v>54</v>
      </c>
      <c r="D284" s="62">
        <v>16</v>
      </c>
      <c r="E284" s="62">
        <v>17</v>
      </c>
      <c r="F284" s="44">
        <f t="shared" ref="F284:F303" si="28">SUM(C284:E284)</f>
        <v>87</v>
      </c>
      <c r="G284" s="8" t="str">
        <f t="shared" ref="G284:G303" si="29">IF(F284&gt;79,"4",IF(F284&gt;74,"3.5",IF(F284&gt;69,"3",IF(F284&gt;64,"2.5",IF(F284&gt;59,"2",IF(F284&gt;54,"1.5",IF(F284&gt;49,"1","0")))))))</f>
        <v>4</v>
      </c>
      <c r="H284" s="28"/>
    </row>
    <row r="285" spans="1:8" ht="23.25">
      <c r="A285" s="64">
        <v>2</v>
      </c>
      <c r="B285" s="42" t="s">
        <v>16</v>
      </c>
      <c r="C285" s="65">
        <v>54</v>
      </c>
      <c r="D285" s="63">
        <v>17</v>
      </c>
      <c r="E285" s="63">
        <v>16</v>
      </c>
      <c r="F285" s="38">
        <f t="shared" si="28"/>
        <v>87</v>
      </c>
      <c r="G285" s="8" t="str">
        <f t="shared" si="29"/>
        <v>4</v>
      </c>
      <c r="H285" s="9"/>
    </row>
    <row r="286" spans="1:8" ht="23.25">
      <c r="A286" s="64">
        <v>3</v>
      </c>
      <c r="B286" s="52" t="s">
        <v>17</v>
      </c>
      <c r="C286" s="65">
        <v>52</v>
      </c>
      <c r="D286" s="63">
        <v>13</v>
      </c>
      <c r="E286" s="63">
        <v>13</v>
      </c>
      <c r="F286" s="38">
        <f t="shared" si="28"/>
        <v>78</v>
      </c>
      <c r="G286" s="8" t="str">
        <f t="shared" si="29"/>
        <v>3.5</v>
      </c>
      <c r="H286" s="9"/>
    </row>
    <row r="287" spans="1:8" ht="23.25">
      <c r="A287" s="64">
        <v>4</v>
      </c>
      <c r="B287" s="52" t="s">
        <v>18</v>
      </c>
      <c r="C287" s="65">
        <v>53</v>
      </c>
      <c r="D287" s="63">
        <v>12</v>
      </c>
      <c r="E287" s="63">
        <v>13</v>
      </c>
      <c r="F287" s="38">
        <f t="shared" si="28"/>
        <v>78</v>
      </c>
      <c r="G287" s="8" t="str">
        <f t="shared" si="29"/>
        <v>3.5</v>
      </c>
      <c r="H287" s="9"/>
    </row>
    <row r="288" spans="1:8" ht="23.25">
      <c r="A288" s="64">
        <v>5</v>
      </c>
      <c r="B288" s="52" t="s">
        <v>19</v>
      </c>
      <c r="C288" s="65">
        <v>53</v>
      </c>
      <c r="D288" s="63">
        <v>13</v>
      </c>
      <c r="E288" s="63">
        <v>14</v>
      </c>
      <c r="F288" s="38">
        <f t="shared" si="28"/>
        <v>80</v>
      </c>
      <c r="G288" s="8" t="str">
        <f t="shared" si="29"/>
        <v>4</v>
      </c>
      <c r="H288" s="9"/>
    </row>
    <row r="289" spans="1:8" ht="23.25">
      <c r="A289" s="64">
        <v>6</v>
      </c>
      <c r="B289" s="52" t="s">
        <v>20</v>
      </c>
      <c r="C289" s="65">
        <v>55</v>
      </c>
      <c r="D289" s="63">
        <v>18</v>
      </c>
      <c r="E289" s="63">
        <v>17</v>
      </c>
      <c r="F289" s="38">
        <f t="shared" si="28"/>
        <v>90</v>
      </c>
      <c r="G289" s="8" t="str">
        <f t="shared" si="29"/>
        <v>4</v>
      </c>
      <c r="H289" s="9"/>
    </row>
    <row r="290" spans="1:8" ht="23.25">
      <c r="A290" s="64">
        <v>7</v>
      </c>
      <c r="B290" s="52" t="s">
        <v>85</v>
      </c>
      <c r="C290" s="65">
        <v>54</v>
      </c>
      <c r="D290" s="63">
        <v>15</v>
      </c>
      <c r="E290" s="63">
        <v>16</v>
      </c>
      <c r="F290" s="38">
        <f t="shared" si="28"/>
        <v>85</v>
      </c>
      <c r="G290" s="8" t="str">
        <f t="shared" si="29"/>
        <v>4</v>
      </c>
      <c r="H290" s="9"/>
    </row>
    <row r="291" spans="1:8" ht="23.25">
      <c r="A291" s="64">
        <v>8</v>
      </c>
      <c r="B291" s="40" t="s">
        <v>21</v>
      </c>
      <c r="C291" s="65">
        <v>52</v>
      </c>
      <c r="D291" s="63">
        <v>12</v>
      </c>
      <c r="E291" s="63">
        <v>12</v>
      </c>
      <c r="F291" s="38">
        <f t="shared" si="28"/>
        <v>76</v>
      </c>
      <c r="G291" s="8" t="str">
        <f t="shared" si="29"/>
        <v>3.5</v>
      </c>
      <c r="H291" s="9"/>
    </row>
    <row r="292" spans="1:8" ht="23.25">
      <c r="A292" s="64">
        <v>9</v>
      </c>
      <c r="B292" s="42" t="s">
        <v>22</v>
      </c>
      <c r="C292" s="65">
        <v>54</v>
      </c>
      <c r="D292" s="63">
        <v>18</v>
      </c>
      <c r="E292" s="63">
        <v>14</v>
      </c>
      <c r="F292" s="38">
        <f t="shared" si="28"/>
        <v>86</v>
      </c>
      <c r="G292" s="8" t="str">
        <f t="shared" si="29"/>
        <v>4</v>
      </c>
      <c r="H292" s="9"/>
    </row>
    <row r="293" spans="1:8" ht="23.25">
      <c r="A293" s="64">
        <v>10</v>
      </c>
      <c r="B293" s="40" t="s">
        <v>24</v>
      </c>
      <c r="C293" s="65">
        <v>56</v>
      </c>
      <c r="D293" s="63">
        <v>18</v>
      </c>
      <c r="E293" s="63">
        <v>16</v>
      </c>
      <c r="F293" s="38">
        <f t="shared" si="28"/>
        <v>90</v>
      </c>
      <c r="G293" s="8" t="str">
        <f t="shared" si="29"/>
        <v>4</v>
      </c>
      <c r="H293" s="9"/>
    </row>
    <row r="294" spans="1:8" ht="23.25">
      <c r="A294" s="64">
        <v>11</v>
      </c>
      <c r="B294" s="42" t="s">
        <v>25</v>
      </c>
      <c r="C294" s="65">
        <v>55</v>
      </c>
      <c r="D294" s="63">
        <v>18</v>
      </c>
      <c r="E294" s="63">
        <v>17</v>
      </c>
      <c r="F294" s="38">
        <f t="shared" si="28"/>
        <v>90</v>
      </c>
      <c r="G294" s="8" t="str">
        <f t="shared" si="29"/>
        <v>4</v>
      </c>
      <c r="H294" s="9"/>
    </row>
    <row r="295" spans="1:8" ht="23.25">
      <c r="A295" s="64">
        <v>12</v>
      </c>
      <c r="B295" s="52" t="s">
        <v>26</v>
      </c>
      <c r="C295" s="65">
        <v>54</v>
      </c>
      <c r="D295" s="63">
        <v>18</v>
      </c>
      <c r="E295" s="63">
        <v>16</v>
      </c>
      <c r="F295" s="38">
        <f t="shared" si="28"/>
        <v>88</v>
      </c>
      <c r="G295" s="8" t="str">
        <f t="shared" si="29"/>
        <v>4</v>
      </c>
      <c r="H295" s="9"/>
    </row>
    <row r="296" spans="1:8" ht="23.25">
      <c r="A296" s="64">
        <v>13</v>
      </c>
      <c r="B296" s="40" t="s">
        <v>27</v>
      </c>
      <c r="C296" s="65">
        <v>56</v>
      </c>
      <c r="D296" s="63">
        <v>17</v>
      </c>
      <c r="E296" s="63">
        <v>18</v>
      </c>
      <c r="F296" s="38">
        <f t="shared" si="28"/>
        <v>91</v>
      </c>
      <c r="G296" s="8" t="str">
        <f t="shared" si="29"/>
        <v>4</v>
      </c>
      <c r="H296" s="9"/>
    </row>
    <row r="297" spans="1:8" ht="23.25">
      <c r="A297" s="64">
        <v>14</v>
      </c>
      <c r="B297" s="42" t="s">
        <v>28</v>
      </c>
      <c r="C297" s="65">
        <v>55</v>
      </c>
      <c r="D297" s="63">
        <v>17</v>
      </c>
      <c r="E297" s="63">
        <v>16</v>
      </c>
      <c r="F297" s="38">
        <f t="shared" si="28"/>
        <v>88</v>
      </c>
      <c r="G297" s="8" t="str">
        <f t="shared" si="29"/>
        <v>4</v>
      </c>
      <c r="H297" s="9"/>
    </row>
    <row r="298" spans="1:8" ht="23.25">
      <c r="A298" s="64">
        <v>15</v>
      </c>
      <c r="B298" s="40" t="s">
        <v>64</v>
      </c>
      <c r="C298" s="65">
        <v>54</v>
      </c>
      <c r="D298" s="63">
        <v>14</v>
      </c>
      <c r="E298" s="63">
        <v>15</v>
      </c>
      <c r="F298" s="38">
        <f t="shared" si="28"/>
        <v>83</v>
      </c>
      <c r="G298" s="8" t="str">
        <f t="shared" si="29"/>
        <v>4</v>
      </c>
      <c r="H298" s="9"/>
    </row>
    <row r="299" spans="1:8" ht="23.25">
      <c r="A299" s="64">
        <v>16</v>
      </c>
      <c r="B299" s="42" t="s">
        <v>29</v>
      </c>
      <c r="C299" s="65">
        <v>56</v>
      </c>
      <c r="D299" s="63">
        <v>17</v>
      </c>
      <c r="E299" s="63">
        <v>17</v>
      </c>
      <c r="F299" s="38">
        <f t="shared" si="28"/>
        <v>90</v>
      </c>
      <c r="G299" s="8" t="str">
        <f t="shared" si="29"/>
        <v>4</v>
      </c>
      <c r="H299" s="9"/>
    </row>
    <row r="300" spans="1:8" ht="23.25">
      <c r="A300" s="64">
        <v>17</v>
      </c>
      <c r="B300" s="40" t="s">
        <v>30</v>
      </c>
      <c r="C300" s="65">
        <v>54</v>
      </c>
      <c r="D300" s="63">
        <v>17</v>
      </c>
      <c r="E300" s="63">
        <v>16</v>
      </c>
      <c r="F300" s="38">
        <f t="shared" si="28"/>
        <v>87</v>
      </c>
      <c r="G300" s="8" t="str">
        <f t="shared" si="29"/>
        <v>4</v>
      </c>
      <c r="H300" s="9"/>
    </row>
    <row r="301" spans="1:8" ht="23.25">
      <c r="A301" s="64">
        <v>18</v>
      </c>
      <c r="B301" s="40" t="s">
        <v>31</v>
      </c>
      <c r="C301" s="65">
        <v>54</v>
      </c>
      <c r="D301" s="63">
        <v>18</v>
      </c>
      <c r="E301" s="63">
        <v>17</v>
      </c>
      <c r="F301" s="38">
        <f t="shared" si="28"/>
        <v>89</v>
      </c>
      <c r="G301" s="8" t="str">
        <f t="shared" si="29"/>
        <v>4</v>
      </c>
      <c r="H301" s="9"/>
    </row>
    <row r="302" spans="1:8" ht="23.25">
      <c r="A302" s="64">
        <v>19</v>
      </c>
      <c r="B302" s="42" t="s">
        <v>32</v>
      </c>
      <c r="C302" s="65">
        <v>56</v>
      </c>
      <c r="D302" s="63">
        <v>18</v>
      </c>
      <c r="E302" s="63">
        <v>18</v>
      </c>
      <c r="F302" s="38">
        <f t="shared" si="28"/>
        <v>92</v>
      </c>
      <c r="G302" s="8" t="str">
        <f t="shared" si="29"/>
        <v>4</v>
      </c>
      <c r="H302" s="9"/>
    </row>
    <row r="303" spans="1:8" ht="23.25">
      <c r="A303" s="64">
        <v>20</v>
      </c>
      <c r="B303" s="52" t="s">
        <v>65</v>
      </c>
      <c r="C303" s="65">
        <v>55</v>
      </c>
      <c r="D303" s="63">
        <v>18</v>
      </c>
      <c r="E303" s="63">
        <v>15</v>
      </c>
      <c r="F303" s="38">
        <f t="shared" si="28"/>
        <v>88</v>
      </c>
      <c r="G303" s="8" t="str">
        <f t="shared" si="29"/>
        <v>4</v>
      </c>
      <c r="H303" s="9"/>
    </row>
    <row r="304" spans="1:8" ht="23.25">
      <c r="A304" s="66"/>
      <c r="B304" s="67" t="s">
        <v>5</v>
      </c>
      <c r="C304" s="68">
        <f>SUM(C284:C303)</f>
        <v>1086</v>
      </c>
      <c r="D304" s="68">
        <f>SUM(D284:D303)</f>
        <v>324</v>
      </c>
      <c r="E304" s="68">
        <f>SUM(E284:E303)</f>
        <v>313</v>
      </c>
      <c r="F304" s="22">
        <f>SUM(F284:F303)</f>
        <v>1723</v>
      </c>
      <c r="G304" s="9"/>
      <c r="H304" s="9"/>
    </row>
    <row r="305" spans="1:8" ht="23.25">
      <c r="A305" s="70"/>
      <c r="B305" s="57" t="s">
        <v>12</v>
      </c>
      <c r="C305" s="71">
        <f>C304/20</f>
        <v>54.3</v>
      </c>
      <c r="D305" s="71">
        <f t="shared" ref="D305" si="30">D304/20</f>
        <v>16.2</v>
      </c>
      <c r="E305" s="71">
        <f t="shared" ref="E305:F305" si="31">E304/20</f>
        <v>15.65</v>
      </c>
      <c r="F305" s="71">
        <f t="shared" si="31"/>
        <v>86.15</v>
      </c>
      <c r="G305" s="11"/>
      <c r="H305" s="11"/>
    </row>
    <row r="306" spans="1:8" ht="23.25">
      <c r="A306" s="13"/>
      <c r="B306" s="13"/>
      <c r="C306" s="14"/>
      <c r="D306" s="14"/>
      <c r="E306" s="14"/>
      <c r="F306" s="14"/>
      <c r="G306" s="1"/>
      <c r="H306" s="1"/>
    </row>
    <row r="307" spans="1:8" ht="23.25">
      <c r="A307" s="1"/>
      <c r="B307" s="1"/>
      <c r="C307" s="1" t="s">
        <v>13</v>
      </c>
      <c r="D307" s="1"/>
      <c r="E307" s="1"/>
      <c r="F307" s="1"/>
      <c r="G307" s="1"/>
      <c r="H307" s="1"/>
    </row>
    <row r="308" spans="1:8" ht="23.25">
      <c r="A308" s="1"/>
      <c r="B308" s="1"/>
      <c r="C308" s="1" t="s">
        <v>14</v>
      </c>
      <c r="D308" s="1"/>
      <c r="E308" s="1"/>
      <c r="F308" s="1"/>
      <c r="G308" s="1"/>
      <c r="H308" s="1"/>
    </row>
    <row r="309" spans="1:8" ht="23.25">
      <c r="A309" s="1"/>
      <c r="B309" s="1"/>
      <c r="C309" s="1" t="s">
        <v>15</v>
      </c>
      <c r="D309" s="1"/>
      <c r="E309" s="1"/>
      <c r="F309" s="1"/>
      <c r="G309" s="1"/>
      <c r="H309" s="1"/>
    </row>
    <row r="310" spans="1:8" ht="23.25">
      <c r="A310" s="1"/>
      <c r="B310" s="1"/>
      <c r="C310" s="1"/>
      <c r="D310" s="1"/>
      <c r="E310" s="1"/>
      <c r="F310" s="1"/>
      <c r="G310" s="1"/>
      <c r="H310" s="1"/>
    </row>
    <row r="311" spans="1:8" ht="23.25">
      <c r="A311" s="1"/>
      <c r="B311" s="1"/>
      <c r="C311" s="1"/>
      <c r="D311" s="1"/>
      <c r="E311" s="1"/>
      <c r="F311" s="1"/>
      <c r="G311" s="1"/>
      <c r="H311" s="1"/>
    </row>
    <row r="312" spans="1:8" ht="23.25">
      <c r="A312" s="1"/>
      <c r="B312" s="1"/>
      <c r="C312" s="1"/>
      <c r="D312" s="1"/>
      <c r="E312" s="1"/>
      <c r="F312" s="1"/>
      <c r="G312" s="1"/>
      <c r="H312" s="1"/>
    </row>
    <row r="313" spans="1:8" ht="23.25">
      <c r="A313" s="1"/>
      <c r="B313" s="1"/>
      <c r="C313" s="1"/>
      <c r="D313" s="1"/>
      <c r="E313" s="1"/>
      <c r="F313" s="1"/>
      <c r="G313" s="1"/>
      <c r="H313" s="1"/>
    </row>
    <row r="314" spans="1:8" ht="23.25">
      <c r="A314" s="1"/>
      <c r="B314" s="1"/>
      <c r="C314" s="1"/>
      <c r="D314" s="1"/>
      <c r="E314" s="1"/>
      <c r="F314" s="1"/>
      <c r="G314" s="1"/>
      <c r="H314" s="1"/>
    </row>
    <row r="315" spans="1:8" ht="23.25">
      <c r="A315" s="1"/>
      <c r="B315" s="1"/>
      <c r="C315" s="1"/>
      <c r="D315" s="1"/>
      <c r="E315" s="1"/>
      <c r="F315" s="1"/>
      <c r="G315" s="1"/>
      <c r="H315" s="1"/>
    </row>
    <row r="316" spans="1:8" ht="23.25">
      <c r="A316" s="1"/>
      <c r="B316" s="1"/>
      <c r="C316" s="1"/>
      <c r="D316" s="1"/>
      <c r="E316" s="1"/>
      <c r="F316" s="1"/>
      <c r="G316" s="1"/>
      <c r="H316" s="1"/>
    </row>
    <row r="317" spans="1:8" ht="23.25">
      <c r="A317" s="1"/>
      <c r="B317" s="1"/>
      <c r="C317" s="1"/>
      <c r="D317" s="1"/>
      <c r="E317" s="1"/>
      <c r="F317" s="1"/>
      <c r="G317" s="1"/>
      <c r="H317" s="1"/>
    </row>
    <row r="318" spans="1:8" ht="23.25">
      <c r="A318" s="1"/>
      <c r="B318" s="1"/>
      <c r="C318" s="1"/>
      <c r="D318" s="1"/>
      <c r="E318" s="1"/>
      <c r="F318" s="1"/>
      <c r="G318" s="1"/>
      <c r="H318" s="1"/>
    </row>
    <row r="319" spans="1:8" ht="23.25">
      <c r="A319" s="1"/>
      <c r="B319" s="1"/>
      <c r="C319" s="1"/>
      <c r="D319" s="1"/>
      <c r="E319" s="1"/>
      <c r="F319" s="1"/>
      <c r="G319" s="1"/>
      <c r="H319" s="1"/>
    </row>
    <row r="320" spans="1:8" ht="23.25">
      <c r="A320" s="1"/>
      <c r="B320" s="1"/>
      <c r="C320" s="1"/>
      <c r="D320" s="1"/>
      <c r="E320" s="1"/>
      <c r="F320" s="1"/>
      <c r="G320" s="1"/>
      <c r="H320" s="1"/>
    </row>
    <row r="321" spans="1:8" ht="23.25">
      <c r="A321" s="1"/>
      <c r="B321" s="103" t="s">
        <v>164</v>
      </c>
      <c r="C321" s="103"/>
      <c r="D321" s="103"/>
      <c r="E321" s="103"/>
      <c r="F321" s="103"/>
      <c r="G321" s="103"/>
      <c r="H321" s="103"/>
    </row>
    <row r="322" spans="1:8" ht="23.25">
      <c r="A322" s="3" t="s">
        <v>0</v>
      </c>
      <c r="B322" s="3" t="s">
        <v>1</v>
      </c>
      <c r="C322" s="3" t="s">
        <v>2</v>
      </c>
      <c r="D322" s="3" t="s">
        <v>3</v>
      </c>
      <c r="E322" s="3" t="s">
        <v>4</v>
      </c>
      <c r="F322" s="3" t="s">
        <v>5</v>
      </c>
      <c r="G322" s="4" t="s">
        <v>6</v>
      </c>
      <c r="H322" s="4" t="s">
        <v>7</v>
      </c>
    </row>
    <row r="323" spans="1:8" ht="23.25">
      <c r="A323" s="5"/>
      <c r="B323" s="5"/>
      <c r="C323" s="5" t="s">
        <v>8</v>
      </c>
      <c r="D323" s="5" t="s">
        <v>9</v>
      </c>
      <c r="E323" s="5" t="s">
        <v>10</v>
      </c>
      <c r="F323" s="5" t="s">
        <v>11</v>
      </c>
      <c r="G323" s="27"/>
      <c r="H323" s="27"/>
    </row>
    <row r="324" spans="1:8" ht="23.25">
      <c r="A324" s="60">
        <v>1</v>
      </c>
      <c r="B324" s="43" t="s">
        <v>23</v>
      </c>
      <c r="C324" s="61">
        <v>50</v>
      </c>
      <c r="D324" s="62">
        <v>15</v>
      </c>
      <c r="E324" s="62">
        <v>15</v>
      </c>
      <c r="F324" s="7">
        <f t="shared" ref="F324:F343" si="32">SUM(C324:E324)</f>
        <v>80</v>
      </c>
      <c r="G324" s="8" t="str">
        <f t="shared" ref="G324:G343" si="33">IF(F324&gt;79,"4",IF(F324&gt;74,"3.5",IF(F324&gt;69,"3",IF(F324&gt;64,"2.5",IF(F324&gt;59,"2",IF(F324&gt;54,"1.5",IF(F324&gt;49,"1","0")))))))</f>
        <v>4</v>
      </c>
      <c r="H324" s="28"/>
    </row>
    <row r="325" spans="1:8" ht="23.25">
      <c r="A325" s="64">
        <v>2</v>
      </c>
      <c r="B325" s="42" t="s">
        <v>16</v>
      </c>
      <c r="C325" s="65">
        <v>50</v>
      </c>
      <c r="D325" s="63">
        <v>15</v>
      </c>
      <c r="E325" s="63">
        <v>16</v>
      </c>
      <c r="F325" s="8">
        <f t="shared" si="32"/>
        <v>81</v>
      </c>
      <c r="G325" s="8" t="str">
        <f t="shared" si="33"/>
        <v>4</v>
      </c>
      <c r="H325" s="9"/>
    </row>
    <row r="326" spans="1:8" ht="23.25">
      <c r="A326" s="64">
        <v>3</v>
      </c>
      <c r="B326" s="52" t="s">
        <v>17</v>
      </c>
      <c r="C326" s="65">
        <v>46</v>
      </c>
      <c r="D326" s="63">
        <v>11</v>
      </c>
      <c r="E326" s="63">
        <v>13</v>
      </c>
      <c r="F326" s="8">
        <f t="shared" si="32"/>
        <v>70</v>
      </c>
      <c r="G326" s="8" t="str">
        <f t="shared" si="33"/>
        <v>3</v>
      </c>
      <c r="H326" s="9"/>
    </row>
    <row r="327" spans="1:8" ht="23.25">
      <c r="A327" s="64">
        <v>4</v>
      </c>
      <c r="B327" s="52" t="s">
        <v>18</v>
      </c>
      <c r="C327" s="65">
        <v>44</v>
      </c>
      <c r="D327" s="63">
        <v>14</v>
      </c>
      <c r="E327" s="63">
        <v>15</v>
      </c>
      <c r="F327" s="8">
        <f t="shared" si="32"/>
        <v>73</v>
      </c>
      <c r="G327" s="8" t="str">
        <f t="shared" si="33"/>
        <v>3</v>
      </c>
      <c r="H327" s="9"/>
    </row>
    <row r="328" spans="1:8" ht="23.25">
      <c r="A328" s="64">
        <v>5</v>
      </c>
      <c r="B328" s="52" t="s">
        <v>19</v>
      </c>
      <c r="C328" s="65">
        <v>50</v>
      </c>
      <c r="D328" s="63">
        <v>15</v>
      </c>
      <c r="E328" s="63">
        <v>15</v>
      </c>
      <c r="F328" s="8">
        <f t="shared" si="32"/>
        <v>80</v>
      </c>
      <c r="G328" s="8" t="str">
        <f t="shared" si="33"/>
        <v>4</v>
      </c>
      <c r="H328" s="9"/>
    </row>
    <row r="329" spans="1:8" ht="23.25">
      <c r="A329" s="64">
        <v>6</v>
      </c>
      <c r="B329" s="52" t="s">
        <v>20</v>
      </c>
      <c r="C329" s="65">
        <v>51</v>
      </c>
      <c r="D329" s="63">
        <v>18</v>
      </c>
      <c r="E329" s="63">
        <v>17</v>
      </c>
      <c r="F329" s="8">
        <f t="shared" si="32"/>
        <v>86</v>
      </c>
      <c r="G329" s="8" t="str">
        <f t="shared" si="33"/>
        <v>4</v>
      </c>
      <c r="H329" s="9"/>
    </row>
    <row r="330" spans="1:8" ht="23.25">
      <c r="A330" s="64">
        <v>7</v>
      </c>
      <c r="B330" s="52" t="s">
        <v>85</v>
      </c>
      <c r="C330" s="65">
        <v>50</v>
      </c>
      <c r="D330" s="63">
        <v>13</v>
      </c>
      <c r="E330" s="63">
        <v>15</v>
      </c>
      <c r="F330" s="8">
        <f t="shared" si="32"/>
        <v>78</v>
      </c>
      <c r="G330" s="8" t="str">
        <f t="shared" si="33"/>
        <v>3.5</v>
      </c>
      <c r="H330" s="9"/>
    </row>
    <row r="331" spans="1:8" ht="23.25">
      <c r="A331" s="64">
        <v>8</v>
      </c>
      <c r="B331" s="40" t="s">
        <v>21</v>
      </c>
      <c r="C331" s="65">
        <v>49</v>
      </c>
      <c r="D331" s="63">
        <v>10</v>
      </c>
      <c r="E331" s="63">
        <v>14</v>
      </c>
      <c r="F331" s="8">
        <f t="shared" si="32"/>
        <v>73</v>
      </c>
      <c r="G331" s="8" t="str">
        <f t="shared" si="33"/>
        <v>3</v>
      </c>
      <c r="H331" s="9"/>
    </row>
    <row r="332" spans="1:8" ht="23.25">
      <c r="A332" s="64">
        <v>9</v>
      </c>
      <c r="B332" s="42" t="s">
        <v>22</v>
      </c>
      <c r="C332" s="65">
        <v>50</v>
      </c>
      <c r="D332" s="63">
        <v>16</v>
      </c>
      <c r="E332" s="63">
        <v>15</v>
      </c>
      <c r="F332" s="8">
        <f t="shared" si="32"/>
        <v>81</v>
      </c>
      <c r="G332" s="8" t="str">
        <f t="shared" si="33"/>
        <v>4</v>
      </c>
      <c r="H332" s="9"/>
    </row>
    <row r="333" spans="1:8" ht="23.25">
      <c r="A333" s="64">
        <v>10</v>
      </c>
      <c r="B333" s="40" t="s">
        <v>24</v>
      </c>
      <c r="C333" s="65">
        <v>52</v>
      </c>
      <c r="D333" s="63">
        <v>15</v>
      </c>
      <c r="E333" s="63">
        <v>16</v>
      </c>
      <c r="F333" s="8">
        <f t="shared" si="32"/>
        <v>83</v>
      </c>
      <c r="G333" s="8" t="str">
        <f t="shared" si="33"/>
        <v>4</v>
      </c>
      <c r="H333" s="9"/>
    </row>
    <row r="334" spans="1:8" ht="23.25">
      <c r="A334" s="64">
        <v>11</v>
      </c>
      <c r="B334" s="42" t="s">
        <v>25</v>
      </c>
      <c r="C334" s="65">
        <v>52</v>
      </c>
      <c r="D334" s="63">
        <v>16</v>
      </c>
      <c r="E334" s="63">
        <v>15</v>
      </c>
      <c r="F334" s="8">
        <f t="shared" si="32"/>
        <v>83</v>
      </c>
      <c r="G334" s="8" t="str">
        <f t="shared" si="33"/>
        <v>4</v>
      </c>
      <c r="H334" s="9"/>
    </row>
    <row r="335" spans="1:8" ht="23.25">
      <c r="A335" s="64">
        <v>12</v>
      </c>
      <c r="B335" s="52" t="s">
        <v>26</v>
      </c>
      <c r="C335" s="65">
        <v>52</v>
      </c>
      <c r="D335" s="63">
        <v>15</v>
      </c>
      <c r="E335" s="63">
        <v>15</v>
      </c>
      <c r="F335" s="8">
        <f t="shared" si="32"/>
        <v>82</v>
      </c>
      <c r="G335" s="8" t="str">
        <f t="shared" si="33"/>
        <v>4</v>
      </c>
      <c r="H335" s="9"/>
    </row>
    <row r="336" spans="1:8" ht="23.25">
      <c r="A336" s="64">
        <v>13</v>
      </c>
      <c r="B336" s="40" t="s">
        <v>27</v>
      </c>
      <c r="C336" s="65">
        <v>54</v>
      </c>
      <c r="D336" s="63">
        <v>17</v>
      </c>
      <c r="E336" s="63">
        <v>19</v>
      </c>
      <c r="F336" s="8">
        <f t="shared" si="32"/>
        <v>90</v>
      </c>
      <c r="G336" s="8" t="str">
        <f t="shared" si="33"/>
        <v>4</v>
      </c>
      <c r="H336" s="9"/>
    </row>
    <row r="337" spans="1:8" ht="23.25">
      <c r="A337" s="64">
        <v>14</v>
      </c>
      <c r="B337" s="42" t="s">
        <v>28</v>
      </c>
      <c r="C337" s="65">
        <v>54</v>
      </c>
      <c r="D337" s="63">
        <v>13</v>
      </c>
      <c r="E337" s="63">
        <v>16</v>
      </c>
      <c r="F337" s="8">
        <f t="shared" si="32"/>
        <v>83</v>
      </c>
      <c r="G337" s="8" t="str">
        <f t="shared" si="33"/>
        <v>4</v>
      </c>
      <c r="H337" s="9"/>
    </row>
    <row r="338" spans="1:8" ht="23.25">
      <c r="A338" s="64">
        <v>15</v>
      </c>
      <c r="B338" s="40" t="s">
        <v>64</v>
      </c>
      <c r="C338" s="65">
        <v>49</v>
      </c>
      <c r="D338" s="63">
        <v>12</v>
      </c>
      <c r="E338" s="63">
        <v>14</v>
      </c>
      <c r="F338" s="8">
        <f t="shared" si="32"/>
        <v>75</v>
      </c>
      <c r="G338" s="8" t="str">
        <f t="shared" si="33"/>
        <v>3.5</v>
      </c>
      <c r="H338" s="9"/>
    </row>
    <row r="339" spans="1:8" ht="23.25">
      <c r="A339" s="64">
        <v>16</v>
      </c>
      <c r="B339" s="42" t="s">
        <v>29</v>
      </c>
      <c r="C339" s="65">
        <v>54</v>
      </c>
      <c r="D339" s="63">
        <v>18</v>
      </c>
      <c r="E339" s="63">
        <v>18</v>
      </c>
      <c r="F339" s="8">
        <f t="shared" si="32"/>
        <v>90</v>
      </c>
      <c r="G339" s="8" t="str">
        <f t="shared" si="33"/>
        <v>4</v>
      </c>
      <c r="H339" s="9"/>
    </row>
    <row r="340" spans="1:8" ht="23.25">
      <c r="A340" s="64">
        <v>17</v>
      </c>
      <c r="B340" s="40" t="s">
        <v>30</v>
      </c>
      <c r="C340" s="65">
        <v>52</v>
      </c>
      <c r="D340" s="63">
        <v>17</v>
      </c>
      <c r="E340" s="63">
        <v>15</v>
      </c>
      <c r="F340" s="8">
        <f t="shared" si="32"/>
        <v>84</v>
      </c>
      <c r="G340" s="8" t="str">
        <f t="shared" si="33"/>
        <v>4</v>
      </c>
      <c r="H340" s="9"/>
    </row>
    <row r="341" spans="1:8" ht="23.25">
      <c r="A341" s="64">
        <v>18</v>
      </c>
      <c r="B341" s="40" t="s">
        <v>31</v>
      </c>
      <c r="C341" s="65">
        <v>54</v>
      </c>
      <c r="D341" s="63">
        <v>17</v>
      </c>
      <c r="E341" s="63">
        <v>16</v>
      </c>
      <c r="F341" s="8">
        <f t="shared" si="32"/>
        <v>87</v>
      </c>
      <c r="G341" s="8" t="str">
        <f t="shared" si="33"/>
        <v>4</v>
      </c>
      <c r="H341" s="9"/>
    </row>
    <row r="342" spans="1:8" ht="23.25">
      <c r="A342" s="64">
        <v>19</v>
      </c>
      <c r="B342" s="42" t="s">
        <v>32</v>
      </c>
      <c r="C342" s="65">
        <v>56</v>
      </c>
      <c r="D342" s="63">
        <v>19</v>
      </c>
      <c r="E342" s="63">
        <v>18</v>
      </c>
      <c r="F342" s="8">
        <f t="shared" si="32"/>
        <v>93</v>
      </c>
      <c r="G342" s="8" t="str">
        <f t="shared" si="33"/>
        <v>4</v>
      </c>
      <c r="H342" s="9"/>
    </row>
    <row r="343" spans="1:8" ht="23.25">
      <c r="A343" s="64">
        <v>20</v>
      </c>
      <c r="B343" s="52" t="s">
        <v>65</v>
      </c>
      <c r="C343" s="65">
        <v>54</v>
      </c>
      <c r="D343" s="63">
        <v>14</v>
      </c>
      <c r="E343" s="63">
        <v>15</v>
      </c>
      <c r="F343" s="8">
        <f t="shared" si="32"/>
        <v>83</v>
      </c>
      <c r="G343" s="8" t="str">
        <f t="shared" si="33"/>
        <v>4</v>
      </c>
      <c r="H343" s="9"/>
    </row>
    <row r="344" spans="1:8" ht="23.25">
      <c r="A344" s="66"/>
      <c r="B344" s="67" t="s">
        <v>5</v>
      </c>
      <c r="C344" s="68">
        <f>SUM(C324:C343)</f>
        <v>1023</v>
      </c>
      <c r="D344" s="68">
        <f>SUM(D324:D343)</f>
        <v>300</v>
      </c>
      <c r="E344" s="68">
        <f>SUM(E324:E343)</f>
        <v>312</v>
      </c>
      <c r="F344" s="22">
        <f>SUM(F324:F343)</f>
        <v>1635</v>
      </c>
      <c r="G344" s="9"/>
      <c r="H344" s="9"/>
    </row>
    <row r="345" spans="1:8" ht="23.25">
      <c r="A345" s="70"/>
      <c r="B345" s="57" t="s">
        <v>12</v>
      </c>
      <c r="C345" s="71">
        <f>C344/20</f>
        <v>51.15</v>
      </c>
      <c r="D345" s="71">
        <f t="shared" ref="D345" si="34">D344/20</f>
        <v>15</v>
      </c>
      <c r="E345" s="71">
        <f t="shared" ref="E345:F345" si="35">E344/20</f>
        <v>15.6</v>
      </c>
      <c r="F345" s="71">
        <f t="shared" si="35"/>
        <v>81.75</v>
      </c>
      <c r="G345" s="11"/>
      <c r="H345" s="11"/>
    </row>
    <row r="346" spans="1:8" ht="23.25">
      <c r="A346" s="13"/>
      <c r="B346" s="13"/>
      <c r="C346" s="14"/>
      <c r="D346" s="14"/>
      <c r="E346" s="14"/>
      <c r="F346" s="14"/>
      <c r="G346" s="1"/>
      <c r="H346" s="1"/>
    </row>
    <row r="347" spans="1:8" ht="23.25">
      <c r="A347" s="1"/>
      <c r="B347" s="1"/>
      <c r="C347" s="1" t="s">
        <v>13</v>
      </c>
      <c r="D347" s="1"/>
      <c r="E347" s="1"/>
      <c r="F347" s="1"/>
      <c r="G347" s="1"/>
      <c r="H347" s="1"/>
    </row>
    <row r="348" spans="1:8" ht="23.25">
      <c r="A348" s="1"/>
      <c r="B348" s="1"/>
      <c r="C348" s="1" t="s">
        <v>14</v>
      </c>
      <c r="D348" s="1"/>
      <c r="E348" s="1"/>
      <c r="F348" s="1"/>
      <c r="G348" s="1"/>
      <c r="H348" s="1"/>
    </row>
    <row r="349" spans="1:8" ht="23.25">
      <c r="A349" s="1"/>
      <c r="B349" s="1"/>
      <c r="C349" s="1" t="s">
        <v>15</v>
      </c>
      <c r="D349" s="1"/>
      <c r="E349" s="1"/>
      <c r="F349" s="1"/>
      <c r="G349" s="1"/>
      <c r="H349" s="1"/>
    </row>
    <row r="350" spans="1:8" ht="23.25">
      <c r="A350" s="1"/>
      <c r="B350" s="1"/>
      <c r="C350" s="1"/>
      <c r="D350" s="1"/>
      <c r="E350" s="1"/>
      <c r="F350" s="1"/>
      <c r="G350" s="1"/>
      <c r="H350" s="1"/>
    </row>
    <row r="351" spans="1:8" ht="23.25">
      <c r="A351" s="1"/>
      <c r="B351" s="1"/>
      <c r="C351" s="1"/>
      <c r="D351" s="1"/>
      <c r="E351" s="1"/>
      <c r="F351" s="1"/>
      <c r="G351" s="1"/>
      <c r="H351" s="1"/>
    </row>
    <row r="352" spans="1:8" ht="23.25">
      <c r="A352" s="1"/>
      <c r="B352" s="1"/>
      <c r="C352" s="1"/>
      <c r="D352" s="1"/>
      <c r="E352" s="1"/>
      <c r="F352" s="1"/>
      <c r="G352" s="1"/>
      <c r="H352" s="1"/>
    </row>
    <row r="353" spans="1:8" ht="23.25">
      <c r="A353" s="1"/>
      <c r="B353" s="1"/>
      <c r="C353" s="1"/>
      <c r="D353" s="1"/>
      <c r="E353" s="1"/>
      <c r="F353" s="1"/>
      <c r="G353" s="1"/>
      <c r="H353" s="1"/>
    </row>
    <row r="354" spans="1:8" ht="23.25">
      <c r="A354" s="1"/>
      <c r="B354" s="1"/>
      <c r="C354" s="1"/>
      <c r="D354" s="1"/>
      <c r="E354" s="1"/>
      <c r="F354" s="1"/>
      <c r="G354" s="1"/>
      <c r="H354" s="1"/>
    </row>
    <row r="355" spans="1:8" ht="23.25">
      <c r="A355" s="1"/>
      <c r="B355" s="1"/>
      <c r="C355" s="1"/>
      <c r="D355" s="1"/>
      <c r="E355" s="1"/>
      <c r="F355" s="1"/>
      <c r="G355" s="1"/>
      <c r="H355" s="1"/>
    </row>
    <row r="356" spans="1:8" ht="23.25">
      <c r="A356" s="1"/>
      <c r="B356" s="1"/>
      <c r="C356" s="1"/>
      <c r="D356" s="1"/>
      <c r="E356" s="1"/>
      <c r="F356" s="1"/>
      <c r="G356" s="1"/>
      <c r="H356" s="1"/>
    </row>
    <row r="357" spans="1:8" ht="23.25">
      <c r="A357" s="1"/>
      <c r="B357" s="1"/>
      <c r="C357" s="1"/>
      <c r="D357" s="1"/>
      <c r="E357" s="1"/>
      <c r="F357" s="1"/>
      <c r="G357" s="1"/>
      <c r="H357" s="1"/>
    </row>
    <row r="358" spans="1:8" ht="23.25">
      <c r="A358" s="1"/>
      <c r="B358" s="1"/>
      <c r="C358" s="1"/>
      <c r="D358" s="1"/>
      <c r="E358" s="1"/>
      <c r="F358" s="1"/>
      <c r="G358" s="1"/>
      <c r="H358" s="1"/>
    </row>
    <row r="359" spans="1:8" ht="23.25">
      <c r="A359" s="1"/>
      <c r="B359" s="1"/>
      <c r="C359" s="1"/>
      <c r="D359" s="1"/>
      <c r="E359" s="1"/>
      <c r="F359" s="1"/>
      <c r="G359" s="1"/>
      <c r="H359" s="1"/>
    </row>
    <row r="360" spans="1:8" ht="23.25">
      <c r="A360" s="1"/>
      <c r="B360" s="1"/>
      <c r="C360" s="1"/>
      <c r="D360" s="1"/>
      <c r="E360" s="1"/>
      <c r="F360" s="1"/>
      <c r="G360" s="1"/>
      <c r="H360" s="1"/>
    </row>
    <row r="361" spans="1:8" ht="23.25">
      <c r="A361" s="1"/>
      <c r="B361" s="2" t="s">
        <v>167</v>
      </c>
      <c r="C361" s="1"/>
      <c r="D361" s="1"/>
      <c r="E361" s="1"/>
      <c r="F361" s="1"/>
      <c r="G361" s="1"/>
      <c r="H361" s="1"/>
    </row>
    <row r="362" spans="1:8" ht="23.25">
      <c r="A362" s="3" t="s">
        <v>0</v>
      </c>
      <c r="B362" s="3" t="s">
        <v>1</v>
      </c>
      <c r="C362" s="3" t="s">
        <v>2</v>
      </c>
      <c r="D362" s="3" t="s">
        <v>3</v>
      </c>
      <c r="E362" s="3" t="s">
        <v>4</v>
      </c>
      <c r="F362" s="3" t="s">
        <v>5</v>
      </c>
      <c r="G362" s="4" t="s">
        <v>6</v>
      </c>
      <c r="H362" s="4" t="s">
        <v>7</v>
      </c>
    </row>
    <row r="363" spans="1:8" ht="23.25">
      <c r="A363" s="5"/>
      <c r="B363" s="5"/>
      <c r="C363" s="5" t="s">
        <v>8</v>
      </c>
      <c r="D363" s="5" t="s">
        <v>9</v>
      </c>
      <c r="E363" s="5" t="s">
        <v>10</v>
      </c>
      <c r="F363" s="5" t="s">
        <v>11</v>
      </c>
      <c r="G363" s="27"/>
      <c r="H363" s="27"/>
    </row>
    <row r="364" spans="1:8" ht="23.25">
      <c r="A364" s="60">
        <v>1</v>
      </c>
      <c r="B364" s="43" t="s">
        <v>23</v>
      </c>
      <c r="C364" s="61">
        <v>54</v>
      </c>
      <c r="D364" s="62">
        <v>15</v>
      </c>
      <c r="E364" s="62">
        <v>17</v>
      </c>
      <c r="F364" s="7">
        <f t="shared" ref="F364:F383" si="36">SUM(C364:E364)</f>
        <v>86</v>
      </c>
      <c r="G364" s="8" t="str">
        <f t="shared" ref="G364:G383" si="37">IF(F364&gt;79,"4",IF(F364&gt;74,"3.5",IF(F364&gt;69,"3",IF(F364&gt;64,"2.5",IF(F364&gt;59,"2",IF(F364&gt;54,"1.5",IF(F364&gt;49,"1","0")))))))</f>
        <v>4</v>
      </c>
      <c r="H364" s="28"/>
    </row>
    <row r="365" spans="1:8" ht="23.25">
      <c r="A365" s="64">
        <v>2</v>
      </c>
      <c r="B365" s="42" t="s">
        <v>16</v>
      </c>
      <c r="C365" s="65">
        <v>53</v>
      </c>
      <c r="D365" s="63">
        <v>14</v>
      </c>
      <c r="E365" s="63">
        <v>17</v>
      </c>
      <c r="F365" s="8">
        <f t="shared" si="36"/>
        <v>84</v>
      </c>
      <c r="G365" s="8" t="str">
        <f t="shared" si="37"/>
        <v>4</v>
      </c>
      <c r="H365" s="9"/>
    </row>
    <row r="366" spans="1:8" ht="23.25">
      <c r="A366" s="64">
        <v>3</v>
      </c>
      <c r="B366" s="52" t="s">
        <v>17</v>
      </c>
      <c r="C366" s="65">
        <v>49</v>
      </c>
      <c r="D366" s="63">
        <v>14</v>
      </c>
      <c r="E366" s="63">
        <v>16</v>
      </c>
      <c r="F366" s="8">
        <f t="shared" si="36"/>
        <v>79</v>
      </c>
      <c r="G366" s="8" t="str">
        <f t="shared" si="37"/>
        <v>3.5</v>
      </c>
      <c r="H366" s="9"/>
    </row>
    <row r="367" spans="1:8" ht="23.25">
      <c r="A367" s="64">
        <v>4</v>
      </c>
      <c r="B367" s="52" t="s">
        <v>18</v>
      </c>
      <c r="C367" s="65">
        <v>52</v>
      </c>
      <c r="D367" s="63">
        <v>13</v>
      </c>
      <c r="E367" s="63">
        <v>14</v>
      </c>
      <c r="F367" s="8">
        <f t="shared" si="36"/>
        <v>79</v>
      </c>
      <c r="G367" s="8" t="str">
        <f t="shared" si="37"/>
        <v>3.5</v>
      </c>
      <c r="H367" s="9"/>
    </row>
    <row r="368" spans="1:8" ht="23.25">
      <c r="A368" s="64">
        <v>5</v>
      </c>
      <c r="B368" s="52" t="s">
        <v>19</v>
      </c>
      <c r="C368" s="65">
        <v>53</v>
      </c>
      <c r="D368" s="63">
        <v>15</v>
      </c>
      <c r="E368" s="63">
        <v>17</v>
      </c>
      <c r="F368" s="8">
        <f t="shared" si="36"/>
        <v>85</v>
      </c>
      <c r="G368" s="8" t="str">
        <f t="shared" si="37"/>
        <v>4</v>
      </c>
      <c r="H368" s="9"/>
    </row>
    <row r="369" spans="1:8" ht="23.25">
      <c r="A369" s="64">
        <v>6</v>
      </c>
      <c r="B369" s="52" t="s">
        <v>20</v>
      </c>
      <c r="C369" s="65">
        <v>56</v>
      </c>
      <c r="D369" s="63">
        <v>18</v>
      </c>
      <c r="E369" s="63">
        <v>18</v>
      </c>
      <c r="F369" s="8">
        <f t="shared" si="36"/>
        <v>92</v>
      </c>
      <c r="G369" s="8" t="str">
        <f t="shared" si="37"/>
        <v>4</v>
      </c>
      <c r="H369" s="9"/>
    </row>
    <row r="370" spans="1:8" ht="23.25">
      <c r="A370" s="64">
        <v>7</v>
      </c>
      <c r="B370" s="52" t="s">
        <v>85</v>
      </c>
      <c r="C370" s="65">
        <v>54</v>
      </c>
      <c r="D370" s="63">
        <v>15</v>
      </c>
      <c r="E370" s="63">
        <v>16</v>
      </c>
      <c r="F370" s="8">
        <f t="shared" si="36"/>
        <v>85</v>
      </c>
      <c r="G370" s="8" t="str">
        <f t="shared" si="37"/>
        <v>4</v>
      </c>
      <c r="H370" s="9"/>
    </row>
    <row r="371" spans="1:8" ht="23.25">
      <c r="A371" s="64">
        <v>8</v>
      </c>
      <c r="B371" s="40" t="s">
        <v>21</v>
      </c>
      <c r="C371" s="65">
        <v>53</v>
      </c>
      <c r="D371" s="63">
        <v>14</v>
      </c>
      <c r="E371" s="63">
        <v>16</v>
      </c>
      <c r="F371" s="8">
        <f t="shared" si="36"/>
        <v>83</v>
      </c>
      <c r="G371" s="8" t="str">
        <f t="shared" si="37"/>
        <v>4</v>
      </c>
      <c r="H371" s="9"/>
    </row>
    <row r="372" spans="1:8" ht="23.25">
      <c r="A372" s="64">
        <v>9</v>
      </c>
      <c r="B372" s="42" t="s">
        <v>22</v>
      </c>
      <c r="C372" s="65">
        <v>54</v>
      </c>
      <c r="D372" s="63">
        <v>16</v>
      </c>
      <c r="E372" s="63">
        <v>17</v>
      </c>
      <c r="F372" s="8">
        <f t="shared" si="36"/>
        <v>87</v>
      </c>
      <c r="G372" s="8" t="str">
        <f t="shared" si="37"/>
        <v>4</v>
      </c>
      <c r="H372" s="9"/>
    </row>
    <row r="373" spans="1:8" ht="23.25">
      <c r="A373" s="64">
        <v>10</v>
      </c>
      <c r="B373" s="40" t="s">
        <v>24</v>
      </c>
      <c r="C373" s="65">
        <v>57</v>
      </c>
      <c r="D373" s="63">
        <v>18</v>
      </c>
      <c r="E373" s="63">
        <v>19</v>
      </c>
      <c r="F373" s="8">
        <f t="shared" si="36"/>
        <v>94</v>
      </c>
      <c r="G373" s="8" t="str">
        <f t="shared" si="37"/>
        <v>4</v>
      </c>
      <c r="H373" s="9"/>
    </row>
    <row r="374" spans="1:8" ht="23.25">
      <c r="A374" s="64">
        <v>11</v>
      </c>
      <c r="B374" s="42" t="s">
        <v>25</v>
      </c>
      <c r="C374" s="65">
        <v>54</v>
      </c>
      <c r="D374" s="63">
        <v>16</v>
      </c>
      <c r="E374" s="63">
        <v>17</v>
      </c>
      <c r="F374" s="8">
        <f t="shared" si="36"/>
        <v>87</v>
      </c>
      <c r="G374" s="8" t="str">
        <f t="shared" si="37"/>
        <v>4</v>
      </c>
      <c r="H374" s="9"/>
    </row>
    <row r="375" spans="1:8" ht="23.25">
      <c r="A375" s="64">
        <v>12</v>
      </c>
      <c r="B375" s="52" t="s">
        <v>26</v>
      </c>
      <c r="C375" s="65">
        <v>55</v>
      </c>
      <c r="D375" s="63">
        <v>17</v>
      </c>
      <c r="E375" s="63">
        <v>18</v>
      </c>
      <c r="F375" s="8">
        <f t="shared" si="36"/>
        <v>90</v>
      </c>
      <c r="G375" s="8" t="str">
        <f t="shared" si="37"/>
        <v>4</v>
      </c>
      <c r="H375" s="9"/>
    </row>
    <row r="376" spans="1:8" ht="23.25">
      <c r="A376" s="64">
        <v>13</v>
      </c>
      <c r="B376" s="40" t="s">
        <v>27</v>
      </c>
      <c r="C376" s="65">
        <v>57</v>
      </c>
      <c r="D376" s="63">
        <v>18</v>
      </c>
      <c r="E376" s="63">
        <v>18</v>
      </c>
      <c r="F376" s="8">
        <f t="shared" si="36"/>
        <v>93</v>
      </c>
      <c r="G376" s="8" t="str">
        <f t="shared" si="37"/>
        <v>4</v>
      </c>
      <c r="H376" s="9"/>
    </row>
    <row r="377" spans="1:8" ht="23.25">
      <c r="A377" s="64">
        <v>14</v>
      </c>
      <c r="B377" s="42" t="s">
        <v>28</v>
      </c>
      <c r="C377" s="65">
        <v>54</v>
      </c>
      <c r="D377" s="63">
        <v>18</v>
      </c>
      <c r="E377" s="63">
        <v>19</v>
      </c>
      <c r="F377" s="8">
        <f t="shared" si="36"/>
        <v>91</v>
      </c>
      <c r="G377" s="8" t="str">
        <f t="shared" si="37"/>
        <v>4</v>
      </c>
      <c r="H377" s="9"/>
    </row>
    <row r="378" spans="1:8" ht="23.25">
      <c r="A378" s="64">
        <v>15</v>
      </c>
      <c r="B378" s="40" t="s">
        <v>64</v>
      </c>
      <c r="C378" s="65">
        <v>57</v>
      </c>
      <c r="D378" s="63">
        <v>14</v>
      </c>
      <c r="E378" s="63">
        <v>15</v>
      </c>
      <c r="F378" s="8">
        <f t="shared" si="36"/>
        <v>86</v>
      </c>
      <c r="G378" s="8" t="str">
        <f t="shared" si="37"/>
        <v>4</v>
      </c>
      <c r="H378" s="9"/>
    </row>
    <row r="379" spans="1:8" ht="23.25">
      <c r="A379" s="64">
        <v>16</v>
      </c>
      <c r="B379" s="42" t="s">
        <v>29</v>
      </c>
      <c r="C379" s="65">
        <v>57</v>
      </c>
      <c r="D379" s="63">
        <v>17</v>
      </c>
      <c r="E379" s="63">
        <v>18</v>
      </c>
      <c r="F379" s="8">
        <f t="shared" si="36"/>
        <v>92</v>
      </c>
      <c r="G379" s="8" t="str">
        <f t="shared" si="37"/>
        <v>4</v>
      </c>
      <c r="H379" s="9"/>
    </row>
    <row r="380" spans="1:8" ht="23.25">
      <c r="A380" s="64">
        <v>17</v>
      </c>
      <c r="B380" s="40" t="s">
        <v>30</v>
      </c>
      <c r="C380" s="65">
        <v>50</v>
      </c>
      <c r="D380" s="63">
        <v>17</v>
      </c>
      <c r="E380" s="63">
        <v>17</v>
      </c>
      <c r="F380" s="8">
        <f t="shared" si="36"/>
        <v>84</v>
      </c>
      <c r="G380" s="8" t="str">
        <f t="shared" si="37"/>
        <v>4</v>
      </c>
      <c r="H380" s="9"/>
    </row>
    <row r="381" spans="1:8" ht="23.25">
      <c r="A381" s="64">
        <v>18</v>
      </c>
      <c r="B381" s="40" t="s">
        <v>31</v>
      </c>
      <c r="C381" s="65">
        <v>58</v>
      </c>
      <c r="D381" s="63">
        <v>16</v>
      </c>
      <c r="E381" s="63">
        <v>16</v>
      </c>
      <c r="F381" s="8">
        <f t="shared" si="36"/>
        <v>90</v>
      </c>
      <c r="G381" s="8" t="str">
        <f t="shared" si="37"/>
        <v>4</v>
      </c>
      <c r="H381" s="9"/>
    </row>
    <row r="382" spans="1:8" ht="23.25">
      <c r="A382" s="64">
        <v>19</v>
      </c>
      <c r="B382" s="42" t="s">
        <v>32</v>
      </c>
      <c r="C382" s="65">
        <v>54</v>
      </c>
      <c r="D382" s="63">
        <v>19</v>
      </c>
      <c r="E382" s="63">
        <v>19</v>
      </c>
      <c r="F382" s="8">
        <f t="shared" si="36"/>
        <v>92</v>
      </c>
      <c r="G382" s="8" t="str">
        <f t="shared" si="37"/>
        <v>4</v>
      </c>
      <c r="H382" s="9"/>
    </row>
    <row r="383" spans="1:8" ht="23.25">
      <c r="A383" s="64">
        <v>20</v>
      </c>
      <c r="B383" s="52" t="s">
        <v>65</v>
      </c>
      <c r="C383" s="65">
        <v>56</v>
      </c>
      <c r="D383" s="63">
        <v>17</v>
      </c>
      <c r="E383" s="63">
        <v>18</v>
      </c>
      <c r="F383" s="8">
        <f t="shared" si="36"/>
        <v>91</v>
      </c>
      <c r="G383" s="8" t="str">
        <f t="shared" si="37"/>
        <v>4</v>
      </c>
      <c r="H383" s="9"/>
    </row>
    <row r="384" spans="1:8" ht="23.25">
      <c r="A384" s="66"/>
      <c r="B384" s="67" t="s">
        <v>5</v>
      </c>
      <c r="C384" s="68">
        <f>SUM(C364:C383)</f>
        <v>1087</v>
      </c>
      <c r="D384" s="68">
        <f>SUM(D364:D383)</f>
        <v>321</v>
      </c>
      <c r="E384" s="68">
        <f>SUM(E364:E383)</f>
        <v>342</v>
      </c>
      <c r="F384" s="22">
        <f>SUM(F364:F383)</f>
        <v>1750</v>
      </c>
      <c r="G384" s="9"/>
      <c r="H384" s="9"/>
    </row>
    <row r="385" spans="1:8" ht="23.25">
      <c r="A385" s="70"/>
      <c r="B385" s="57" t="s">
        <v>12</v>
      </c>
      <c r="C385" s="71">
        <f>C384/20</f>
        <v>54.35</v>
      </c>
      <c r="D385" s="71">
        <f t="shared" ref="D385" si="38">D384/20</f>
        <v>16.05</v>
      </c>
      <c r="E385" s="71">
        <f t="shared" ref="E385:F385" si="39">E384/20</f>
        <v>17.100000000000001</v>
      </c>
      <c r="F385" s="71">
        <f t="shared" si="39"/>
        <v>87.5</v>
      </c>
      <c r="G385" s="11"/>
      <c r="H385" s="11"/>
    </row>
    <row r="386" spans="1:8" ht="23.25">
      <c r="A386" s="13"/>
      <c r="B386" s="13"/>
      <c r="C386" s="14"/>
      <c r="D386" s="14"/>
      <c r="E386" s="14"/>
      <c r="F386" s="14"/>
      <c r="G386" s="1"/>
      <c r="H386" s="1"/>
    </row>
    <row r="387" spans="1:8" ht="23.25">
      <c r="A387" s="1"/>
      <c r="B387" s="1"/>
      <c r="C387" s="1" t="s">
        <v>13</v>
      </c>
      <c r="D387" s="1"/>
      <c r="E387" s="1"/>
      <c r="F387" s="1"/>
      <c r="G387" s="1"/>
      <c r="H387" s="1"/>
    </row>
    <row r="388" spans="1:8" ht="23.25">
      <c r="A388" s="1"/>
      <c r="B388" s="1"/>
      <c r="C388" s="1" t="s">
        <v>14</v>
      </c>
      <c r="D388" s="1"/>
      <c r="E388" s="1"/>
      <c r="F388" s="1"/>
      <c r="G388" s="1"/>
      <c r="H388" s="1"/>
    </row>
    <row r="389" spans="1:8" ht="23.25">
      <c r="A389" s="1"/>
      <c r="B389" s="1"/>
      <c r="C389" s="1" t="s">
        <v>15</v>
      </c>
      <c r="D389" s="1"/>
      <c r="E389" s="1"/>
      <c r="F389" s="1"/>
      <c r="G389" s="1"/>
      <c r="H389" s="1"/>
    </row>
    <row r="390" spans="1:8" ht="23.25">
      <c r="A390" s="1"/>
      <c r="B390" s="1"/>
      <c r="C390" s="1"/>
      <c r="D390" s="1"/>
      <c r="E390" s="1"/>
      <c r="F390" s="1"/>
      <c r="G390" s="1"/>
      <c r="H390" s="1"/>
    </row>
    <row r="391" spans="1:8" ht="23.25">
      <c r="A391" s="1"/>
      <c r="B391" s="1"/>
      <c r="C391" s="1"/>
      <c r="D391" s="1"/>
      <c r="E391" s="1"/>
      <c r="F391" s="1"/>
      <c r="G391" s="1"/>
      <c r="H391" s="1"/>
    </row>
    <row r="392" spans="1:8" ht="23.25">
      <c r="A392" s="1"/>
      <c r="B392" s="1"/>
      <c r="C392" s="1"/>
      <c r="D392" s="1"/>
      <c r="E392" s="1"/>
      <c r="F392" s="1"/>
      <c r="G392" s="1"/>
      <c r="H392" s="1"/>
    </row>
    <row r="393" spans="1:8" ht="23.25">
      <c r="A393" s="1"/>
      <c r="B393" s="1"/>
      <c r="C393" s="1"/>
      <c r="D393" s="1"/>
      <c r="E393" s="1"/>
      <c r="F393" s="1"/>
      <c r="G393" s="1"/>
      <c r="H393" s="1"/>
    </row>
    <row r="394" spans="1:8" ht="23.25">
      <c r="A394" s="1"/>
      <c r="B394" s="1"/>
      <c r="C394" s="1"/>
      <c r="D394" s="1"/>
      <c r="E394" s="1"/>
      <c r="F394" s="1"/>
      <c r="G394" s="1"/>
      <c r="H394" s="1"/>
    </row>
    <row r="395" spans="1:8" ht="23.25">
      <c r="A395" s="1"/>
      <c r="B395" s="1"/>
      <c r="C395" s="1"/>
      <c r="D395" s="1"/>
      <c r="E395" s="1"/>
      <c r="F395" s="1"/>
      <c r="G395" s="1"/>
      <c r="H395" s="1"/>
    </row>
    <row r="396" spans="1:8" ht="23.25">
      <c r="A396" s="1"/>
      <c r="B396" s="1"/>
      <c r="C396" s="1"/>
      <c r="D396" s="1"/>
      <c r="E396" s="1"/>
      <c r="F396" s="1"/>
      <c r="G396" s="1"/>
      <c r="H396" s="1"/>
    </row>
    <row r="397" spans="1:8" ht="23.25">
      <c r="A397" s="1"/>
      <c r="B397" s="1"/>
      <c r="C397" s="1"/>
      <c r="D397" s="1"/>
      <c r="E397" s="1"/>
      <c r="F397" s="1"/>
      <c r="G397" s="1"/>
      <c r="H397" s="1"/>
    </row>
    <row r="398" spans="1:8" ht="23.25">
      <c r="A398" s="1"/>
      <c r="B398" s="1"/>
      <c r="C398" s="1"/>
      <c r="D398" s="1"/>
      <c r="E398" s="1"/>
      <c r="F398" s="1"/>
      <c r="G398" s="1"/>
      <c r="H398" s="1"/>
    </row>
    <row r="399" spans="1:8" ht="23.25">
      <c r="A399" s="1"/>
      <c r="B399" s="1"/>
      <c r="C399" s="1"/>
      <c r="D399" s="1"/>
      <c r="E399" s="1"/>
      <c r="F399" s="1"/>
      <c r="G399" s="1"/>
      <c r="H399" s="1"/>
    </row>
    <row r="400" spans="1:8" ht="23.25">
      <c r="A400" s="1"/>
      <c r="B400" s="1"/>
      <c r="C400" s="1"/>
      <c r="D400" s="1"/>
      <c r="E400" s="1"/>
      <c r="F400" s="1"/>
      <c r="G400" s="1"/>
      <c r="H400" s="1"/>
    </row>
    <row r="401" spans="1:8" ht="23.25">
      <c r="A401" s="1"/>
      <c r="B401" s="2" t="s">
        <v>165</v>
      </c>
      <c r="C401" s="1"/>
      <c r="D401" s="1"/>
      <c r="E401" s="1"/>
      <c r="F401" s="1"/>
      <c r="G401" s="1"/>
      <c r="H401" s="1"/>
    </row>
    <row r="402" spans="1:8" ht="23.25">
      <c r="A402" s="3" t="s">
        <v>0</v>
      </c>
      <c r="B402" s="3" t="s">
        <v>1</v>
      </c>
      <c r="C402" s="3" t="s">
        <v>2</v>
      </c>
      <c r="D402" s="3" t="s">
        <v>3</v>
      </c>
      <c r="E402" s="3" t="s">
        <v>4</v>
      </c>
      <c r="F402" s="3" t="s">
        <v>5</v>
      </c>
      <c r="G402" s="4" t="s">
        <v>6</v>
      </c>
      <c r="H402" s="4" t="s">
        <v>7</v>
      </c>
    </row>
    <row r="403" spans="1:8" ht="23.25">
      <c r="A403" s="5"/>
      <c r="B403" s="5"/>
      <c r="C403" s="5" t="s">
        <v>8</v>
      </c>
      <c r="D403" s="5" t="s">
        <v>9</v>
      </c>
      <c r="E403" s="5" t="s">
        <v>10</v>
      </c>
      <c r="F403" s="5" t="s">
        <v>11</v>
      </c>
      <c r="G403" s="27"/>
      <c r="H403" s="27"/>
    </row>
    <row r="404" spans="1:8" ht="23.25">
      <c r="A404" s="60">
        <v>1</v>
      </c>
      <c r="B404" s="43" t="s">
        <v>23</v>
      </c>
      <c r="C404" s="61">
        <v>49</v>
      </c>
      <c r="D404" s="62">
        <v>17</v>
      </c>
      <c r="E404" s="62">
        <v>18</v>
      </c>
      <c r="F404" s="7">
        <f t="shared" ref="F404:F423" si="40">SUM(C404:E404)</f>
        <v>84</v>
      </c>
      <c r="G404" s="8" t="str">
        <f t="shared" ref="G404:G423" si="41">IF(F404&gt;79,"4",IF(F404&gt;74,"3.5",IF(F404&gt;69,"3",IF(F404&gt;64,"2.5",IF(F404&gt;59,"2",IF(F404&gt;54,"1.5",IF(F404&gt;49,"1","0")))))))</f>
        <v>4</v>
      </c>
      <c r="H404" s="28"/>
    </row>
    <row r="405" spans="1:8" ht="23.25">
      <c r="A405" s="64">
        <v>2</v>
      </c>
      <c r="B405" s="42" t="s">
        <v>16</v>
      </c>
      <c r="C405" s="65">
        <v>51</v>
      </c>
      <c r="D405" s="63">
        <v>17</v>
      </c>
      <c r="E405" s="63">
        <v>18</v>
      </c>
      <c r="F405" s="8">
        <f t="shared" si="40"/>
        <v>86</v>
      </c>
      <c r="G405" s="8" t="str">
        <f t="shared" si="41"/>
        <v>4</v>
      </c>
      <c r="H405" s="9"/>
    </row>
    <row r="406" spans="1:8" ht="23.25">
      <c r="A406" s="64">
        <v>3</v>
      </c>
      <c r="B406" s="52" t="s">
        <v>17</v>
      </c>
      <c r="C406" s="65">
        <v>41</v>
      </c>
      <c r="D406" s="63">
        <v>15</v>
      </c>
      <c r="E406" s="63">
        <v>15</v>
      </c>
      <c r="F406" s="8">
        <f t="shared" si="40"/>
        <v>71</v>
      </c>
      <c r="G406" s="8" t="str">
        <f t="shared" si="41"/>
        <v>3</v>
      </c>
      <c r="H406" s="9"/>
    </row>
    <row r="407" spans="1:8" ht="23.25">
      <c r="A407" s="64">
        <v>4</v>
      </c>
      <c r="B407" s="52" t="s">
        <v>18</v>
      </c>
      <c r="C407" s="65">
        <v>43</v>
      </c>
      <c r="D407" s="63">
        <v>15</v>
      </c>
      <c r="E407" s="63">
        <v>15</v>
      </c>
      <c r="F407" s="8">
        <f t="shared" si="40"/>
        <v>73</v>
      </c>
      <c r="G407" s="8" t="str">
        <f t="shared" si="41"/>
        <v>3</v>
      </c>
      <c r="H407" s="9"/>
    </row>
    <row r="408" spans="1:8" ht="23.25">
      <c r="A408" s="64">
        <v>5</v>
      </c>
      <c r="B408" s="52" t="s">
        <v>19</v>
      </c>
      <c r="C408" s="65">
        <v>50</v>
      </c>
      <c r="D408" s="63">
        <v>17</v>
      </c>
      <c r="E408" s="63">
        <v>16</v>
      </c>
      <c r="F408" s="8">
        <f t="shared" si="40"/>
        <v>83</v>
      </c>
      <c r="G408" s="8" t="str">
        <f t="shared" si="41"/>
        <v>4</v>
      </c>
      <c r="H408" s="9"/>
    </row>
    <row r="409" spans="1:8" ht="23.25">
      <c r="A409" s="64">
        <v>6</v>
      </c>
      <c r="B409" s="52" t="s">
        <v>20</v>
      </c>
      <c r="C409" s="65">
        <v>49</v>
      </c>
      <c r="D409" s="63">
        <v>18</v>
      </c>
      <c r="E409" s="63">
        <v>19</v>
      </c>
      <c r="F409" s="8">
        <f t="shared" si="40"/>
        <v>86</v>
      </c>
      <c r="G409" s="8" t="str">
        <f t="shared" si="41"/>
        <v>4</v>
      </c>
      <c r="H409" s="9"/>
    </row>
    <row r="410" spans="1:8" ht="23.25">
      <c r="A410" s="64">
        <v>7</v>
      </c>
      <c r="B410" s="52" t="s">
        <v>85</v>
      </c>
      <c r="C410" s="65">
        <v>46</v>
      </c>
      <c r="D410" s="63">
        <v>16</v>
      </c>
      <c r="E410" s="63">
        <v>16</v>
      </c>
      <c r="F410" s="8">
        <f t="shared" si="40"/>
        <v>78</v>
      </c>
      <c r="G410" s="8" t="str">
        <f t="shared" si="41"/>
        <v>3.5</v>
      </c>
      <c r="H410" s="9"/>
    </row>
    <row r="411" spans="1:8" ht="23.25">
      <c r="A411" s="64">
        <v>8</v>
      </c>
      <c r="B411" s="40" t="s">
        <v>21</v>
      </c>
      <c r="C411" s="65">
        <v>45</v>
      </c>
      <c r="D411" s="63">
        <v>16</v>
      </c>
      <c r="E411" s="63">
        <v>16</v>
      </c>
      <c r="F411" s="8">
        <f t="shared" si="40"/>
        <v>77</v>
      </c>
      <c r="G411" s="8" t="str">
        <f t="shared" si="41"/>
        <v>3.5</v>
      </c>
      <c r="H411" s="9"/>
    </row>
    <row r="412" spans="1:8" ht="23.25">
      <c r="A412" s="64">
        <v>9</v>
      </c>
      <c r="B412" s="42" t="s">
        <v>22</v>
      </c>
      <c r="C412" s="65">
        <v>55</v>
      </c>
      <c r="D412" s="63">
        <v>18</v>
      </c>
      <c r="E412" s="63">
        <v>18</v>
      </c>
      <c r="F412" s="8">
        <f t="shared" si="40"/>
        <v>91</v>
      </c>
      <c r="G412" s="8" t="str">
        <f t="shared" si="41"/>
        <v>4</v>
      </c>
      <c r="H412" s="9"/>
    </row>
    <row r="413" spans="1:8" ht="23.25">
      <c r="A413" s="64">
        <v>10</v>
      </c>
      <c r="B413" s="40" t="s">
        <v>24</v>
      </c>
      <c r="C413" s="65">
        <v>53</v>
      </c>
      <c r="D413" s="63">
        <v>17</v>
      </c>
      <c r="E413" s="63">
        <v>18</v>
      </c>
      <c r="F413" s="8">
        <f t="shared" si="40"/>
        <v>88</v>
      </c>
      <c r="G413" s="8" t="str">
        <f t="shared" si="41"/>
        <v>4</v>
      </c>
      <c r="H413" s="9"/>
    </row>
    <row r="414" spans="1:8" ht="23.25">
      <c r="A414" s="64">
        <v>11</v>
      </c>
      <c r="B414" s="42" t="s">
        <v>25</v>
      </c>
      <c r="C414" s="65">
        <v>55</v>
      </c>
      <c r="D414" s="63">
        <v>18</v>
      </c>
      <c r="E414" s="63">
        <v>17</v>
      </c>
      <c r="F414" s="8">
        <f t="shared" si="40"/>
        <v>90</v>
      </c>
      <c r="G414" s="8" t="str">
        <f t="shared" si="41"/>
        <v>4</v>
      </c>
      <c r="H414" s="9"/>
    </row>
    <row r="415" spans="1:8" ht="23.25">
      <c r="A415" s="64">
        <v>12</v>
      </c>
      <c r="B415" s="52" t="s">
        <v>26</v>
      </c>
      <c r="C415" s="65">
        <v>55</v>
      </c>
      <c r="D415" s="63">
        <v>17</v>
      </c>
      <c r="E415" s="63">
        <v>18</v>
      </c>
      <c r="F415" s="8">
        <f t="shared" si="40"/>
        <v>90</v>
      </c>
      <c r="G415" s="8" t="str">
        <f t="shared" si="41"/>
        <v>4</v>
      </c>
      <c r="H415" s="9"/>
    </row>
    <row r="416" spans="1:8" ht="23.25">
      <c r="A416" s="64">
        <v>13</v>
      </c>
      <c r="B416" s="40" t="s">
        <v>27</v>
      </c>
      <c r="C416" s="65">
        <v>57</v>
      </c>
      <c r="D416" s="63">
        <v>19</v>
      </c>
      <c r="E416" s="63">
        <v>18</v>
      </c>
      <c r="F416" s="8">
        <f t="shared" si="40"/>
        <v>94</v>
      </c>
      <c r="G416" s="8" t="str">
        <f t="shared" si="41"/>
        <v>4</v>
      </c>
      <c r="H416" s="9"/>
    </row>
    <row r="417" spans="1:8" ht="23.25">
      <c r="A417" s="64">
        <v>14</v>
      </c>
      <c r="B417" s="42" t="s">
        <v>28</v>
      </c>
      <c r="C417" s="65">
        <v>56</v>
      </c>
      <c r="D417" s="63">
        <v>18</v>
      </c>
      <c r="E417" s="63">
        <v>17</v>
      </c>
      <c r="F417" s="8">
        <f t="shared" si="40"/>
        <v>91</v>
      </c>
      <c r="G417" s="8" t="str">
        <f t="shared" si="41"/>
        <v>4</v>
      </c>
      <c r="H417" s="9"/>
    </row>
    <row r="418" spans="1:8" ht="23.25">
      <c r="A418" s="64">
        <v>15</v>
      </c>
      <c r="B418" s="40" t="s">
        <v>64</v>
      </c>
      <c r="C418" s="65">
        <v>43</v>
      </c>
      <c r="D418" s="63">
        <v>17</v>
      </c>
      <c r="E418" s="63">
        <v>17</v>
      </c>
      <c r="F418" s="8">
        <f t="shared" si="40"/>
        <v>77</v>
      </c>
      <c r="G418" s="8" t="str">
        <f t="shared" si="41"/>
        <v>3.5</v>
      </c>
      <c r="H418" s="9"/>
    </row>
    <row r="419" spans="1:8" ht="23.25">
      <c r="A419" s="64">
        <v>16</v>
      </c>
      <c r="B419" s="42" t="s">
        <v>29</v>
      </c>
      <c r="C419" s="65">
        <v>57</v>
      </c>
      <c r="D419" s="63">
        <v>19</v>
      </c>
      <c r="E419" s="63">
        <v>19</v>
      </c>
      <c r="F419" s="8">
        <f t="shared" si="40"/>
        <v>95</v>
      </c>
      <c r="G419" s="8" t="str">
        <f t="shared" si="41"/>
        <v>4</v>
      </c>
      <c r="H419" s="9"/>
    </row>
    <row r="420" spans="1:8" ht="23.25">
      <c r="A420" s="64">
        <v>17</v>
      </c>
      <c r="B420" s="40" t="s">
        <v>30</v>
      </c>
      <c r="C420" s="65">
        <v>55</v>
      </c>
      <c r="D420" s="63">
        <v>17</v>
      </c>
      <c r="E420" s="63">
        <v>16</v>
      </c>
      <c r="F420" s="8">
        <f t="shared" si="40"/>
        <v>88</v>
      </c>
      <c r="G420" s="8" t="str">
        <f t="shared" si="41"/>
        <v>4</v>
      </c>
      <c r="H420" s="9"/>
    </row>
    <row r="421" spans="1:8" ht="23.25">
      <c r="A421" s="64">
        <v>18</v>
      </c>
      <c r="B421" s="40" t="s">
        <v>31</v>
      </c>
      <c r="C421" s="65">
        <v>57</v>
      </c>
      <c r="D421" s="63">
        <v>18</v>
      </c>
      <c r="E421" s="63">
        <v>18</v>
      </c>
      <c r="F421" s="8">
        <f t="shared" si="40"/>
        <v>93</v>
      </c>
      <c r="G421" s="8" t="str">
        <f t="shared" si="41"/>
        <v>4</v>
      </c>
      <c r="H421" s="9"/>
    </row>
    <row r="422" spans="1:8" ht="23.25">
      <c r="A422" s="64">
        <v>19</v>
      </c>
      <c r="B422" s="42" t="s">
        <v>32</v>
      </c>
      <c r="C422" s="65">
        <v>57</v>
      </c>
      <c r="D422" s="63">
        <v>18</v>
      </c>
      <c r="E422" s="63">
        <v>18</v>
      </c>
      <c r="F422" s="8">
        <f t="shared" si="40"/>
        <v>93</v>
      </c>
      <c r="G422" s="8" t="str">
        <f t="shared" si="41"/>
        <v>4</v>
      </c>
      <c r="H422" s="9"/>
    </row>
    <row r="423" spans="1:8" ht="23.25">
      <c r="A423" s="64">
        <v>20</v>
      </c>
      <c r="B423" s="52" t="s">
        <v>65</v>
      </c>
      <c r="C423" s="65">
        <v>54</v>
      </c>
      <c r="D423" s="63">
        <v>17</v>
      </c>
      <c r="E423" s="63">
        <v>16</v>
      </c>
      <c r="F423" s="8">
        <f t="shared" si="40"/>
        <v>87</v>
      </c>
      <c r="G423" s="8" t="str">
        <f t="shared" si="41"/>
        <v>4</v>
      </c>
      <c r="H423" s="9"/>
    </row>
    <row r="424" spans="1:8" ht="23.25">
      <c r="A424" s="66"/>
      <c r="B424" s="67" t="s">
        <v>5</v>
      </c>
      <c r="C424" s="68">
        <f>SUM(C404:C423)</f>
        <v>1028</v>
      </c>
      <c r="D424" s="68">
        <f>SUM(D404:D423)</f>
        <v>344</v>
      </c>
      <c r="E424" s="68">
        <f>SUM(E404:E423)</f>
        <v>343</v>
      </c>
      <c r="F424" s="22">
        <f>SUM(F404:F423)</f>
        <v>1715</v>
      </c>
      <c r="G424" s="9"/>
      <c r="H424" s="9"/>
    </row>
    <row r="425" spans="1:8" ht="23.25">
      <c r="A425" s="70"/>
      <c r="B425" s="57" t="s">
        <v>12</v>
      </c>
      <c r="C425" s="71">
        <f>C424/20</f>
        <v>51.4</v>
      </c>
      <c r="D425" s="71">
        <f t="shared" ref="D425" si="42">D424/20</f>
        <v>17.2</v>
      </c>
      <c r="E425" s="71">
        <f t="shared" ref="E425:F425" si="43">E424/20</f>
        <v>17.149999999999999</v>
      </c>
      <c r="F425" s="71">
        <f t="shared" si="43"/>
        <v>85.75</v>
      </c>
      <c r="G425" s="11"/>
      <c r="H425" s="11"/>
    </row>
    <row r="426" spans="1:8" ht="23.25">
      <c r="A426" s="13"/>
      <c r="B426" s="13"/>
      <c r="C426" s="14"/>
      <c r="D426" s="14"/>
      <c r="E426" s="14"/>
      <c r="F426" s="14"/>
      <c r="G426" s="1"/>
      <c r="H426" s="1"/>
    </row>
    <row r="427" spans="1:8" ht="23.25">
      <c r="A427" s="1"/>
      <c r="B427" s="1"/>
      <c r="C427" s="1" t="s">
        <v>13</v>
      </c>
      <c r="D427" s="1"/>
      <c r="E427" s="1"/>
      <c r="F427" s="1"/>
      <c r="G427" s="1"/>
      <c r="H427" s="1"/>
    </row>
    <row r="428" spans="1:8" ht="23.25">
      <c r="A428" s="1"/>
      <c r="B428" s="1"/>
      <c r="C428" s="1" t="s">
        <v>14</v>
      </c>
      <c r="D428" s="1"/>
      <c r="E428" s="1"/>
      <c r="F428" s="1"/>
      <c r="G428" s="1"/>
      <c r="H428" s="1"/>
    </row>
    <row r="429" spans="1:8" ht="23.25">
      <c r="A429" s="1"/>
      <c r="B429" s="1"/>
      <c r="C429" s="1" t="s">
        <v>15</v>
      </c>
      <c r="D429" s="1"/>
      <c r="E429" s="1"/>
      <c r="F429" s="1"/>
      <c r="G429" s="1"/>
      <c r="H429" s="1"/>
    </row>
  </sheetData>
  <mergeCells count="6">
    <mergeCell ref="B1:H1"/>
    <mergeCell ref="B41:H41"/>
    <mergeCell ref="B81:H81"/>
    <mergeCell ref="B241:H241"/>
    <mergeCell ref="B321:H321"/>
    <mergeCell ref="B161:H161"/>
  </mergeCells>
  <printOptions horizontalCentered="1"/>
  <pageMargins left="0.43307086614173229" right="0.35433070866141736" top="0.47244094488188981" bottom="0.47244094488188981" header="0.43307086614173229" footer="0.47244094488188981"/>
  <pageSetup paperSize="9" scale="85" orientation="portrait" horizontalDpi="4294967294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ป.1</vt:lpstr>
      <vt:lpstr>ป.2</vt:lpstr>
      <vt:lpstr>ป.3</vt:lpstr>
      <vt:lpstr>ป.4</vt:lpstr>
      <vt:lpstr>ป.5</vt:lpstr>
      <vt:lpstr>ป.6</vt:lpstr>
    </vt:vector>
  </TitlesOfParts>
  <Company>LiteOS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Acer</cp:lastModifiedBy>
  <cp:lastPrinted>2017-03-22T02:45:31Z</cp:lastPrinted>
  <dcterms:created xsi:type="dcterms:W3CDTF">2008-03-13T07:28:28Z</dcterms:created>
  <dcterms:modified xsi:type="dcterms:W3CDTF">2017-03-24T03:35:31Z</dcterms:modified>
</cp:coreProperties>
</file>