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0490" windowHeight="7230" activeTab="3"/>
  </bookViews>
  <sheets>
    <sheet name="ป.1" sheetId="19" r:id="rId1"/>
    <sheet name="ป.2" sheetId="17" r:id="rId2"/>
    <sheet name="ป.3" sheetId="16" r:id="rId3"/>
    <sheet name="ป.4" sheetId="15" r:id="rId4"/>
    <sheet name="ป.5" sheetId="14" r:id="rId5"/>
    <sheet name="ป.6" sheetId="12" r:id="rId6"/>
  </sheets>
  <definedNames>
    <definedName name="OLE_LINK3" localSheetId="5">ป.6!#REF!</definedName>
  </definedNames>
  <calcPr calcId="124519"/>
</workbook>
</file>

<file path=xl/calcChain.xml><?xml version="1.0" encoding="utf-8"?>
<calcChain xmlns="http://schemas.openxmlformats.org/spreadsheetml/2006/main">
  <c r="E419" i="15"/>
  <c r="E420" s="1"/>
  <c r="D419"/>
  <c r="D420" s="1"/>
  <c r="C419"/>
  <c r="C420" s="1"/>
  <c r="F418"/>
  <c r="G418" s="1"/>
  <c r="F417"/>
  <c r="G417" s="1"/>
  <c r="F416"/>
  <c r="G416" s="1"/>
  <c r="F415"/>
  <c r="G415" s="1"/>
  <c r="F414"/>
  <c r="G414" s="1"/>
  <c r="F413"/>
  <c r="G413" s="1"/>
  <c r="F412"/>
  <c r="G412" s="1"/>
  <c r="F411"/>
  <c r="F404"/>
  <c r="G404" s="1"/>
  <c r="F405"/>
  <c r="G405" s="1"/>
  <c r="F406"/>
  <c r="G406" s="1"/>
  <c r="F407"/>
  <c r="G407" s="1"/>
  <c r="F408"/>
  <c r="G408" s="1"/>
  <c r="F409"/>
  <c r="G409" s="1"/>
  <c r="F410"/>
  <c r="G410" s="1"/>
  <c r="F419" l="1"/>
  <c r="F420" s="1"/>
  <c r="G411"/>
  <c r="F21" i="19"/>
  <c r="G21" s="1"/>
  <c r="F61"/>
  <c r="G61" s="1"/>
  <c r="F101"/>
  <c r="G101" s="1"/>
  <c r="F139"/>
  <c r="G139" s="1"/>
  <c r="F179"/>
  <c r="G179" s="1"/>
  <c r="F219"/>
  <c r="G219" s="1"/>
  <c r="F259"/>
  <c r="G259" s="1"/>
  <c r="F299"/>
  <c r="G299" s="1"/>
  <c r="F339"/>
  <c r="G339" s="1"/>
  <c r="F379"/>
  <c r="G379" s="1"/>
  <c r="E380"/>
  <c r="E381" s="1"/>
  <c r="D380"/>
  <c r="D381" s="1"/>
  <c r="C380"/>
  <c r="C381" s="1"/>
  <c r="F378"/>
  <c r="G378" s="1"/>
  <c r="F377"/>
  <c r="G377" s="1"/>
  <c r="F376"/>
  <c r="G376" s="1"/>
  <c r="F375"/>
  <c r="G375" s="1"/>
  <c r="F374"/>
  <c r="G374" s="1"/>
  <c r="F373"/>
  <c r="G373" s="1"/>
  <c r="F372"/>
  <c r="G372" s="1"/>
  <c r="F371"/>
  <c r="G371" s="1"/>
  <c r="F370"/>
  <c r="G370" s="1"/>
  <c r="F369"/>
  <c r="G369" s="1"/>
  <c r="F368"/>
  <c r="G368" s="1"/>
  <c r="F367"/>
  <c r="G367" s="1"/>
  <c r="F366"/>
  <c r="G366" s="1"/>
  <c r="F365"/>
  <c r="G365" s="1"/>
  <c r="F364"/>
  <c r="G364" s="1"/>
  <c r="F363"/>
  <c r="G363" s="1"/>
  <c r="F362"/>
  <c r="E340"/>
  <c r="E341" s="1"/>
  <c r="D340"/>
  <c r="D341" s="1"/>
  <c r="C340"/>
  <c r="C341" s="1"/>
  <c r="F338"/>
  <c r="G338" s="1"/>
  <c r="F337"/>
  <c r="G337" s="1"/>
  <c r="F336"/>
  <c r="G336" s="1"/>
  <c r="F335"/>
  <c r="G335" s="1"/>
  <c r="F334"/>
  <c r="G334" s="1"/>
  <c r="F333"/>
  <c r="G333" s="1"/>
  <c r="F332"/>
  <c r="G332" s="1"/>
  <c r="F331"/>
  <c r="G331" s="1"/>
  <c r="F330"/>
  <c r="G330" s="1"/>
  <c r="F329"/>
  <c r="G329" s="1"/>
  <c r="F328"/>
  <c r="G328" s="1"/>
  <c r="F327"/>
  <c r="G327" s="1"/>
  <c r="F326"/>
  <c r="G326" s="1"/>
  <c r="F325"/>
  <c r="G325" s="1"/>
  <c r="F324"/>
  <c r="G324" s="1"/>
  <c r="F323"/>
  <c r="G323" s="1"/>
  <c r="F322"/>
  <c r="E300"/>
  <c r="E301" s="1"/>
  <c r="D300"/>
  <c r="D301" s="1"/>
  <c r="C300"/>
  <c r="C301" s="1"/>
  <c r="F298"/>
  <c r="G298" s="1"/>
  <c r="F297"/>
  <c r="G297" s="1"/>
  <c r="F296"/>
  <c r="G296" s="1"/>
  <c r="F295"/>
  <c r="G295" s="1"/>
  <c r="F294"/>
  <c r="G294" s="1"/>
  <c r="F293"/>
  <c r="G293" s="1"/>
  <c r="F292"/>
  <c r="G292" s="1"/>
  <c r="F291"/>
  <c r="G291" s="1"/>
  <c r="F290"/>
  <c r="G290" s="1"/>
  <c r="F289"/>
  <c r="G289" s="1"/>
  <c r="F288"/>
  <c r="G288" s="1"/>
  <c r="F287"/>
  <c r="G287" s="1"/>
  <c r="F286"/>
  <c r="G286" s="1"/>
  <c r="F285"/>
  <c r="G285" s="1"/>
  <c r="F284"/>
  <c r="G284" s="1"/>
  <c r="F283"/>
  <c r="G283" s="1"/>
  <c r="F282"/>
  <c r="E260"/>
  <c r="E261" s="1"/>
  <c r="D260"/>
  <c r="D261" s="1"/>
  <c r="C260"/>
  <c r="C261" s="1"/>
  <c r="F258"/>
  <c r="G258" s="1"/>
  <c r="F257"/>
  <c r="G257" s="1"/>
  <c r="F256"/>
  <c r="G256" s="1"/>
  <c r="F255"/>
  <c r="G255" s="1"/>
  <c r="F254"/>
  <c r="G254" s="1"/>
  <c r="F253"/>
  <c r="G253" s="1"/>
  <c r="F252"/>
  <c r="G252" s="1"/>
  <c r="F251"/>
  <c r="G251" s="1"/>
  <c r="F250"/>
  <c r="G250" s="1"/>
  <c r="F249"/>
  <c r="G249" s="1"/>
  <c r="F248"/>
  <c r="G248" s="1"/>
  <c r="F247"/>
  <c r="G247" s="1"/>
  <c r="F246"/>
  <c r="G246" s="1"/>
  <c r="F245"/>
  <c r="G245" s="1"/>
  <c r="F244"/>
  <c r="G244" s="1"/>
  <c r="F243"/>
  <c r="G243" s="1"/>
  <c r="F242"/>
  <c r="E220"/>
  <c r="E221" s="1"/>
  <c r="D220"/>
  <c r="D221" s="1"/>
  <c r="C220"/>
  <c r="C221" s="1"/>
  <c r="F218"/>
  <c r="G218" s="1"/>
  <c r="F217"/>
  <c r="G217" s="1"/>
  <c r="F216"/>
  <c r="G216" s="1"/>
  <c r="F215"/>
  <c r="G215" s="1"/>
  <c r="F214"/>
  <c r="G214" s="1"/>
  <c r="F213"/>
  <c r="G213" s="1"/>
  <c r="F212"/>
  <c r="G212" s="1"/>
  <c r="F211"/>
  <c r="G211" s="1"/>
  <c r="F210"/>
  <c r="G210" s="1"/>
  <c r="F209"/>
  <c r="G209" s="1"/>
  <c r="F208"/>
  <c r="G208" s="1"/>
  <c r="F207"/>
  <c r="G207" s="1"/>
  <c r="F206"/>
  <c r="G206" s="1"/>
  <c r="F205"/>
  <c r="G205" s="1"/>
  <c r="F204"/>
  <c r="G204" s="1"/>
  <c r="F203"/>
  <c r="G203" s="1"/>
  <c r="F202"/>
  <c r="E180"/>
  <c r="E181" s="1"/>
  <c r="D180"/>
  <c r="D181" s="1"/>
  <c r="C180"/>
  <c r="C181" s="1"/>
  <c r="F178"/>
  <c r="G178" s="1"/>
  <c r="F177"/>
  <c r="G177" s="1"/>
  <c r="F176"/>
  <c r="G176" s="1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G164" s="1"/>
  <c r="F163"/>
  <c r="G163" s="1"/>
  <c r="F162"/>
  <c r="E140"/>
  <c r="E141" s="1"/>
  <c r="D140"/>
  <c r="D141" s="1"/>
  <c r="C140"/>
  <c r="C141" s="1"/>
  <c r="F138"/>
  <c r="G138" s="1"/>
  <c r="F137"/>
  <c r="G137" s="1"/>
  <c r="F136"/>
  <c r="G136" s="1"/>
  <c r="F135"/>
  <c r="G135" s="1"/>
  <c r="F134"/>
  <c r="G134" s="1"/>
  <c r="F133"/>
  <c r="G133" s="1"/>
  <c r="F132"/>
  <c r="G132" s="1"/>
  <c r="F131"/>
  <c r="G131" s="1"/>
  <c r="F130"/>
  <c r="G130" s="1"/>
  <c r="F129"/>
  <c r="G129" s="1"/>
  <c r="F128"/>
  <c r="G128" s="1"/>
  <c r="F127"/>
  <c r="G127" s="1"/>
  <c r="F126"/>
  <c r="G126" s="1"/>
  <c r="F125"/>
  <c r="G125" s="1"/>
  <c r="F124"/>
  <c r="G124" s="1"/>
  <c r="F123"/>
  <c r="G123" s="1"/>
  <c r="F122"/>
  <c r="E102"/>
  <c r="E103" s="1"/>
  <c r="D102"/>
  <c r="D103" s="1"/>
  <c r="C102"/>
  <c r="C103" s="1"/>
  <c r="F100"/>
  <c r="G100" s="1"/>
  <c r="F99"/>
  <c r="G99" s="1"/>
  <c r="F98"/>
  <c r="G98" s="1"/>
  <c r="F97"/>
  <c r="G97" s="1"/>
  <c r="F96"/>
  <c r="G96" s="1"/>
  <c r="F95"/>
  <c r="G95" s="1"/>
  <c r="F94"/>
  <c r="G94" s="1"/>
  <c r="F93"/>
  <c r="G93" s="1"/>
  <c r="F92"/>
  <c r="G92" s="1"/>
  <c r="F91"/>
  <c r="G91" s="1"/>
  <c r="F90"/>
  <c r="G90" s="1"/>
  <c r="F89"/>
  <c r="G89" s="1"/>
  <c r="F88"/>
  <c r="G88" s="1"/>
  <c r="F87"/>
  <c r="G87" s="1"/>
  <c r="F86"/>
  <c r="G86" s="1"/>
  <c r="F85"/>
  <c r="G85" s="1"/>
  <c r="F84"/>
  <c r="E62"/>
  <c r="E63" s="1"/>
  <c r="D62"/>
  <c r="D63" s="1"/>
  <c r="C62"/>
  <c r="C63" s="1"/>
  <c r="F60"/>
  <c r="G60" s="1"/>
  <c r="F59"/>
  <c r="G59" s="1"/>
  <c r="F58"/>
  <c r="G58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G44" s="1"/>
  <c r="E385" i="16"/>
  <c r="E386" s="1"/>
  <c r="D385"/>
  <c r="D386" s="1"/>
  <c r="C385"/>
  <c r="C386" s="1"/>
  <c r="F384"/>
  <c r="G384" s="1"/>
  <c r="F383"/>
  <c r="G383" s="1"/>
  <c r="F382"/>
  <c r="G382" s="1"/>
  <c r="F381"/>
  <c r="G381" s="1"/>
  <c r="F380"/>
  <c r="G380" s="1"/>
  <c r="F379"/>
  <c r="G379" s="1"/>
  <c r="F378"/>
  <c r="G378" s="1"/>
  <c r="F377"/>
  <c r="G377" s="1"/>
  <c r="F376"/>
  <c r="G376" s="1"/>
  <c r="F375"/>
  <c r="G375" s="1"/>
  <c r="F374"/>
  <c r="G374" s="1"/>
  <c r="F373"/>
  <c r="G373" s="1"/>
  <c r="F372"/>
  <c r="G372" s="1"/>
  <c r="F371"/>
  <c r="G371" s="1"/>
  <c r="F370"/>
  <c r="G370" s="1"/>
  <c r="F369"/>
  <c r="G369" s="1"/>
  <c r="F368"/>
  <c r="G368" s="1"/>
  <c r="F367"/>
  <c r="G367" s="1"/>
  <c r="F366"/>
  <c r="G366" s="1"/>
  <c r="F365"/>
  <c r="G365" s="1"/>
  <c r="F364"/>
  <c r="E345"/>
  <c r="E346" s="1"/>
  <c r="D345"/>
  <c r="D346" s="1"/>
  <c r="C345"/>
  <c r="C346" s="1"/>
  <c r="F344"/>
  <c r="G344" s="1"/>
  <c r="F343"/>
  <c r="G343" s="1"/>
  <c r="F342"/>
  <c r="G342" s="1"/>
  <c r="F341"/>
  <c r="G341" s="1"/>
  <c r="F340"/>
  <c r="G340" s="1"/>
  <c r="F339"/>
  <c r="G339" s="1"/>
  <c r="F338"/>
  <c r="G338" s="1"/>
  <c r="F337"/>
  <c r="G337" s="1"/>
  <c r="F336"/>
  <c r="G336" s="1"/>
  <c r="F335"/>
  <c r="G335" s="1"/>
  <c r="F334"/>
  <c r="G334" s="1"/>
  <c r="F333"/>
  <c r="G333" s="1"/>
  <c r="F332"/>
  <c r="G332" s="1"/>
  <c r="F331"/>
  <c r="G331" s="1"/>
  <c r="F330"/>
  <c r="G330" s="1"/>
  <c r="F329"/>
  <c r="G329" s="1"/>
  <c r="F328"/>
  <c r="G328" s="1"/>
  <c r="F327"/>
  <c r="G327" s="1"/>
  <c r="F326"/>
  <c r="G326" s="1"/>
  <c r="F325"/>
  <c r="G325" s="1"/>
  <c r="F324"/>
  <c r="E305"/>
  <c r="E306" s="1"/>
  <c r="D305"/>
  <c r="D306" s="1"/>
  <c r="C305"/>
  <c r="C306" s="1"/>
  <c r="F304"/>
  <c r="G304" s="1"/>
  <c r="F303"/>
  <c r="G303" s="1"/>
  <c r="F302"/>
  <c r="G302" s="1"/>
  <c r="F301"/>
  <c r="G301" s="1"/>
  <c r="F300"/>
  <c r="G300" s="1"/>
  <c r="F299"/>
  <c r="G299" s="1"/>
  <c r="F298"/>
  <c r="G298" s="1"/>
  <c r="F297"/>
  <c r="G297" s="1"/>
  <c r="F296"/>
  <c r="G296" s="1"/>
  <c r="F295"/>
  <c r="G295" s="1"/>
  <c r="F294"/>
  <c r="G294" s="1"/>
  <c r="F293"/>
  <c r="G293" s="1"/>
  <c r="F292"/>
  <c r="G292" s="1"/>
  <c r="F291"/>
  <c r="G291" s="1"/>
  <c r="F290"/>
  <c r="G290" s="1"/>
  <c r="F289"/>
  <c r="G289" s="1"/>
  <c r="F288"/>
  <c r="G288" s="1"/>
  <c r="F287"/>
  <c r="G287" s="1"/>
  <c r="F286"/>
  <c r="G286" s="1"/>
  <c r="F285"/>
  <c r="G285" s="1"/>
  <c r="F284"/>
  <c r="E265"/>
  <c r="E266" s="1"/>
  <c r="D265"/>
  <c r="D266" s="1"/>
  <c r="C265"/>
  <c r="C266" s="1"/>
  <c r="F264"/>
  <c r="G264" s="1"/>
  <c r="F263"/>
  <c r="G263" s="1"/>
  <c r="F262"/>
  <c r="G262" s="1"/>
  <c r="F261"/>
  <c r="G261" s="1"/>
  <c r="F260"/>
  <c r="G260" s="1"/>
  <c r="F259"/>
  <c r="G259" s="1"/>
  <c r="F258"/>
  <c r="G258" s="1"/>
  <c r="F257"/>
  <c r="G257" s="1"/>
  <c r="F256"/>
  <c r="G256" s="1"/>
  <c r="F255"/>
  <c r="G255" s="1"/>
  <c r="F254"/>
  <c r="G254" s="1"/>
  <c r="F253"/>
  <c r="G253" s="1"/>
  <c r="F252"/>
  <c r="G252" s="1"/>
  <c r="F251"/>
  <c r="G251" s="1"/>
  <c r="F250"/>
  <c r="G250" s="1"/>
  <c r="F249"/>
  <c r="G249" s="1"/>
  <c r="F248"/>
  <c r="G248" s="1"/>
  <c r="F247"/>
  <c r="G247" s="1"/>
  <c r="F246"/>
  <c r="G246" s="1"/>
  <c r="F245"/>
  <c r="G245" s="1"/>
  <c r="F244"/>
  <c r="E225"/>
  <c r="E226" s="1"/>
  <c r="D225"/>
  <c r="D226" s="1"/>
  <c r="C225"/>
  <c r="C226" s="1"/>
  <c r="F224"/>
  <c r="G224" s="1"/>
  <c r="F223"/>
  <c r="G223" s="1"/>
  <c r="F222"/>
  <c r="G222" s="1"/>
  <c r="F221"/>
  <c r="G221" s="1"/>
  <c r="F220"/>
  <c r="G220" s="1"/>
  <c r="F219"/>
  <c r="G219" s="1"/>
  <c r="F218"/>
  <c r="G218" s="1"/>
  <c r="F217"/>
  <c r="G217" s="1"/>
  <c r="F216"/>
  <c r="G216" s="1"/>
  <c r="F215"/>
  <c r="G215" s="1"/>
  <c r="F214"/>
  <c r="G214" s="1"/>
  <c r="F213"/>
  <c r="G213" s="1"/>
  <c r="F212"/>
  <c r="G212" s="1"/>
  <c r="F211"/>
  <c r="G211" s="1"/>
  <c r="F210"/>
  <c r="G210" s="1"/>
  <c r="F209"/>
  <c r="G209" s="1"/>
  <c r="F208"/>
  <c r="G208" s="1"/>
  <c r="F207"/>
  <c r="G207" s="1"/>
  <c r="F206"/>
  <c r="G206" s="1"/>
  <c r="F205"/>
  <c r="G205" s="1"/>
  <c r="F204"/>
  <c r="E185"/>
  <c r="E186" s="1"/>
  <c r="D185"/>
  <c r="D186" s="1"/>
  <c r="C185"/>
  <c r="C186" s="1"/>
  <c r="F184"/>
  <c r="G184" s="1"/>
  <c r="F183"/>
  <c r="G183" s="1"/>
  <c r="F182"/>
  <c r="G182" s="1"/>
  <c r="F181"/>
  <c r="G181" s="1"/>
  <c r="F180"/>
  <c r="G180" s="1"/>
  <c r="F179"/>
  <c r="G179" s="1"/>
  <c r="F178"/>
  <c r="G178" s="1"/>
  <c r="F177"/>
  <c r="G177" s="1"/>
  <c r="F176"/>
  <c r="G176" s="1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E145"/>
  <c r="E146" s="1"/>
  <c r="D145"/>
  <c r="D146" s="1"/>
  <c r="C145"/>
  <c r="C146" s="1"/>
  <c r="F144"/>
  <c r="G144" s="1"/>
  <c r="F143"/>
  <c r="G143" s="1"/>
  <c r="F142"/>
  <c r="G142" s="1"/>
  <c r="F141"/>
  <c r="G141" s="1"/>
  <c r="F140"/>
  <c r="G140" s="1"/>
  <c r="F139"/>
  <c r="G139" s="1"/>
  <c r="F138"/>
  <c r="G138" s="1"/>
  <c r="F137"/>
  <c r="G137" s="1"/>
  <c r="F136"/>
  <c r="G136" s="1"/>
  <c r="F135"/>
  <c r="G135" s="1"/>
  <c r="F134"/>
  <c r="G134" s="1"/>
  <c r="F133"/>
  <c r="G133" s="1"/>
  <c r="F132"/>
  <c r="G132" s="1"/>
  <c r="F131"/>
  <c r="G131" s="1"/>
  <c r="F130"/>
  <c r="G130" s="1"/>
  <c r="F129"/>
  <c r="G129" s="1"/>
  <c r="F128"/>
  <c r="G128" s="1"/>
  <c r="F127"/>
  <c r="G127" s="1"/>
  <c r="F126"/>
  <c r="G126" s="1"/>
  <c r="F125"/>
  <c r="G125" s="1"/>
  <c r="F124"/>
  <c r="E105"/>
  <c r="E106" s="1"/>
  <c r="D105"/>
  <c r="D106" s="1"/>
  <c r="C105"/>
  <c r="C106" s="1"/>
  <c r="F104"/>
  <c r="G104" s="1"/>
  <c r="F103"/>
  <c r="G103" s="1"/>
  <c r="F102"/>
  <c r="G102" s="1"/>
  <c r="F101"/>
  <c r="G101" s="1"/>
  <c r="F100"/>
  <c r="G100" s="1"/>
  <c r="F99"/>
  <c r="G99" s="1"/>
  <c r="F98"/>
  <c r="G98" s="1"/>
  <c r="F97"/>
  <c r="G97" s="1"/>
  <c r="F96"/>
  <c r="G96" s="1"/>
  <c r="F95"/>
  <c r="G95" s="1"/>
  <c r="F94"/>
  <c r="G94" s="1"/>
  <c r="F93"/>
  <c r="G93" s="1"/>
  <c r="F92"/>
  <c r="G92" s="1"/>
  <c r="F91"/>
  <c r="G91" s="1"/>
  <c r="F90"/>
  <c r="G90" s="1"/>
  <c r="F89"/>
  <c r="G89" s="1"/>
  <c r="F88"/>
  <c r="G88" s="1"/>
  <c r="F87"/>
  <c r="G87" s="1"/>
  <c r="F86"/>
  <c r="G86" s="1"/>
  <c r="F85"/>
  <c r="G85" s="1"/>
  <c r="F84"/>
  <c r="E65"/>
  <c r="E66" s="1"/>
  <c r="D65"/>
  <c r="D66" s="1"/>
  <c r="C65"/>
  <c r="C66" s="1"/>
  <c r="F64"/>
  <c r="G64" s="1"/>
  <c r="F63"/>
  <c r="G63" s="1"/>
  <c r="F62"/>
  <c r="G62" s="1"/>
  <c r="F61"/>
  <c r="G61" s="1"/>
  <c r="F60"/>
  <c r="G60" s="1"/>
  <c r="F59"/>
  <c r="G59" s="1"/>
  <c r="F58"/>
  <c r="G58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E379" i="15"/>
  <c r="E380" s="1"/>
  <c r="D379"/>
  <c r="D380" s="1"/>
  <c r="C379"/>
  <c r="C380" s="1"/>
  <c r="F378"/>
  <c r="G378" s="1"/>
  <c r="F377"/>
  <c r="G377" s="1"/>
  <c r="F376"/>
  <c r="G376" s="1"/>
  <c r="F375"/>
  <c r="G375" s="1"/>
  <c r="F374"/>
  <c r="G374" s="1"/>
  <c r="F373"/>
  <c r="G373" s="1"/>
  <c r="F372"/>
  <c r="G372" s="1"/>
  <c r="F371"/>
  <c r="G371" s="1"/>
  <c r="F370"/>
  <c r="G370" s="1"/>
  <c r="F369"/>
  <c r="G369" s="1"/>
  <c r="F368"/>
  <c r="G368" s="1"/>
  <c r="F367"/>
  <c r="G367" s="1"/>
  <c r="F366"/>
  <c r="G366" s="1"/>
  <c r="F365"/>
  <c r="G365" s="1"/>
  <c r="F364"/>
  <c r="F379" s="1"/>
  <c r="F380" s="1"/>
  <c r="E339"/>
  <c r="E340" s="1"/>
  <c r="D339"/>
  <c r="D340" s="1"/>
  <c r="C339"/>
  <c r="C340" s="1"/>
  <c r="F338"/>
  <c r="G338" s="1"/>
  <c r="F337"/>
  <c r="G337" s="1"/>
  <c r="F336"/>
  <c r="G336" s="1"/>
  <c r="F335"/>
  <c r="G335" s="1"/>
  <c r="F334"/>
  <c r="G334" s="1"/>
  <c r="F333"/>
  <c r="G333" s="1"/>
  <c r="F332"/>
  <c r="G332" s="1"/>
  <c r="F331"/>
  <c r="G331" s="1"/>
  <c r="F330"/>
  <c r="G330" s="1"/>
  <c r="F329"/>
  <c r="G329" s="1"/>
  <c r="F328"/>
  <c r="G328" s="1"/>
  <c r="F327"/>
  <c r="G327" s="1"/>
  <c r="F326"/>
  <c r="G326" s="1"/>
  <c r="F325"/>
  <c r="G325" s="1"/>
  <c r="F324"/>
  <c r="E299"/>
  <c r="E300" s="1"/>
  <c r="D299"/>
  <c r="D300" s="1"/>
  <c r="C299"/>
  <c r="C300" s="1"/>
  <c r="F298"/>
  <c r="G298" s="1"/>
  <c r="F297"/>
  <c r="G297" s="1"/>
  <c r="F296"/>
  <c r="G296" s="1"/>
  <c r="F295"/>
  <c r="G295" s="1"/>
  <c r="F294"/>
  <c r="G294" s="1"/>
  <c r="F293"/>
  <c r="G293" s="1"/>
  <c r="F292"/>
  <c r="G292" s="1"/>
  <c r="F291"/>
  <c r="G291" s="1"/>
  <c r="F290"/>
  <c r="G290" s="1"/>
  <c r="F289"/>
  <c r="G289" s="1"/>
  <c r="F288"/>
  <c r="G288" s="1"/>
  <c r="F287"/>
  <c r="G287" s="1"/>
  <c r="F286"/>
  <c r="G286" s="1"/>
  <c r="F285"/>
  <c r="G285" s="1"/>
  <c r="F284"/>
  <c r="F299" s="1"/>
  <c r="F300" s="1"/>
  <c r="E259"/>
  <c r="E260" s="1"/>
  <c r="D259"/>
  <c r="D260" s="1"/>
  <c r="C259"/>
  <c r="C260" s="1"/>
  <c r="F258"/>
  <c r="G258" s="1"/>
  <c r="F257"/>
  <c r="G257" s="1"/>
  <c r="F256"/>
  <c r="G256" s="1"/>
  <c r="F255"/>
  <c r="G255" s="1"/>
  <c r="F254"/>
  <c r="G254" s="1"/>
  <c r="F253"/>
  <c r="G253" s="1"/>
  <c r="F252"/>
  <c r="G252" s="1"/>
  <c r="F251"/>
  <c r="G251" s="1"/>
  <c r="F250"/>
  <c r="G250" s="1"/>
  <c r="F249"/>
  <c r="G249" s="1"/>
  <c r="F248"/>
  <c r="G248" s="1"/>
  <c r="F247"/>
  <c r="G247" s="1"/>
  <c r="F246"/>
  <c r="G246" s="1"/>
  <c r="F245"/>
  <c r="G245" s="1"/>
  <c r="F244"/>
  <c r="E219"/>
  <c r="E220" s="1"/>
  <c r="D219"/>
  <c r="D220" s="1"/>
  <c r="C219"/>
  <c r="C220" s="1"/>
  <c r="F218"/>
  <c r="G218" s="1"/>
  <c r="F217"/>
  <c r="G217" s="1"/>
  <c r="F216"/>
  <c r="G216" s="1"/>
  <c r="F215"/>
  <c r="G215" s="1"/>
  <c r="F214"/>
  <c r="G214" s="1"/>
  <c r="F213"/>
  <c r="G213" s="1"/>
  <c r="F212"/>
  <c r="G212" s="1"/>
  <c r="F211"/>
  <c r="G211" s="1"/>
  <c r="F210"/>
  <c r="G210" s="1"/>
  <c r="F209"/>
  <c r="G209" s="1"/>
  <c r="F208"/>
  <c r="G208" s="1"/>
  <c r="F207"/>
  <c r="G207" s="1"/>
  <c r="F206"/>
  <c r="G206" s="1"/>
  <c r="F205"/>
  <c r="G205" s="1"/>
  <c r="F204"/>
  <c r="E179"/>
  <c r="E180" s="1"/>
  <c r="D179"/>
  <c r="D180" s="1"/>
  <c r="C179"/>
  <c r="C180" s="1"/>
  <c r="F178"/>
  <c r="G178" s="1"/>
  <c r="F177"/>
  <c r="G177" s="1"/>
  <c r="F176"/>
  <c r="G176" s="1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E139"/>
  <c r="E140" s="1"/>
  <c r="D139"/>
  <c r="D140" s="1"/>
  <c r="C139"/>
  <c r="C140" s="1"/>
  <c r="F138"/>
  <c r="G138" s="1"/>
  <c r="F137"/>
  <c r="G137" s="1"/>
  <c r="F136"/>
  <c r="G136" s="1"/>
  <c r="F135"/>
  <c r="G135" s="1"/>
  <c r="F134"/>
  <c r="G134" s="1"/>
  <c r="F133"/>
  <c r="G133" s="1"/>
  <c r="F132"/>
  <c r="G132" s="1"/>
  <c r="F131"/>
  <c r="G131" s="1"/>
  <c r="F130"/>
  <c r="G130" s="1"/>
  <c r="F129"/>
  <c r="G129" s="1"/>
  <c r="F128"/>
  <c r="G128" s="1"/>
  <c r="F127"/>
  <c r="G127" s="1"/>
  <c r="F126"/>
  <c r="G126" s="1"/>
  <c r="F125"/>
  <c r="G125" s="1"/>
  <c r="F124"/>
  <c r="E99"/>
  <c r="E100" s="1"/>
  <c r="D99"/>
  <c r="D100" s="1"/>
  <c r="C99"/>
  <c r="C100" s="1"/>
  <c r="F98"/>
  <c r="G98" s="1"/>
  <c r="F97"/>
  <c r="G97" s="1"/>
  <c r="F96"/>
  <c r="G96" s="1"/>
  <c r="F95"/>
  <c r="G95" s="1"/>
  <c r="F94"/>
  <c r="G94" s="1"/>
  <c r="F93"/>
  <c r="G93" s="1"/>
  <c r="F92"/>
  <c r="G92" s="1"/>
  <c r="F91"/>
  <c r="G91" s="1"/>
  <c r="F90"/>
  <c r="G90" s="1"/>
  <c r="F89"/>
  <c r="G89" s="1"/>
  <c r="F88"/>
  <c r="G88" s="1"/>
  <c r="F87"/>
  <c r="G87" s="1"/>
  <c r="F86"/>
  <c r="G86" s="1"/>
  <c r="F85"/>
  <c r="G85" s="1"/>
  <c r="F84"/>
  <c r="E59"/>
  <c r="E60" s="1"/>
  <c r="D59"/>
  <c r="D60" s="1"/>
  <c r="C59"/>
  <c r="C60" s="1"/>
  <c r="F58"/>
  <c r="G58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F8"/>
  <c r="G8" s="1"/>
  <c r="E22" i="19"/>
  <c r="E23" s="1"/>
  <c r="D22"/>
  <c r="D23" s="1"/>
  <c r="C22"/>
  <c r="C23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/>
  <c r="G6" s="1"/>
  <c r="F5"/>
  <c r="G5" s="1"/>
  <c r="F4"/>
  <c r="F339" i="15" l="1"/>
  <c r="F340" s="1"/>
  <c r="F145" i="16"/>
  <c r="F146" s="1"/>
  <c r="F185"/>
  <c r="F186" s="1"/>
  <c r="F225"/>
  <c r="F226" s="1"/>
  <c r="F265"/>
  <c r="F266" s="1"/>
  <c r="F305"/>
  <c r="F306" s="1"/>
  <c r="F345"/>
  <c r="F346" s="1"/>
  <c r="F385"/>
  <c r="F386" s="1"/>
  <c r="F140" i="19"/>
  <c r="F141" s="1"/>
  <c r="F180"/>
  <c r="F181" s="1"/>
  <c r="F260"/>
  <c r="F261" s="1"/>
  <c r="F340"/>
  <c r="F341" s="1"/>
  <c r="F59" i="15"/>
  <c r="F60" s="1"/>
  <c r="F105" i="16"/>
  <c r="F106" s="1"/>
  <c r="F65"/>
  <c r="F66" s="1"/>
  <c r="F380" i="19"/>
  <c r="F381" s="1"/>
  <c r="F300"/>
  <c r="F301" s="1"/>
  <c r="F220"/>
  <c r="F221" s="1"/>
  <c r="F102"/>
  <c r="F103" s="1"/>
  <c r="F62"/>
  <c r="F63" s="1"/>
  <c r="F22"/>
  <c r="F23" s="1"/>
  <c r="F139" i="15"/>
  <c r="F140" s="1"/>
  <c r="F259"/>
  <c r="F260" s="1"/>
  <c r="F179"/>
  <c r="F180" s="1"/>
  <c r="F219"/>
  <c r="F220" s="1"/>
  <c r="F99"/>
  <c r="F100" s="1"/>
  <c r="G362" i="19"/>
  <c r="G322"/>
  <c r="G282"/>
  <c r="G242"/>
  <c r="G202"/>
  <c r="G162"/>
  <c r="G122"/>
  <c r="G84"/>
  <c r="G4"/>
  <c r="G364" i="16"/>
  <c r="G324"/>
  <c r="G284"/>
  <c r="G244"/>
  <c r="G204"/>
  <c r="G164"/>
  <c r="G124"/>
  <c r="G84"/>
  <c r="G44"/>
  <c r="G364" i="15"/>
  <c r="G324"/>
  <c r="G284"/>
  <c r="G244"/>
  <c r="G204"/>
  <c r="G164"/>
  <c r="G124"/>
  <c r="G84"/>
  <c r="G44"/>
  <c r="F8" i="16" l="1"/>
  <c r="F225" i="12" l="1"/>
  <c r="E425" i="14" l="1"/>
  <c r="E426" s="1"/>
  <c r="D425"/>
  <c r="D426" s="1"/>
  <c r="C425"/>
  <c r="C426" s="1"/>
  <c r="F424"/>
  <c r="G424" s="1"/>
  <c r="F423"/>
  <c r="G423" s="1"/>
  <c r="F422"/>
  <c r="G422" s="1"/>
  <c r="F421"/>
  <c r="G421" s="1"/>
  <c r="F420"/>
  <c r="G420" s="1"/>
  <c r="F419"/>
  <c r="G419" s="1"/>
  <c r="F418"/>
  <c r="G418" s="1"/>
  <c r="F417"/>
  <c r="G417" s="1"/>
  <c r="F416"/>
  <c r="G416" s="1"/>
  <c r="F415"/>
  <c r="G415" s="1"/>
  <c r="F414"/>
  <c r="G414" s="1"/>
  <c r="F413"/>
  <c r="G413" s="1"/>
  <c r="F412"/>
  <c r="G412" s="1"/>
  <c r="F411"/>
  <c r="G411" s="1"/>
  <c r="F410"/>
  <c r="G410" s="1"/>
  <c r="F409"/>
  <c r="G409" s="1"/>
  <c r="F408"/>
  <c r="G408" s="1"/>
  <c r="F407"/>
  <c r="G407" s="1"/>
  <c r="F406"/>
  <c r="G406" s="1"/>
  <c r="F405"/>
  <c r="F404"/>
  <c r="G404" s="1"/>
  <c r="F425" l="1"/>
  <c r="F426" s="1"/>
  <c r="G405"/>
  <c r="E381" i="17" l="1"/>
  <c r="E382" s="1"/>
  <c r="D381"/>
  <c r="D382" s="1"/>
  <c r="C381"/>
  <c r="C382" s="1"/>
  <c r="F380"/>
  <c r="G380" s="1"/>
  <c r="F379"/>
  <c r="G379" s="1"/>
  <c r="F378"/>
  <c r="G378" s="1"/>
  <c r="F377"/>
  <c r="G377" s="1"/>
  <c r="F376"/>
  <c r="G376" s="1"/>
  <c r="F375"/>
  <c r="G375" s="1"/>
  <c r="F374"/>
  <c r="G374" s="1"/>
  <c r="F373"/>
  <c r="G373" s="1"/>
  <c r="F372"/>
  <c r="G372" s="1"/>
  <c r="F371"/>
  <c r="G371" s="1"/>
  <c r="F370"/>
  <c r="G370" s="1"/>
  <c r="F369"/>
  <c r="G369" s="1"/>
  <c r="F368"/>
  <c r="G368" s="1"/>
  <c r="F367"/>
  <c r="G367" s="1"/>
  <c r="F366"/>
  <c r="G366" s="1"/>
  <c r="F365"/>
  <c r="G365" s="1"/>
  <c r="F364"/>
  <c r="G364" s="1"/>
  <c r="E341"/>
  <c r="E342" s="1"/>
  <c r="D341"/>
  <c r="D342" s="1"/>
  <c r="C341"/>
  <c r="C342" s="1"/>
  <c r="F340"/>
  <c r="G340" s="1"/>
  <c r="F339"/>
  <c r="G339" s="1"/>
  <c r="F338"/>
  <c r="G338" s="1"/>
  <c r="F337"/>
  <c r="G337" s="1"/>
  <c r="F336"/>
  <c r="G336" s="1"/>
  <c r="F335"/>
  <c r="G335" s="1"/>
  <c r="F334"/>
  <c r="G334" s="1"/>
  <c r="F333"/>
  <c r="G333" s="1"/>
  <c r="F332"/>
  <c r="G332" s="1"/>
  <c r="F331"/>
  <c r="G331" s="1"/>
  <c r="F330"/>
  <c r="G330" s="1"/>
  <c r="F329"/>
  <c r="G329" s="1"/>
  <c r="F328"/>
  <c r="G328" s="1"/>
  <c r="F327"/>
  <c r="G327" s="1"/>
  <c r="F326"/>
  <c r="G326" s="1"/>
  <c r="F325"/>
  <c r="G325" s="1"/>
  <c r="F324"/>
  <c r="E301"/>
  <c r="E302" s="1"/>
  <c r="D301"/>
  <c r="D302" s="1"/>
  <c r="C301"/>
  <c r="C302" s="1"/>
  <c r="F300"/>
  <c r="G300" s="1"/>
  <c r="F299"/>
  <c r="G299" s="1"/>
  <c r="F298"/>
  <c r="G298" s="1"/>
  <c r="F297"/>
  <c r="G297" s="1"/>
  <c r="F296"/>
  <c r="G296" s="1"/>
  <c r="F295"/>
  <c r="G295" s="1"/>
  <c r="F294"/>
  <c r="G294" s="1"/>
  <c r="F293"/>
  <c r="G293" s="1"/>
  <c r="F292"/>
  <c r="G292" s="1"/>
  <c r="F291"/>
  <c r="G291" s="1"/>
  <c r="F290"/>
  <c r="G290" s="1"/>
  <c r="F289"/>
  <c r="G289" s="1"/>
  <c r="F288"/>
  <c r="G288" s="1"/>
  <c r="F287"/>
  <c r="G287" s="1"/>
  <c r="F286"/>
  <c r="G286" s="1"/>
  <c r="F285"/>
  <c r="G285" s="1"/>
  <c r="F284"/>
  <c r="E261"/>
  <c r="E262" s="1"/>
  <c r="D261"/>
  <c r="D262" s="1"/>
  <c r="C261"/>
  <c r="C262" s="1"/>
  <c r="F260"/>
  <c r="G260" s="1"/>
  <c r="F259"/>
  <c r="G259" s="1"/>
  <c r="F258"/>
  <c r="G258" s="1"/>
  <c r="F257"/>
  <c r="G257" s="1"/>
  <c r="F256"/>
  <c r="G256" s="1"/>
  <c r="F255"/>
  <c r="G255" s="1"/>
  <c r="F254"/>
  <c r="G254" s="1"/>
  <c r="F253"/>
  <c r="G253" s="1"/>
  <c r="F252"/>
  <c r="G252" s="1"/>
  <c r="F251"/>
  <c r="G251" s="1"/>
  <c r="F250"/>
  <c r="G250" s="1"/>
  <c r="F249"/>
  <c r="G249" s="1"/>
  <c r="F248"/>
  <c r="G248" s="1"/>
  <c r="F247"/>
  <c r="G247" s="1"/>
  <c r="F246"/>
  <c r="G246" s="1"/>
  <c r="F245"/>
  <c r="G245" s="1"/>
  <c r="F244"/>
  <c r="E221"/>
  <c r="E222" s="1"/>
  <c r="D221"/>
  <c r="D222" s="1"/>
  <c r="C221"/>
  <c r="C222" s="1"/>
  <c r="F220"/>
  <c r="G220" s="1"/>
  <c r="F219"/>
  <c r="G219" s="1"/>
  <c r="F218"/>
  <c r="G218" s="1"/>
  <c r="F217"/>
  <c r="G217" s="1"/>
  <c r="F216"/>
  <c r="G216" s="1"/>
  <c r="F215"/>
  <c r="G215" s="1"/>
  <c r="F214"/>
  <c r="G214" s="1"/>
  <c r="F213"/>
  <c r="G213" s="1"/>
  <c r="F212"/>
  <c r="G212" s="1"/>
  <c r="F211"/>
  <c r="G211" s="1"/>
  <c r="F210"/>
  <c r="G210" s="1"/>
  <c r="F209"/>
  <c r="G209" s="1"/>
  <c r="F208"/>
  <c r="G208" s="1"/>
  <c r="F207"/>
  <c r="G207" s="1"/>
  <c r="F206"/>
  <c r="G206" s="1"/>
  <c r="F205"/>
  <c r="G205" s="1"/>
  <c r="F204"/>
  <c r="G204" s="1"/>
  <c r="E181"/>
  <c r="E182" s="1"/>
  <c r="D181"/>
  <c r="D182" s="1"/>
  <c r="C181"/>
  <c r="C182" s="1"/>
  <c r="F180"/>
  <c r="G180" s="1"/>
  <c r="F179"/>
  <c r="G179" s="1"/>
  <c r="F178"/>
  <c r="G178" s="1"/>
  <c r="F177"/>
  <c r="G177" s="1"/>
  <c r="F176"/>
  <c r="G176" s="1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E141"/>
  <c r="E142" s="1"/>
  <c r="D141"/>
  <c r="D142" s="1"/>
  <c r="C141"/>
  <c r="C142" s="1"/>
  <c r="F140"/>
  <c r="G140" s="1"/>
  <c r="F139"/>
  <c r="G139" s="1"/>
  <c r="F138"/>
  <c r="G138" s="1"/>
  <c r="F137"/>
  <c r="G137" s="1"/>
  <c r="F136"/>
  <c r="G136" s="1"/>
  <c r="F135"/>
  <c r="G135" s="1"/>
  <c r="F134"/>
  <c r="G134" s="1"/>
  <c r="F133"/>
  <c r="G133" s="1"/>
  <c r="F132"/>
  <c r="G132" s="1"/>
  <c r="F131"/>
  <c r="G131" s="1"/>
  <c r="F130"/>
  <c r="G130" s="1"/>
  <c r="F129"/>
  <c r="G129" s="1"/>
  <c r="F128"/>
  <c r="G128" s="1"/>
  <c r="F127"/>
  <c r="G127" s="1"/>
  <c r="F126"/>
  <c r="G126" s="1"/>
  <c r="F125"/>
  <c r="F124"/>
  <c r="G124" s="1"/>
  <c r="E101"/>
  <c r="E102" s="1"/>
  <c r="D101"/>
  <c r="D102" s="1"/>
  <c r="C101"/>
  <c r="C102" s="1"/>
  <c r="F100"/>
  <c r="G100" s="1"/>
  <c r="F99"/>
  <c r="G99" s="1"/>
  <c r="F98"/>
  <c r="G98" s="1"/>
  <c r="F97"/>
  <c r="G97" s="1"/>
  <c r="F96"/>
  <c r="G96" s="1"/>
  <c r="F95"/>
  <c r="G95" s="1"/>
  <c r="F94"/>
  <c r="G94" s="1"/>
  <c r="F93"/>
  <c r="G93" s="1"/>
  <c r="F92"/>
  <c r="G92" s="1"/>
  <c r="F91"/>
  <c r="G91" s="1"/>
  <c r="F90"/>
  <c r="G90" s="1"/>
  <c r="F89"/>
  <c r="G89" s="1"/>
  <c r="F88"/>
  <c r="G88" s="1"/>
  <c r="F87"/>
  <c r="G87" s="1"/>
  <c r="F86"/>
  <c r="G86" s="1"/>
  <c r="F85"/>
  <c r="F84"/>
  <c r="G84" s="1"/>
  <c r="E61"/>
  <c r="E62" s="1"/>
  <c r="D61"/>
  <c r="D62" s="1"/>
  <c r="C61"/>
  <c r="C62" s="1"/>
  <c r="F60"/>
  <c r="G60" s="1"/>
  <c r="F59"/>
  <c r="G59" s="1"/>
  <c r="F58"/>
  <c r="G58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G44" s="1"/>
  <c r="D19" i="15"/>
  <c r="D20" s="1"/>
  <c r="E19"/>
  <c r="E20" s="1"/>
  <c r="C19"/>
  <c r="C20" s="1"/>
  <c r="F18"/>
  <c r="G18" s="1"/>
  <c r="F17"/>
  <c r="G17" s="1"/>
  <c r="E385" i="14"/>
  <c r="E386" s="1"/>
  <c r="D385"/>
  <c r="D386" s="1"/>
  <c r="C385"/>
  <c r="C386" s="1"/>
  <c r="F384"/>
  <c r="G384" s="1"/>
  <c r="F383"/>
  <c r="G383" s="1"/>
  <c r="F382"/>
  <c r="G382" s="1"/>
  <c r="F381"/>
  <c r="G381" s="1"/>
  <c r="F380"/>
  <c r="G380" s="1"/>
  <c r="F379"/>
  <c r="G379" s="1"/>
  <c r="F378"/>
  <c r="G378" s="1"/>
  <c r="F377"/>
  <c r="G377" s="1"/>
  <c r="F376"/>
  <c r="G376" s="1"/>
  <c r="F375"/>
  <c r="G375" s="1"/>
  <c r="F374"/>
  <c r="G374" s="1"/>
  <c r="F373"/>
  <c r="G373" s="1"/>
  <c r="F372"/>
  <c r="G372" s="1"/>
  <c r="F371"/>
  <c r="G371" s="1"/>
  <c r="F370"/>
  <c r="G370" s="1"/>
  <c r="F369"/>
  <c r="G369" s="1"/>
  <c r="F368"/>
  <c r="G368" s="1"/>
  <c r="F367"/>
  <c r="G367" s="1"/>
  <c r="F366"/>
  <c r="G366" s="1"/>
  <c r="F365"/>
  <c r="G365" s="1"/>
  <c r="F364"/>
  <c r="F344"/>
  <c r="G344" s="1"/>
  <c r="F304"/>
  <c r="G304" s="1"/>
  <c r="F264"/>
  <c r="G264" s="1"/>
  <c r="F224"/>
  <c r="G224" s="1"/>
  <c r="F184"/>
  <c r="G184" s="1"/>
  <c r="F144"/>
  <c r="G144" s="1"/>
  <c r="F104"/>
  <c r="G104" s="1"/>
  <c r="F64"/>
  <c r="G64" s="1"/>
  <c r="F381" i="17" l="1"/>
  <c r="F382" s="1"/>
  <c r="F385" i="14"/>
  <c r="F386" s="1"/>
  <c r="G364"/>
  <c r="F61" i="17"/>
  <c r="F62" s="1"/>
  <c r="F141"/>
  <c r="F142" s="1"/>
  <c r="F261"/>
  <c r="F262" s="1"/>
  <c r="F301"/>
  <c r="F302" s="1"/>
  <c r="F341"/>
  <c r="F342" s="1"/>
  <c r="F101"/>
  <c r="F102" s="1"/>
  <c r="F181"/>
  <c r="F182" s="1"/>
  <c r="F221"/>
  <c r="F222" s="1"/>
  <c r="G324"/>
  <c r="G284"/>
  <c r="G244"/>
  <c r="G164"/>
  <c r="G125"/>
  <c r="G85"/>
  <c r="E439" i="12"/>
  <c r="E440" s="1"/>
  <c r="D439"/>
  <c r="D440" s="1"/>
  <c r="C439"/>
  <c r="C440" s="1"/>
  <c r="F438"/>
  <c r="G438" s="1"/>
  <c r="F437"/>
  <c r="G437" s="1"/>
  <c r="F436"/>
  <c r="G436" s="1"/>
  <c r="F435"/>
  <c r="G435" s="1"/>
  <c r="F434"/>
  <c r="G434" s="1"/>
  <c r="F433"/>
  <c r="G433" s="1"/>
  <c r="F432"/>
  <c r="G432" s="1"/>
  <c r="F431"/>
  <c r="G431" s="1"/>
  <c r="F430"/>
  <c r="G430" s="1"/>
  <c r="F429"/>
  <c r="G429" s="1"/>
  <c r="F428"/>
  <c r="G428" s="1"/>
  <c r="F427"/>
  <c r="G427" s="1"/>
  <c r="F426"/>
  <c r="G426" s="1"/>
  <c r="F425"/>
  <c r="F424"/>
  <c r="G424" s="1"/>
  <c r="E21" i="17"/>
  <c r="E22" s="1"/>
  <c r="D21"/>
  <c r="D22" s="1"/>
  <c r="C21"/>
  <c r="C22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/>
  <c r="G6" s="1"/>
  <c r="F5"/>
  <c r="G5" s="1"/>
  <c r="F4"/>
  <c r="F439" i="12" l="1"/>
  <c r="F440" s="1"/>
  <c r="F21" i="17"/>
  <c r="F22" s="1"/>
  <c r="G425" i="12"/>
  <c r="G4" i="17"/>
  <c r="F16" i="15" l="1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7"/>
  <c r="G7" s="1"/>
  <c r="F6"/>
  <c r="G6" s="1"/>
  <c r="F5"/>
  <c r="G5" s="1"/>
  <c r="F4"/>
  <c r="E25" i="16"/>
  <c r="E26" s="1"/>
  <c r="D25"/>
  <c r="D26" s="1"/>
  <c r="C25"/>
  <c r="C26" s="1"/>
  <c r="F24"/>
  <c r="G24" s="1"/>
  <c r="F23"/>
  <c r="G23" s="1"/>
  <c r="F22"/>
  <c r="G22" s="1"/>
  <c r="F21"/>
  <c r="G21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G8"/>
  <c r="F7"/>
  <c r="G7" s="1"/>
  <c r="F6"/>
  <c r="G6" s="1"/>
  <c r="F5"/>
  <c r="G5" s="1"/>
  <c r="F4"/>
  <c r="F19" i="15" l="1"/>
  <c r="F20" s="1"/>
  <c r="G4"/>
  <c r="F25" i="16"/>
  <c r="F26" s="1"/>
  <c r="G4"/>
  <c r="D271" i="12" l="1"/>
  <c r="D272" s="1"/>
  <c r="F102"/>
  <c r="G102" s="1"/>
  <c r="F60"/>
  <c r="G60" s="1"/>
  <c r="F18"/>
  <c r="G18" s="1"/>
  <c r="E397"/>
  <c r="E398" s="1"/>
  <c r="D397"/>
  <c r="D398" s="1"/>
  <c r="C397"/>
  <c r="C398" s="1"/>
  <c r="F396"/>
  <c r="G396" s="1"/>
  <c r="F395"/>
  <c r="G395" s="1"/>
  <c r="F394"/>
  <c r="G394" s="1"/>
  <c r="F393"/>
  <c r="G393" s="1"/>
  <c r="F392"/>
  <c r="G392" s="1"/>
  <c r="F391"/>
  <c r="G391" s="1"/>
  <c r="F390"/>
  <c r="G390" s="1"/>
  <c r="F389"/>
  <c r="G389" s="1"/>
  <c r="F388"/>
  <c r="G388" s="1"/>
  <c r="F387"/>
  <c r="G387" s="1"/>
  <c r="F386"/>
  <c r="G386" s="1"/>
  <c r="F385"/>
  <c r="G385" s="1"/>
  <c r="F384"/>
  <c r="G384" s="1"/>
  <c r="F383"/>
  <c r="G383" s="1"/>
  <c r="F382"/>
  <c r="E355"/>
  <c r="E356" s="1"/>
  <c r="D355"/>
  <c r="D356" s="1"/>
  <c r="C355"/>
  <c r="C356" s="1"/>
  <c r="F354"/>
  <c r="G354" s="1"/>
  <c r="F353"/>
  <c r="G353" s="1"/>
  <c r="F352"/>
  <c r="G352" s="1"/>
  <c r="F351"/>
  <c r="G351" s="1"/>
  <c r="F350"/>
  <c r="G350" s="1"/>
  <c r="F349"/>
  <c r="G349" s="1"/>
  <c r="F348"/>
  <c r="G348" s="1"/>
  <c r="F347"/>
  <c r="G347" s="1"/>
  <c r="F346"/>
  <c r="G346" s="1"/>
  <c r="F345"/>
  <c r="G345" s="1"/>
  <c r="F344"/>
  <c r="G344" s="1"/>
  <c r="F343"/>
  <c r="G343" s="1"/>
  <c r="F342"/>
  <c r="G342" s="1"/>
  <c r="F341"/>
  <c r="G341" s="1"/>
  <c r="F340"/>
  <c r="E313"/>
  <c r="E314" s="1"/>
  <c r="D313"/>
  <c r="D314" s="1"/>
  <c r="C313"/>
  <c r="C314" s="1"/>
  <c r="F312"/>
  <c r="G312" s="1"/>
  <c r="F311"/>
  <c r="G311" s="1"/>
  <c r="F310"/>
  <c r="G310" s="1"/>
  <c r="F309"/>
  <c r="G309" s="1"/>
  <c r="F308"/>
  <c r="G308" s="1"/>
  <c r="F307"/>
  <c r="G307" s="1"/>
  <c r="F306"/>
  <c r="G306" s="1"/>
  <c r="F305"/>
  <c r="G305" s="1"/>
  <c r="F304"/>
  <c r="G304" s="1"/>
  <c r="F303"/>
  <c r="G303" s="1"/>
  <c r="F302"/>
  <c r="G302" s="1"/>
  <c r="F301"/>
  <c r="G301" s="1"/>
  <c r="F300"/>
  <c r="G300" s="1"/>
  <c r="F299"/>
  <c r="G299" s="1"/>
  <c r="F298"/>
  <c r="E271"/>
  <c r="E272" s="1"/>
  <c r="C271"/>
  <c r="C272" s="1"/>
  <c r="F270"/>
  <c r="G270" s="1"/>
  <c r="F269"/>
  <c r="G269" s="1"/>
  <c r="F268"/>
  <c r="G268" s="1"/>
  <c r="F267"/>
  <c r="G267" s="1"/>
  <c r="F266"/>
  <c r="G266" s="1"/>
  <c r="F265"/>
  <c r="G265" s="1"/>
  <c r="F264"/>
  <c r="G264" s="1"/>
  <c r="F263"/>
  <c r="G263" s="1"/>
  <c r="F262"/>
  <c r="G262" s="1"/>
  <c r="F261"/>
  <c r="G261" s="1"/>
  <c r="F260"/>
  <c r="G260" s="1"/>
  <c r="F259"/>
  <c r="G259" s="1"/>
  <c r="F258"/>
  <c r="F257"/>
  <c r="G257" s="1"/>
  <c r="F256"/>
  <c r="G256" s="1"/>
  <c r="E229"/>
  <c r="E230" s="1"/>
  <c r="D229"/>
  <c r="D230" s="1"/>
  <c r="C229"/>
  <c r="C230" s="1"/>
  <c r="F228"/>
  <c r="G228" s="1"/>
  <c r="F227"/>
  <c r="G227" s="1"/>
  <c r="F226"/>
  <c r="G226" s="1"/>
  <c r="G225"/>
  <c r="F224"/>
  <c r="G224" s="1"/>
  <c r="F223"/>
  <c r="G223" s="1"/>
  <c r="F222"/>
  <c r="G222" s="1"/>
  <c r="F221"/>
  <c r="G221" s="1"/>
  <c r="F220"/>
  <c r="G220" s="1"/>
  <c r="F219"/>
  <c r="G219" s="1"/>
  <c r="F218"/>
  <c r="G218" s="1"/>
  <c r="F217"/>
  <c r="G217" s="1"/>
  <c r="F216"/>
  <c r="G216" s="1"/>
  <c r="F215"/>
  <c r="G215" s="1"/>
  <c r="F214"/>
  <c r="G214" s="1"/>
  <c r="E187"/>
  <c r="E188" s="1"/>
  <c r="D187"/>
  <c r="D188" s="1"/>
  <c r="C187"/>
  <c r="C188" s="1"/>
  <c r="F186"/>
  <c r="G186" s="1"/>
  <c r="F185"/>
  <c r="G185" s="1"/>
  <c r="F184"/>
  <c r="G184" s="1"/>
  <c r="F183"/>
  <c r="G183" s="1"/>
  <c r="F182"/>
  <c r="G182" s="1"/>
  <c r="F181"/>
  <c r="G181" s="1"/>
  <c r="F180"/>
  <c r="G180" s="1"/>
  <c r="F179"/>
  <c r="G179" s="1"/>
  <c r="F178"/>
  <c r="G178" s="1"/>
  <c r="F177"/>
  <c r="G177" s="1"/>
  <c r="F176"/>
  <c r="G176" s="1"/>
  <c r="F175"/>
  <c r="G175" s="1"/>
  <c r="F174"/>
  <c r="G174" s="1"/>
  <c r="F173"/>
  <c r="G173" s="1"/>
  <c r="F172"/>
  <c r="F144"/>
  <c r="G144" s="1"/>
  <c r="E145"/>
  <c r="E146" s="1"/>
  <c r="D145"/>
  <c r="D146" s="1"/>
  <c r="C145"/>
  <c r="C146" s="1"/>
  <c r="F143"/>
  <c r="G143" s="1"/>
  <c r="F142"/>
  <c r="G142" s="1"/>
  <c r="F141"/>
  <c r="G141" s="1"/>
  <c r="F140"/>
  <c r="G140" s="1"/>
  <c r="F139"/>
  <c r="G139" s="1"/>
  <c r="F138"/>
  <c r="G138" s="1"/>
  <c r="F137"/>
  <c r="G137" s="1"/>
  <c r="F136"/>
  <c r="G136" s="1"/>
  <c r="F135"/>
  <c r="G135" s="1"/>
  <c r="F134"/>
  <c r="G134" s="1"/>
  <c r="F133"/>
  <c r="G133" s="1"/>
  <c r="F132"/>
  <c r="G132" s="1"/>
  <c r="F131"/>
  <c r="G131" s="1"/>
  <c r="F130"/>
  <c r="E61"/>
  <c r="E62" s="1"/>
  <c r="D61"/>
  <c r="D62" s="1"/>
  <c r="C61"/>
  <c r="C62" s="1"/>
  <c r="F59"/>
  <c r="G59" s="1"/>
  <c r="F58"/>
  <c r="G58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E19"/>
  <c r="E20" s="1"/>
  <c r="D19"/>
  <c r="D20" s="1"/>
  <c r="C19"/>
  <c r="C20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/>
  <c r="G6" s="1"/>
  <c r="F5"/>
  <c r="G5" s="1"/>
  <c r="F4"/>
  <c r="G4" s="1"/>
  <c r="D103"/>
  <c r="D104" s="1"/>
  <c r="E103"/>
  <c r="E104" s="1"/>
  <c r="C103"/>
  <c r="C104" s="1"/>
  <c r="F61" l="1"/>
  <c r="F62" s="1"/>
  <c r="F313"/>
  <c r="F314" s="1"/>
  <c r="F187"/>
  <c r="F188" s="1"/>
  <c r="F145"/>
  <c r="F146" s="1"/>
  <c r="G298"/>
  <c r="F397"/>
  <c r="F398" s="1"/>
  <c r="G46"/>
  <c r="G130"/>
  <c r="F355"/>
  <c r="F356" s="1"/>
  <c r="F271"/>
  <c r="F272" s="1"/>
  <c r="G258"/>
  <c r="F229"/>
  <c r="F230" s="1"/>
  <c r="F19"/>
  <c r="F20" s="1"/>
  <c r="G382"/>
  <c r="G340"/>
  <c r="G172"/>
  <c r="E345" i="14"/>
  <c r="E346" s="1"/>
  <c r="D345"/>
  <c r="D346" s="1"/>
  <c r="C345"/>
  <c r="C346" s="1"/>
  <c r="F343"/>
  <c r="G343" s="1"/>
  <c r="F342"/>
  <c r="G342" s="1"/>
  <c r="F341"/>
  <c r="G341" s="1"/>
  <c r="F340"/>
  <c r="G340" s="1"/>
  <c r="F339"/>
  <c r="G339" s="1"/>
  <c r="F338"/>
  <c r="G338" s="1"/>
  <c r="F337"/>
  <c r="G337" s="1"/>
  <c r="F336"/>
  <c r="G336" s="1"/>
  <c r="F335"/>
  <c r="G335" s="1"/>
  <c r="F334"/>
  <c r="G334" s="1"/>
  <c r="F333"/>
  <c r="G333" s="1"/>
  <c r="F332"/>
  <c r="G332" s="1"/>
  <c r="F331"/>
  <c r="G331" s="1"/>
  <c r="F330"/>
  <c r="G330" s="1"/>
  <c r="F329"/>
  <c r="G329" s="1"/>
  <c r="F328"/>
  <c r="G328" s="1"/>
  <c r="F327"/>
  <c r="G327" s="1"/>
  <c r="F326"/>
  <c r="G326" s="1"/>
  <c r="F325"/>
  <c r="G325" s="1"/>
  <c r="F324"/>
  <c r="E305"/>
  <c r="E306" s="1"/>
  <c r="D305"/>
  <c r="D306" s="1"/>
  <c r="C305"/>
  <c r="C306" s="1"/>
  <c r="F303"/>
  <c r="G303" s="1"/>
  <c r="F302"/>
  <c r="G302" s="1"/>
  <c r="F301"/>
  <c r="G301" s="1"/>
  <c r="F300"/>
  <c r="G300" s="1"/>
  <c r="F299"/>
  <c r="G299" s="1"/>
  <c r="F298"/>
  <c r="G298" s="1"/>
  <c r="F297"/>
  <c r="G297" s="1"/>
  <c r="F296"/>
  <c r="G296" s="1"/>
  <c r="F295"/>
  <c r="G295" s="1"/>
  <c r="F294"/>
  <c r="G294" s="1"/>
  <c r="F293"/>
  <c r="G293" s="1"/>
  <c r="F292"/>
  <c r="G292" s="1"/>
  <c r="F291"/>
  <c r="G291" s="1"/>
  <c r="F290"/>
  <c r="G290" s="1"/>
  <c r="F289"/>
  <c r="G289" s="1"/>
  <c r="F288"/>
  <c r="G288" s="1"/>
  <c r="F287"/>
  <c r="G287" s="1"/>
  <c r="F286"/>
  <c r="G286" s="1"/>
  <c r="F285"/>
  <c r="G285" s="1"/>
  <c r="F284"/>
  <c r="E265"/>
  <c r="E266" s="1"/>
  <c r="D265"/>
  <c r="D266" s="1"/>
  <c r="C265"/>
  <c r="C266" s="1"/>
  <c r="F263"/>
  <c r="G263" s="1"/>
  <c r="F262"/>
  <c r="G262" s="1"/>
  <c r="F261"/>
  <c r="G261" s="1"/>
  <c r="F260"/>
  <c r="G260" s="1"/>
  <c r="F259"/>
  <c r="G259" s="1"/>
  <c r="F258"/>
  <c r="G258" s="1"/>
  <c r="F257"/>
  <c r="G257" s="1"/>
  <c r="F256"/>
  <c r="G256" s="1"/>
  <c r="F255"/>
  <c r="G255" s="1"/>
  <c r="F254"/>
  <c r="G254" s="1"/>
  <c r="F253"/>
  <c r="G253" s="1"/>
  <c r="F252"/>
  <c r="G252" s="1"/>
  <c r="F251"/>
  <c r="G251" s="1"/>
  <c r="F250"/>
  <c r="G250" s="1"/>
  <c r="F249"/>
  <c r="G249" s="1"/>
  <c r="F248"/>
  <c r="G248" s="1"/>
  <c r="F247"/>
  <c r="G247" s="1"/>
  <c r="F246"/>
  <c r="G246" s="1"/>
  <c r="F245"/>
  <c r="G245" s="1"/>
  <c r="F244"/>
  <c r="E225"/>
  <c r="E226" s="1"/>
  <c r="D225"/>
  <c r="D226" s="1"/>
  <c r="C225"/>
  <c r="C226" s="1"/>
  <c r="F223"/>
  <c r="G223" s="1"/>
  <c r="F222"/>
  <c r="G222" s="1"/>
  <c r="F221"/>
  <c r="G221" s="1"/>
  <c r="F220"/>
  <c r="G220" s="1"/>
  <c r="F219"/>
  <c r="G219" s="1"/>
  <c r="F218"/>
  <c r="G218" s="1"/>
  <c r="F217"/>
  <c r="G217" s="1"/>
  <c r="F216"/>
  <c r="G216" s="1"/>
  <c r="F215"/>
  <c r="G215" s="1"/>
  <c r="F214"/>
  <c r="G214" s="1"/>
  <c r="F213"/>
  <c r="G213" s="1"/>
  <c r="F212"/>
  <c r="G212" s="1"/>
  <c r="F211"/>
  <c r="G211" s="1"/>
  <c r="F210"/>
  <c r="G210" s="1"/>
  <c r="F209"/>
  <c r="G209" s="1"/>
  <c r="F208"/>
  <c r="G208" s="1"/>
  <c r="F207"/>
  <c r="G207" s="1"/>
  <c r="F206"/>
  <c r="G206" s="1"/>
  <c r="F205"/>
  <c r="G205" s="1"/>
  <c r="F204"/>
  <c r="E185"/>
  <c r="E186" s="1"/>
  <c r="D185"/>
  <c r="D186" s="1"/>
  <c r="C185"/>
  <c r="C186" s="1"/>
  <c r="F183"/>
  <c r="G183" s="1"/>
  <c r="F182"/>
  <c r="G182" s="1"/>
  <c r="F181"/>
  <c r="G181" s="1"/>
  <c r="F180"/>
  <c r="G180" s="1"/>
  <c r="F179"/>
  <c r="G179" s="1"/>
  <c r="F178"/>
  <c r="G178" s="1"/>
  <c r="F177"/>
  <c r="G177" s="1"/>
  <c r="F176"/>
  <c r="G176" s="1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E145"/>
  <c r="E146" s="1"/>
  <c r="D145"/>
  <c r="D146" s="1"/>
  <c r="C145"/>
  <c r="C146" s="1"/>
  <c r="F143"/>
  <c r="G143" s="1"/>
  <c r="F142"/>
  <c r="G142" s="1"/>
  <c r="F141"/>
  <c r="G141" s="1"/>
  <c r="F140"/>
  <c r="G140" s="1"/>
  <c r="F139"/>
  <c r="G139" s="1"/>
  <c r="F138"/>
  <c r="G138" s="1"/>
  <c r="F137"/>
  <c r="G137" s="1"/>
  <c r="F136"/>
  <c r="G136" s="1"/>
  <c r="F135"/>
  <c r="G135" s="1"/>
  <c r="F134"/>
  <c r="G134" s="1"/>
  <c r="F133"/>
  <c r="G133" s="1"/>
  <c r="F132"/>
  <c r="G132" s="1"/>
  <c r="F131"/>
  <c r="G131" s="1"/>
  <c r="F130"/>
  <c r="G130" s="1"/>
  <c r="F129"/>
  <c r="G129" s="1"/>
  <c r="F128"/>
  <c r="G128" s="1"/>
  <c r="F127"/>
  <c r="G127" s="1"/>
  <c r="F126"/>
  <c r="G126" s="1"/>
  <c r="F125"/>
  <c r="G125" s="1"/>
  <c r="F124"/>
  <c r="G124" s="1"/>
  <c r="E105"/>
  <c r="E106" s="1"/>
  <c r="D105"/>
  <c r="D106" s="1"/>
  <c r="C105"/>
  <c r="C106" s="1"/>
  <c r="F103"/>
  <c r="G103" s="1"/>
  <c r="F102"/>
  <c r="G102" s="1"/>
  <c r="F101"/>
  <c r="G101" s="1"/>
  <c r="F100"/>
  <c r="G100" s="1"/>
  <c r="F99"/>
  <c r="G99" s="1"/>
  <c r="F98"/>
  <c r="G98" s="1"/>
  <c r="F97"/>
  <c r="G97" s="1"/>
  <c r="F96"/>
  <c r="G96" s="1"/>
  <c r="F95"/>
  <c r="G95" s="1"/>
  <c r="F94"/>
  <c r="G94" s="1"/>
  <c r="F93"/>
  <c r="G93" s="1"/>
  <c r="F92"/>
  <c r="G92" s="1"/>
  <c r="F91"/>
  <c r="G91" s="1"/>
  <c r="F90"/>
  <c r="G90" s="1"/>
  <c r="F89"/>
  <c r="G89" s="1"/>
  <c r="F88"/>
  <c r="G88" s="1"/>
  <c r="F87"/>
  <c r="G87" s="1"/>
  <c r="F86"/>
  <c r="G86" s="1"/>
  <c r="F85"/>
  <c r="G85" s="1"/>
  <c r="F84"/>
  <c r="E65"/>
  <c r="E66" s="1"/>
  <c r="D65"/>
  <c r="D66" s="1"/>
  <c r="C65"/>
  <c r="C66" s="1"/>
  <c r="F63"/>
  <c r="G63" s="1"/>
  <c r="F62"/>
  <c r="G62" s="1"/>
  <c r="F61"/>
  <c r="G61" s="1"/>
  <c r="F60"/>
  <c r="G60" s="1"/>
  <c r="F59"/>
  <c r="G59" s="1"/>
  <c r="F58"/>
  <c r="G58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G44" s="1"/>
  <c r="F24"/>
  <c r="G24" s="1"/>
  <c r="D25"/>
  <c r="D26" s="1"/>
  <c r="E25"/>
  <c r="E26" s="1"/>
  <c r="F345" l="1"/>
  <c r="F346" s="1"/>
  <c r="F305"/>
  <c r="F306" s="1"/>
  <c r="F185"/>
  <c r="F186" s="1"/>
  <c r="F105"/>
  <c r="F106" s="1"/>
  <c r="G84"/>
  <c r="F225"/>
  <c r="F226" s="1"/>
  <c r="G284"/>
  <c r="G324"/>
  <c r="F265"/>
  <c r="F266" s="1"/>
  <c r="F65"/>
  <c r="F66" s="1"/>
  <c r="G164"/>
  <c r="G244"/>
  <c r="F145"/>
  <c r="F146" s="1"/>
  <c r="G204"/>
  <c r="C25"/>
  <c r="C26" s="1"/>
  <c r="F23"/>
  <c r="G23" s="1"/>
  <c r="F22"/>
  <c r="G22" s="1"/>
  <c r="F21"/>
  <c r="G21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/>
  <c r="G6" s="1"/>
  <c r="F5"/>
  <c r="G5" s="1"/>
  <c r="F4"/>
  <c r="F25" l="1"/>
  <c r="F26" s="1"/>
  <c r="G4"/>
  <c r="F101" i="12" l="1"/>
  <c r="G101" s="1"/>
  <c r="F100"/>
  <c r="G100" s="1"/>
  <c r="F99"/>
  <c r="G99" s="1"/>
  <c r="F98"/>
  <c r="G98" s="1"/>
  <c r="F97"/>
  <c r="G97" s="1"/>
  <c r="F96"/>
  <c r="G96" s="1"/>
  <c r="F95"/>
  <c r="G95" s="1"/>
  <c r="F94"/>
  <c r="G94" s="1"/>
  <c r="F93"/>
  <c r="G93" s="1"/>
  <c r="F92"/>
  <c r="G92" s="1"/>
  <c r="F91"/>
  <c r="G91" s="1"/>
  <c r="F90"/>
  <c r="G90" s="1"/>
  <c r="F89"/>
  <c r="G89" s="1"/>
  <c r="F88"/>
  <c r="F103" l="1"/>
  <c r="F104" s="1"/>
  <c r="G88"/>
</calcChain>
</file>

<file path=xl/sharedStrings.xml><?xml version="1.0" encoding="utf-8"?>
<sst xmlns="http://schemas.openxmlformats.org/spreadsheetml/2006/main" count="2255" uniqueCount="186">
  <si>
    <t>เลขที่</t>
  </si>
  <si>
    <t>ชื่อ - สกุล</t>
  </si>
  <si>
    <t>ระหว่างเรียน</t>
  </si>
  <si>
    <t>กลางปี</t>
  </si>
  <si>
    <t>ปลายปี</t>
  </si>
  <si>
    <t>รวม</t>
  </si>
  <si>
    <t>ผลการเรียน</t>
  </si>
  <si>
    <t>หมายเหตุ</t>
  </si>
  <si>
    <t>60  คะแนน</t>
  </si>
  <si>
    <t>20 คะแนน</t>
  </si>
  <si>
    <t>20  คะแนน</t>
  </si>
  <si>
    <t>100 คะแนน</t>
  </si>
  <si>
    <t>เฉลี่ย</t>
  </si>
  <si>
    <t>ลงชื่อ......................................ครูผู้สอน</t>
  </si>
  <si>
    <t>ลงชื่อ......................................ครูฝ่ายวิชาการ</t>
  </si>
  <si>
    <t>ลงชื่อ......................................ผู้บริหาร</t>
  </si>
  <si>
    <t>เด็กชายกฤษกร   คันทะลือ</t>
  </si>
  <si>
    <t>เด็กชายธนทัต   สายเมือง</t>
  </si>
  <si>
    <t>เด็กชายจักรชัย   แสนนันตา</t>
  </si>
  <si>
    <t>เด็กชายอนุชิต   พรมนิมิตร</t>
  </si>
  <si>
    <t>เด็กชายภัทรกร   ตนะทิพย์</t>
  </si>
  <si>
    <t>เด็กชายกิตติกร   ระคาไพ</t>
  </si>
  <si>
    <t>เด็กชายนนทวัฒน์   ขัดแก้ว</t>
  </si>
  <si>
    <t>เด็กชายสันติราษฎร์  นนทจักร</t>
  </si>
  <si>
    <t>เด็กหญิงวันวิสาข์   ธัญญกิจ</t>
  </si>
  <si>
    <t>เด็กหญิงณัฐณิชา   นวลดั้ว</t>
  </si>
  <si>
    <t>เด็กหญิงอวยพร   นันศิริ</t>
  </si>
  <si>
    <t>เด็กหญิงกัลยารัตน์   อินตะเหล็ก</t>
  </si>
  <si>
    <t>เด็กหญิงวรดา  จันขันธ์</t>
  </si>
  <si>
    <t>เด็กชายพรหมเมธี  อินทอง</t>
  </si>
  <si>
    <t>เด็กชายกิตติคุณ  คำยา</t>
  </si>
  <si>
    <t>เด็กชายพีรพัฒน์  คันทะลือ</t>
  </si>
  <si>
    <t>เด็กชายวีรพล  แสนนันตา</t>
  </si>
  <si>
    <t>เด็กชายตะวัน  ไชยตัน</t>
  </si>
  <si>
    <t>เด็กชายรัฐพล  คันทะลือ</t>
  </si>
  <si>
    <t>เด็กชายจิรายุ  ปาธิ</t>
  </si>
  <si>
    <t>เด็กชายตรัสตรัย  คันทะลือ</t>
  </si>
  <si>
    <t>เด็กหญิงอรจิรา  นรินทร์</t>
  </si>
  <si>
    <t>เด็กหญิงชมพูนุช  จิตเทพ</t>
  </si>
  <si>
    <t>เด็กหญิงกันตพร  อุดนัน</t>
  </si>
  <si>
    <t>เด็กหญิงรวิพร  ปะทิ</t>
  </si>
  <si>
    <t>เด็กหญิงกันฐมณี ณะรินทร์</t>
  </si>
  <si>
    <t>เด็กหญิงณัฐวรา  พรมคำ</t>
  </si>
  <si>
    <t>เด็กหญิงนันทิชา  คงศรี</t>
  </si>
  <si>
    <t>เด็กหญิงคฑากรณ์  พรมนิมิตร</t>
  </si>
  <si>
    <t>เด็กหญิงภริตา   อบอุ่น</t>
  </si>
  <si>
    <t>เด็กหญิงชญาดา  อินไชยา</t>
  </si>
  <si>
    <t>เด็กชายเกียรติภูมิ  ตุ้ยคำ</t>
  </si>
  <si>
    <t>เด็กชายวรฤทธิ์  เอมครุฑ</t>
  </si>
  <si>
    <t>เด็กชายวีรภัทร  กิวัฒนา</t>
  </si>
  <si>
    <t>เด็กชายบุรธัช  ไชยตัน</t>
  </si>
  <si>
    <t>เด็กหญิงภัทรภร  โนจันทร์</t>
  </si>
  <si>
    <t>เด็กหญิงผกามาศ  คำพา</t>
  </si>
  <si>
    <t>เด็กหญิงจิดาภา จันขัน</t>
  </si>
  <si>
    <t>เด็กหญิงพีรดา  คันทะลือ</t>
  </si>
  <si>
    <t>เด็กหญิงสุวิชาดา  มะโนบุตร</t>
  </si>
  <si>
    <t>เด็กหญิงญาณิศา  โนจันทร์</t>
  </si>
  <si>
    <t>เด็กหญิงนงนภัส  ไชยโย</t>
  </si>
  <si>
    <t>เด็กหญิงพรนิภา  โนจันทร์</t>
  </si>
  <si>
    <t>เด็กหญิงธมลวรรณ  โนจันทร์</t>
  </si>
  <si>
    <t>เด็กชายปฐวีกานต์  กล่อมละมุล</t>
  </si>
  <si>
    <t>เด็กชายอรรคเดช  พรมนิมิตร</t>
  </si>
  <si>
    <t>เด็กหญิงชลิตา   สุขเกษม</t>
  </si>
  <si>
    <t>เด็กชายนราชัย  ก้อนทอง</t>
  </si>
  <si>
    <t>เด็กชายอภิวัฒน์  ศรีทิม</t>
  </si>
  <si>
    <t>เด็กชายนนท์ธวัต  โนจันทร์</t>
  </si>
  <si>
    <t>เด็กชายสิรวิชญ์  พรมคำ</t>
  </si>
  <si>
    <t>เด็กชายอติคุณ  อุดนัน</t>
  </si>
  <si>
    <t>เด็กชายภานุวิชญ์  แสนอินต๊ะ</t>
  </si>
  <si>
    <t>เด็กชายกิตติศักดิ์  ธนฐานพันธ์</t>
  </si>
  <si>
    <t>เด็กชายนวพล  โนจันทร์</t>
  </si>
  <si>
    <t>เด็กหญิงศิรินันท์  กุกไชย</t>
  </si>
  <si>
    <t>เด็กหญิงวรรณวิศา   กุกไชย</t>
  </si>
  <si>
    <t>เด็กหญิงอรนุช   สุทธเขต</t>
  </si>
  <si>
    <t>เด็กหญิงณัฏฐนรี   ขัตติจิตร</t>
  </si>
  <si>
    <t>เด็กหญิงสุริวิภา  คันทะลือ</t>
  </si>
  <si>
    <t>เด็กหญิงณัฐนันท์   เพชรดิน</t>
  </si>
  <si>
    <t>เด็กหญิงสุฐิตา   กาญจะแสน</t>
  </si>
  <si>
    <t>เด็กชายธนกฤต  แขกเมือง</t>
  </si>
  <si>
    <t>เด็กหญิงมณีรัตน์  ณรินทร์</t>
  </si>
  <si>
    <t>เด็กหญิงชลธารา  กุกไชย</t>
  </si>
  <si>
    <t>เด็กชายภัทรพล  เปลี่ยนบ่อมาตร์</t>
  </si>
  <si>
    <t>เด็กชายบรรณวัชร   วงษ์ภูธร</t>
  </si>
  <si>
    <t>เด็กชายพชร  พรมปา</t>
  </si>
  <si>
    <t>เด็กหญิงพิมผกา  แก้วธรรม</t>
  </si>
  <si>
    <t>เด็กหญิงกรนันท์  กาญจะแสน</t>
  </si>
  <si>
    <t>เด็กหญิงภุมรัตน์   ศรีจันทร์ผ่อง</t>
  </si>
  <si>
    <t>เด็กชายกันทรากร   ณรินทร์</t>
  </si>
  <si>
    <t>เด็กชายศาตราวุธ   ไชยตัน</t>
  </si>
  <si>
    <t>เด็กชายปริวัฒน์    นุราช</t>
  </si>
  <si>
    <t>เด็กชายวัทธิกร   ตันธนสาร</t>
  </si>
  <si>
    <t>เด็กชายณัฐวัตร   พรมนิมิตร</t>
  </si>
  <si>
    <t>เด็กชายจารุเดช  กาญจะแสน</t>
  </si>
  <si>
    <t>เด็กหญิงฐิติกานต์  ปิตาราคะ</t>
  </si>
  <si>
    <t>เด็กหญิงณัฐธิดา    ชาวยอง</t>
  </si>
  <si>
    <t>เด็กหญิงหยกผกา  เอมครุฑ</t>
  </si>
  <si>
    <t>เด็กหญิงมีนาพร  ญาณะคำ</t>
  </si>
  <si>
    <t>เด็กหญิงวรรณวิสา  ทองสถิ</t>
  </si>
  <si>
    <t>เด็กหญิงชนากานต์  กุกไชย</t>
  </si>
  <si>
    <t>เด็กหญิงรณัฐธยาน์    กาบิล</t>
  </si>
  <si>
    <t>เด็กหญิงอังควรา    วุฒิ</t>
  </si>
  <si>
    <t>เด็กหญิงพิราวัลย์    จันทร์เหลือง</t>
  </si>
  <si>
    <t>ผลการทดสอบวิชา ภาษาไทย ชั้น ประถมศึกษาปีที่ 1 โรงเรียนบ้านน้ำยาว  ปีการศึกษา 2558</t>
  </si>
  <si>
    <t>ผลการทดสอบวิชา คณิตศาสตร์ชั้น ประถมศึกษาปีที่ 1 โรงเรียนบ้านน้ำยาว  ปีการศึกษา 2558</t>
  </si>
  <si>
    <t>ผลการทดสอบวิชา วิทยาศาสตร์ ชั้น ประถมศึกษาปีที่ 1 โรงเรียนบ้านน้ำยาว  ปีการศึกษา 2558</t>
  </si>
  <si>
    <t>ผลการทดสอบวิชา สังคมศึกษา ศาสนาและวัฒนธรรมชั้น ประถมศึกษาปีที่ 1 โรงเรียนบ้านน้ำยาว  ปีการศึกษา 2558</t>
  </si>
  <si>
    <t>ผลการทดสอบวิชา ประวัติศาสตร์ ชั้น ประถมศึกษาปีที่ 1 โรงเรียนบ้านน้ำยาว  ปีการศึกษา 2558</t>
  </si>
  <si>
    <t>ผลการทดสอบวิชา สุขศึกษาและ พลศึกษา ชั้น ประถมศึกษาปีที่ 1 โรงเรียนบ้านน้ำยาว  ปีการศึกษา 2558</t>
  </si>
  <si>
    <t>ผลการทดสอบวิชา ศิลปะ ชั้น ประถมศึกษาปีที่ 1 โรงเรียนบ้านน้ำยาว  ปีการศึกษา 2558</t>
  </si>
  <si>
    <t>ผลการทดสอบวิชา การงานอาชีพและเทคโนโลยี ชั้น ประถมศึกษาปีที่ 1 โรงเรียนบ้านน้ำยาว  ปีการศึกษา 2558</t>
  </si>
  <si>
    <t>ผลการทดสอบวิชา หน้าที่พลเมือง ชั้น ประถมศึกษาปีที่ 1 โรงเรียนบ้านน้ำยาว  ปีการศึกษา 2558</t>
  </si>
  <si>
    <t>ผลการทดสอบวิชา ภาษาไทย ชั้น ประถมศึกษาปีที่ 2 โรงเรียนบ้านน้ำยาว  ปีการศึกษา 2558</t>
  </si>
  <si>
    <t>ผลการทดสอบวิชา คณิตศาสตร์ชั้น ประถมศึกษาปีที่ 2 โรงเรียนบ้านน้ำยาว  ปีการศึกษา 2558</t>
  </si>
  <si>
    <t>ผลการทดสอบวิชา วิทยาศาสตร์ ชั้น ประถมศึกษาปีที่ 2 โรงเรียนบ้านน้ำยาว  ปีการศึกษา 2558</t>
  </si>
  <si>
    <t>ผลการทดสอบวิชา สังคมศึกษา ศาสนาและวัฒนธรรมชั้น ประถมศึกษาปีที่ 2 โรงเรียนบ้านน้ำยาว  ปีการศึกษา 2558</t>
  </si>
  <si>
    <t>ผลการทดสอบวิชา ประวัติศาสตร์ ชั้น ประถมศึกษาปีที่ 2 โรงเรียนบ้านน้ำยาว  ปีการศึกษา 2558</t>
  </si>
  <si>
    <t>ผลการทดสอบวิชา สุขศึกษาและ พลศึกษา ชั้น ประถมศึกษาปีที่ 2 โรงเรียนบ้านน้ำยาว  ปีการศึกษา 2558</t>
  </si>
  <si>
    <t>ผลการทดสอบวิชา ศิลปะ ชั้น ประถมศึกษาปีที่ 2 โรงเรียนบ้านน้ำยาว  ปีการศึกษา 2558</t>
  </si>
  <si>
    <t>ผลการทดสอบวิชา การงานอาชีพและเทคโนโลยี ชั้น ประถมศึกษาปีที่ 2 โรงเรียนบ้านน้ำยาว  ปีการศึกษา 2558</t>
  </si>
  <si>
    <t>ผลการทดสอบวิชา หน้าที่พลเมือง ชั้น ประถมศึกษาปีที่ 2 โรงเรียนบ้านน้ำยาว  ปีการศึกษา 2558</t>
  </si>
  <si>
    <t>ผลการทดสอบวิชา ภาษาไทย ชั้น ประถมศึกษาปีที่ 3 โรงเรียนบ้านน้ำยาว  ปีการศึกษา 2558</t>
  </si>
  <si>
    <t>ผลการทดสอบวิชา คณิตศาสตร์ชั้น ประถมศึกษาปีที่ 3 โรงเรียนบ้านน้ำยาว  ปีการศึกษา 2558</t>
  </si>
  <si>
    <t>ผลการทดสอบวิชา วิทยาศาสตร์ ชั้น ประถมศึกษาปีที่ 3 โรงเรียนบ้านน้ำยาว  ปีการศึกษา 2558</t>
  </si>
  <si>
    <t>ผลการทดสอบวิชา สังคมศึกษา ศาสนาและวัฒนธรรมชั้น ประถมศึกษาปีที่ 3 โรงเรียนบ้านน้ำยาว  ปีการศึกษา 2558</t>
  </si>
  <si>
    <t>ผลการทดสอบวิชา ประวัติศาสตร์ ชั้น ประถมศึกษาปีที่ 3 โรงเรียนบ้านน้ำยาว  ปีการศึกษา 2558</t>
  </si>
  <si>
    <t>ผลการทดสอบวิชา สุขศึกษาและ พลศึกษา ชั้น ประถมศึกษาปีที่ 3 โรงเรียนบ้านน้ำยาว  ปีการศึกษา 2558</t>
  </si>
  <si>
    <t>ผลการทดสอบวิชา ศิลปะ ชั้น ประถมศึกษาปีที่ 3 โรงเรียนบ้านน้ำยาว  ปีการศึกษา 2558</t>
  </si>
  <si>
    <t>ผลการทดสอบวิชา การงานอาชีพและเทคโนโลยี ชั้น ประถมศึกษาปีที่ 3 โรงเรียนบ้านน้ำยาว  ปีการศึกษา 2558</t>
  </si>
  <si>
    <t>ผลการทดสอบวิชา หน้าที่พลเมือง ชั้น ประถมศึกษาปีที่ 3 โรงเรียนบ้านน้ำยาว  ปีการศึกษา 2558</t>
  </si>
  <si>
    <t>ผลการทดสอบวิชา ภาษาไทย ชั้น ประถมศึกษาปีที่ 4 โรงเรียนบ้านน้ำยาว  ปีการศึกษา 2558</t>
  </si>
  <si>
    <t>ผลการทดสอบวิชา คณิตศาสตร์ชั้น ประถมศึกษาปีที่ 4 โรงเรียนบ้านน้ำยาว  ปีการศึกษา 2558</t>
  </si>
  <si>
    <t>ผลการทดสอบวิชา วิทยาศาสตร์ ชั้น ประถมศึกษาปีที่ 4 โรงเรียนบ้านน้ำยาว  ปีการศึกษา 2558</t>
  </si>
  <si>
    <t>ผลการทดสอบวิชา สังคมศึกษา ศาสนาและวัฒนธรรมชั้น ประถมศึกษาปีที่ 4 โรงเรียนบ้านน้ำยาว  ปีการศึกษา 2558</t>
  </si>
  <si>
    <t>ผลการทดสอบวิชา ประวัติศาสตร์ ชั้น ประถมศึกษาปีที่ 4 โรงเรียนบ้านน้ำยาว  ปีการศึกษา 2558</t>
  </si>
  <si>
    <t>ผลการทดสอบวิชา สุขศึกษาและ พลศึกษา ชั้น ประถมศึกษาปีที่ 4 โรงเรียนบ้านน้ำยาว  ปีการศึกษา 2558</t>
  </si>
  <si>
    <t>ผลการทดสอบวิชา ศิลปะ ชั้น ประถมศึกษาปีที่ 4 โรงเรียนบ้านน้ำยาว  ปีการศึกษา 2558</t>
  </si>
  <si>
    <t>ผลการทดสอบวิชา การงานอาชีพและเทคโนโลยี ชั้น ประถมศึกษาปีที่ 4 โรงเรียนบ้านน้ำยาว  ปีการศึกษา 2558</t>
  </si>
  <si>
    <t>ผลการทดสอบวิชา วรรณกรรมท้องถิ่น ชั้น ประถมศึกษาปีที่ 4 โรงเรียนบ้านน้ำยาว  ปีการศึกษา 2558</t>
  </si>
  <si>
    <t>ผลการทดสอบวิชา หน้าที่พลเมือง ชั้น ประถมศึกษาปีที่ 4 โรงเรียนบ้านน้ำยาว  ปีการศึกษา 2558</t>
  </si>
  <si>
    <t>ผลการทดสอบวิชา ภาษาไทย ชั้น ประถมศึกษาปีที่ 5 โรงเรียนบ้านน้ำยาว  ปีการศึกษา 2558</t>
  </si>
  <si>
    <t>ผลการทดสอบวิชา คณิตศาสตร์ชั้น ประถมศึกษาปีที่ 5 โรงเรียนบ้านน้ำยาว  ปีการศึกษา 2558</t>
  </si>
  <si>
    <t>ผลการทดสอบวิชา วิทยาศาสตร์ ชั้น ประถมศึกษาปีที่ 5 โรงเรียนบ้านน้ำยาว  ปีการศึกษา 2558</t>
  </si>
  <si>
    <t>ผลการทดสอบวิชา สังคมศึกษา ศาสนาและวัฒนธรรมชั้น ประถมศึกษาปีที่ 5 โรงเรียนบ้านน้ำยาว  ปีการศึกษา 2558</t>
  </si>
  <si>
    <t>ผลการทดสอบวิชา ประวัติศาสตร์ ชั้น ประถมศึกษาปีที่ 5 โรงเรียนบ้านน้ำยาว  ปีการศึกษา 2558</t>
  </si>
  <si>
    <t>ผลการทดสอบวิชา สุขศึกษาและ พลศึกษา ชั้น ประถมศึกษาปีที่ 5 โรงเรียนบ้านน้ำยาว  ปีการศึกษา 2558</t>
  </si>
  <si>
    <t>ผลการทดสอบวิชา ศิลปะ ชั้น ประถมศึกษาปีที่ 5 โรงเรียนบ้านน้ำยาว  ปีการศึกษา 2558</t>
  </si>
  <si>
    <t>ผลการทดสอบวิชา การงานอาชีพและเทคโนโลยี ชั้น ประถมศึกษาปีที่ 5 โรงเรียนบ้านน้ำยาว  ปีการศึกษา 2558</t>
  </si>
  <si>
    <t>ผลการทดสอบวิชา การเขียนสร้างสรรค์ ชั้น ประถมศึกษาปีที่ 5 โรงเรียนบ้านน้ำยาว  ปีการศึกษา 2558</t>
  </si>
  <si>
    <t>ผลการทดสอบวิชา หน้าที่พลเมือง ชั้น ประถมศึกษาปีที่ 5 โรงเรียนบ้านน้ำยาว  ปีการศึกษา 2558</t>
  </si>
  <si>
    <t>ผลการทดสอบวิชา ภาษาไทย ชั้น ประถมศึกษาปีที่ 6 โรงเรียนบ้านน้ำยาว  ปีการศึกษา 2558</t>
  </si>
  <si>
    <t>ผลการทดสอบวิชา คณิตศาสตร์ชั้น ประถมศึกษาปีที่ 6 โรงเรียนบ้านน้ำยาว  ปีการศึกษา 2558</t>
  </si>
  <si>
    <t>ผลการทดสอบวิชา วิทยาศาสตร์ ชั้น ประถมศึกษาปีที่ 6 โรงเรียนบ้านน้ำยาว  ปีการศึกษา 2558</t>
  </si>
  <si>
    <t>ผลการทดสอบวิชา สังคมศึกษา ศาสนาและวัฒนธรรมชั้น ประถมศึกษาปีที่ 6 โรงเรียนบ้านน้ำยาว  ปีการศึกษา 2558</t>
  </si>
  <si>
    <t>ผลการทดสอบวิชา ประวัติศาสตร์ ชั้น ประถมศึกษาปีที่ 6 โรงเรียนบ้านน้ำยาว  ปีการศึกษา 2558</t>
  </si>
  <si>
    <t>ผลการทดสอบวิชา สุขศึกษาและ พลศึกษา ชั้น ประถมศึกษาปีที่ 6 โรงเรียนบ้านน้ำยาว  ปีการศึกษา 2558</t>
  </si>
  <si>
    <t>ผลการทดสอบวิชา ศิลปะ ชั้น ประถมศึกษาปีที่ 6 โรงเรียนบ้านน้ำยาว  ปีการศึกษา 2558</t>
  </si>
  <si>
    <t>ผลการทดสอบวิชา การงานอาชีพและเทคโนโลยี ชั้น ประถมศึกษาปีที่ 6 โรงเรียนบ้านน้ำยาว  ปีการศึกษา 2558</t>
  </si>
  <si>
    <t>ผลการทดสอบวิชา หน้าที่พลเมือง ชั้น ประถมศึกษาปีที่ 6 โรงเรียนบ้านน้ำยาว  ปีการศึกษา 2558</t>
  </si>
  <si>
    <t>ผลการทดสอบวิชา ภาษาเพื่อการสื่อสาร ชั้น ประถมศึกษาปีที่ 6 โรงเรียนบ้านน้ำยาว  ปีการศึกษา 2558</t>
  </si>
  <si>
    <t>เด็กชายธีรพงศ์  ปัญญาวงค์</t>
  </si>
  <si>
    <t>เด็กชายไกรฤกษ์  ไชยตัน</t>
  </si>
  <si>
    <t>เด็กหญิงนิชาภา  ญาณคำ</t>
  </si>
  <si>
    <t>เด็กชายณรงค์เกียรติ  ครุฑเงิน</t>
  </si>
  <si>
    <t>เด็กชายปิยพนธ์  ทิปะกะ</t>
  </si>
  <si>
    <t>เด็กชายนราวิชญ์  จันขันธ์</t>
  </si>
  <si>
    <t>เด็กหญิงธวัลพร  อ้อยคำ</t>
  </si>
  <si>
    <t>เด็กหญิงทักษอร  วังสาร</t>
  </si>
  <si>
    <t>เด็กหญิงพนิตพร  อบอุ่น</t>
  </si>
  <si>
    <t>เด็กหญิงวิมล  วงสุยะ</t>
  </si>
  <si>
    <t>เด็กหญิงสุรีวัลย์  คันทะลือ</t>
  </si>
  <si>
    <t>เด็กหญิงปาริชาติ  นรินทร์</t>
  </si>
  <si>
    <t>เด็กหญิงกานต์ธีรา  จันขันธ์</t>
  </si>
  <si>
    <t>เด็กหญิงธิติกานต์  ไชยหาญ</t>
  </si>
  <si>
    <t>เด็กหญิงพิมพิกา  เพ็ชรมา</t>
  </si>
  <si>
    <t>เด็กหญิงธนภร  คำมงคล</t>
  </si>
  <si>
    <t>เด็กหญิงจิราพัชร  กาญจะแสน</t>
  </si>
  <si>
    <t>เด็กหญิงขวัญชรินทร์ สิริภควัฒน์กุล</t>
  </si>
  <si>
    <t>เด็กหญิงพัชรพร  พรมปา</t>
  </si>
  <si>
    <t>เด็กหญิงวราลี  แย้มลังกา</t>
  </si>
  <si>
    <t>เด็กหญิงอริสรา  บุญมาเลิศ</t>
  </si>
  <si>
    <t>ผลการทดสอบวิชา ภาษาอังกฤษ ชั้น ประถมศึกษาปีที่ 1 โรงเรียนบ้านน้ำยาว  ปีการศึกษา 2558</t>
  </si>
  <si>
    <t>ผลการทดสอบวิชา ภาษาอังกฤษ ชั้น ประถมศึกษาปีที่ 2 โรงเรียนบ้านน้ำยาว  ปีการศึกษา 2558</t>
  </si>
  <si>
    <t>ผลการทดสอบวิชา ภาษาอังกฤษ ชั้น ประถมศึกษาปีที่ 3 โรงเรียนบ้านน้ำยาว  ปีการศึกษา 2558</t>
  </si>
  <si>
    <t>ผลการทดสอบวิชา ภาษาอังกฤษ ชั้น ประถมศึกษาปีที่ 4 โรงเรียนบ้านน้ำยาว  ปีการศึกษา 2558</t>
  </si>
  <si>
    <t>ผลการทดสอบวิชา ภาษาอังกฤษ ชั้น ประถมศึกษาปีที่ 5 โรงเรียนบ้านน้ำยาว  ปีการศึกษา 2558</t>
  </si>
  <si>
    <t>ผลการทดสอบวิชา ภาษาอังกฤษ ชั้น ประถมศึกษาปีที่ 6 โรงเรียนบ้านน้ำยาว  ปีการศึกษา 2558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</si>
</sst>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8"/>
      <name val="Arial"/>
      <family val="2"/>
    </font>
    <font>
      <sz val="15"/>
      <name val="Cordia New"/>
      <family val="2"/>
    </font>
    <font>
      <sz val="14"/>
      <name val="CordiaUPC"/>
      <family val="2"/>
    </font>
    <font>
      <sz val="15"/>
      <color theme="1"/>
      <name val="Cordia New"/>
      <family val="2"/>
    </font>
    <font>
      <sz val="15"/>
      <name val="CordiaUPC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3"/>
      <name val="Cordia New"/>
      <family val="2"/>
    </font>
    <font>
      <sz val="14"/>
      <name val="Cord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0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7" fillId="0" borderId="0"/>
    <xf numFmtId="0" fontId="3" fillId="0" borderId="0"/>
    <xf numFmtId="0" fontId="2" fillId="0" borderId="0"/>
    <xf numFmtId="0" fontId="11" fillId="0" borderId="0"/>
    <xf numFmtId="0" fontId="10" fillId="0" borderId="0"/>
    <xf numFmtId="43" fontId="4" fillId="0" borderId="0" applyFont="0" applyFill="0" applyBorder="0" applyAlignment="0" applyProtection="0"/>
    <xf numFmtId="0" fontId="7" fillId="0" borderId="0"/>
    <xf numFmtId="0" fontId="2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82">
    <xf numFmtId="0" fontId="0" fillId="0" borderId="0" xfId="0"/>
    <xf numFmtId="0" fontId="6" fillId="0" borderId="0" xfId="0" applyFont="1"/>
    <xf numFmtId="0" fontId="6" fillId="0" borderId="1" xfId="0" applyFont="1" applyBorder="1" applyAlignment="1"/>
    <xf numFmtId="0" fontId="6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187" fontId="6" fillId="0" borderId="6" xfId="1" applyNumberFormat="1" applyFont="1" applyBorder="1"/>
    <xf numFmtId="0" fontId="6" fillId="0" borderId="7" xfId="0" applyFont="1" applyBorder="1"/>
    <xf numFmtId="2" fontId="6" fillId="0" borderId="7" xfId="0" applyNumberFormat="1" applyFont="1" applyBorder="1"/>
    <xf numFmtId="0" fontId="6" fillId="0" borderId="0" xfId="0" applyFont="1" applyBorder="1"/>
    <xf numFmtId="2" fontId="6" fillId="0" borderId="0" xfId="0" applyNumberFormat="1" applyFont="1" applyBorder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/>
    <xf numFmtId="187" fontId="6" fillId="0" borderId="0" xfId="1" applyNumberFormat="1" applyFont="1" applyBorder="1"/>
    <xf numFmtId="0" fontId="6" fillId="0" borderId="4" xfId="0" applyFont="1" applyBorder="1"/>
    <xf numFmtId="187" fontId="6" fillId="0" borderId="9" xfId="1" applyNumberFormat="1" applyFont="1" applyBorder="1"/>
    <xf numFmtId="0" fontId="6" fillId="0" borderId="13" xfId="0" applyFont="1" applyBorder="1"/>
    <xf numFmtId="2" fontId="6" fillId="0" borderId="14" xfId="0" applyNumberFormat="1" applyFont="1" applyBorder="1"/>
    <xf numFmtId="0" fontId="6" fillId="0" borderId="15" xfId="0" applyFont="1" applyBorder="1" applyAlignment="1">
      <alignment horizontal="center"/>
    </xf>
    <xf numFmtId="0" fontId="6" fillId="0" borderId="11" xfId="0" applyFont="1" applyBorder="1" applyAlignment="1">
      <alignment horizontal="center" vertical="top" wrapText="1"/>
    </xf>
    <xf numFmtId="0" fontId="6" fillId="0" borderId="3" xfId="0" applyFont="1" applyBorder="1"/>
    <xf numFmtId="0" fontId="6" fillId="0" borderId="5" xfId="0" applyFont="1" applyBorder="1" applyAlignment="1">
      <alignment vertical="top" wrapText="1"/>
    </xf>
    <xf numFmtId="0" fontId="6" fillId="0" borderId="5" xfId="0" applyFont="1" applyBorder="1"/>
    <xf numFmtId="0" fontId="6" fillId="0" borderId="6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187" fontId="6" fillId="0" borderId="11" xfId="1" applyNumberFormat="1" applyFont="1" applyBorder="1"/>
    <xf numFmtId="0" fontId="6" fillId="0" borderId="11" xfId="0" applyFont="1" applyBorder="1"/>
    <xf numFmtId="0" fontId="6" fillId="0" borderId="7" xfId="0" applyFont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1" fontId="6" fillId="0" borderId="8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1" fontId="6" fillId="0" borderId="11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187" fontId="6" fillId="0" borderId="17" xfId="1" applyNumberFormat="1" applyFont="1" applyBorder="1" applyAlignment="1">
      <alignment horizontal="center"/>
    </xf>
    <xf numFmtId="187" fontId="6" fillId="0" borderId="16" xfId="1" applyNumberFormat="1" applyFont="1" applyBorder="1" applyAlignment="1">
      <alignment horizontal="center"/>
    </xf>
    <xf numFmtId="187" fontId="6" fillId="0" borderId="16" xfId="1" applyNumberFormat="1" applyFont="1" applyBorder="1" applyAlignment="1"/>
    <xf numFmtId="187" fontId="6" fillId="0" borderId="6" xfId="1" applyNumberFormat="1" applyFont="1" applyBorder="1" applyAlignment="1">
      <alignment horizontal="center"/>
    </xf>
    <xf numFmtId="187" fontId="6" fillId="0" borderId="12" xfId="1" applyNumberFormat="1" applyFont="1" applyBorder="1"/>
    <xf numFmtId="0" fontId="6" fillId="0" borderId="2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2" borderId="1" xfId="0" applyFont="1" applyFill="1" applyBorder="1" applyAlignment="1"/>
    <xf numFmtId="1" fontId="6" fillId="0" borderId="5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" fontId="9" fillId="0" borderId="5" xfId="3" applyNumberFormat="1" applyFont="1" applyBorder="1" applyAlignment="1">
      <alignment horizontal="center"/>
    </xf>
    <xf numFmtId="1" fontId="9" fillId="0" borderId="11" xfId="3" applyNumberFormat="1" applyFont="1" applyBorder="1" applyAlignment="1">
      <alignment horizontal="center"/>
    </xf>
    <xf numFmtId="0" fontId="6" fillId="0" borderId="6" xfId="7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2" applyFont="1" applyBorder="1" applyAlignment="1">
      <alignment horizontal="center"/>
    </xf>
    <xf numFmtId="0" fontId="6" fillId="0" borderId="17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21" xfId="2" applyFont="1" applyBorder="1" applyAlignment="1">
      <alignment horizontal="center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1" xfId="0" applyFont="1" applyBorder="1" applyAlignment="1">
      <alignment horizontal="center"/>
    </xf>
    <xf numFmtId="0" fontId="6" fillId="0" borderId="16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1" fontId="8" fillId="0" borderId="5" xfId="18" applyNumberFormat="1" applyFont="1" applyBorder="1" applyAlignment="1">
      <alignment horizontal="center"/>
    </xf>
    <xf numFmtId="0" fontId="8" fillId="0" borderId="5" xfId="18" applyFont="1" applyBorder="1" applyAlignment="1">
      <alignment horizontal="center"/>
    </xf>
    <xf numFmtId="1" fontId="8" fillId="0" borderId="6" xfId="18" applyNumberFormat="1" applyFont="1" applyBorder="1" applyAlignment="1">
      <alignment horizontal="center"/>
    </xf>
    <xf numFmtId="0" fontId="8" fillId="0" borderId="6" xfId="18" applyFont="1" applyBorder="1" applyAlignment="1">
      <alignment horizontal="center"/>
    </xf>
    <xf numFmtId="1" fontId="6" fillId="0" borderId="5" xfId="18" applyNumberFormat="1" applyFont="1" applyBorder="1" applyAlignment="1">
      <alignment horizontal="center"/>
    </xf>
    <xf numFmtId="0" fontId="6" fillId="0" borderId="5" xfId="18" applyFont="1" applyBorder="1" applyAlignment="1">
      <alignment horizontal="center"/>
    </xf>
    <xf numFmtId="1" fontId="6" fillId="0" borderId="6" xfId="18" applyNumberFormat="1" applyFont="1" applyBorder="1" applyAlignment="1">
      <alignment horizontal="center"/>
    </xf>
    <xf numFmtId="0" fontId="6" fillId="0" borderId="6" xfId="18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20">
    <cellStyle name="Comma 2" xfId="8"/>
    <cellStyle name="Comma 3" xfId="13"/>
    <cellStyle name="Normal 2" xfId="3"/>
    <cellStyle name="Normal 2 2" xfId="6"/>
    <cellStyle name="Normal 2 3" xfId="9"/>
    <cellStyle name="Normal 2 4" xfId="14"/>
    <cellStyle name="Normal 3" xfId="4"/>
    <cellStyle name="Normal 3 2" xfId="10"/>
    <cellStyle name="Normal 3 2 2" xfId="18"/>
    <cellStyle name="Normal 3 3" xfId="15"/>
    <cellStyle name="Normal 4" xfId="5"/>
    <cellStyle name="Normal 4 2" xfId="16"/>
    <cellStyle name="Normal 5" xfId="7"/>
    <cellStyle name="Normal 5 2" xfId="17"/>
    <cellStyle name="Normal 6" xfId="11"/>
    <cellStyle name="Normal 7" xfId="12"/>
    <cellStyle name="Normal 7 2" xfId="19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4"/>
  <sheetViews>
    <sheetView view="pageBreakPreview" zoomScaleSheetLayoutView="100" workbookViewId="0">
      <selection activeCell="F4" sqref="F4:G21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81" t="s">
        <v>102</v>
      </c>
      <c r="C1" s="81"/>
      <c r="D1" s="81"/>
      <c r="E1" s="81"/>
      <c r="F1" s="81"/>
      <c r="G1" s="81"/>
      <c r="H1" s="81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17"/>
      <c r="C3" s="5" t="s">
        <v>8</v>
      </c>
      <c r="D3" s="5" t="s">
        <v>9</v>
      </c>
      <c r="E3" s="5" t="s">
        <v>10</v>
      </c>
      <c r="F3" s="5" t="s">
        <v>11</v>
      </c>
      <c r="G3" s="27"/>
      <c r="H3" s="27"/>
    </row>
    <row r="4" spans="1:8" ht="23.25">
      <c r="A4" s="25">
        <v>1</v>
      </c>
      <c r="B4" s="53" t="s">
        <v>162</v>
      </c>
      <c r="C4" s="15">
        <v>40</v>
      </c>
      <c r="D4" s="7">
        <v>13</v>
      </c>
      <c r="E4" s="7">
        <v>12</v>
      </c>
      <c r="F4" s="7">
        <f t="shared" ref="F4:F21" si="0">SUM(C4:E4)</f>
        <v>65</v>
      </c>
      <c r="G4" s="8" t="str">
        <f t="shared" ref="G4:G21" si="1">IF(F4&gt;79,"4",IF(F4&gt;74,"3.5",IF(F4&gt;69,"3",IF(F4&gt;64,"2.5",IF(F4&gt;59,"2",IF(F4&gt;54,"1.5",IF(F4&gt;49,"1","0")))))))</f>
        <v>2.5</v>
      </c>
      <c r="H4" s="29"/>
    </row>
    <row r="5" spans="1:8" ht="23.25">
      <c r="A5" s="6">
        <v>2</v>
      </c>
      <c r="B5" s="50" t="s">
        <v>163</v>
      </c>
      <c r="C5" s="16">
        <v>58</v>
      </c>
      <c r="D5" s="8">
        <v>15</v>
      </c>
      <c r="E5" s="8">
        <v>17</v>
      </c>
      <c r="F5" s="8">
        <f t="shared" si="0"/>
        <v>90</v>
      </c>
      <c r="G5" s="8" t="str">
        <f t="shared" si="1"/>
        <v>4</v>
      </c>
      <c r="H5" s="9"/>
    </row>
    <row r="6" spans="1:8" ht="23.25">
      <c r="A6" s="6">
        <v>3</v>
      </c>
      <c r="B6" s="50" t="s">
        <v>164</v>
      </c>
      <c r="C6" s="16">
        <v>52</v>
      </c>
      <c r="D6" s="8">
        <v>16</v>
      </c>
      <c r="E6" s="8">
        <v>18</v>
      </c>
      <c r="F6" s="8">
        <f t="shared" si="0"/>
        <v>86</v>
      </c>
      <c r="G6" s="8" t="str">
        <f t="shared" si="1"/>
        <v>4</v>
      </c>
      <c r="H6" s="9"/>
    </row>
    <row r="7" spans="1:8" ht="23.25">
      <c r="A7" s="6">
        <v>4</v>
      </c>
      <c r="B7" s="50" t="s">
        <v>165</v>
      </c>
      <c r="C7" s="16">
        <v>46</v>
      </c>
      <c r="D7" s="8">
        <v>14</v>
      </c>
      <c r="E7" s="8">
        <v>16</v>
      </c>
      <c r="F7" s="8">
        <f t="shared" si="0"/>
        <v>76</v>
      </c>
      <c r="G7" s="8" t="str">
        <f t="shared" si="1"/>
        <v>3.5</v>
      </c>
      <c r="H7" s="9"/>
    </row>
    <row r="8" spans="1:8" ht="23.25">
      <c r="A8" s="6">
        <v>5</v>
      </c>
      <c r="B8" s="52" t="s">
        <v>166</v>
      </c>
      <c r="C8" s="16">
        <v>56</v>
      </c>
      <c r="D8" s="8">
        <v>12</v>
      </c>
      <c r="E8" s="8">
        <v>18</v>
      </c>
      <c r="F8" s="8">
        <f t="shared" si="0"/>
        <v>86</v>
      </c>
      <c r="G8" s="8" t="str">
        <f t="shared" si="1"/>
        <v>4</v>
      </c>
      <c r="H8" s="9"/>
    </row>
    <row r="9" spans="1:8" ht="23.25">
      <c r="A9" s="6">
        <v>6</v>
      </c>
      <c r="B9" s="50" t="s">
        <v>167</v>
      </c>
      <c r="C9" s="16">
        <v>50</v>
      </c>
      <c r="D9" s="8">
        <v>15</v>
      </c>
      <c r="E9" s="8">
        <v>13</v>
      </c>
      <c r="F9" s="8">
        <f t="shared" si="0"/>
        <v>78</v>
      </c>
      <c r="G9" s="8" t="str">
        <f t="shared" si="1"/>
        <v>3.5</v>
      </c>
      <c r="H9" s="9"/>
    </row>
    <row r="10" spans="1:8" ht="23.25">
      <c r="A10" s="6">
        <v>7</v>
      </c>
      <c r="B10" s="52" t="s">
        <v>168</v>
      </c>
      <c r="C10" s="16">
        <v>44</v>
      </c>
      <c r="D10" s="8">
        <v>14</v>
      </c>
      <c r="E10" s="8">
        <v>16</v>
      </c>
      <c r="F10" s="8">
        <f t="shared" si="0"/>
        <v>74</v>
      </c>
      <c r="G10" s="8" t="str">
        <f t="shared" si="1"/>
        <v>3</v>
      </c>
      <c r="H10" s="9"/>
    </row>
    <row r="11" spans="1:8" ht="23.25">
      <c r="A11" s="6">
        <v>8</v>
      </c>
      <c r="B11" s="50" t="s">
        <v>169</v>
      </c>
      <c r="C11" s="16">
        <v>54</v>
      </c>
      <c r="D11" s="8">
        <v>16</v>
      </c>
      <c r="E11" s="8">
        <v>18</v>
      </c>
      <c r="F11" s="8">
        <f t="shared" si="0"/>
        <v>88</v>
      </c>
      <c r="G11" s="8" t="str">
        <f t="shared" si="1"/>
        <v>4</v>
      </c>
      <c r="H11" s="9"/>
    </row>
    <row r="12" spans="1:8" ht="23.25">
      <c r="A12" s="6">
        <v>9</v>
      </c>
      <c r="B12" s="52" t="s">
        <v>170</v>
      </c>
      <c r="C12" s="16">
        <v>56</v>
      </c>
      <c r="D12" s="8">
        <v>13</v>
      </c>
      <c r="E12" s="8">
        <v>18</v>
      </c>
      <c r="F12" s="8">
        <f t="shared" si="0"/>
        <v>87</v>
      </c>
      <c r="G12" s="8" t="str">
        <f t="shared" si="1"/>
        <v>4</v>
      </c>
      <c r="H12" s="9"/>
    </row>
    <row r="13" spans="1:8" ht="23.25">
      <c r="A13" s="6">
        <v>10</v>
      </c>
      <c r="B13" s="50" t="s">
        <v>171</v>
      </c>
      <c r="C13" s="16">
        <v>52</v>
      </c>
      <c r="D13" s="8">
        <v>14</v>
      </c>
      <c r="E13" s="8">
        <v>15</v>
      </c>
      <c r="F13" s="8">
        <f t="shared" si="0"/>
        <v>81</v>
      </c>
      <c r="G13" s="8" t="str">
        <f t="shared" si="1"/>
        <v>4</v>
      </c>
      <c r="H13" s="9"/>
    </row>
    <row r="14" spans="1:8" ht="23.25">
      <c r="A14" s="6">
        <v>11</v>
      </c>
      <c r="B14" s="50" t="s">
        <v>172</v>
      </c>
      <c r="C14" s="16">
        <v>51</v>
      </c>
      <c r="D14" s="8">
        <v>12</v>
      </c>
      <c r="E14" s="8">
        <v>18</v>
      </c>
      <c r="F14" s="8">
        <f t="shared" si="0"/>
        <v>81</v>
      </c>
      <c r="G14" s="8" t="str">
        <f t="shared" si="1"/>
        <v>4</v>
      </c>
      <c r="H14" s="9"/>
    </row>
    <row r="15" spans="1:8" ht="23.25">
      <c r="A15" s="6">
        <v>12</v>
      </c>
      <c r="B15" s="52" t="s">
        <v>173</v>
      </c>
      <c r="C15" s="16">
        <v>43</v>
      </c>
      <c r="D15" s="8">
        <v>15</v>
      </c>
      <c r="E15" s="8">
        <v>12</v>
      </c>
      <c r="F15" s="8">
        <f t="shared" si="0"/>
        <v>70</v>
      </c>
      <c r="G15" s="8" t="str">
        <f t="shared" si="1"/>
        <v>3</v>
      </c>
      <c r="H15" s="9"/>
    </row>
    <row r="16" spans="1:8" ht="23.25">
      <c r="A16" s="6">
        <v>13</v>
      </c>
      <c r="B16" s="69" t="s">
        <v>174</v>
      </c>
      <c r="C16" s="16">
        <v>59</v>
      </c>
      <c r="D16" s="8">
        <v>15</v>
      </c>
      <c r="E16" s="8">
        <v>18</v>
      </c>
      <c r="F16" s="8">
        <f t="shared" si="0"/>
        <v>92</v>
      </c>
      <c r="G16" s="8" t="str">
        <f t="shared" si="1"/>
        <v>4</v>
      </c>
      <c r="H16" s="9"/>
    </row>
    <row r="17" spans="1:8" ht="23.25">
      <c r="A17" s="6">
        <v>14</v>
      </c>
      <c r="B17" s="69" t="s">
        <v>175</v>
      </c>
      <c r="C17" s="16">
        <v>46</v>
      </c>
      <c r="D17" s="8">
        <v>14</v>
      </c>
      <c r="E17" s="8">
        <v>19</v>
      </c>
      <c r="F17" s="8">
        <f t="shared" si="0"/>
        <v>79</v>
      </c>
      <c r="G17" s="8" t="str">
        <f t="shared" si="1"/>
        <v>3.5</v>
      </c>
      <c r="H17" s="9"/>
    </row>
    <row r="18" spans="1:8" ht="23.25">
      <c r="A18" s="6">
        <v>15</v>
      </c>
      <c r="B18" s="70" t="s">
        <v>176</v>
      </c>
      <c r="C18" s="16">
        <v>59</v>
      </c>
      <c r="D18" s="8">
        <v>18</v>
      </c>
      <c r="E18" s="8">
        <v>18</v>
      </c>
      <c r="F18" s="8">
        <f t="shared" si="0"/>
        <v>95</v>
      </c>
      <c r="G18" s="8" t="str">
        <f t="shared" si="1"/>
        <v>4</v>
      </c>
      <c r="H18" s="9"/>
    </row>
    <row r="19" spans="1:8" ht="23.25">
      <c r="A19" s="6">
        <v>16</v>
      </c>
      <c r="B19" s="52" t="s">
        <v>177</v>
      </c>
      <c r="C19" s="16">
        <v>47</v>
      </c>
      <c r="D19" s="8">
        <v>14</v>
      </c>
      <c r="E19" s="8">
        <v>15</v>
      </c>
      <c r="F19" s="8">
        <f t="shared" si="0"/>
        <v>76</v>
      </c>
      <c r="G19" s="8" t="str">
        <f t="shared" si="1"/>
        <v>3.5</v>
      </c>
      <c r="H19" s="9"/>
    </row>
    <row r="20" spans="1:8" ht="21.75" customHeight="1">
      <c r="A20" s="6">
        <v>17</v>
      </c>
      <c r="B20" s="69" t="s">
        <v>178</v>
      </c>
      <c r="C20" s="16">
        <v>46</v>
      </c>
      <c r="D20" s="8">
        <v>17</v>
      </c>
      <c r="E20" s="8">
        <v>14</v>
      </c>
      <c r="F20" s="8">
        <f t="shared" si="0"/>
        <v>77</v>
      </c>
      <c r="G20" s="8" t="str">
        <f t="shared" si="1"/>
        <v>3.5</v>
      </c>
      <c r="H20" s="9"/>
    </row>
    <row r="21" spans="1:8" ht="21.75" customHeight="1">
      <c r="A21" s="6">
        <v>18</v>
      </c>
      <c r="B21" s="50" t="s">
        <v>179</v>
      </c>
      <c r="C21" s="56">
        <v>58</v>
      </c>
      <c r="D21" s="68">
        <v>18</v>
      </c>
      <c r="E21" s="68">
        <v>17</v>
      </c>
      <c r="F21" s="8">
        <f t="shared" si="0"/>
        <v>93</v>
      </c>
      <c r="G21" s="8" t="str">
        <f t="shared" si="1"/>
        <v>4</v>
      </c>
      <c r="H21" s="36"/>
    </row>
    <row r="22" spans="1:8" ht="23.25">
      <c r="A22" s="9"/>
      <c r="B22" s="26" t="s">
        <v>5</v>
      </c>
      <c r="C22" s="35">
        <f>SUM(C4:C20)</f>
        <v>859</v>
      </c>
      <c r="D22" s="35">
        <f>SUM(D4:D20)</f>
        <v>247</v>
      </c>
      <c r="E22" s="35">
        <f>SUM(E4:E20)</f>
        <v>275</v>
      </c>
      <c r="F22" s="35">
        <f>SUM(F4:F20)</f>
        <v>1381</v>
      </c>
      <c r="G22" s="35"/>
      <c r="H22" s="36"/>
    </row>
    <row r="23" spans="1:8" ht="23.25">
      <c r="A23" s="11"/>
      <c r="B23" s="5" t="s">
        <v>12</v>
      </c>
      <c r="C23" s="12">
        <f>C22/18</f>
        <v>47.722222222222221</v>
      </c>
      <c r="D23" s="12">
        <f t="shared" ref="D23:F23" si="2">D22/18</f>
        <v>13.722222222222221</v>
      </c>
      <c r="E23" s="12">
        <f t="shared" si="2"/>
        <v>15.277777777777779</v>
      </c>
      <c r="F23" s="12">
        <f t="shared" si="2"/>
        <v>76.722222222222229</v>
      </c>
      <c r="G23" s="11"/>
      <c r="H23" s="11"/>
    </row>
    <row r="24" spans="1:8" ht="23.25">
      <c r="A24" s="1"/>
      <c r="B24" s="1"/>
      <c r="C24" s="1" t="s">
        <v>13</v>
      </c>
      <c r="D24" s="1"/>
      <c r="E24" s="1"/>
      <c r="F24" s="1"/>
      <c r="G24" s="1"/>
      <c r="H24" s="1"/>
    </row>
    <row r="25" spans="1:8" ht="23.25">
      <c r="A25" s="1"/>
      <c r="B25" s="1"/>
      <c r="C25" s="1" t="s">
        <v>14</v>
      </c>
      <c r="D25" s="1"/>
      <c r="E25" s="1"/>
      <c r="F25" s="1"/>
      <c r="G25" s="1"/>
      <c r="H25" s="1"/>
    </row>
    <row r="26" spans="1:8" ht="23.25">
      <c r="A26" s="1"/>
      <c r="B26" s="1"/>
      <c r="C26" s="1" t="s">
        <v>15</v>
      </c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1"/>
      <c r="C40" s="1"/>
      <c r="D40" s="1"/>
      <c r="E40" s="1"/>
      <c r="F40" s="1"/>
      <c r="G40" s="1"/>
      <c r="H40" s="1"/>
    </row>
    <row r="41" spans="1:8" ht="23.25">
      <c r="A41" s="1"/>
      <c r="B41" s="81" t="s">
        <v>103</v>
      </c>
      <c r="C41" s="81"/>
      <c r="D41" s="81"/>
      <c r="E41" s="81"/>
      <c r="F41" s="81"/>
      <c r="G41" s="81"/>
      <c r="H41" s="81"/>
    </row>
    <row r="42" spans="1:8" ht="23.25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>
      <c r="A43" s="5"/>
      <c r="B43" s="17"/>
      <c r="C43" s="5" t="s">
        <v>8</v>
      </c>
      <c r="D43" s="5" t="s">
        <v>9</v>
      </c>
      <c r="E43" s="5" t="s">
        <v>10</v>
      </c>
      <c r="F43" s="5" t="s">
        <v>11</v>
      </c>
      <c r="G43" s="27"/>
      <c r="H43" s="27"/>
    </row>
    <row r="44" spans="1:8" ht="23.25">
      <c r="A44" s="25">
        <v>1</v>
      </c>
      <c r="B44" s="53" t="s">
        <v>162</v>
      </c>
      <c r="C44" s="15">
        <v>32</v>
      </c>
      <c r="D44" s="7">
        <v>12</v>
      </c>
      <c r="E44" s="7">
        <v>13</v>
      </c>
      <c r="F44" s="7">
        <f t="shared" ref="F44:F61" si="3">SUM(C44:E44)</f>
        <v>57</v>
      </c>
      <c r="G44" s="8" t="str">
        <f t="shared" ref="G44:G61" si="4">IF(F44&gt;79,"4",IF(F44&gt;74,"3.5",IF(F44&gt;69,"3",IF(F44&gt;64,"2.5",IF(F44&gt;59,"2",IF(F44&gt;54,"1.5",IF(F44&gt;49,"1","0")))))))</f>
        <v>1.5</v>
      </c>
      <c r="H44" s="29"/>
    </row>
    <row r="45" spans="1:8" ht="23.25">
      <c r="A45" s="6">
        <v>2</v>
      </c>
      <c r="B45" s="50" t="s">
        <v>163</v>
      </c>
      <c r="C45" s="16">
        <v>50</v>
      </c>
      <c r="D45" s="8">
        <v>17</v>
      </c>
      <c r="E45" s="8">
        <v>18</v>
      </c>
      <c r="F45" s="8">
        <f t="shared" si="3"/>
        <v>85</v>
      </c>
      <c r="G45" s="8" t="str">
        <f t="shared" si="4"/>
        <v>4</v>
      </c>
      <c r="H45" s="9"/>
    </row>
    <row r="46" spans="1:8" ht="23.25">
      <c r="A46" s="6">
        <v>3</v>
      </c>
      <c r="B46" s="50" t="s">
        <v>164</v>
      </c>
      <c r="C46" s="16">
        <v>48</v>
      </c>
      <c r="D46" s="8">
        <v>15</v>
      </c>
      <c r="E46" s="8">
        <v>17</v>
      </c>
      <c r="F46" s="8">
        <f t="shared" si="3"/>
        <v>80</v>
      </c>
      <c r="G46" s="8" t="str">
        <f t="shared" si="4"/>
        <v>4</v>
      </c>
      <c r="H46" s="9"/>
    </row>
    <row r="47" spans="1:8" ht="23.25">
      <c r="A47" s="6">
        <v>4</v>
      </c>
      <c r="B47" s="50" t="s">
        <v>165</v>
      </c>
      <c r="C47" s="16">
        <v>44</v>
      </c>
      <c r="D47" s="8">
        <v>13</v>
      </c>
      <c r="E47" s="8">
        <v>16</v>
      </c>
      <c r="F47" s="8">
        <f t="shared" si="3"/>
        <v>73</v>
      </c>
      <c r="G47" s="8" t="str">
        <f t="shared" si="4"/>
        <v>3</v>
      </c>
      <c r="H47" s="9"/>
    </row>
    <row r="48" spans="1:8" ht="23.25">
      <c r="A48" s="6">
        <v>5</v>
      </c>
      <c r="B48" s="52" t="s">
        <v>166</v>
      </c>
      <c r="C48" s="16">
        <v>58</v>
      </c>
      <c r="D48" s="8">
        <v>18</v>
      </c>
      <c r="E48" s="8">
        <v>19</v>
      </c>
      <c r="F48" s="8">
        <f t="shared" si="3"/>
        <v>95</v>
      </c>
      <c r="G48" s="8" t="str">
        <f t="shared" si="4"/>
        <v>4</v>
      </c>
      <c r="H48" s="9"/>
    </row>
    <row r="49" spans="1:8" ht="23.25">
      <c r="A49" s="6">
        <v>6</v>
      </c>
      <c r="B49" s="50" t="s">
        <v>167</v>
      </c>
      <c r="C49" s="16">
        <v>48</v>
      </c>
      <c r="D49" s="8">
        <v>15</v>
      </c>
      <c r="E49" s="8">
        <v>16</v>
      </c>
      <c r="F49" s="8">
        <f t="shared" si="3"/>
        <v>79</v>
      </c>
      <c r="G49" s="8" t="str">
        <f t="shared" si="4"/>
        <v>3.5</v>
      </c>
      <c r="H49" s="9"/>
    </row>
    <row r="50" spans="1:8" ht="23.25">
      <c r="A50" s="6">
        <v>7</v>
      </c>
      <c r="B50" s="52" t="s">
        <v>168</v>
      </c>
      <c r="C50" s="16">
        <v>41</v>
      </c>
      <c r="D50" s="8">
        <v>13</v>
      </c>
      <c r="E50" s="8">
        <v>14</v>
      </c>
      <c r="F50" s="8">
        <f t="shared" si="3"/>
        <v>68</v>
      </c>
      <c r="G50" s="8" t="str">
        <f t="shared" si="4"/>
        <v>2.5</v>
      </c>
      <c r="H50" s="9"/>
    </row>
    <row r="51" spans="1:8" ht="23.25">
      <c r="A51" s="6">
        <v>8</v>
      </c>
      <c r="B51" s="50" t="s">
        <v>169</v>
      </c>
      <c r="C51" s="16">
        <v>53</v>
      </c>
      <c r="D51" s="8">
        <v>16</v>
      </c>
      <c r="E51" s="8">
        <v>17</v>
      </c>
      <c r="F51" s="8">
        <f t="shared" si="3"/>
        <v>86</v>
      </c>
      <c r="G51" s="8" t="str">
        <f t="shared" si="4"/>
        <v>4</v>
      </c>
      <c r="H51" s="9"/>
    </row>
    <row r="52" spans="1:8" ht="23.25">
      <c r="A52" s="6">
        <v>9</v>
      </c>
      <c r="B52" s="52" t="s">
        <v>170</v>
      </c>
      <c r="C52" s="16">
        <v>51</v>
      </c>
      <c r="D52" s="8">
        <v>17</v>
      </c>
      <c r="E52" s="8">
        <v>16</v>
      </c>
      <c r="F52" s="8">
        <f t="shared" si="3"/>
        <v>84</v>
      </c>
      <c r="G52" s="8" t="str">
        <f t="shared" si="4"/>
        <v>4</v>
      </c>
      <c r="H52" s="9"/>
    </row>
    <row r="53" spans="1:8" ht="23.25">
      <c r="A53" s="6">
        <v>10</v>
      </c>
      <c r="B53" s="50" t="s">
        <v>171</v>
      </c>
      <c r="C53" s="16">
        <v>48</v>
      </c>
      <c r="D53" s="8">
        <v>17</v>
      </c>
      <c r="E53" s="8">
        <v>16</v>
      </c>
      <c r="F53" s="8">
        <f t="shared" si="3"/>
        <v>81</v>
      </c>
      <c r="G53" s="8" t="str">
        <f t="shared" si="4"/>
        <v>4</v>
      </c>
      <c r="H53" s="9"/>
    </row>
    <row r="54" spans="1:8" ht="23.25">
      <c r="A54" s="6">
        <v>11</v>
      </c>
      <c r="B54" s="50" t="s">
        <v>172</v>
      </c>
      <c r="C54" s="16">
        <v>55</v>
      </c>
      <c r="D54" s="8">
        <v>15</v>
      </c>
      <c r="E54" s="8">
        <v>15</v>
      </c>
      <c r="F54" s="8">
        <f t="shared" si="3"/>
        <v>85</v>
      </c>
      <c r="G54" s="8" t="str">
        <f t="shared" si="4"/>
        <v>4</v>
      </c>
      <c r="H54" s="9"/>
    </row>
    <row r="55" spans="1:8" ht="23.25">
      <c r="A55" s="6">
        <v>12</v>
      </c>
      <c r="B55" s="52" t="s">
        <v>173</v>
      </c>
      <c r="C55" s="16">
        <v>46</v>
      </c>
      <c r="D55" s="8">
        <v>13</v>
      </c>
      <c r="E55" s="8">
        <v>14</v>
      </c>
      <c r="F55" s="8">
        <f t="shared" si="3"/>
        <v>73</v>
      </c>
      <c r="G55" s="8" t="str">
        <f t="shared" si="4"/>
        <v>3</v>
      </c>
      <c r="H55" s="9"/>
    </row>
    <row r="56" spans="1:8" ht="23.25">
      <c r="A56" s="6">
        <v>13</v>
      </c>
      <c r="B56" s="69" t="s">
        <v>174</v>
      </c>
      <c r="C56" s="16">
        <v>57</v>
      </c>
      <c r="D56" s="8">
        <v>18</v>
      </c>
      <c r="E56" s="8">
        <v>19</v>
      </c>
      <c r="F56" s="8">
        <f t="shared" si="3"/>
        <v>94</v>
      </c>
      <c r="G56" s="8" t="str">
        <f t="shared" si="4"/>
        <v>4</v>
      </c>
      <c r="H56" s="9"/>
    </row>
    <row r="57" spans="1:8" ht="23.25">
      <c r="A57" s="6">
        <v>14</v>
      </c>
      <c r="B57" s="69" t="s">
        <v>175</v>
      </c>
      <c r="C57" s="16">
        <v>53</v>
      </c>
      <c r="D57" s="8">
        <v>17</v>
      </c>
      <c r="E57" s="8">
        <v>15</v>
      </c>
      <c r="F57" s="8">
        <f t="shared" si="3"/>
        <v>85</v>
      </c>
      <c r="G57" s="8" t="str">
        <f t="shared" si="4"/>
        <v>4</v>
      </c>
      <c r="H57" s="9"/>
    </row>
    <row r="58" spans="1:8" ht="23.25">
      <c r="A58" s="6">
        <v>15</v>
      </c>
      <c r="B58" s="70" t="s">
        <v>176</v>
      </c>
      <c r="C58" s="16">
        <v>59</v>
      </c>
      <c r="D58" s="8">
        <v>19</v>
      </c>
      <c r="E58" s="8">
        <v>19</v>
      </c>
      <c r="F58" s="8">
        <f t="shared" si="3"/>
        <v>97</v>
      </c>
      <c r="G58" s="8" t="str">
        <f t="shared" si="4"/>
        <v>4</v>
      </c>
      <c r="H58" s="9"/>
    </row>
    <row r="59" spans="1:8" ht="23.25">
      <c r="A59" s="6">
        <v>16</v>
      </c>
      <c r="B59" s="52" t="s">
        <v>177</v>
      </c>
      <c r="C59" s="16">
        <v>52</v>
      </c>
      <c r="D59" s="8">
        <v>16</v>
      </c>
      <c r="E59" s="8">
        <v>17</v>
      </c>
      <c r="F59" s="8">
        <f t="shared" si="3"/>
        <v>85</v>
      </c>
      <c r="G59" s="8" t="str">
        <f t="shared" si="4"/>
        <v>4</v>
      </c>
      <c r="H59" s="9"/>
    </row>
    <row r="60" spans="1:8" ht="21.75" customHeight="1">
      <c r="A60" s="6">
        <v>17</v>
      </c>
      <c r="B60" s="69" t="s">
        <v>178</v>
      </c>
      <c r="C60" s="16">
        <v>44</v>
      </c>
      <c r="D60" s="8">
        <v>15</v>
      </c>
      <c r="E60" s="8">
        <v>15</v>
      </c>
      <c r="F60" s="8">
        <f t="shared" si="3"/>
        <v>74</v>
      </c>
      <c r="G60" s="8" t="str">
        <f t="shared" si="4"/>
        <v>3</v>
      </c>
      <c r="H60" s="9"/>
    </row>
    <row r="61" spans="1:8" ht="23.25">
      <c r="A61" s="6">
        <v>18</v>
      </c>
      <c r="B61" s="50" t="s">
        <v>179</v>
      </c>
      <c r="C61" s="56">
        <v>55</v>
      </c>
      <c r="D61" s="68">
        <v>18</v>
      </c>
      <c r="E61" s="68">
        <v>18</v>
      </c>
      <c r="F61" s="8">
        <f t="shared" si="3"/>
        <v>91</v>
      </c>
      <c r="G61" s="8" t="str">
        <f t="shared" si="4"/>
        <v>4</v>
      </c>
      <c r="H61" s="36"/>
    </row>
    <row r="62" spans="1:8" ht="23.25">
      <c r="A62" s="9"/>
      <c r="B62" s="26" t="s">
        <v>5</v>
      </c>
      <c r="C62" s="35">
        <f>SUM(C44:C60)</f>
        <v>839</v>
      </c>
      <c r="D62" s="35">
        <f>SUM(D44:D60)</f>
        <v>266</v>
      </c>
      <c r="E62" s="35">
        <f>SUM(E44:E60)</f>
        <v>276</v>
      </c>
      <c r="F62" s="35">
        <f>SUM(F44:F60)</f>
        <v>1381</v>
      </c>
      <c r="G62" s="35"/>
      <c r="H62" s="36"/>
    </row>
    <row r="63" spans="1:8" ht="23.25">
      <c r="A63" s="11"/>
      <c r="B63" s="5" t="s">
        <v>12</v>
      </c>
      <c r="C63" s="12">
        <f>C62/18</f>
        <v>46.611111111111114</v>
      </c>
      <c r="D63" s="12">
        <f t="shared" ref="D63" si="5">D62/18</f>
        <v>14.777777777777779</v>
      </c>
      <c r="E63" s="12">
        <f t="shared" ref="E63" si="6">E62/18</f>
        <v>15.333333333333334</v>
      </c>
      <c r="F63" s="12">
        <f t="shared" ref="F63" si="7">F62/18</f>
        <v>76.722222222222229</v>
      </c>
      <c r="G63" s="11"/>
      <c r="H63" s="11"/>
    </row>
    <row r="64" spans="1:8" ht="23.25">
      <c r="A64" s="1"/>
      <c r="B64" s="1"/>
      <c r="C64" s="1" t="s">
        <v>13</v>
      </c>
      <c r="D64" s="1"/>
      <c r="E64" s="1"/>
      <c r="F64" s="1"/>
      <c r="G64" s="1"/>
      <c r="H64" s="1"/>
    </row>
    <row r="65" spans="1:8" ht="23.25">
      <c r="A65" s="1"/>
      <c r="B65" s="1"/>
      <c r="C65" s="1" t="s">
        <v>14</v>
      </c>
      <c r="D65" s="1"/>
      <c r="E65" s="1"/>
      <c r="F65" s="1"/>
      <c r="G65" s="1"/>
      <c r="H65" s="1"/>
    </row>
    <row r="66" spans="1:8" ht="23.25">
      <c r="A66" s="1"/>
      <c r="B66" s="1"/>
      <c r="C66" s="1" t="s">
        <v>15</v>
      </c>
      <c r="D66" s="1"/>
      <c r="E66" s="1"/>
      <c r="F66" s="1"/>
      <c r="G66" s="1"/>
      <c r="H66" s="1"/>
    </row>
    <row r="67" spans="1:8" ht="23.25">
      <c r="A67" s="1"/>
      <c r="B67" s="1"/>
      <c r="C67" s="1"/>
      <c r="D67" s="1"/>
      <c r="E67" s="1"/>
      <c r="F67" s="1"/>
      <c r="G67" s="1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1"/>
      <c r="C79" s="1"/>
      <c r="D79" s="1"/>
      <c r="E79" s="1"/>
      <c r="F79" s="1"/>
      <c r="G79" s="1"/>
      <c r="H79" s="1"/>
    </row>
    <row r="80" spans="1:8" s="19" customFormat="1" ht="23.25">
      <c r="A80" s="18"/>
      <c r="B80" s="31"/>
      <c r="C80" s="18"/>
      <c r="D80" s="18"/>
      <c r="E80" s="18"/>
      <c r="F80" s="18"/>
      <c r="G80" s="18"/>
      <c r="H80" s="13"/>
    </row>
    <row r="81" spans="1:8" ht="23.25">
      <c r="A81" s="1"/>
      <c r="B81" s="81" t="s">
        <v>104</v>
      </c>
      <c r="C81" s="81"/>
      <c r="D81" s="81"/>
      <c r="E81" s="81"/>
      <c r="F81" s="81"/>
      <c r="G81" s="81"/>
      <c r="H81" s="81"/>
    </row>
    <row r="82" spans="1:8" ht="23.25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>
      <c r="A83" s="5"/>
      <c r="B83" s="17"/>
      <c r="C83" s="5" t="s">
        <v>8</v>
      </c>
      <c r="D83" s="5" t="s">
        <v>9</v>
      </c>
      <c r="E83" s="5" t="s">
        <v>10</v>
      </c>
      <c r="F83" s="5" t="s">
        <v>11</v>
      </c>
      <c r="G83" s="27"/>
      <c r="H83" s="27"/>
    </row>
    <row r="84" spans="1:8" ht="23.25">
      <c r="A84" s="25">
        <v>1</v>
      </c>
      <c r="B84" s="53" t="s">
        <v>162</v>
      </c>
      <c r="C84" s="15">
        <v>38</v>
      </c>
      <c r="D84" s="7">
        <v>12</v>
      </c>
      <c r="E84" s="7">
        <v>13</v>
      </c>
      <c r="F84" s="7">
        <f t="shared" ref="F84:F101" si="8">SUM(C84:E84)</f>
        <v>63</v>
      </c>
      <c r="G84" s="8" t="str">
        <f t="shared" ref="G84:G101" si="9">IF(F84&gt;79,"4",IF(F84&gt;74,"3.5",IF(F84&gt;69,"3",IF(F84&gt;64,"2.5",IF(F84&gt;59,"2",IF(F84&gt;54,"1.5",IF(F84&gt;49,"1","0")))))))</f>
        <v>2</v>
      </c>
      <c r="H84" s="29"/>
    </row>
    <row r="85" spans="1:8" ht="23.25">
      <c r="A85" s="6">
        <v>2</v>
      </c>
      <c r="B85" s="50" t="s">
        <v>163</v>
      </c>
      <c r="C85" s="16">
        <v>52</v>
      </c>
      <c r="D85" s="8">
        <v>17</v>
      </c>
      <c r="E85" s="8">
        <v>13</v>
      </c>
      <c r="F85" s="8">
        <f t="shared" si="8"/>
        <v>82</v>
      </c>
      <c r="G85" s="8" t="str">
        <f t="shared" si="9"/>
        <v>4</v>
      </c>
      <c r="H85" s="9"/>
    </row>
    <row r="86" spans="1:8" ht="23.25">
      <c r="A86" s="6">
        <v>3</v>
      </c>
      <c r="B86" s="50" t="s">
        <v>164</v>
      </c>
      <c r="C86" s="16">
        <v>50</v>
      </c>
      <c r="D86" s="8">
        <v>11</v>
      </c>
      <c r="E86" s="8">
        <v>10</v>
      </c>
      <c r="F86" s="8">
        <f t="shared" si="8"/>
        <v>71</v>
      </c>
      <c r="G86" s="8" t="str">
        <f t="shared" si="9"/>
        <v>3</v>
      </c>
      <c r="H86" s="9"/>
    </row>
    <row r="87" spans="1:8" ht="23.25">
      <c r="A87" s="6">
        <v>4</v>
      </c>
      <c r="B87" s="50" t="s">
        <v>165</v>
      </c>
      <c r="C87" s="16">
        <v>44</v>
      </c>
      <c r="D87" s="8">
        <v>16</v>
      </c>
      <c r="E87" s="8">
        <v>17</v>
      </c>
      <c r="F87" s="8">
        <f t="shared" si="8"/>
        <v>77</v>
      </c>
      <c r="G87" s="8" t="str">
        <f t="shared" si="9"/>
        <v>3.5</v>
      </c>
      <c r="H87" s="9"/>
    </row>
    <row r="88" spans="1:8" ht="23.25">
      <c r="A88" s="6">
        <v>5</v>
      </c>
      <c r="B88" s="52" t="s">
        <v>166</v>
      </c>
      <c r="C88" s="16">
        <v>56</v>
      </c>
      <c r="D88" s="8">
        <v>15</v>
      </c>
      <c r="E88" s="8">
        <v>12</v>
      </c>
      <c r="F88" s="8">
        <f t="shared" si="8"/>
        <v>83</v>
      </c>
      <c r="G88" s="8" t="str">
        <f t="shared" si="9"/>
        <v>4</v>
      </c>
      <c r="H88" s="9"/>
    </row>
    <row r="89" spans="1:8" ht="23.25">
      <c r="A89" s="6">
        <v>6</v>
      </c>
      <c r="B89" s="50" t="s">
        <v>167</v>
      </c>
      <c r="C89" s="16">
        <v>50</v>
      </c>
      <c r="D89" s="8">
        <v>13</v>
      </c>
      <c r="E89" s="8">
        <v>12</v>
      </c>
      <c r="F89" s="8">
        <f t="shared" si="8"/>
        <v>75</v>
      </c>
      <c r="G89" s="8" t="str">
        <f t="shared" si="9"/>
        <v>3.5</v>
      </c>
      <c r="H89" s="9"/>
    </row>
    <row r="90" spans="1:8" ht="23.25">
      <c r="A90" s="6">
        <v>7</v>
      </c>
      <c r="B90" s="52" t="s">
        <v>168</v>
      </c>
      <c r="C90" s="16">
        <v>42</v>
      </c>
      <c r="D90" s="8">
        <v>13</v>
      </c>
      <c r="E90" s="8">
        <v>12</v>
      </c>
      <c r="F90" s="8">
        <f t="shared" si="8"/>
        <v>67</v>
      </c>
      <c r="G90" s="8" t="str">
        <f t="shared" si="9"/>
        <v>2.5</v>
      </c>
      <c r="H90" s="9"/>
    </row>
    <row r="91" spans="1:8" ht="23.25">
      <c r="A91" s="6">
        <v>8</v>
      </c>
      <c r="B91" s="50" t="s">
        <v>169</v>
      </c>
      <c r="C91" s="16">
        <v>56</v>
      </c>
      <c r="D91" s="8">
        <v>17</v>
      </c>
      <c r="E91" s="8">
        <v>12</v>
      </c>
      <c r="F91" s="8">
        <f t="shared" si="8"/>
        <v>85</v>
      </c>
      <c r="G91" s="8" t="str">
        <f t="shared" si="9"/>
        <v>4</v>
      </c>
      <c r="H91" s="9"/>
    </row>
    <row r="92" spans="1:8" ht="23.25">
      <c r="A92" s="6">
        <v>9</v>
      </c>
      <c r="B92" s="52" t="s">
        <v>170</v>
      </c>
      <c r="C92" s="16">
        <v>56</v>
      </c>
      <c r="D92" s="8">
        <v>14</v>
      </c>
      <c r="E92" s="8">
        <v>12</v>
      </c>
      <c r="F92" s="8">
        <f t="shared" si="8"/>
        <v>82</v>
      </c>
      <c r="G92" s="8" t="str">
        <f t="shared" si="9"/>
        <v>4</v>
      </c>
      <c r="H92" s="9"/>
    </row>
    <row r="93" spans="1:8" ht="23.25">
      <c r="A93" s="6">
        <v>10</v>
      </c>
      <c r="B93" s="50" t="s">
        <v>171</v>
      </c>
      <c r="C93" s="16">
        <v>48</v>
      </c>
      <c r="D93" s="8">
        <v>11</v>
      </c>
      <c r="E93" s="8">
        <v>16</v>
      </c>
      <c r="F93" s="8">
        <f t="shared" si="8"/>
        <v>75</v>
      </c>
      <c r="G93" s="8" t="str">
        <f t="shared" si="9"/>
        <v>3.5</v>
      </c>
      <c r="H93" s="9"/>
    </row>
    <row r="94" spans="1:8" ht="23.25">
      <c r="A94" s="6">
        <v>11</v>
      </c>
      <c r="B94" s="50" t="s">
        <v>172</v>
      </c>
      <c r="C94" s="16">
        <v>49</v>
      </c>
      <c r="D94" s="8">
        <v>13</v>
      </c>
      <c r="E94" s="8">
        <v>10</v>
      </c>
      <c r="F94" s="8">
        <f t="shared" si="8"/>
        <v>72</v>
      </c>
      <c r="G94" s="8" t="str">
        <f t="shared" si="9"/>
        <v>3</v>
      </c>
      <c r="H94" s="9"/>
    </row>
    <row r="95" spans="1:8" ht="23.25">
      <c r="A95" s="6">
        <v>12</v>
      </c>
      <c r="B95" s="52" t="s">
        <v>173</v>
      </c>
      <c r="C95" s="16">
        <v>42</v>
      </c>
      <c r="D95" s="8">
        <v>13</v>
      </c>
      <c r="E95" s="8">
        <v>12</v>
      </c>
      <c r="F95" s="8">
        <f t="shared" si="8"/>
        <v>67</v>
      </c>
      <c r="G95" s="8" t="str">
        <f t="shared" si="9"/>
        <v>2.5</v>
      </c>
      <c r="H95" s="9"/>
    </row>
    <row r="96" spans="1:8" ht="23.25">
      <c r="A96" s="6">
        <v>13</v>
      </c>
      <c r="B96" s="69" t="s">
        <v>174</v>
      </c>
      <c r="C96" s="16">
        <v>56</v>
      </c>
      <c r="D96" s="8">
        <v>17</v>
      </c>
      <c r="E96" s="8">
        <v>12</v>
      </c>
      <c r="F96" s="8">
        <f t="shared" si="8"/>
        <v>85</v>
      </c>
      <c r="G96" s="8" t="str">
        <f t="shared" si="9"/>
        <v>4</v>
      </c>
      <c r="H96" s="9"/>
    </row>
    <row r="97" spans="1:8" ht="23.25">
      <c r="A97" s="6">
        <v>14</v>
      </c>
      <c r="B97" s="69" t="s">
        <v>175</v>
      </c>
      <c r="C97" s="16">
        <v>51</v>
      </c>
      <c r="D97" s="8">
        <v>14</v>
      </c>
      <c r="E97" s="8">
        <v>15</v>
      </c>
      <c r="F97" s="8">
        <f t="shared" si="8"/>
        <v>80</v>
      </c>
      <c r="G97" s="8" t="str">
        <f t="shared" si="9"/>
        <v>4</v>
      </c>
      <c r="H97" s="9"/>
    </row>
    <row r="98" spans="1:8" ht="23.25">
      <c r="A98" s="6">
        <v>15</v>
      </c>
      <c r="B98" s="70" t="s">
        <v>176</v>
      </c>
      <c r="C98" s="16">
        <v>57</v>
      </c>
      <c r="D98" s="8">
        <v>15</v>
      </c>
      <c r="E98" s="8">
        <v>16</v>
      </c>
      <c r="F98" s="8">
        <f t="shared" si="8"/>
        <v>88</v>
      </c>
      <c r="G98" s="8" t="str">
        <f t="shared" si="9"/>
        <v>4</v>
      </c>
      <c r="H98" s="9"/>
    </row>
    <row r="99" spans="1:8" ht="23.25">
      <c r="A99" s="6">
        <v>16</v>
      </c>
      <c r="B99" s="52" t="s">
        <v>177</v>
      </c>
      <c r="C99" s="16">
        <v>55</v>
      </c>
      <c r="D99" s="8">
        <v>14</v>
      </c>
      <c r="E99" s="8">
        <v>16</v>
      </c>
      <c r="F99" s="8">
        <f t="shared" si="8"/>
        <v>85</v>
      </c>
      <c r="G99" s="8" t="str">
        <f t="shared" si="9"/>
        <v>4</v>
      </c>
      <c r="H99" s="9"/>
    </row>
    <row r="100" spans="1:8" ht="23.25">
      <c r="A100" s="6">
        <v>17</v>
      </c>
      <c r="B100" s="69" t="s">
        <v>178</v>
      </c>
      <c r="C100" s="16">
        <v>54</v>
      </c>
      <c r="D100" s="8">
        <v>17</v>
      </c>
      <c r="E100" s="8">
        <v>13</v>
      </c>
      <c r="F100" s="8">
        <f t="shared" si="8"/>
        <v>84</v>
      </c>
      <c r="G100" s="8" t="str">
        <f t="shared" si="9"/>
        <v>4</v>
      </c>
      <c r="H100" s="9"/>
    </row>
    <row r="101" spans="1:8" ht="23.25">
      <c r="A101" s="6">
        <v>18</v>
      </c>
      <c r="B101" s="50" t="s">
        <v>179</v>
      </c>
      <c r="C101" s="56">
        <v>56</v>
      </c>
      <c r="D101" s="68">
        <v>17</v>
      </c>
      <c r="E101" s="68">
        <v>15</v>
      </c>
      <c r="F101" s="8">
        <f t="shared" si="8"/>
        <v>88</v>
      </c>
      <c r="G101" s="8" t="str">
        <f t="shared" si="9"/>
        <v>4</v>
      </c>
      <c r="H101" s="36"/>
    </row>
    <row r="102" spans="1:8" ht="23.25">
      <c r="A102" s="9"/>
      <c r="B102" s="26" t="s">
        <v>5</v>
      </c>
      <c r="C102" s="35">
        <f>SUM(C84:C100)</f>
        <v>856</v>
      </c>
      <c r="D102" s="35">
        <f>SUM(D84:D100)</f>
        <v>242</v>
      </c>
      <c r="E102" s="35">
        <f>SUM(E84:E100)</f>
        <v>223</v>
      </c>
      <c r="F102" s="35">
        <f>SUM(F84:F100)</f>
        <v>1321</v>
      </c>
      <c r="G102" s="35"/>
      <c r="H102" s="36"/>
    </row>
    <row r="103" spans="1:8" ht="23.25">
      <c r="A103" s="11"/>
      <c r="B103" s="5" t="s">
        <v>12</v>
      </c>
      <c r="C103" s="12">
        <f>C102/18</f>
        <v>47.555555555555557</v>
      </c>
      <c r="D103" s="12">
        <f t="shared" ref="D103" si="10">D102/18</f>
        <v>13.444444444444445</v>
      </c>
      <c r="E103" s="12">
        <f t="shared" ref="E103" si="11">E102/18</f>
        <v>12.388888888888889</v>
      </c>
      <c r="F103" s="12">
        <f t="shared" ref="F103" si="12">F102/18</f>
        <v>73.388888888888886</v>
      </c>
      <c r="G103" s="11"/>
      <c r="H103" s="11"/>
    </row>
    <row r="104" spans="1:8" ht="23.25">
      <c r="A104" s="1"/>
      <c r="B104" s="1"/>
      <c r="C104" s="1" t="s">
        <v>13</v>
      </c>
      <c r="D104" s="1"/>
      <c r="E104" s="1"/>
      <c r="F104" s="1"/>
      <c r="G104" s="1"/>
      <c r="H104" s="1"/>
    </row>
    <row r="105" spans="1:8" ht="23.25">
      <c r="A105" s="1"/>
      <c r="B105" s="1"/>
      <c r="C105" s="1" t="s">
        <v>14</v>
      </c>
      <c r="D105" s="1"/>
      <c r="E105" s="1"/>
      <c r="F105" s="1"/>
      <c r="G105" s="1"/>
      <c r="H105" s="1"/>
    </row>
    <row r="106" spans="1:8" ht="23.25">
      <c r="A106" s="1"/>
      <c r="B106" s="1"/>
      <c r="C106" s="1" t="s">
        <v>15</v>
      </c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s="19" customFormat="1" ht="23.25">
      <c r="A117" s="18"/>
      <c r="B117" s="31"/>
      <c r="C117" s="18"/>
      <c r="D117" s="18"/>
      <c r="E117" s="18"/>
      <c r="F117" s="18"/>
      <c r="G117" s="18"/>
      <c r="H117" s="13"/>
    </row>
    <row r="118" spans="1:8" s="19" customFormat="1" ht="23.25">
      <c r="A118" s="18"/>
      <c r="B118" s="31"/>
      <c r="C118" s="18"/>
      <c r="D118" s="18"/>
      <c r="E118" s="18"/>
      <c r="F118" s="18"/>
      <c r="G118" s="18"/>
      <c r="H118" s="13"/>
    </row>
    <row r="119" spans="1:8" ht="23.25">
      <c r="A119" s="1"/>
      <c r="B119" s="2" t="s">
        <v>105</v>
      </c>
      <c r="C119" s="2"/>
      <c r="D119" s="2"/>
      <c r="E119" s="2"/>
      <c r="F119" s="2"/>
      <c r="G119" s="1"/>
      <c r="H119" s="1"/>
    </row>
    <row r="120" spans="1:8" ht="23.25">
      <c r="A120" s="3" t="s">
        <v>0</v>
      </c>
      <c r="B120" s="3" t="s">
        <v>1</v>
      </c>
      <c r="C120" s="3" t="s">
        <v>2</v>
      </c>
      <c r="D120" s="3" t="s">
        <v>3</v>
      </c>
      <c r="E120" s="3" t="s">
        <v>4</v>
      </c>
      <c r="F120" s="3" t="s">
        <v>5</v>
      </c>
      <c r="G120" s="4" t="s">
        <v>6</v>
      </c>
      <c r="H120" s="4" t="s">
        <v>7</v>
      </c>
    </row>
    <row r="121" spans="1:8" ht="23.25">
      <c r="A121" s="5"/>
      <c r="B121" s="17"/>
      <c r="C121" s="5" t="s">
        <v>8</v>
      </c>
      <c r="D121" s="5" t="s">
        <v>9</v>
      </c>
      <c r="E121" s="5" t="s">
        <v>10</v>
      </c>
      <c r="F121" s="5" t="s">
        <v>11</v>
      </c>
      <c r="G121" s="27"/>
      <c r="H121" s="27"/>
    </row>
    <row r="122" spans="1:8" ht="23.25">
      <c r="A122" s="25">
        <v>1</v>
      </c>
      <c r="B122" s="53" t="s">
        <v>162</v>
      </c>
      <c r="C122" s="15">
        <v>41</v>
      </c>
      <c r="D122" s="7">
        <v>9</v>
      </c>
      <c r="E122" s="7">
        <v>8</v>
      </c>
      <c r="F122" s="7">
        <f t="shared" ref="F122:F139" si="13">SUM(C122:E122)</f>
        <v>58</v>
      </c>
      <c r="G122" s="8" t="str">
        <f t="shared" ref="G122:G139" si="14">IF(F122&gt;79,"4",IF(F122&gt;74,"3.5",IF(F122&gt;69,"3",IF(F122&gt;64,"2.5",IF(F122&gt;59,"2",IF(F122&gt;54,"1.5",IF(F122&gt;49,"1","0")))))))</f>
        <v>1.5</v>
      </c>
      <c r="H122" s="29"/>
    </row>
    <row r="123" spans="1:8" ht="23.25">
      <c r="A123" s="6">
        <v>2</v>
      </c>
      <c r="B123" s="50" t="s">
        <v>163</v>
      </c>
      <c r="C123" s="16">
        <v>53</v>
      </c>
      <c r="D123" s="8">
        <v>12</v>
      </c>
      <c r="E123" s="8">
        <v>15</v>
      </c>
      <c r="F123" s="8">
        <f t="shared" si="13"/>
        <v>80</v>
      </c>
      <c r="G123" s="8" t="str">
        <f t="shared" si="14"/>
        <v>4</v>
      </c>
      <c r="H123" s="9"/>
    </row>
    <row r="124" spans="1:8" ht="23.25">
      <c r="A124" s="6">
        <v>3</v>
      </c>
      <c r="B124" s="50" t="s">
        <v>164</v>
      </c>
      <c r="C124" s="16">
        <v>51</v>
      </c>
      <c r="D124" s="8">
        <v>11</v>
      </c>
      <c r="E124" s="8">
        <v>13</v>
      </c>
      <c r="F124" s="8">
        <f t="shared" si="13"/>
        <v>75</v>
      </c>
      <c r="G124" s="8" t="str">
        <f t="shared" si="14"/>
        <v>3.5</v>
      </c>
      <c r="H124" s="9"/>
    </row>
    <row r="125" spans="1:8" ht="23.25">
      <c r="A125" s="6">
        <v>4</v>
      </c>
      <c r="B125" s="50" t="s">
        <v>165</v>
      </c>
      <c r="C125" s="16">
        <v>51</v>
      </c>
      <c r="D125" s="8">
        <v>12</v>
      </c>
      <c r="E125" s="8">
        <v>12</v>
      </c>
      <c r="F125" s="8">
        <f t="shared" si="13"/>
        <v>75</v>
      </c>
      <c r="G125" s="8" t="str">
        <f t="shared" si="14"/>
        <v>3.5</v>
      </c>
      <c r="H125" s="9"/>
    </row>
    <row r="126" spans="1:8" ht="23.25">
      <c r="A126" s="6">
        <v>5</v>
      </c>
      <c r="B126" s="52" t="s">
        <v>166</v>
      </c>
      <c r="C126" s="16">
        <v>55</v>
      </c>
      <c r="D126" s="8">
        <v>15</v>
      </c>
      <c r="E126" s="8">
        <v>17</v>
      </c>
      <c r="F126" s="8">
        <f t="shared" si="13"/>
        <v>87</v>
      </c>
      <c r="G126" s="8" t="str">
        <f t="shared" si="14"/>
        <v>4</v>
      </c>
      <c r="H126" s="9"/>
    </row>
    <row r="127" spans="1:8" ht="23.25">
      <c r="A127" s="6">
        <v>6</v>
      </c>
      <c r="B127" s="50" t="s">
        <v>167</v>
      </c>
      <c r="C127" s="16">
        <v>52</v>
      </c>
      <c r="D127" s="8">
        <v>11</v>
      </c>
      <c r="E127" s="8">
        <v>11</v>
      </c>
      <c r="F127" s="8">
        <f t="shared" si="13"/>
        <v>74</v>
      </c>
      <c r="G127" s="8" t="str">
        <f t="shared" si="14"/>
        <v>3</v>
      </c>
      <c r="H127" s="9"/>
    </row>
    <row r="128" spans="1:8" ht="23.25">
      <c r="A128" s="6">
        <v>7</v>
      </c>
      <c r="B128" s="52" t="s">
        <v>168</v>
      </c>
      <c r="C128" s="16">
        <v>52</v>
      </c>
      <c r="D128" s="8">
        <v>11</v>
      </c>
      <c r="E128" s="8">
        <v>11</v>
      </c>
      <c r="F128" s="8">
        <f t="shared" si="13"/>
        <v>74</v>
      </c>
      <c r="G128" s="8" t="str">
        <f t="shared" si="14"/>
        <v>3</v>
      </c>
      <c r="H128" s="9"/>
    </row>
    <row r="129" spans="1:8" ht="23.25">
      <c r="A129" s="6">
        <v>8</v>
      </c>
      <c r="B129" s="50" t="s">
        <v>169</v>
      </c>
      <c r="C129" s="16">
        <v>55</v>
      </c>
      <c r="D129" s="8">
        <v>14</v>
      </c>
      <c r="E129" s="8">
        <v>15</v>
      </c>
      <c r="F129" s="8">
        <f t="shared" si="13"/>
        <v>84</v>
      </c>
      <c r="G129" s="8" t="str">
        <f t="shared" si="14"/>
        <v>4</v>
      </c>
      <c r="H129" s="9"/>
    </row>
    <row r="130" spans="1:8" ht="23.25">
      <c r="A130" s="6">
        <v>9</v>
      </c>
      <c r="B130" s="52" t="s">
        <v>170</v>
      </c>
      <c r="C130" s="16">
        <v>56</v>
      </c>
      <c r="D130" s="8">
        <v>15</v>
      </c>
      <c r="E130" s="8">
        <v>15</v>
      </c>
      <c r="F130" s="8">
        <f t="shared" si="13"/>
        <v>86</v>
      </c>
      <c r="G130" s="8" t="str">
        <f t="shared" si="14"/>
        <v>4</v>
      </c>
      <c r="H130" s="9"/>
    </row>
    <row r="131" spans="1:8" ht="23.25">
      <c r="A131" s="6">
        <v>10</v>
      </c>
      <c r="B131" s="50" t="s">
        <v>171</v>
      </c>
      <c r="C131" s="16">
        <v>52</v>
      </c>
      <c r="D131" s="8">
        <v>13</v>
      </c>
      <c r="E131" s="8">
        <v>14</v>
      </c>
      <c r="F131" s="8">
        <f t="shared" si="13"/>
        <v>79</v>
      </c>
      <c r="G131" s="8" t="str">
        <f t="shared" si="14"/>
        <v>3.5</v>
      </c>
      <c r="H131" s="9"/>
    </row>
    <row r="132" spans="1:8" ht="23.25">
      <c r="A132" s="6">
        <v>11</v>
      </c>
      <c r="B132" s="50" t="s">
        <v>172</v>
      </c>
      <c r="C132" s="16">
        <v>50</v>
      </c>
      <c r="D132" s="8">
        <v>12</v>
      </c>
      <c r="E132" s="8">
        <v>12</v>
      </c>
      <c r="F132" s="8">
        <f t="shared" si="13"/>
        <v>74</v>
      </c>
      <c r="G132" s="8" t="str">
        <f t="shared" si="14"/>
        <v>3</v>
      </c>
      <c r="H132" s="9"/>
    </row>
    <row r="133" spans="1:8" ht="23.25">
      <c r="A133" s="6">
        <v>12</v>
      </c>
      <c r="B133" s="52" t="s">
        <v>173</v>
      </c>
      <c r="C133" s="16">
        <v>50</v>
      </c>
      <c r="D133" s="8">
        <v>10</v>
      </c>
      <c r="E133" s="8">
        <v>10</v>
      </c>
      <c r="F133" s="8">
        <f t="shared" si="13"/>
        <v>70</v>
      </c>
      <c r="G133" s="8" t="str">
        <f t="shared" si="14"/>
        <v>3</v>
      </c>
      <c r="H133" s="9"/>
    </row>
    <row r="134" spans="1:8" ht="23.25">
      <c r="A134" s="6">
        <v>13</v>
      </c>
      <c r="B134" s="69" t="s">
        <v>174</v>
      </c>
      <c r="C134" s="16">
        <v>58</v>
      </c>
      <c r="D134" s="8">
        <v>18</v>
      </c>
      <c r="E134" s="8">
        <v>16</v>
      </c>
      <c r="F134" s="8">
        <f t="shared" si="13"/>
        <v>92</v>
      </c>
      <c r="G134" s="8" t="str">
        <f t="shared" si="14"/>
        <v>4</v>
      </c>
      <c r="H134" s="9"/>
    </row>
    <row r="135" spans="1:8" ht="23.25">
      <c r="A135" s="6">
        <v>14</v>
      </c>
      <c r="B135" s="69" t="s">
        <v>175</v>
      </c>
      <c r="C135" s="16">
        <v>50</v>
      </c>
      <c r="D135" s="8">
        <v>12</v>
      </c>
      <c r="E135" s="8">
        <v>13</v>
      </c>
      <c r="F135" s="8">
        <f t="shared" si="13"/>
        <v>75</v>
      </c>
      <c r="G135" s="8" t="str">
        <f t="shared" si="14"/>
        <v>3.5</v>
      </c>
      <c r="H135" s="9"/>
    </row>
    <row r="136" spans="1:8" ht="23.25">
      <c r="A136" s="6">
        <v>15</v>
      </c>
      <c r="B136" s="70" t="s">
        <v>176</v>
      </c>
      <c r="C136" s="16">
        <v>58</v>
      </c>
      <c r="D136" s="8">
        <v>18</v>
      </c>
      <c r="E136" s="8">
        <v>18</v>
      </c>
      <c r="F136" s="8">
        <f t="shared" si="13"/>
        <v>94</v>
      </c>
      <c r="G136" s="8" t="str">
        <f t="shared" si="14"/>
        <v>4</v>
      </c>
      <c r="H136" s="9"/>
    </row>
    <row r="137" spans="1:8" ht="23.25">
      <c r="A137" s="6">
        <v>16</v>
      </c>
      <c r="B137" s="52" t="s">
        <v>177</v>
      </c>
      <c r="C137" s="16">
        <v>52</v>
      </c>
      <c r="D137" s="8">
        <v>12</v>
      </c>
      <c r="E137" s="8">
        <v>11</v>
      </c>
      <c r="F137" s="8">
        <f t="shared" si="13"/>
        <v>75</v>
      </c>
      <c r="G137" s="8" t="str">
        <f t="shared" si="14"/>
        <v>3.5</v>
      </c>
      <c r="H137" s="9"/>
    </row>
    <row r="138" spans="1:8" ht="23.25">
      <c r="A138" s="6">
        <v>17</v>
      </c>
      <c r="B138" s="69" t="s">
        <v>178</v>
      </c>
      <c r="C138" s="16">
        <v>51</v>
      </c>
      <c r="D138" s="8">
        <v>12</v>
      </c>
      <c r="E138" s="8">
        <v>12</v>
      </c>
      <c r="F138" s="8">
        <f t="shared" si="13"/>
        <v>75</v>
      </c>
      <c r="G138" s="8" t="str">
        <f t="shared" si="14"/>
        <v>3.5</v>
      </c>
      <c r="H138" s="9"/>
    </row>
    <row r="139" spans="1:8" ht="23.25">
      <c r="A139" s="6">
        <v>18</v>
      </c>
      <c r="B139" s="50" t="s">
        <v>179</v>
      </c>
      <c r="C139" s="56">
        <v>56</v>
      </c>
      <c r="D139" s="68">
        <v>15</v>
      </c>
      <c r="E139" s="68">
        <v>16</v>
      </c>
      <c r="F139" s="8">
        <f t="shared" si="13"/>
        <v>87</v>
      </c>
      <c r="G139" s="8" t="str">
        <f t="shared" si="14"/>
        <v>4</v>
      </c>
      <c r="H139" s="36"/>
    </row>
    <row r="140" spans="1:8" ht="23.25">
      <c r="A140" s="9"/>
      <c r="B140" s="26" t="s">
        <v>5</v>
      </c>
      <c r="C140" s="35">
        <f>SUM(C122:C138)</f>
        <v>887</v>
      </c>
      <c r="D140" s="35">
        <f>SUM(D122:D138)</f>
        <v>217</v>
      </c>
      <c r="E140" s="35">
        <f>SUM(E122:E138)</f>
        <v>223</v>
      </c>
      <c r="F140" s="35">
        <f>SUM(F122:F138)</f>
        <v>1327</v>
      </c>
      <c r="G140" s="35"/>
      <c r="H140" s="36"/>
    </row>
    <row r="141" spans="1:8" ht="23.25">
      <c r="A141" s="11"/>
      <c r="B141" s="5" t="s">
        <v>12</v>
      </c>
      <c r="C141" s="12">
        <f>C140/18</f>
        <v>49.277777777777779</v>
      </c>
      <c r="D141" s="12">
        <f t="shared" ref="D141" si="15">D140/18</f>
        <v>12.055555555555555</v>
      </c>
      <c r="E141" s="12">
        <f t="shared" ref="E141" si="16">E140/18</f>
        <v>12.388888888888889</v>
      </c>
      <c r="F141" s="12">
        <f t="shared" ref="F141" si="17">F140/18</f>
        <v>73.722222222222229</v>
      </c>
      <c r="G141" s="11"/>
      <c r="H141" s="11"/>
    </row>
    <row r="142" spans="1:8" ht="23.25">
      <c r="A142" s="1"/>
      <c r="B142" s="1"/>
      <c r="C142" s="1" t="s">
        <v>13</v>
      </c>
      <c r="D142" s="1"/>
      <c r="E142" s="1"/>
      <c r="F142" s="1"/>
      <c r="G142" s="1"/>
      <c r="H142" s="1"/>
    </row>
    <row r="143" spans="1:8" ht="23.25">
      <c r="A143" s="1"/>
      <c r="B143" s="1"/>
      <c r="C143" s="1" t="s">
        <v>14</v>
      </c>
      <c r="D143" s="1"/>
      <c r="E143" s="1"/>
      <c r="F143" s="1"/>
      <c r="G143" s="1"/>
      <c r="H143" s="1"/>
    </row>
    <row r="144" spans="1:8" ht="23.25">
      <c r="A144" s="1"/>
      <c r="B144" s="1"/>
      <c r="C144" s="1" t="s">
        <v>15</v>
      </c>
      <c r="D144" s="1"/>
      <c r="E144" s="1"/>
      <c r="F144" s="1"/>
      <c r="G144" s="1"/>
      <c r="H144" s="1"/>
    </row>
    <row r="145" spans="1:8" ht="23.25">
      <c r="A145" s="1"/>
      <c r="B145" s="1"/>
      <c r="C145" s="1"/>
      <c r="D145" s="1"/>
      <c r="E145" s="1"/>
      <c r="F145" s="1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s="19" customFormat="1" ht="23.25">
      <c r="A157" s="18"/>
      <c r="B157" s="31"/>
      <c r="C157" s="18"/>
      <c r="D157" s="18"/>
      <c r="E157" s="18"/>
      <c r="F157" s="18"/>
      <c r="G157" s="18"/>
      <c r="H157" s="13"/>
    </row>
    <row r="158" spans="1:8" s="19" customFormat="1" ht="23.25">
      <c r="A158" s="18"/>
      <c r="B158" s="31"/>
      <c r="C158" s="18"/>
      <c r="D158" s="18"/>
      <c r="E158" s="18"/>
      <c r="F158" s="18"/>
      <c r="G158" s="18"/>
      <c r="H158" s="13"/>
    </row>
    <row r="159" spans="1:8" s="19" customFormat="1" ht="23.25">
      <c r="A159" s="1"/>
      <c r="B159" s="81" t="s">
        <v>106</v>
      </c>
      <c r="C159" s="81"/>
      <c r="D159" s="81"/>
      <c r="E159" s="81"/>
      <c r="F159" s="81"/>
      <c r="G159" s="81"/>
      <c r="H159" s="81"/>
    </row>
    <row r="160" spans="1:8" s="19" customFormat="1" ht="23.25">
      <c r="A160" s="3" t="s">
        <v>0</v>
      </c>
      <c r="B160" s="3" t="s">
        <v>1</v>
      </c>
      <c r="C160" s="3" t="s">
        <v>2</v>
      </c>
      <c r="D160" s="3" t="s">
        <v>3</v>
      </c>
      <c r="E160" s="3" t="s">
        <v>4</v>
      </c>
      <c r="F160" s="3" t="s">
        <v>5</v>
      </c>
      <c r="G160" s="4" t="s">
        <v>6</v>
      </c>
      <c r="H160" s="4" t="s">
        <v>7</v>
      </c>
    </row>
    <row r="161" spans="1:8" s="19" customFormat="1" ht="23.25">
      <c r="A161" s="5"/>
      <c r="B161" s="17"/>
      <c r="C161" s="5" t="s">
        <v>8</v>
      </c>
      <c r="D161" s="5" t="s">
        <v>9</v>
      </c>
      <c r="E161" s="5" t="s">
        <v>10</v>
      </c>
      <c r="F161" s="5" t="s">
        <v>11</v>
      </c>
      <c r="G161" s="27"/>
      <c r="H161" s="27"/>
    </row>
    <row r="162" spans="1:8" s="19" customFormat="1" ht="23.25">
      <c r="A162" s="25">
        <v>1</v>
      </c>
      <c r="B162" s="53" t="s">
        <v>162</v>
      </c>
      <c r="C162" s="15">
        <v>45</v>
      </c>
      <c r="D162" s="7">
        <v>10</v>
      </c>
      <c r="E162" s="7">
        <v>9</v>
      </c>
      <c r="F162" s="7">
        <f t="shared" ref="F162:F179" si="18">SUM(C162:E162)</f>
        <v>64</v>
      </c>
      <c r="G162" s="8" t="str">
        <f t="shared" ref="G162:G179" si="19">IF(F162&gt;79,"4",IF(F162&gt;74,"3.5",IF(F162&gt;69,"3",IF(F162&gt;64,"2.5",IF(F162&gt;59,"2",IF(F162&gt;54,"1.5",IF(F162&gt;49,"1","0")))))))</f>
        <v>2</v>
      </c>
      <c r="H162" s="29"/>
    </row>
    <row r="163" spans="1:8" s="19" customFormat="1" ht="23.25">
      <c r="A163" s="6">
        <v>2</v>
      </c>
      <c r="B163" s="50" t="s">
        <v>163</v>
      </c>
      <c r="C163" s="16">
        <v>55</v>
      </c>
      <c r="D163" s="8">
        <v>16</v>
      </c>
      <c r="E163" s="8">
        <v>15</v>
      </c>
      <c r="F163" s="8">
        <f t="shared" si="18"/>
        <v>86</v>
      </c>
      <c r="G163" s="8" t="str">
        <f t="shared" si="19"/>
        <v>4</v>
      </c>
      <c r="H163" s="9"/>
    </row>
    <row r="164" spans="1:8" s="19" customFormat="1" ht="23.25">
      <c r="A164" s="6">
        <v>3</v>
      </c>
      <c r="B164" s="50" t="s">
        <v>164</v>
      </c>
      <c r="C164" s="16">
        <v>54</v>
      </c>
      <c r="D164" s="8">
        <v>14</v>
      </c>
      <c r="E164" s="8">
        <v>13</v>
      </c>
      <c r="F164" s="8">
        <f t="shared" si="18"/>
        <v>81</v>
      </c>
      <c r="G164" s="8" t="str">
        <f t="shared" si="19"/>
        <v>4</v>
      </c>
      <c r="H164" s="9"/>
    </row>
    <row r="165" spans="1:8" s="19" customFormat="1" ht="23.25">
      <c r="A165" s="6">
        <v>4</v>
      </c>
      <c r="B165" s="50" t="s">
        <v>165</v>
      </c>
      <c r="C165" s="16">
        <v>50</v>
      </c>
      <c r="D165" s="8">
        <v>13</v>
      </c>
      <c r="E165" s="8">
        <v>12</v>
      </c>
      <c r="F165" s="8">
        <f t="shared" si="18"/>
        <v>75</v>
      </c>
      <c r="G165" s="8" t="str">
        <f t="shared" si="19"/>
        <v>3.5</v>
      </c>
      <c r="H165" s="9"/>
    </row>
    <row r="166" spans="1:8" s="19" customFormat="1" ht="23.25">
      <c r="A166" s="6">
        <v>5</v>
      </c>
      <c r="B166" s="52" t="s">
        <v>166</v>
      </c>
      <c r="C166" s="16">
        <v>56</v>
      </c>
      <c r="D166" s="8">
        <v>14</v>
      </c>
      <c r="E166" s="8">
        <v>18</v>
      </c>
      <c r="F166" s="8">
        <f t="shared" si="18"/>
        <v>88</v>
      </c>
      <c r="G166" s="8" t="str">
        <f t="shared" si="19"/>
        <v>4</v>
      </c>
      <c r="H166" s="9"/>
    </row>
    <row r="167" spans="1:8" s="19" customFormat="1" ht="23.25">
      <c r="A167" s="6">
        <v>6</v>
      </c>
      <c r="B167" s="50" t="s">
        <v>167</v>
      </c>
      <c r="C167" s="16">
        <v>53</v>
      </c>
      <c r="D167" s="8">
        <v>12</v>
      </c>
      <c r="E167" s="8">
        <v>13</v>
      </c>
      <c r="F167" s="8">
        <f t="shared" si="18"/>
        <v>78</v>
      </c>
      <c r="G167" s="8" t="str">
        <f t="shared" si="19"/>
        <v>3.5</v>
      </c>
      <c r="H167" s="9"/>
    </row>
    <row r="168" spans="1:8" s="19" customFormat="1" ht="23.25">
      <c r="A168" s="6">
        <v>7</v>
      </c>
      <c r="B168" s="52" t="s">
        <v>168</v>
      </c>
      <c r="C168" s="16">
        <v>52</v>
      </c>
      <c r="D168" s="8">
        <v>11</v>
      </c>
      <c r="E168" s="8">
        <v>11</v>
      </c>
      <c r="F168" s="8">
        <f t="shared" si="18"/>
        <v>74</v>
      </c>
      <c r="G168" s="8" t="str">
        <f t="shared" si="19"/>
        <v>3</v>
      </c>
      <c r="H168" s="9"/>
    </row>
    <row r="169" spans="1:8" s="19" customFormat="1" ht="23.25">
      <c r="A169" s="6">
        <v>8</v>
      </c>
      <c r="B169" s="50" t="s">
        <v>169</v>
      </c>
      <c r="C169" s="16">
        <v>56</v>
      </c>
      <c r="D169" s="8">
        <v>14</v>
      </c>
      <c r="E169" s="8">
        <v>15</v>
      </c>
      <c r="F169" s="8">
        <f t="shared" si="18"/>
        <v>85</v>
      </c>
      <c r="G169" s="8" t="str">
        <f t="shared" si="19"/>
        <v>4</v>
      </c>
      <c r="H169" s="9"/>
    </row>
    <row r="170" spans="1:8" s="19" customFormat="1" ht="23.25">
      <c r="A170" s="6">
        <v>9</v>
      </c>
      <c r="B170" s="52" t="s">
        <v>170</v>
      </c>
      <c r="C170" s="16">
        <v>56</v>
      </c>
      <c r="D170" s="8">
        <v>17</v>
      </c>
      <c r="E170" s="8">
        <v>17</v>
      </c>
      <c r="F170" s="8">
        <f t="shared" si="18"/>
        <v>90</v>
      </c>
      <c r="G170" s="8" t="str">
        <f t="shared" si="19"/>
        <v>4</v>
      </c>
      <c r="H170" s="9"/>
    </row>
    <row r="171" spans="1:8" s="19" customFormat="1" ht="23.25">
      <c r="A171" s="6">
        <v>10</v>
      </c>
      <c r="B171" s="50" t="s">
        <v>171</v>
      </c>
      <c r="C171" s="16">
        <v>54</v>
      </c>
      <c r="D171" s="8">
        <v>14</v>
      </c>
      <c r="E171" s="8">
        <v>15</v>
      </c>
      <c r="F171" s="8">
        <f t="shared" si="18"/>
        <v>83</v>
      </c>
      <c r="G171" s="8" t="str">
        <f t="shared" si="19"/>
        <v>4</v>
      </c>
      <c r="H171" s="9"/>
    </row>
    <row r="172" spans="1:8" s="19" customFormat="1" ht="23.25">
      <c r="A172" s="6">
        <v>11</v>
      </c>
      <c r="B172" s="50" t="s">
        <v>172</v>
      </c>
      <c r="C172" s="16">
        <v>55</v>
      </c>
      <c r="D172" s="8">
        <v>14</v>
      </c>
      <c r="E172" s="8">
        <v>15</v>
      </c>
      <c r="F172" s="8">
        <f t="shared" si="18"/>
        <v>84</v>
      </c>
      <c r="G172" s="8" t="str">
        <f t="shared" si="19"/>
        <v>4</v>
      </c>
      <c r="H172" s="9"/>
    </row>
    <row r="173" spans="1:8" s="19" customFormat="1" ht="23.25">
      <c r="A173" s="6">
        <v>12</v>
      </c>
      <c r="B173" s="52" t="s">
        <v>173</v>
      </c>
      <c r="C173" s="16">
        <v>53</v>
      </c>
      <c r="D173" s="8">
        <v>12</v>
      </c>
      <c r="E173" s="8">
        <v>12</v>
      </c>
      <c r="F173" s="8">
        <f t="shared" si="18"/>
        <v>77</v>
      </c>
      <c r="G173" s="8" t="str">
        <f t="shared" si="19"/>
        <v>3.5</v>
      </c>
      <c r="H173" s="9"/>
    </row>
    <row r="174" spans="1:8" s="19" customFormat="1" ht="23.25">
      <c r="A174" s="6">
        <v>13</v>
      </c>
      <c r="B174" s="69" t="s">
        <v>174</v>
      </c>
      <c r="C174" s="16">
        <v>58</v>
      </c>
      <c r="D174" s="8">
        <v>18</v>
      </c>
      <c r="E174" s="8">
        <v>18</v>
      </c>
      <c r="F174" s="8">
        <f t="shared" si="18"/>
        <v>94</v>
      </c>
      <c r="G174" s="8" t="str">
        <f t="shared" si="19"/>
        <v>4</v>
      </c>
      <c r="H174" s="9"/>
    </row>
    <row r="175" spans="1:8" s="19" customFormat="1" ht="23.25">
      <c r="A175" s="6">
        <v>14</v>
      </c>
      <c r="B175" s="69" t="s">
        <v>175</v>
      </c>
      <c r="C175" s="16">
        <v>54</v>
      </c>
      <c r="D175" s="8">
        <v>14</v>
      </c>
      <c r="E175" s="8">
        <v>14</v>
      </c>
      <c r="F175" s="8">
        <f t="shared" si="18"/>
        <v>82</v>
      </c>
      <c r="G175" s="8" t="str">
        <f t="shared" si="19"/>
        <v>4</v>
      </c>
      <c r="H175" s="9"/>
    </row>
    <row r="176" spans="1:8" s="19" customFormat="1" ht="23.25">
      <c r="A176" s="6">
        <v>15</v>
      </c>
      <c r="B176" s="70" t="s">
        <v>176</v>
      </c>
      <c r="C176" s="16">
        <v>56</v>
      </c>
      <c r="D176" s="8">
        <v>18</v>
      </c>
      <c r="E176" s="8">
        <v>18</v>
      </c>
      <c r="F176" s="8">
        <f t="shared" si="18"/>
        <v>92</v>
      </c>
      <c r="G176" s="8" t="str">
        <f t="shared" si="19"/>
        <v>4</v>
      </c>
      <c r="H176" s="9"/>
    </row>
    <row r="177" spans="1:8" s="19" customFormat="1" ht="23.25">
      <c r="A177" s="6">
        <v>16</v>
      </c>
      <c r="B177" s="52" t="s">
        <v>177</v>
      </c>
      <c r="C177" s="16">
        <v>56</v>
      </c>
      <c r="D177" s="8">
        <v>14</v>
      </c>
      <c r="E177" s="8">
        <v>15</v>
      </c>
      <c r="F177" s="8">
        <f t="shared" si="18"/>
        <v>85</v>
      </c>
      <c r="G177" s="8" t="str">
        <f t="shared" si="19"/>
        <v>4</v>
      </c>
      <c r="H177" s="9"/>
    </row>
    <row r="178" spans="1:8" s="19" customFormat="1" ht="21" customHeight="1">
      <c r="A178" s="6">
        <v>17</v>
      </c>
      <c r="B178" s="69" t="s">
        <v>178</v>
      </c>
      <c r="C178" s="16">
        <v>56</v>
      </c>
      <c r="D178" s="8">
        <v>15</v>
      </c>
      <c r="E178" s="8">
        <v>14</v>
      </c>
      <c r="F178" s="8">
        <f t="shared" si="18"/>
        <v>85</v>
      </c>
      <c r="G178" s="8" t="str">
        <f t="shared" si="19"/>
        <v>4</v>
      </c>
      <c r="H178" s="9"/>
    </row>
    <row r="179" spans="1:8" s="19" customFormat="1" ht="23.25">
      <c r="A179" s="6">
        <v>18</v>
      </c>
      <c r="B179" s="50" t="s">
        <v>179</v>
      </c>
      <c r="C179" s="56">
        <v>55</v>
      </c>
      <c r="D179" s="68">
        <v>15</v>
      </c>
      <c r="E179" s="68">
        <v>14</v>
      </c>
      <c r="F179" s="8">
        <f t="shared" si="18"/>
        <v>84</v>
      </c>
      <c r="G179" s="8" t="str">
        <f t="shared" si="19"/>
        <v>4</v>
      </c>
      <c r="H179" s="36"/>
    </row>
    <row r="180" spans="1:8" s="19" customFormat="1" ht="23.25">
      <c r="A180" s="9"/>
      <c r="B180" s="26" t="s">
        <v>5</v>
      </c>
      <c r="C180" s="35">
        <f>SUM(C162:C178)</f>
        <v>919</v>
      </c>
      <c r="D180" s="35">
        <f>SUM(D162:D178)</f>
        <v>240</v>
      </c>
      <c r="E180" s="35">
        <f>SUM(E162:E178)</f>
        <v>244</v>
      </c>
      <c r="F180" s="35">
        <f>SUM(F162:F178)</f>
        <v>1403</v>
      </c>
      <c r="G180" s="35"/>
      <c r="H180" s="36"/>
    </row>
    <row r="181" spans="1:8" s="19" customFormat="1" ht="23.25">
      <c r="A181" s="11"/>
      <c r="B181" s="5" t="s">
        <v>12</v>
      </c>
      <c r="C181" s="12">
        <f>C180/18</f>
        <v>51.055555555555557</v>
      </c>
      <c r="D181" s="12">
        <f t="shared" ref="D181" si="20">D180/18</f>
        <v>13.333333333333334</v>
      </c>
      <c r="E181" s="12">
        <f t="shared" ref="E181" si="21">E180/18</f>
        <v>13.555555555555555</v>
      </c>
      <c r="F181" s="12">
        <f t="shared" ref="F181" si="22">F180/18</f>
        <v>77.944444444444443</v>
      </c>
      <c r="G181" s="11"/>
      <c r="H181" s="11"/>
    </row>
    <row r="182" spans="1:8" s="19" customFormat="1" ht="23.25">
      <c r="A182" s="1"/>
      <c r="B182" s="1"/>
      <c r="C182" s="1" t="s">
        <v>13</v>
      </c>
      <c r="D182" s="1"/>
      <c r="E182" s="1"/>
      <c r="F182" s="1"/>
      <c r="G182" s="1"/>
      <c r="H182" s="1"/>
    </row>
    <row r="183" spans="1:8" s="19" customFormat="1" ht="23.25">
      <c r="A183" s="1"/>
      <c r="B183" s="1"/>
      <c r="C183" s="1" t="s">
        <v>14</v>
      </c>
      <c r="D183" s="1"/>
      <c r="E183" s="1"/>
      <c r="F183" s="1"/>
      <c r="G183" s="1"/>
      <c r="H183" s="1"/>
    </row>
    <row r="184" spans="1:8" s="19" customFormat="1" ht="23.25">
      <c r="A184" s="1"/>
      <c r="B184" s="1"/>
      <c r="C184" s="1" t="s">
        <v>15</v>
      </c>
      <c r="D184" s="1"/>
      <c r="E184" s="1"/>
      <c r="F184" s="1"/>
      <c r="G184" s="1"/>
      <c r="H184" s="1"/>
    </row>
    <row r="185" spans="1:8" s="19" customFormat="1" ht="23.25">
      <c r="A185" s="18"/>
      <c r="B185" s="31"/>
      <c r="C185" s="18"/>
      <c r="D185" s="18"/>
      <c r="E185" s="18"/>
      <c r="F185" s="18"/>
      <c r="G185" s="18"/>
      <c r="H185" s="13"/>
    </row>
    <row r="186" spans="1:8" s="19" customFormat="1" ht="23.25">
      <c r="A186" s="18"/>
      <c r="B186" s="31"/>
      <c r="C186" s="18"/>
      <c r="D186" s="18"/>
      <c r="E186" s="18"/>
      <c r="F186" s="18"/>
      <c r="G186" s="18"/>
      <c r="H186" s="13"/>
    </row>
    <row r="187" spans="1:8" s="19" customFormat="1" ht="23.25">
      <c r="A187" s="18"/>
      <c r="B187" s="31"/>
      <c r="C187" s="18"/>
      <c r="D187" s="18"/>
      <c r="E187" s="18"/>
      <c r="F187" s="18"/>
      <c r="G187" s="18"/>
      <c r="H187" s="13"/>
    </row>
    <row r="188" spans="1:8" s="19" customFormat="1" ht="23.25">
      <c r="A188" s="18"/>
      <c r="B188" s="31"/>
      <c r="C188" s="18"/>
      <c r="D188" s="18"/>
      <c r="E188" s="18"/>
      <c r="F188" s="18"/>
      <c r="G188" s="18"/>
      <c r="H188" s="13"/>
    </row>
    <row r="189" spans="1:8" s="19" customFormat="1" ht="23.25">
      <c r="A189" s="18"/>
      <c r="B189" s="31"/>
      <c r="C189" s="18"/>
      <c r="D189" s="18"/>
      <c r="E189" s="18"/>
      <c r="F189" s="18"/>
      <c r="G189" s="18"/>
      <c r="H189" s="13"/>
    </row>
    <row r="190" spans="1:8" s="19" customFormat="1" ht="23.25">
      <c r="A190" s="18"/>
      <c r="B190" s="31"/>
      <c r="C190" s="18"/>
      <c r="D190" s="18"/>
      <c r="E190" s="18"/>
      <c r="F190" s="18"/>
      <c r="G190" s="18"/>
      <c r="H190" s="13"/>
    </row>
    <row r="191" spans="1:8" s="19" customFormat="1" ht="23.25">
      <c r="A191" s="18"/>
      <c r="B191" s="31"/>
      <c r="C191" s="18"/>
      <c r="D191" s="18"/>
      <c r="E191" s="18"/>
      <c r="F191" s="18"/>
      <c r="G191" s="18"/>
      <c r="H191" s="13"/>
    </row>
    <row r="192" spans="1:8" s="19" customFormat="1" ht="23.25">
      <c r="A192" s="18"/>
      <c r="B192" s="31"/>
      <c r="C192" s="18"/>
      <c r="D192" s="18"/>
      <c r="E192" s="18"/>
      <c r="F192" s="18"/>
      <c r="G192" s="18"/>
      <c r="H192" s="13"/>
    </row>
    <row r="193" spans="1:8" s="19" customFormat="1" ht="23.25">
      <c r="A193" s="18"/>
      <c r="B193" s="31"/>
      <c r="C193" s="18"/>
      <c r="D193" s="18"/>
      <c r="E193" s="18"/>
      <c r="F193" s="18"/>
      <c r="G193" s="18"/>
      <c r="H193" s="13"/>
    </row>
    <row r="194" spans="1:8" s="19" customFormat="1" ht="23.25">
      <c r="A194" s="18"/>
      <c r="B194" s="31"/>
      <c r="C194" s="18"/>
      <c r="D194" s="18"/>
      <c r="E194" s="18"/>
      <c r="F194" s="18"/>
      <c r="G194" s="18"/>
      <c r="H194" s="13"/>
    </row>
    <row r="195" spans="1:8" s="19" customFormat="1" ht="23.25">
      <c r="A195" s="18"/>
      <c r="B195" s="31"/>
      <c r="C195" s="18"/>
      <c r="D195" s="18"/>
      <c r="E195" s="18"/>
      <c r="F195" s="18"/>
      <c r="G195" s="18"/>
      <c r="H195" s="13"/>
    </row>
    <row r="196" spans="1:8" s="19" customFormat="1" ht="23.25">
      <c r="A196" s="18"/>
      <c r="B196" s="31"/>
      <c r="C196" s="18"/>
      <c r="D196" s="18"/>
      <c r="E196" s="18"/>
      <c r="F196" s="18"/>
      <c r="G196" s="18"/>
      <c r="H196" s="13"/>
    </row>
    <row r="197" spans="1:8" s="19" customFormat="1" ht="23.25">
      <c r="A197" s="18"/>
      <c r="B197" s="31"/>
      <c r="C197" s="18"/>
      <c r="D197" s="18"/>
      <c r="E197" s="18"/>
      <c r="F197" s="18"/>
      <c r="G197" s="18"/>
      <c r="H197" s="13"/>
    </row>
    <row r="198" spans="1:8" s="19" customFormat="1" ht="23.25">
      <c r="A198" s="18"/>
      <c r="B198" s="31"/>
      <c r="C198" s="18"/>
      <c r="D198" s="18"/>
      <c r="E198" s="18"/>
      <c r="F198" s="18"/>
      <c r="G198" s="18"/>
      <c r="H198" s="13"/>
    </row>
    <row r="199" spans="1:8" ht="23.25">
      <c r="A199" s="1"/>
      <c r="B199" s="2" t="s">
        <v>107</v>
      </c>
      <c r="C199" s="1"/>
      <c r="D199" s="1"/>
      <c r="E199" s="1"/>
      <c r="F199" s="1"/>
      <c r="G199" s="1"/>
      <c r="H199" s="1"/>
    </row>
    <row r="200" spans="1:8" ht="23.25">
      <c r="A200" s="3" t="s">
        <v>0</v>
      </c>
      <c r="B200" s="3" t="s">
        <v>1</v>
      </c>
      <c r="C200" s="3" t="s">
        <v>2</v>
      </c>
      <c r="D200" s="3" t="s">
        <v>3</v>
      </c>
      <c r="E200" s="3" t="s">
        <v>4</v>
      </c>
      <c r="F200" s="3" t="s">
        <v>5</v>
      </c>
      <c r="G200" s="4" t="s">
        <v>6</v>
      </c>
      <c r="H200" s="4" t="s">
        <v>7</v>
      </c>
    </row>
    <row r="201" spans="1:8" ht="23.25">
      <c r="A201" s="5"/>
      <c r="B201" s="17"/>
      <c r="C201" s="5" t="s">
        <v>8</v>
      </c>
      <c r="D201" s="5" t="s">
        <v>9</v>
      </c>
      <c r="E201" s="5" t="s">
        <v>10</v>
      </c>
      <c r="F201" s="5" t="s">
        <v>11</v>
      </c>
      <c r="G201" s="27"/>
      <c r="H201" s="27"/>
    </row>
    <row r="202" spans="1:8" ht="23.25">
      <c r="A202" s="25">
        <v>1</v>
      </c>
      <c r="B202" s="53" t="s">
        <v>162</v>
      </c>
      <c r="C202" s="15">
        <v>42</v>
      </c>
      <c r="D202" s="7">
        <v>13</v>
      </c>
      <c r="E202" s="7">
        <v>12</v>
      </c>
      <c r="F202" s="7">
        <f t="shared" ref="F202:F219" si="23">SUM(C202:E202)</f>
        <v>67</v>
      </c>
      <c r="G202" s="8" t="str">
        <f t="shared" ref="G202:G219" si="24">IF(F202&gt;79,"4",IF(F202&gt;74,"3.5",IF(F202&gt;69,"3",IF(F202&gt;64,"2.5",IF(F202&gt;59,"2",IF(F202&gt;54,"1.5",IF(F202&gt;49,"1","0")))))))</f>
        <v>2.5</v>
      </c>
      <c r="H202" s="29"/>
    </row>
    <row r="203" spans="1:8" ht="23.25">
      <c r="A203" s="6">
        <v>2</v>
      </c>
      <c r="B203" s="50" t="s">
        <v>163</v>
      </c>
      <c r="C203" s="16">
        <v>55</v>
      </c>
      <c r="D203" s="8">
        <v>16</v>
      </c>
      <c r="E203" s="8">
        <v>16</v>
      </c>
      <c r="F203" s="8">
        <f t="shared" si="23"/>
        <v>87</v>
      </c>
      <c r="G203" s="8" t="str">
        <f t="shared" si="24"/>
        <v>4</v>
      </c>
      <c r="H203" s="9"/>
    </row>
    <row r="204" spans="1:8" ht="23.25">
      <c r="A204" s="6">
        <v>3</v>
      </c>
      <c r="B204" s="50" t="s">
        <v>164</v>
      </c>
      <c r="C204" s="16">
        <v>51</v>
      </c>
      <c r="D204" s="8">
        <v>17</v>
      </c>
      <c r="E204" s="8">
        <v>15</v>
      </c>
      <c r="F204" s="8">
        <f t="shared" si="23"/>
        <v>83</v>
      </c>
      <c r="G204" s="8" t="str">
        <f t="shared" si="24"/>
        <v>4</v>
      </c>
      <c r="H204" s="9"/>
    </row>
    <row r="205" spans="1:8" ht="23.25">
      <c r="A205" s="6">
        <v>4</v>
      </c>
      <c r="B205" s="50" t="s">
        <v>165</v>
      </c>
      <c r="C205" s="16">
        <v>53</v>
      </c>
      <c r="D205" s="8">
        <v>18</v>
      </c>
      <c r="E205" s="8">
        <v>15</v>
      </c>
      <c r="F205" s="8">
        <f t="shared" si="23"/>
        <v>86</v>
      </c>
      <c r="G205" s="8" t="str">
        <f t="shared" si="24"/>
        <v>4</v>
      </c>
      <c r="H205" s="9"/>
    </row>
    <row r="206" spans="1:8" ht="23.25">
      <c r="A206" s="6">
        <v>5</v>
      </c>
      <c r="B206" s="52" t="s">
        <v>166</v>
      </c>
      <c r="C206" s="16">
        <v>59</v>
      </c>
      <c r="D206" s="8">
        <v>19</v>
      </c>
      <c r="E206" s="8">
        <v>18</v>
      </c>
      <c r="F206" s="8">
        <f t="shared" si="23"/>
        <v>96</v>
      </c>
      <c r="G206" s="8" t="str">
        <f t="shared" si="24"/>
        <v>4</v>
      </c>
      <c r="H206" s="9"/>
    </row>
    <row r="207" spans="1:8" ht="23.25">
      <c r="A207" s="6">
        <v>6</v>
      </c>
      <c r="B207" s="50" t="s">
        <v>167</v>
      </c>
      <c r="C207" s="16">
        <v>48</v>
      </c>
      <c r="D207" s="8">
        <v>15</v>
      </c>
      <c r="E207" s="8">
        <v>16</v>
      </c>
      <c r="F207" s="8">
        <f t="shared" si="23"/>
        <v>79</v>
      </c>
      <c r="G207" s="8" t="str">
        <f t="shared" si="24"/>
        <v>3.5</v>
      </c>
      <c r="H207" s="9"/>
    </row>
    <row r="208" spans="1:8" ht="23.25">
      <c r="A208" s="6">
        <v>7</v>
      </c>
      <c r="B208" s="52" t="s">
        <v>168</v>
      </c>
      <c r="C208" s="16">
        <v>45</v>
      </c>
      <c r="D208" s="8">
        <v>15</v>
      </c>
      <c r="E208" s="8">
        <v>15</v>
      </c>
      <c r="F208" s="8">
        <f t="shared" si="23"/>
        <v>75</v>
      </c>
      <c r="G208" s="8" t="str">
        <f t="shared" si="24"/>
        <v>3.5</v>
      </c>
      <c r="H208" s="9"/>
    </row>
    <row r="209" spans="1:8" ht="23.25">
      <c r="A209" s="6">
        <v>8</v>
      </c>
      <c r="B209" s="50" t="s">
        <v>169</v>
      </c>
      <c r="C209" s="16">
        <v>56</v>
      </c>
      <c r="D209" s="8">
        <v>15</v>
      </c>
      <c r="E209" s="8">
        <v>13</v>
      </c>
      <c r="F209" s="8">
        <f t="shared" si="23"/>
        <v>84</v>
      </c>
      <c r="G209" s="8" t="str">
        <f t="shared" si="24"/>
        <v>4</v>
      </c>
      <c r="H209" s="9"/>
    </row>
    <row r="210" spans="1:8" ht="23.25">
      <c r="A210" s="6">
        <v>9</v>
      </c>
      <c r="B210" s="52" t="s">
        <v>170</v>
      </c>
      <c r="C210" s="16">
        <v>55</v>
      </c>
      <c r="D210" s="8">
        <v>18</v>
      </c>
      <c r="E210" s="8">
        <v>15</v>
      </c>
      <c r="F210" s="8">
        <f t="shared" si="23"/>
        <v>88</v>
      </c>
      <c r="G210" s="8" t="str">
        <f t="shared" si="24"/>
        <v>4</v>
      </c>
      <c r="H210" s="9"/>
    </row>
    <row r="211" spans="1:8" ht="23.25">
      <c r="A211" s="6">
        <v>10</v>
      </c>
      <c r="B211" s="50" t="s">
        <v>171</v>
      </c>
      <c r="C211" s="16">
        <v>48</v>
      </c>
      <c r="D211" s="8">
        <v>17</v>
      </c>
      <c r="E211" s="8">
        <v>16</v>
      </c>
      <c r="F211" s="8">
        <f t="shared" si="23"/>
        <v>81</v>
      </c>
      <c r="G211" s="8" t="str">
        <f t="shared" si="24"/>
        <v>4</v>
      </c>
      <c r="H211" s="9"/>
    </row>
    <row r="212" spans="1:8" ht="23.25">
      <c r="A212" s="6">
        <v>11</v>
      </c>
      <c r="B212" s="50" t="s">
        <v>172</v>
      </c>
      <c r="C212" s="16">
        <v>47</v>
      </c>
      <c r="D212" s="8">
        <v>17</v>
      </c>
      <c r="E212" s="8">
        <v>16</v>
      </c>
      <c r="F212" s="8">
        <f t="shared" si="23"/>
        <v>80</v>
      </c>
      <c r="G212" s="8" t="str">
        <f t="shared" si="24"/>
        <v>4</v>
      </c>
      <c r="H212" s="9"/>
    </row>
    <row r="213" spans="1:8" ht="23.25">
      <c r="A213" s="6">
        <v>12</v>
      </c>
      <c r="B213" s="52" t="s">
        <v>173</v>
      </c>
      <c r="C213" s="16">
        <v>46</v>
      </c>
      <c r="D213" s="8">
        <v>15</v>
      </c>
      <c r="E213" s="8">
        <v>14</v>
      </c>
      <c r="F213" s="8">
        <f t="shared" si="23"/>
        <v>75</v>
      </c>
      <c r="G213" s="8" t="str">
        <f t="shared" si="24"/>
        <v>3.5</v>
      </c>
      <c r="H213" s="9"/>
    </row>
    <row r="214" spans="1:8" ht="23.25">
      <c r="A214" s="6">
        <v>13</v>
      </c>
      <c r="B214" s="69" t="s">
        <v>174</v>
      </c>
      <c r="C214" s="16">
        <v>58</v>
      </c>
      <c r="D214" s="8">
        <v>19</v>
      </c>
      <c r="E214" s="8">
        <v>18</v>
      </c>
      <c r="F214" s="8">
        <f t="shared" si="23"/>
        <v>95</v>
      </c>
      <c r="G214" s="8" t="str">
        <f t="shared" si="24"/>
        <v>4</v>
      </c>
      <c r="H214" s="9"/>
    </row>
    <row r="215" spans="1:8" ht="23.25">
      <c r="A215" s="6">
        <v>14</v>
      </c>
      <c r="B215" s="69" t="s">
        <v>175</v>
      </c>
      <c r="C215" s="16">
        <v>57</v>
      </c>
      <c r="D215" s="8">
        <v>15</v>
      </c>
      <c r="E215" s="8">
        <v>14</v>
      </c>
      <c r="F215" s="8">
        <f t="shared" si="23"/>
        <v>86</v>
      </c>
      <c r="G215" s="8" t="str">
        <f t="shared" si="24"/>
        <v>4</v>
      </c>
      <c r="H215" s="9"/>
    </row>
    <row r="216" spans="1:8" ht="23.25">
      <c r="A216" s="6">
        <v>15</v>
      </c>
      <c r="B216" s="70" t="s">
        <v>176</v>
      </c>
      <c r="C216" s="16">
        <v>58</v>
      </c>
      <c r="D216" s="8">
        <v>19</v>
      </c>
      <c r="E216" s="8">
        <v>19</v>
      </c>
      <c r="F216" s="8">
        <f t="shared" si="23"/>
        <v>96</v>
      </c>
      <c r="G216" s="8" t="str">
        <f t="shared" si="24"/>
        <v>4</v>
      </c>
      <c r="H216" s="9"/>
    </row>
    <row r="217" spans="1:8" ht="23.25">
      <c r="A217" s="6">
        <v>16</v>
      </c>
      <c r="B217" s="52" t="s">
        <v>177</v>
      </c>
      <c r="C217" s="16">
        <v>56</v>
      </c>
      <c r="D217" s="8">
        <v>18</v>
      </c>
      <c r="E217" s="8">
        <v>16</v>
      </c>
      <c r="F217" s="8">
        <f t="shared" si="23"/>
        <v>90</v>
      </c>
      <c r="G217" s="8" t="str">
        <f t="shared" si="24"/>
        <v>4</v>
      </c>
      <c r="H217" s="9"/>
    </row>
    <row r="218" spans="1:8" ht="21" customHeight="1">
      <c r="A218" s="6">
        <v>17</v>
      </c>
      <c r="B218" s="69" t="s">
        <v>178</v>
      </c>
      <c r="C218" s="16">
        <v>56</v>
      </c>
      <c r="D218" s="8">
        <v>17</v>
      </c>
      <c r="E218" s="8">
        <v>14</v>
      </c>
      <c r="F218" s="8">
        <f t="shared" si="23"/>
        <v>87</v>
      </c>
      <c r="G218" s="8" t="str">
        <f t="shared" si="24"/>
        <v>4</v>
      </c>
      <c r="H218" s="9"/>
    </row>
    <row r="219" spans="1:8" ht="23.25">
      <c r="A219" s="6">
        <v>18</v>
      </c>
      <c r="B219" s="50" t="s">
        <v>179</v>
      </c>
      <c r="C219" s="56">
        <v>56</v>
      </c>
      <c r="D219" s="68">
        <v>19</v>
      </c>
      <c r="E219" s="68">
        <v>18</v>
      </c>
      <c r="F219" s="8">
        <f t="shared" si="23"/>
        <v>93</v>
      </c>
      <c r="G219" s="8" t="str">
        <f t="shared" si="24"/>
        <v>4</v>
      </c>
      <c r="H219" s="36"/>
    </row>
    <row r="220" spans="1:8" ht="23.25">
      <c r="A220" s="9"/>
      <c r="B220" s="26" t="s">
        <v>5</v>
      </c>
      <c r="C220" s="35">
        <f>SUM(C202:C218)</f>
        <v>890</v>
      </c>
      <c r="D220" s="35">
        <f>SUM(D202:D218)</f>
        <v>283</v>
      </c>
      <c r="E220" s="35">
        <f>SUM(E202:E218)</f>
        <v>262</v>
      </c>
      <c r="F220" s="35">
        <f>SUM(F202:F218)</f>
        <v>1435</v>
      </c>
      <c r="G220" s="35"/>
      <c r="H220" s="36"/>
    </row>
    <row r="221" spans="1:8" ht="23.25">
      <c r="A221" s="11"/>
      <c r="B221" s="5" t="s">
        <v>12</v>
      </c>
      <c r="C221" s="12">
        <f>C220/18</f>
        <v>49.444444444444443</v>
      </c>
      <c r="D221" s="12">
        <f t="shared" ref="D221" si="25">D220/18</f>
        <v>15.722222222222221</v>
      </c>
      <c r="E221" s="12">
        <f t="shared" ref="E221" si="26">E220/18</f>
        <v>14.555555555555555</v>
      </c>
      <c r="F221" s="12">
        <f t="shared" ref="F221" si="27">F220/18</f>
        <v>79.722222222222229</v>
      </c>
      <c r="G221" s="11"/>
      <c r="H221" s="11"/>
    </row>
    <row r="222" spans="1:8" ht="23.25">
      <c r="A222" s="1"/>
      <c r="B222" s="1"/>
      <c r="C222" s="1" t="s">
        <v>13</v>
      </c>
      <c r="D222" s="1"/>
      <c r="E222" s="1"/>
      <c r="F222" s="1"/>
      <c r="G222" s="1"/>
      <c r="H222" s="1"/>
    </row>
    <row r="223" spans="1:8" ht="23.25">
      <c r="A223" s="1"/>
      <c r="B223" s="1"/>
      <c r="C223" s="1" t="s">
        <v>14</v>
      </c>
      <c r="D223" s="1"/>
      <c r="E223" s="1"/>
      <c r="F223" s="1"/>
      <c r="G223" s="1"/>
      <c r="H223" s="1"/>
    </row>
    <row r="224" spans="1:8" ht="23.25">
      <c r="A224" s="1"/>
      <c r="B224" s="1"/>
      <c r="C224" s="1" t="s">
        <v>15</v>
      </c>
      <c r="D224" s="1"/>
      <c r="E224" s="1"/>
      <c r="F224" s="1"/>
      <c r="G224" s="1"/>
      <c r="H224" s="1"/>
    </row>
    <row r="225" spans="1:8" ht="23.25">
      <c r="A225" s="1"/>
      <c r="B225" s="1"/>
      <c r="C225" s="1"/>
      <c r="D225" s="1"/>
      <c r="E225" s="1"/>
      <c r="F225" s="1"/>
      <c r="G225" s="1"/>
      <c r="H225" s="1"/>
    </row>
    <row r="226" spans="1:8" ht="23.25">
      <c r="A226" s="1"/>
      <c r="B226" s="1"/>
      <c r="C226" s="1"/>
      <c r="D226" s="1"/>
      <c r="E226" s="1"/>
      <c r="F226" s="1"/>
      <c r="G226" s="1"/>
      <c r="H226" s="1"/>
    </row>
    <row r="227" spans="1:8" ht="23.25">
      <c r="A227" s="1"/>
      <c r="B227" s="1"/>
      <c r="C227" s="1"/>
      <c r="D227" s="1"/>
      <c r="E227" s="1"/>
      <c r="F227" s="1"/>
      <c r="G227" s="1"/>
      <c r="H227" s="1"/>
    </row>
    <row r="228" spans="1:8" ht="23.25">
      <c r="A228" s="1"/>
      <c r="B228" s="1"/>
      <c r="C228" s="1"/>
      <c r="D228" s="1"/>
      <c r="E228" s="1"/>
      <c r="F228" s="1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1"/>
      <c r="C235" s="1"/>
      <c r="D235" s="1"/>
      <c r="E235" s="1"/>
      <c r="F235" s="1"/>
      <c r="G235" s="1"/>
      <c r="H235" s="1"/>
    </row>
    <row r="236" spans="1:8" ht="23.25">
      <c r="A236" s="1"/>
      <c r="B236" s="1"/>
      <c r="C236" s="1"/>
      <c r="D236" s="1"/>
      <c r="E236" s="1"/>
      <c r="F236" s="1"/>
      <c r="G236" s="1"/>
      <c r="H236" s="1"/>
    </row>
    <row r="237" spans="1:8" ht="23.25">
      <c r="A237" s="1"/>
      <c r="B237" s="1"/>
      <c r="C237" s="1"/>
      <c r="D237" s="1"/>
      <c r="E237" s="1"/>
      <c r="F237" s="1"/>
      <c r="G237" s="1"/>
      <c r="H237" s="1"/>
    </row>
    <row r="238" spans="1:8" ht="23.25">
      <c r="A238" s="1"/>
      <c r="B238" s="1"/>
      <c r="C238" s="1"/>
      <c r="D238" s="1"/>
      <c r="E238" s="1"/>
      <c r="F238" s="1"/>
      <c r="G238" s="1"/>
      <c r="H238" s="1"/>
    </row>
    <row r="239" spans="1:8" ht="23.25">
      <c r="A239" s="1"/>
      <c r="B239" s="81" t="s">
        <v>108</v>
      </c>
      <c r="C239" s="81"/>
      <c r="D239" s="81"/>
      <c r="E239" s="81"/>
      <c r="F239" s="81"/>
      <c r="G239" s="81"/>
      <c r="H239" s="81"/>
    </row>
    <row r="240" spans="1:8" ht="23.25">
      <c r="A240" s="3" t="s">
        <v>0</v>
      </c>
      <c r="B240" s="3" t="s">
        <v>1</v>
      </c>
      <c r="C240" s="3" t="s">
        <v>2</v>
      </c>
      <c r="D240" s="3" t="s">
        <v>3</v>
      </c>
      <c r="E240" s="3" t="s">
        <v>4</v>
      </c>
      <c r="F240" s="3" t="s">
        <v>5</v>
      </c>
      <c r="G240" s="4" t="s">
        <v>6</v>
      </c>
      <c r="H240" s="4" t="s">
        <v>7</v>
      </c>
    </row>
    <row r="241" spans="1:8" ht="23.25">
      <c r="A241" s="5"/>
      <c r="B241" s="17"/>
      <c r="C241" s="5" t="s">
        <v>8</v>
      </c>
      <c r="D241" s="5" t="s">
        <v>9</v>
      </c>
      <c r="E241" s="5" t="s">
        <v>10</v>
      </c>
      <c r="F241" s="5" t="s">
        <v>11</v>
      </c>
      <c r="G241" s="27"/>
      <c r="H241" s="27"/>
    </row>
    <row r="242" spans="1:8" ht="23.25">
      <c r="A242" s="25">
        <v>1</v>
      </c>
      <c r="B242" s="53" t="s">
        <v>162</v>
      </c>
      <c r="C242" s="15">
        <v>46</v>
      </c>
      <c r="D242" s="7">
        <v>16</v>
      </c>
      <c r="E242" s="7">
        <v>17</v>
      </c>
      <c r="F242" s="7">
        <f t="shared" ref="F242:F259" si="28">SUM(C242:E242)</f>
        <v>79</v>
      </c>
      <c r="G242" s="8" t="str">
        <f t="shared" ref="G242:G259" si="29">IF(F242&gt;79,"4",IF(F242&gt;74,"3.5",IF(F242&gt;69,"3",IF(F242&gt;64,"2.5",IF(F242&gt;59,"2",IF(F242&gt;54,"1.5",IF(F242&gt;49,"1","0")))))))</f>
        <v>3.5</v>
      </c>
      <c r="H242" s="29"/>
    </row>
    <row r="243" spans="1:8" ht="23.25">
      <c r="A243" s="6">
        <v>2</v>
      </c>
      <c r="B243" s="50" t="s">
        <v>163</v>
      </c>
      <c r="C243" s="16">
        <v>58</v>
      </c>
      <c r="D243" s="8">
        <v>20</v>
      </c>
      <c r="E243" s="8">
        <v>20</v>
      </c>
      <c r="F243" s="8">
        <f t="shared" si="28"/>
        <v>98</v>
      </c>
      <c r="G243" s="8" t="str">
        <f t="shared" si="29"/>
        <v>4</v>
      </c>
      <c r="H243" s="9"/>
    </row>
    <row r="244" spans="1:8" ht="23.25">
      <c r="A244" s="6">
        <v>3</v>
      </c>
      <c r="B244" s="50" t="s">
        <v>164</v>
      </c>
      <c r="C244" s="16">
        <v>57</v>
      </c>
      <c r="D244" s="8">
        <v>19</v>
      </c>
      <c r="E244" s="8">
        <v>20</v>
      </c>
      <c r="F244" s="8">
        <f t="shared" si="28"/>
        <v>96</v>
      </c>
      <c r="G244" s="8" t="str">
        <f t="shared" si="29"/>
        <v>4</v>
      </c>
      <c r="H244" s="9"/>
    </row>
    <row r="245" spans="1:8" ht="23.25">
      <c r="A245" s="6">
        <v>4</v>
      </c>
      <c r="B245" s="50" t="s">
        <v>165</v>
      </c>
      <c r="C245" s="16">
        <v>55</v>
      </c>
      <c r="D245" s="8">
        <v>16</v>
      </c>
      <c r="E245" s="8">
        <v>20</v>
      </c>
      <c r="F245" s="8">
        <f t="shared" si="28"/>
        <v>91</v>
      </c>
      <c r="G245" s="8" t="str">
        <f t="shared" si="29"/>
        <v>4</v>
      </c>
      <c r="H245" s="9"/>
    </row>
    <row r="246" spans="1:8" ht="23.25">
      <c r="A246" s="6">
        <v>5</v>
      </c>
      <c r="B246" s="52" t="s">
        <v>166</v>
      </c>
      <c r="C246" s="16">
        <v>58</v>
      </c>
      <c r="D246" s="8">
        <v>17</v>
      </c>
      <c r="E246" s="8">
        <v>19</v>
      </c>
      <c r="F246" s="8">
        <f t="shared" si="28"/>
        <v>94</v>
      </c>
      <c r="G246" s="8" t="str">
        <f t="shared" si="29"/>
        <v>4</v>
      </c>
      <c r="H246" s="9"/>
    </row>
    <row r="247" spans="1:8" ht="23.25">
      <c r="A247" s="6">
        <v>6</v>
      </c>
      <c r="B247" s="50" t="s">
        <v>167</v>
      </c>
      <c r="C247" s="16">
        <v>50</v>
      </c>
      <c r="D247" s="8">
        <v>17</v>
      </c>
      <c r="E247" s="8">
        <v>19</v>
      </c>
      <c r="F247" s="8">
        <f t="shared" si="28"/>
        <v>86</v>
      </c>
      <c r="G247" s="8" t="str">
        <f t="shared" si="29"/>
        <v>4</v>
      </c>
      <c r="H247" s="9"/>
    </row>
    <row r="248" spans="1:8" ht="23.25">
      <c r="A248" s="6">
        <v>7</v>
      </c>
      <c r="B248" s="52" t="s">
        <v>168</v>
      </c>
      <c r="C248" s="16">
        <v>55</v>
      </c>
      <c r="D248" s="8">
        <v>18</v>
      </c>
      <c r="E248" s="8">
        <v>18</v>
      </c>
      <c r="F248" s="8">
        <f t="shared" si="28"/>
        <v>91</v>
      </c>
      <c r="G248" s="8" t="str">
        <f t="shared" si="29"/>
        <v>4</v>
      </c>
      <c r="H248" s="9"/>
    </row>
    <row r="249" spans="1:8" ht="23.25">
      <c r="A249" s="6">
        <v>8</v>
      </c>
      <c r="B249" s="50" t="s">
        <v>169</v>
      </c>
      <c r="C249" s="16">
        <v>58</v>
      </c>
      <c r="D249" s="8">
        <v>18</v>
      </c>
      <c r="E249" s="8">
        <v>20</v>
      </c>
      <c r="F249" s="8">
        <f t="shared" si="28"/>
        <v>96</v>
      </c>
      <c r="G249" s="8" t="str">
        <f t="shared" si="29"/>
        <v>4</v>
      </c>
      <c r="H249" s="9"/>
    </row>
    <row r="250" spans="1:8" ht="23.25">
      <c r="A250" s="6">
        <v>9</v>
      </c>
      <c r="B250" s="52" t="s">
        <v>170</v>
      </c>
      <c r="C250" s="16">
        <v>56</v>
      </c>
      <c r="D250" s="8">
        <v>19</v>
      </c>
      <c r="E250" s="8">
        <v>18</v>
      </c>
      <c r="F250" s="8">
        <f t="shared" si="28"/>
        <v>93</v>
      </c>
      <c r="G250" s="8" t="str">
        <f t="shared" si="29"/>
        <v>4</v>
      </c>
      <c r="H250" s="9"/>
    </row>
    <row r="251" spans="1:8" ht="23.25">
      <c r="A251" s="6">
        <v>10</v>
      </c>
      <c r="B251" s="50" t="s">
        <v>171</v>
      </c>
      <c r="C251" s="16">
        <v>57</v>
      </c>
      <c r="D251" s="8">
        <v>18</v>
      </c>
      <c r="E251" s="8">
        <v>19</v>
      </c>
      <c r="F251" s="8">
        <f t="shared" si="28"/>
        <v>94</v>
      </c>
      <c r="G251" s="8" t="str">
        <f t="shared" si="29"/>
        <v>4</v>
      </c>
      <c r="H251" s="9"/>
    </row>
    <row r="252" spans="1:8" ht="23.25">
      <c r="A252" s="6">
        <v>11</v>
      </c>
      <c r="B252" s="50" t="s">
        <v>172</v>
      </c>
      <c r="C252" s="16">
        <v>56</v>
      </c>
      <c r="D252" s="8">
        <v>17</v>
      </c>
      <c r="E252" s="8">
        <v>19</v>
      </c>
      <c r="F252" s="8">
        <f t="shared" si="28"/>
        <v>92</v>
      </c>
      <c r="G252" s="8" t="str">
        <f t="shared" si="29"/>
        <v>4</v>
      </c>
      <c r="H252" s="9"/>
    </row>
    <row r="253" spans="1:8" ht="23.25">
      <c r="A253" s="6">
        <v>12</v>
      </c>
      <c r="B253" s="52" t="s">
        <v>173</v>
      </c>
      <c r="C253" s="16">
        <v>50</v>
      </c>
      <c r="D253" s="8">
        <v>17</v>
      </c>
      <c r="E253" s="8">
        <v>17</v>
      </c>
      <c r="F253" s="8">
        <f t="shared" si="28"/>
        <v>84</v>
      </c>
      <c r="G253" s="8" t="str">
        <f t="shared" si="29"/>
        <v>4</v>
      </c>
      <c r="H253" s="9"/>
    </row>
    <row r="254" spans="1:8" ht="23.25">
      <c r="A254" s="6">
        <v>13</v>
      </c>
      <c r="B254" s="69" t="s">
        <v>174</v>
      </c>
      <c r="C254" s="16">
        <v>58</v>
      </c>
      <c r="D254" s="8">
        <v>18</v>
      </c>
      <c r="E254" s="8">
        <v>20</v>
      </c>
      <c r="F254" s="8">
        <f t="shared" si="28"/>
        <v>96</v>
      </c>
      <c r="G254" s="8" t="str">
        <f t="shared" si="29"/>
        <v>4</v>
      </c>
      <c r="H254" s="9"/>
    </row>
    <row r="255" spans="1:8" ht="23.25">
      <c r="A255" s="6">
        <v>14</v>
      </c>
      <c r="B255" s="69" t="s">
        <v>175</v>
      </c>
      <c r="C255" s="16">
        <v>55</v>
      </c>
      <c r="D255" s="8">
        <v>17</v>
      </c>
      <c r="E255" s="8">
        <v>18</v>
      </c>
      <c r="F255" s="8">
        <f t="shared" si="28"/>
        <v>90</v>
      </c>
      <c r="G255" s="8" t="str">
        <f t="shared" si="29"/>
        <v>4</v>
      </c>
      <c r="H255" s="9"/>
    </row>
    <row r="256" spans="1:8" ht="23.25">
      <c r="A256" s="6">
        <v>15</v>
      </c>
      <c r="B256" s="70" t="s">
        <v>176</v>
      </c>
      <c r="C256" s="16">
        <v>60</v>
      </c>
      <c r="D256" s="8">
        <v>20</v>
      </c>
      <c r="E256" s="8">
        <v>20</v>
      </c>
      <c r="F256" s="8">
        <f t="shared" si="28"/>
        <v>100</v>
      </c>
      <c r="G256" s="8" t="str">
        <f t="shared" si="29"/>
        <v>4</v>
      </c>
      <c r="H256" s="9"/>
    </row>
    <row r="257" spans="1:8" ht="23.25">
      <c r="A257" s="6">
        <v>16</v>
      </c>
      <c r="B257" s="52" t="s">
        <v>177</v>
      </c>
      <c r="C257" s="16">
        <v>52</v>
      </c>
      <c r="D257" s="8">
        <v>18</v>
      </c>
      <c r="E257" s="8">
        <v>20</v>
      </c>
      <c r="F257" s="8">
        <f t="shared" si="28"/>
        <v>90</v>
      </c>
      <c r="G257" s="8" t="str">
        <f t="shared" si="29"/>
        <v>4</v>
      </c>
      <c r="H257" s="9"/>
    </row>
    <row r="258" spans="1:8" ht="23.25" customHeight="1">
      <c r="A258" s="6">
        <v>17</v>
      </c>
      <c r="B258" s="69" t="s">
        <v>178</v>
      </c>
      <c r="C258" s="16">
        <v>52</v>
      </c>
      <c r="D258" s="8">
        <v>18</v>
      </c>
      <c r="E258" s="8">
        <v>20</v>
      </c>
      <c r="F258" s="8">
        <f t="shared" si="28"/>
        <v>90</v>
      </c>
      <c r="G258" s="8" t="str">
        <f t="shared" si="29"/>
        <v>4</v>
      </c>
      <c r="H258" s="9"/>
    </row>
    <row r="259" spans="1:8" ht="23.25">
      <c r="A259" s="6">
        <v>18</v>
      </c>
      <c r="B259" s="50" t="s">
        <v>179</v>
      </c>
      <c r="C259" s="56">
        <v>60</v>
      </c>
      <c r="D259" s="68">
        <v>19</v>
      </c>
      <c r="E259" s="68">
        <v>20</v>
      </c>
      <c r="F259" s="8">
        <f t="shared" si="28"/>
        <v>99</v>
      </c>
      <c r="G259" s="8" t="str">
        <f t="shared" si="29"/>
        <v>4</v>
      </c>
      <c r="H259" s="36"/>
    </row>
    <row r="260" spans="1:8" ht="23.25">
      <c r="A260" s="9"/>
      <c r="B260" s="26" t="s">
        <v>5</v>
      </c>
      <c r="C260" s="35">
        <f>SUM(C242:C258)</f>
        <v>933</v>
      </c>
      <c r="D260" s="35">
        <f>SUM(D242:D258)</f>
        <v>303</v>
      </c>
      <c r="E260" s="35">
        <f>SUM(E242:E258)</f>
        <v>324</v>
      </c>
      <c r="F260" s="35">
        <f>SUM(F242:F258)</f>
        <v>1560</v>
      </c>
      <c r="G260" s="35"/>
      <c r="H260" s="36"/>
    </row>
    <row r="261" spans="1:8" ht="23.25">
      <c r="A261" s="11"/>
      <c r="B261" s="5" t="s">
        <v>12</v>
      </c>
      <c r="C261" s="12">
        <f>C260/18</f>
        <v>51.833333333333336</v>
      </c>
      <c r="D261" s="12">
        <f t="shared" ref="D261" si="30">D260/18</f>
        <v>16.833333333333332</v>
      </c>
      <c r="E261" s="12">
        <f t="shared" ref="E261" si="31">E260/18</f>
        <v>18</v>
      </c>
      <c r="F261" s="12">
        <f t="shared" ref="F261" si="32">F260/18</f>
        <v>86.666666666666671</v>
      </c>
      <c r="G261" s="11"/>
      <c r="H261" s="11"/>
    </row>
    <row r="262" spans="1:8" ht="23.25">
      <c r="A262" s="1"/>
      <c r="B262" s="1"/>
      <c r="C262" s="1" t="s">
        <v>13</v>
      </c>
      <c r="D262" s="1"/>
      <c r="E262" s="1"/>
      <c r="F262" s="1"/>
      <c r="G262" s="1"/>
      <c r="H262" s="1"/>
    </row>
    <row r="263" spans="1:8" ht="23.25">
      <c r="A263" s="1"/>
      <c r="B263" s="1"/>
      <c r="C263" s="1" t="s">
        <v>14</v>
      </c>
      <c r="D263" s="1"/>
      <c r="E263" s="1"/>
      <c r="F263" s="1"/>
      <c r="G263" s="1"/>
      <c r="H263" s="1"/>
    </row>
    <row r="264" spans="1:8" ht="23.25">
      <c r="A264" s="1"/>
      <c r="B264" s="1"/>
      <c r="C264" s="1" t="s">
        <v>15</v>
      </c>
      <c r="D264" s="1"/>
      <c r="E264" s="1"/>
      <c r="F264" s="1"/>
      <c r="G264" s="1"/>
      <c r="H264" s="1"/>
    </row>
    <row r="265" spans="1:8" ht="23.25">
      <c r="A265" s="1"/>
      <c r="B265" s="1"/>
      <c r="C265" s="1"/>
      <c r="D265" s="1"/>
      <c r="E265" s="1"/>
      <c r="F265" s="1"/>
      <c r="G265" s="1"/>
      <c r="H265" s="1"/>
    </row>
    <row r="266" spans="1:8" ht="23.25">
      <c r="A266" s="1"/>
      <c r="B266" s="1"/>
      <c r="C266" s="1"/>
      <c r="D266" s="1"/>
      <c r="E266" s="1"/>
      <c r="F266" s="1"/>
      <c r="G266" s="1"/>
      <c r="H266" s="1"/>
    </row>
    <row r="267" spans="1:8" ht="23.25">
      <c r="A267" s="1"/>
      <c r="B267" s="1"/>
      <c r="C267" s="1"/>
      <c r="D267" s="1"/>
      <c r="E267" s="1"/>
      <c r="F267" s="1"/>
      <c r="G267" s="1"/>
      <c r="H267" s="1"/>
    </row>
    <row r="268" spans="1:8" ht="23.25">
      <c r="A268" s="1"/>
      <c r="B268" s="1"/>
      <c r="C268" s="1"/>
      <c r="D268" s="1"/>
      <c r="E268" s="1"/>
      <c r="F268" s="1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1"/>
      <c r="C274" s="1"/>
      <c r="D274" s="1"/>
      <c r="E274" s="1"/>
      <c r="F274" s="1"/>
      <c r="G274" s="1"/>
      <c r="H274" s="1"/>
    </row>
    <row r="275" spans="1:8" ht="23.25">
      <c r="A275" s="1"/>
      <c r="B275" s="1"/>
      <c r="C275" s="1"/>
      <c r="D275" s="1"/>
      <c r="E275" s="1"/>
      <c r="F275" s="1"/>
      <c r="G275" s="1"/>
      <c r="H275" s="1"/>
    </row>
    <row r="276" spans="1:8" ht="23.25">
      <c r="A276" s="1"/>
      <c r="B276" s="1"/>
      <c r="C276" s="1"/>
      <c r="D276" s="1"/>
      <c r="E276" s="1"/>
      <c r="F276" s="1"/>
      <c r="G276" s="1"/>
      <c r="H276" s="1"/>
    </row>
    <row r="277" spans="1:8" ht="23.25">
      <c r="A277" s="1"/>
      <c r="B277" s="1"/>
      <c r="C277" s="1"/>
      <c r="D277" s="1"/>
      <c r="E277" s="1"/>
      <c r="F277" s="1"/>
      <c r="G277" s="1"/>
      <c r="H277" s="1"/>
    </row>
    <row r="278" spans="1:8" ht="23.25">
      <c r="A278" s="1"/>
      <c r="B278" s="1"/>
      <c r="C278" s="1"/>
      <c r="D278" s="1"/>
      <c r="E278" s="1"/>
      <c r="F278" s="1"/>
      <c r="G278" s="1"/>
      <c r="H278" s="1"/>
    </row>
    <row r="279" spans="1:8" ht="23.25">
      <c r="A279" s="1"/>
      <c r="B279" s="2" t="s">
        <v>109</v>
      </c>
      <c r="C279" s="1"/>
      <c r="D279" s="1"/>
      <c r="E279" s="1"/>
      <c r="F279" s="1"/>
      <c r="G279" s="1"/>
      <c r="H279" s="1"/>
    </row>
    <row r="280" spans="1:8" ht="23.25">
      <c r="A280" s="3" t="s">
        <v>0</v>
      </c>
      <c r="B280" s="3" t="s">
        <v>1</v>
      </c>
      <c r="C280" s="3" t="s">
        <v>2</v>
      </c>
      <c r="D280" s="3" t="s">
        <v>3</v>
      </c>
      <c r="E280" s="3" t="s">
        <v>4</v>
      </c>
      <c r="F280" s="3" t="s">
        <v>5</v>
      </c>
      <c r="G280" s="4" t="s">
        <v>6</v>
      </c>
      <c r="H280" s="4" t="s">
        <v>7</v>
      </c>
    </row>
    <row r="281" spans="1:8" ht="23.25">
      <c r="A281" s="5"/>
      <c r="B281" s="17"/>
      <c r="C281" s="5" t="s">
        <v>8</v>
      </c>
      <c r="D281" s="5" t="s">
        <v>9</v>
      </c>
      <c r="E281" s="5" t="s">
        <v>10</v>
      </c>
      <c r="F281" s="5" t="s">
        <v>11</v>
      </c>
      <c r="G281" s="27"/>
      <c r="H281" s="27"/>
    </row>
    <row r="282" spans="1:8" ht="23.25">
      <c r="A282" s="25">
        <v>1</v>
      </c>
      <c r="B282" s="53" t="s">
        <v>162</v>
      </c>
      <c r="C282" s="15">
        <v>44</v>
      </c>
      <c r="D282" s="7">
        <v>13</v>
      </c>
      <c r="E282" s="7">
        <v>13</v>
      </c>
      <c r="F282" s="7">
        <f t="shared" ref="F282:F299" si="33">SUM(C282:E282)</f>
        <v>70</v>
      </c>
      <c r="G282" s="8" t="str">
        <f t="shared" ref="G282:G299" si="34">IF(F282&gt;79,"4",IF(F282&gt;74,"3.5",IF(F282&gt;69,"3",IF(F282&gt;64,"2.5",IF(F282&gt;59,"2",IF(F282&gt;54,"1.5",IF(F282&gt;49,"1","0")))))))</f>
        <v>3</v>
      </c>
      <c r="H282" s="29"/>
    </row>
    <row r="283" spans="1:8" ht="23.25">
      <c r="A283" s="6">
        <v>2</v>
      </c>
      <c r="B283" s="50" t="s">
        <v>163</v>
      </c>
      <c r="C283" s="16">
        <v>55</v>
      </c>
      <c r="D283" s="8">
        <v>16</v>
      </c>
      <c r="E283" s="8">
        <v>16</v>
      </c>
      <c r="F283" s="8">
        <f t="shared" si="33"/>
        <v>87</v>
      </c>
      <c r="G283" s="8" t="str">
        <f t="shared" si="34"/>
        <v>4</v>
      </c>
      <c r="H283" s="9"/>
    </row>
    <row r="284" spans="1:8" ht="23.25">
      <c r="A284" s="6">
        <v>3</v>
      </c>
      <c r="B284" s="50" t="s">
        <v>164</v>
      </c>
      <c r="C284" s="16">
        <v>56</v>
      </c>
      <c r="D284" s="8">
        <v>16</v>
      </c>
      <c r="E284" s="8">
        <v>17</v>
      </c>
      <c r="F284" s="8">
        <f t="shared" si="33"/>
        <v>89</v>
      </c>
      <c r="G284" s="8" t="str">
        <f t="shared" si="34"/>
        <v>4</v>
      </c>
      <c r="H284" s="9"/>
    </row>
    <row r="285" spans="1:8" ht="23.25">
      <c r="A285" s="6">
        <v>4</v>
      </c>
      <c r="B285" s="50" t="s">
        <v>165</v>
      </c>
      <c r="C285" s="16">
        <v>50</v>
      </c>
      <c r="D285" s="8">
        <v>16</v>
      </c>
      <c r="E285" s="8">
        <v>18</v>
      </c>
      <c r="F285" s="8">
        <f t="shared" si="33"/>
        <v>84</v>
      </c>
      <c r="G285" s="8" t="str">
        <f t="shared" si="34"/>
        <v>4</v>
      </c>
      <c r="H285" s="9"/>
    </row>
    <row r="286" spans="1:8" ht="23.25">
      <c r="A286" s="6">
        <v>5</v>
      </c>
      <c r="B286" s="52" t="s">
        <v>166</v>
      </c>
      <c r="C286" s="16">
        <v>56</v>
      </c>
      <c r="D286" s="8">
        <v>18</v>
      </c>
      <c r="E286" s="8">
        <v>19</v>
      </c>
      <c r="F286" s="8">
        <f t="shared" si="33"/>
        <v>93</v>
      </c>
      <c r="G286" s="8" t="str">
        <f t="shared" si="34"/>
        <v>4</v>
      </c>
      <c r="H286" s="9"/>
    </row>
    <row r="287" spans="1:8" ht="23.25">
      <c r="A287" s="6">
        <v>6</v>
      </c>
      <c r="B287" s="50" t="s">
        <v>167</v>
      </c>
      <c r="C287" s="16">
        <v>54</v>
      </c>
      <c r="D287" s="8">
        <v>16</v>
      </c>
      <c r="E287" s="8">
        <v>15</v>
      </c>
      <c r="F287" s="8">
        <f t="shared" si="33"/>
        <v>85</v>
      </c>
      <c r="G287" s="8" t="str">
        <f t="shared" si="34"/>
        <v>4</v>
      </c>
      <c r="H287" s="9"/>
    </row>
    <row r="288" spans="1:8" ht="23.25">
      <c r="A288" s="6">
        <v>7</v>
      </c>
      <c r="B288" s="52" t="s">
        <v>168</v>
      </c>
      <c r="C288" s="16">
        <v>52</v>
      </c>
      <c r="D288" s="8">
        <v>16</v>
      </c>
      <c r="E288" s="8">
        <v>15</v>
      </c>
      <c r="F288" s="8">
        <f t="shared" si="33"/>
        <v>83</v>
      </c>
      <c r="G288" s="8" t="str">
        <f t="shared" si="34"/>
        <v>4</v>
      </c>
      <c r="H288" s="9"/>
    </row>
    <row r="289" spans="1:8" ht="23.25">
      <c r="A289" s="6">
        <v>8</v>
      </c>
      <c r="B289" s="50" t="s">
        <v>169</v>
      </c>
      <c r="C289" s="16">
        <v>55</v>
      </c>
      <c r="D289" s="8">
        <v>16</v>
      </c>
      <c r="E289" s="8">
        <v>17</v>
      </c>
      <c r="F289" s="8">
        <f t="shared" si="33"/>
        <v>88</v>
      </c>
      <c r="G289" s="8" t="str">
        <f t="shared" si="34"/>
        <v>4</v>
      </c>
      <c r="H289" s="9"/>
    </row>
    <row r="290" spans="1:8" ht="23.25">
      <c r="A290" s="6">
        <v>9</v>
      </c>
      <c r="B290" s="52" t="s">
        <v>170</v>
      </c>
      <c r="C290" s="16">
        <v>56</v>
      </c>
      <c r="D290" s="8">
        <v>16</v>
      </c>
      <c r="E290" s="8">
        <v>17</v>
      </c>
      <c r="F290" s="8">
        <f t="shared" si="33"/>
        <v>89</v>
      </c>
      <c r="G290" s="8" t="str">
        <f t="shared" si="34"/>
        <v>4</v>
      </c>
      <c r="H290" s="9"/>
    </row>
    <row r="291" spans="1:8" ht="23.25">
      <c r="A291" s="6">
        <v>10</v>
      </c>
      <c r="B291" s="50" t="s">
        <v>171</v>
      </c>
      <c r="C291" s="16">
        <v>50</v>
      </c>
      <c r="D291" s="8">
        <v>15</v>
      </c>
      <c r="E291" s="8">
        <v>14</v>
      </c>
      <c r="F291" s="8">
        <f t="shared" si="33"/>
        <v>79</v>
      </c>
      <c r="G291" s="8" t="str">
        <f t="shared" si="34"/>
        <v>3.5</v>
      </c>
      <c r="H291" s="9"/>
    </row>
    <row r="292" spans="1:8" ht="23.25">
      <c r="A292" s="6">
        <v>11</v>
      </c>
      <c r="B292" s="50" t="s">
        <v>172</v>
      </c>
      <c r="C292" s="16">
        <v>52</v>
      </c>
      <c r="D292" s="8">
        <v>14</v>
      </c>
      <c r="E292" s="8">
        <v>16</v>
      </c>
      <c r="F292" s="8">
        <f t="shared" si="33"/>
        <v>82</v>
      </c>
      <c r="G292" s="8" t="str">
        <f t="shared" si="34"/>
        <v>4</v>
      </c>
      <c r="H292" s="9"/>
    </row>
    <row r="293" spans="1:8" ht="23.25">
      <c r="A293" s="6">
        <v>12</v>
      </c>
      <c r="B293" s="52" t="s">
        <v>173</v>
      </c>
      <c r="C293" s="16">
        <v>50</v>
      </c>
      <c r="D293" s="8">
        <v>14</v>
      </c>
      <c r="E293" s="8">
        <v>13</v>
      </c>
      <c r="F293" s="8">
        <f t="shared" si="33"/>
        <v>77</v>
      </c>
      <c r="G293" s="8" t="str">
        <f t="shared" si="34"/>
        <v>3.5</v>
      </c>
      <c r="H293" s="9"/>
    </row>
    <row r="294" spans="1:8" ht="23.25">
      <c r="A294" s="6">
        <v>13</v>
      </c>
      <c r="B294" s="69" t="s">
        <v>174</v>
      </c>
      <c r="C294" s="16">
        <v>58</v>
      </c>
      <c r="D294" s="8">
        <v>18</v>
      </c>
      <c r="E294" s="8">
        <v>16</v>
      </c>
      <c r="F294" s="8">
        <f t="shared" si="33"/>
        <v>92</v>
      </c>
      <c r="G294" s="8" t="str">
        <f t="shared" si="34"/>
        <v>4</v>
      </c>
      <c r="H294" s="9"/>
    </row>
    <row r="295" spans="1:8" ht="23.25">
      <c r="A295" s="6">
        <v>14</v>
      </c>
      <c r="B295" s="69" t="s">
        <v>175</v>
      </c>
      <c r="C295" s="16">
        <v>54</v>
      </c>
      <c r="D295" s="8">
        <v>16</v>
      </c>
      <c r="E295" s="8">
        <v>15</v>
      </c>
      <c r="F295" s="8">
        <f t="shared" si="33"/>
        <v>85</v>
      </c>
      <c r="G295" s="8" t="str">
        <f t="shared" si="34"/>
        <v>4</v>
      </c>
      <c r="H295" s="9"/>
    </row>
    <row r="296" spans="1:8" ht="23.25">
      <c r="A296" s="6">
        <v>15</v>
      </c>
      <c r="B296" s="70" t="s">
        <v>176</v>
      </c>
      <c r="C296" s="16">
        <v>58</v>
      </c>
      <c r="D296" s="8">
        <v>18</v>
      </c>
      <c r="E296" s="8">
        <v>17</v>
      </c>
      <c r="F296" s="8">
        <f t="shared" si="33"/>
        <v>93</v>
      </c>
      <c r="G296" s="8" t="str">
        <f t="shared" si="34"/>
        <v>4</v>
      </c>
      <c r="H296" s="9"/>
    </row>
    <row r="297" spans="1:8" ht="23.25">
      <c r="A297" s="6">
        <v>16</v>
      </c>
      <c r="B297" s="52" t="s">
        <v>177</v>
      </c>
      <c r="C297" s="16">
        <v>54</v>
      </c>
      <c r="D297" s="8">
        <v>14</v>
      </c>
      <c r="E297" s="8">
        <v>18</v>
      </c>
      <c r="F297" s="8">
        <f t="shared" si="33"/>
        <v>86</v>
      </c>
      <c r="G297" s="8" t="str">
        <f t="shared" si="34"/>
        <v>4</v>
      </c>
      <c r="H297" s="9"/>
    </row>
    <row r="298" spans="1:8" ht="21.75" customHeight="1">
      <c r="A298" s="6">
        <v>17</v>
      </c>
      <c r="B298" s="69" t="s">
        <v>178</v>
      </c>
      <c r="C298" s="16">
        <v>54</v>
      </c>
      <c r="D298" s="8">
        <v>14</v>
      </c>
      <c r="E298" s="8">
        <v>16</v>
      </c>
      <c r="F298" s="8">
        <f t="shared" si="33"/>
        <v>84</v>
      </c>
      <c r="G298" s="8" t="str">
        <f t="shared" si="34"/>
        <v>4</v>
      </c>
      <c r="H298" s="9"/>
    </row>
    <row r="299" spans="1:8" ht="23.25">
      <c r="A299" s="6">
        <v>18</v>
      </c>
      <c r="B299" s="50" t="s">
        <v>179</v>
      </c>
      <c r="C299" s="56">
        <v>56</v>
      </c>
      <c r="D299" s="68">
        <v>16</v>
      </c>
      <c r="E299" s="68">
        <v>16</v>
      </c>
      <c r="F299" s="8">
        <f t="shared" si="33"/>
        <v>88</v>
      </c>
      <c r="G299" s="8" t="str">
        <f t="shared" si="34"/>
        <v>4</v>
      </c>
      <c r="H299" s="36"/>
    </row>
    <row r="300" spans="1:8" ht="23.25">
      <c r="A300" s="9"/>
      <c r="B300" s="26" t="s">
        <v>5</v>
      </c>
      <c r="C300" s="35">
        <f>SUM(C282:C298)</f>
        <v>908</v>
      </c>
      <c r="D300" s="35">
        <f>SUM(D282:D298)</f>
        <v>266</v>
      </c>
      <c r="E300" s="35">
        <f>SUM(E282:E298)</f>
        <v>272</v>
      </c>
      <c r="F300" s="35">
        <f>SUM(F282:F298)</f>
        <v>1446</v>
      </c>
      <c r="G300" s="35"/>
      <c r="H300" s="36"/>
    </row>
    <row r="301" spans="1:8" ht="23.25">
      <c r="A301" s="11"/>
      <c r="B301" s="5" t="s">
        <v>12</v>
      </c>
      <c r="C301" s="12">
        <f>C300/18</f>
        <v>50.444444444444443</v>
      </c>
      <c r="D301" s="12">
        <f t="shared" ref="D301" si="35">D300/18</f>
        <v>14.777777777777779</v>
      </c>
      <c r="E301" s="12">
        <f t="shared" ref="E301" si="36">E300/18</f>
        <v>15.111111111111111</v>
      </c>
      <c r="F301" s="12">
        <f t="shared" ref="F301" si="37">F300/18</f>
        <v>80.333333333333329</v>
      </c>
      <c r="G301" s="11"/>
      <c r="H301" s="11"/>
    </row>
    <row r="302" spans="1:8" ht="23.25">
      <c r="A302" s="1"/>
      <c r="B302" s="1"/>
      <c r="C302" s="1" t="s">
        <v>13</v>
      </c>
      <c r="D302" s="1"/>
      <c r="E302" s="1"/>
      <c r="F302" s="1"/>
      <c r="G302" s="1"/>
      <c r="H302" s="1"/>
    </row>
    <row r="303" spans="1:8" ht="23.25">
      <c r="A303" s="1"/>
      <c r="B303" s="1"/>
      <c r="C303" s="1" t="s">
        <v>14</v>
      </c>
      <c r="D303" s="1"/>
      <c r="E303" s="1"/>
      <c r="F303" s="1"/>
      <c r="G303" s="1"/>
      <c r="H303" s="1"/>
    </row>
    <row r="304" spans="1:8" ht="23.25">
      <c r="A304" s="1"/>
      <c r="B304" s="1"/>
      <c r="C304" s="1" t="s">
        <v>15</v>
      </c>
      <c r="D304" s="1"/>
      <c r="E304" s="1"/>
      <c r="F304" s="1"/>
      <c r="G304" s="1"/>
      <c r="H304" s="1"/>
    </row>
    <row r="305" spans="1:8" ht="23.25">
      <c r="A305" s="1"/>
      <c r="B305" s="1"/>
      <c r="C305" s="1"/>
      <c r="D305" s="1"/>
      <c r="E305" s="1"/>
      <c r="F305" s="1"/>
      <c r="G305" s="1"/>
      <c r="H305" s="1"/>
    </row>
    <row r="306" spans="1:8" ht="23.25">
      <c r="A306" s="1"/>
      <c r="B306" s="1"/>
      <c r="C306" s="1"/>
      <c r="D306" s="1"/>
      <c r="E306" s="1"/>
      <c r="F306" s="1"/>
      <c r="G306" s="1"/>
      <c r="H306" s="1"/>
    </row>
    <row r="307" spans="1:8" ht="23.25">
      <c r="A307" s="1"/>
      <c r="B307" s="1"/>
      <c r="C307" s="1"/>
      <c r="D307" s="1"/>
      <c r="E307" s="1"/>
      <c r="F307" s="1"/>
      <c r="G307" s="1"/>
      <c r="H307" s="1"/>
    </row>
    <row r="308" spans="1:8" ht="23.25">
      <c r="A308" s="1"/>
      <c r="B308" s="1"/>
      <c r="C308" s="1"/>
      <c r="D308" s="1"/>
      <c r="E308" s="1"/>
      <c r="F308" s="1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1"/>
      <c r="C313" s="1"/>
      <c r="D313" s="1"/>
      <c r="E313" s="1"/>
      <c r="F313" s="1"/>
      <c r="G313" s="1"/>
      <c r="H313" s="1"/>
    </row>
    <row r="314" spans="1:8" ht="23.25">
      <c r="A314" s="1"/>
      <c r="B314" s="1"/>
      <c r="C314" s="1"/>
      <c r="D314" s="1"/>
      <c r="E314" s="1"/>
      <c r="F314" s="1"/>
      <c r="G314" s="1"/>
      <c r="H314" s="1"/>
    </row>
    <row r="315" spans="1:8" ht="23.25">
      <c r="A315" s="1"/>
      <c r="B315" s="1"/>
      <c r="C315" s="1"/>
      <c r="D315" s="1"/>
      <c r="E315" s="1"/>
      <c r="F315" s="1"/>
      <c r="G315" s="1"/>
      <c r="H315" s="1"/>
    </row>
    <row r="316" spans="1:8" ht="23.25">
      <c r="A316" s="1"/>
      <c r="B316" s="1"/>
      <c r="C316" s="1"/>
      <c r="D316" s="1"/>
      <c r="E316" s="1"/>
      <c r="F316" s="1"/>
      <c r="G316" s="1"/>
      <c r="H316" s="1"/>
    </row>
    <row r="317" spans="1:8" ht="23.25">
      <c r="A317" s="1"/>
      <c r="B317" s="1"/>
      <c r="C317" s="1"/>
      <c r="D317" s="1"/>
      <c r="E317" s="1"/>
      <c r="F317" s="1"/>
      <c r="G317" s="1"/>
      <c r="H317" s="1"/>
    </row>
    <row r="318" spans="1:8" ht="23.25">
      <c r="A318" s="1"/>
      <c r="B318" s="1"/>
      <c r="C318" s="1"/>
      <c r="D318" s="1"/>
      <c r="E318" s="1"/>
      <c r="F318" s="1"/>
      <c r="G318" s="1"/>
      <c r="H318" s="1"/>
    </row>
    <row r="319" spans="1:8" ht="23.25">
      <c r="A319" s="1"/>
      <c r="B319" s="81" t="s">
        <v>180</v>
      </c>
      <c r="C319" s="81"/>
      <c r="D319" s="81"/>
      <c r="E319" s="81"/>
      <c r="F319" s="81"/>
      <c r="G319" s="81"/>
      <c r="H319" s="81"/>
    </row>
    <row r="320" spans="1:8" ht="23.25">
      <c r="A320" s="3" t="s">
        <v>0</v>
      </c>
      <c r="B320" s="3" t="s">
        <v>1</v>
      </c>
      <c r="C320" s="3" t="s">
        <v>2</v>
      </c>
      <c r="D320" s="3" t="s">
        <v>3</v>
      </c>
      <c r="E320" s="3" t="s">
        <v>4</v>
      </c>
      <c r="F320" s="3" t="s">
        <v>5</v>
      </c>
      <c r="G320" s="4" t="s">
        <v>6</v>
      </c>
      <c r="H320" s="4" t="s">
        <v>7</v>
      </c>
    </row>
    <row r="321" spans="1:8" ht="23.25">
      <c r="A321" s="5"/>
      <c r="B321" s="17"/>
      <c r="C321" s="5" t="s">
        <v>8</v>
      </c>
      <c r="D321" s="5" t="s">
        <v>9</v>
      </c>
      <c r="E321" s="5" t="s">
        <v>10</v>
      </c>
      <c r="F321" s="5" t="s">
        <v>11</v>
      </c>
      <c r="G321" s="27"/>
      <c r="H321" s="27"/>
    </row>
    <row r="322" spans="1:8" ht="23.25">
      <c r="A322" s="25">
        <v>1</v>
      </c>
      <c r="B322" s="53" t="s">
        <v>162</v>
      </c>
      <c r="C322" s="15">
        <v>41</v>
      </c>
      <c r="D322" s="7">
        <v>10</v>
      </c>
      <c r="E322" s="7">
        <v>9</v>
      </c>
      <c r="F322" s="7">
        <f t="shared" ref="F322:F339" si="38">SUM(C322:E322)</f>
        <v>60</v>
      </c>
      <c r="G322" s="8" t="str">
        <f t="shared" ref="G322:G339" si="39">IF(F322&gt;79,"4",IF(F322&gt;74,"3.5",IF(F322&gt;69,"3",IF(F322&gt;64,"2.5",IF(F322&gt;59,"2",IF(F322&gt;54,"1.5",IF(F322&gt;49,"1","0")))))))</f>
        <v>2</v>
      </c>
      <c r="H322" s="29"/>
    </row>
    <row r="323" spans="1:8" ht="23.25">
      <c r="A323" s="6">
        <v>2</v>
      </c>
      <c r="B323" s="50" t="s">
        <v>163</v>
      </c>
      <c r="C323" s="16">
        <v>53</v>
      </c>
      <c r="D323" s="8">
        <v>14</v>
      </c>
      <c r="E323" s="8">
        <v>14</v>
      </c>
      <c r="F323" s="8">
        <f t="shared" si="38"/>
        <v>81</v>
      </c>
      <c r="G323" s="8" t="str">
        <f t="shared" si="39"/>
        <v>4</v>
      </c>
      <c r="H323" s="9"/>
    </row>
    <row r="324" spans="1:8" ht="23.25">
      <c r="A324" s="6">
        <v>3</v>
      </c>
      <c r="B324" s="50" t="s">
        <v>164</v>
      </c>
      <c r="C324" s="16">
        <v>51</v>
      </c>
      <c r="D324" s="8">
        <v>12</v>
      </c>
      <c r="E324" s="8">
        <v>12</v>
      </c>
      <c r="F324" s="8">
        <f t="shared" si="38"/>
        <v>75</v>
      </c>
      <c r="G324" s="8" t="str">
        <f t="shared" si="39"/>
        <v>3.5</v>
      </c>
      <c r="H324" s="9"/>
    </row>
    <row r="325" spans="1:8" ht="23.25">
      <c r="A325" s="6">
        <v>4</v>
      </c>
      <c r="B325" s="50" t="s">
        <v>165</v>
      </c>
      <c r="C325" s="16">
        <v>50</v>
      </c>
      <c r="D325" s="8">
        <v>13</v>
      </c>
      <c r="E325" s="8">
        <v>10</v>
      </c>
      <c r="F325" s="8">
        <f t="shared" si="38"/>
        <v>73</v>
      </c>
      <c r="G325" s="8" t="str">
        <f t="shared" si="39"/>
        <v>3</v>
      </c>
      <c r="H325" s="9"/>
    </row>
    <row r="326" spans="1:8" ht="23.25">
      <c r="A326" s="6">
        <v>5</v>
      </c>
      <c r="B326" s="52" t="s">
        <v>166</v>
      </c>
      <c r="C326" s="16">
        <v>57</v>
      </c>
      <c r="D326" s="8">
        <v>15</v>
      </c>
      <c r="E326" s="8">
        <v>16</v>
      </c>
      <c r="F326" s="8">
        <f t="shared" si="38"/>
        <v>88</v>
      </c>
      <c r="G326" s="8" t="str">
        <f t="shared" si="39"/>
        <v>4</v>
      </c>
      <c r="H326" s="9"/>
    </row>
    <row r="327" spans="1:8" ht="23.25">
      <c r="A327" s="6">
        <v>6</v>
      </c>
      <c r="B327" s="50" t="s">
        <v>167</v>
      </c>
      <c r="C327" s="16">
        <v>50</v>
      </c>
      <c r="D327" s="8">
        <v>12</v>
      </c>
      <c r="E327" s="8">
        <v>10</v>
      </c>
      <c r="F327" s="8">
        <f t="shared" si="38"/>
        <v>72</v>
      </c>
      <c r="G327" s="8" t="str">
        <f t="shared" si="39"/>
        <v>3</v>
      </c>
      <c r="H327" s="9"/>
    </row>
    <row r="328" spans="1:8" ht="23.25">
      <c r="A328" s="6">
        <v>7</v>
      </c>
      <c r="B328" s="52" t="s">
        <v>168</v>
      </c>
      <c r="C328" s="16">
        <v>44</v>
      </c>
      <c r="D328" s="8">
        <v>11</v>
      </c>
      <c r="E328" s="8">
        <v>10</v>
      </c>
      <c r="F328" s="8">
        <f t="shared" si="38"/>
        <v>65</v>
      </c>
      <c r="G328" s="8" t="str">
        <f t="shared" si="39"/>
        <v>2.5</v>
      </c>
      <c r="H328" s="9"/>
    </row>
    <row r="329" spans="1:8" ht="23.25">
      <c r="A329" s="6">
        <v>8</v>
      </c>
      <c r="B329" s="50" t="s">
        <v>169</v>
      </c>
      <c r="C329" s="16">
        <v>56</v>
      </c>
      <c r="D329" s="8">
        <v>14</v>
      </c>
      <c r="E329" s="8">
        <v>14</v>
      </c>
      <c r="F329" s="8">
        <f t="shared" si="38"/>
        <v>84</v>
      </c>
      <c r="G329" s="8" t="str">
        <f t="shared" si="39"/>
        <v>4</v>
      </c>
      <c r="H329" s="9"/>
    </row>
    <row r="330" spans="1:8" ht="23.25">
      <c r="A330" s="6">
        <v>9</v>
      </c>
      <c r="B330" s="52" t="s">
        <v>170</v>
      </c>
      <c r="C330" s="16">
        <v>57</v>
      </c>
      <c r="D330" s="8">
        <v>16</v>
      </c>
      <c r="E330" s="8">
        <v>17</v>
      </c>
      <c r="F330" s="8">
        <f t="shared" si="38"/>
        <v>90</v>
      </c>
      <c r="G330" s="8" t="str">
        <f t="shared" si="39"/>
        <v>4</v>
      </c>
      <c r="H330" s="9"/>
    </row>
    <row r="331" spans="1:8" ht="23.25">
      <c r="A331" s="6">
        <v>10</v>
      </c>
      <c r="B331" s="50" t="s">
        <v>171</v>
      </c>
      <c r="C331" s="16">
        <v>52</v>
      </c>
      <c r="D331" s="8">
        <v>13</v>
      </c>
      <c r="E331" s="8">
        <v>10</v>
      </c>
      <c r="F331" s="8">
        <f t="shared" si="38"/>
        <v>75</v>
      </c>
      <c r="G331" s="8" t="str">
        <f t="shared" si="39"/>
        <v>3.5</v>
      </c>
      <c r="H331" s="9"/>
    </row>
    <row r="332" spans="1:8" ht="23.25">
      <c r="A332" s="6">
        <v>11</v>
      </c>
      <c r="B332" s="50" t="s">
        <v>172</v>
      </c>
      <c r="C332" s="16">
        <v>52</v>
      </c>
      <c r="D332" s="8">
        <v>12</v>
      </c>
      <c r="E332" s="8">
        <v>11</v>
      </c>
      <c r="F332" s="8">
        <f t="shared" si="38"/>
        <v>75</v>
      </c>
      <c r="G332" s="8" t="str">
        <f t="shared" si="39"/>
        <v>3.5</v>
      </c>
      <c r="H332" s="9"/>
    </row>
    <row r="333" spans="1:8" ht="23.25">
      <c r="A333" s="6">
        <v>12</v>
      </c>
      <c r="B333" s="52" t="s">
        <v>173</v>
      </c>
      <c r="C333" s="16">
        <v>50</v>
      </c>
      <c r="D333" s="8">
        <v>10</v>
      </c>
      <c r="E333" s="8">
        <v>10</v>
      </c>
      <c r="F333" s="8">
        <f t="shared" si="38"/>
        <v>70</v>
      </c>
      <c r="G333" s="8" t="str">
        <f t="shared" si="39"/>
        <v>3</v>
      </c>
      <c r="H333" s="9"/>
    </row>
    <row r="334" spans="1:8" ht="23.25">
      <c r="A334" s="6">
        <v>13</v>
      </c>
      <c r="B334" s="69" t="s">
        <v>174</v>
      </c>
      <c r="C334" s="16">
        <v>58</v>
      </c>
      <c r="D334" s="8">
        <v>18</v>
      </c>
      <c r="E334" s="8">
        <v>18</v>
      </c>
      <c r="F334" s="8">
        <f t="shared" si="38"/>
        <v>94</v>
      </c>
      <c r="G334" s="8" t="str">
        <f t="shared" si="39"/>
        <v>4</v>
      </c>
      <c r="H334" s="9"/>
    </row>
    <row r="335" spans="1:8" ht="23.25">
      <c r="A335" s="6">
        <v>14</v>
      </c>
      <c r="B335" s="69" t="s">
        <v>175</v>
      </c>
      <c r="C335" s="16">
        <v>50</v>
      </c>
      <c r="D335" s="8">
        <v>13</v>
      </c>
      <c r="E335" s="8">
        <v>10</v>
      </c>
      <c r="F335" s="8">
        <f t="shared" si="38"/>
        <v>73</v>
      </c>
      <c r="G335" s="8" t="str">
        <f t="shared" si="39"/>
        <v>3</v>
      </c>
      <c r="H335" s="9"/>
    </row>
    <row r="336" spans="1:8" ht="23.25">
      <c r="A336" s="6">
        <v>15</v>
      </c>
      <c r="B336" s="70" t="s">
        <v>176</v>
      </c>
      <c r="C336" s="16">
        <v>57</v>
      </c>
      <c r="D336" s="8">
        <v>18</v>
      </c>
      <c r="E336" s="8">
        <v>17</v>
      </c>
      <c r="F336" s="8">
        <f t="shared" si="38"/>
        <v>92</v>
      </c>
      <c r="G336" s="8" t="str">
        <f t="shared" si="39"/>
        <v>4</v>
      </c>
      <c r="H336" s="9"/>
    </row>
    <row r="337" spans="1:8" ht="23.25">
      <c r="A337" s="6">
        <v>16</v>
      </c>
      <c r="B337" s="52" t="s">
        <v>177</v>
      </c>
      <c r="C337" s="16">
        <v>51</v>
      </c>
      <c r="D337" s="8">
        <v>13</v>
      </c>
      <c r="E337" s="8">
        <v>11</v>
      </c>
      <c r="F337" s="8">
        <f t="shared" si="38"/>
        <v>75</v>
      </c>
      <c r="G337" s="8" t="str">
        <f t="shared" si="39"/>
        <v>3.5</v>
      </c>
      <c r="H337" s="9"/>
    </row>
    <row r="338" spans="1:8" ht="21" customHeight="1">
      <c r="A338" s="6">
        <v>17</v>
      </c>
      <c r="B338" s="69" t="s">
        <v>178</v>
      </c>
      <c r="C338" s="16">
        <v>50</v>
      </c>
      <c r="D338" s="8">
        <v>14</v>
      </c>
      <c r="E338" s="8">
        <v>10</v>
      </c>
      <c r="F338" s="8">
        <f t="shared" si="38"/>
        <v>74</v>
      </c>
      <c r="G338" s="8" t="str">
        <f t="shared" si="39"/>
        <v>3</v>
      </c>
      <c r="H338" s="9"/>
    </row>
    <row r="339" spans="1:8" ht="23.25">
      <c r="A339" s="6">
        <v>18</v>
      </c>
      <c r="B339" s="50" t="s">
        <v>179</v>
      </c>
      <c r="C339" s="56">
        <v>50</v>
      </c>
      <c r="D339" s="68">
        <v>13</v>
      </c>
      <c r="E339" s="68">
        <v>12</v>
      </c>
      <c r="F339" s="8">
        <f t="shared" si="38"/>
        <v>75</v>
      </c>
      <c r="G339" s="8" t="str">
        <f t="shared" si="39"/>
        <v>3.5</v>
      </c>
      <c r="H339" s="36"/>
    </row>
    <row r="340" spans="1:8" ht="23.25">
      <c r="A340" s="9"/>
      <c r="B340" s="26" t="s">
        <v>5</v>
      </c>
      <c r="C340" s="35">
        <f>SUM(C322:C338)</f>
        <v>879</v>
      </c>
      <c r="D340" s="35">
        <f>SUM(D322:D338)</f>
        <v>228</v>
      </c>
      <c r="E340" s="35">
        <f>SUM(E322:E338)</f>
        <v>209</v>
      </c>
      <c r="F340" s="35">
        <f>SUM(F322:F338)</f>
        <v>1316</v>
      </c>
      <c r="G340" s="35"/>
      <c r="H340" s="36"/>
    </row>
    <row r="341" spans="1:8" ht="23.25">
      <c r="A341" s="11"/>
      <c r="B341" s="5" t="s">
        <v>12</v>
      </c>
      <c r="C341" s="12">
        <f>C340/18</f>
        <v>48.833333333333336</v>
      </c>
      <c r="D341" s="12">
        <f t="shared" ref="D341" si="40">D340/18</f>
        <v>12.666666666666666</v>
      </c>
      <c r="E341" s="12">
        <f t="shared" ref="E341" si="41">E340/18</f>
        <v>11.611111111111111</v>
      </c>
      <c r="F341" s="12">
        <f t="shared" ref="F341" si="42">F340/18</f>
        <v>73.111111111111114</v>
      </c>
      <c r="G341" s="11"/>
      <c r="H341" s="11"/>
    </row>
    <row r="342" spans="1:8" ht="23.25">
      <c r="A342" s="1"/>
      <c r="B342" s="1"/>
      <c r="C342" s="1" t="s">
        <v>13</v>
      </c>
      <c r="D342" s="1"/>
      <c r="E342" s="1"/>
      <c r="F342" s="1"/>
      <c r="G342" s="1"/>
      <c r="H342" s="1"/>
    </row>
    <row r="343" spans="1:8" ht="23.25">
      <c r="A343" s="1"/>
      <c r="B343" s="1"/>
      <c r="C343" s="1" t="s">
        <v>14</v>
      </c>
      <c r="D343" s="1"/>
      <c r="E343" s="1"/>
      <c r="F343" s="1"/>
      <c r="G343" s="1"/>
      <c r="H343" s="1"/>
    </row>
    <row r="344" spans="1:8" ht="23.25">
      <c r="A344" s="1"/>
      <c r="B344" s="1"/>
      <c r="C344" s="1" t="s">
        <v>15</v>
      </c>
      <c r="D344" s="1"/>
      <c r="E344" s="1"/>
      <c r="F344" s="1"/>
      <c r="G344" s="1"/>
      <c r="H344" s="1"/>
    </row>
    <row r="345" spans="1:8" ht="23.25">
      <c r="A345" s="1"/>
      <c r="B345" s="1"/>
      <c r="C345" s="1"/>
      <c r="D345" s="1"/>
      <c r="E345" s="1"/>
      <c r="F345" s="1"/>
      <c r="G345" s="1"/>
      <c r="H345" s="1"/>
    </row>
    <row r="346" spans="1:8" ht="23.25">
      <c r="A346" s="1"/>
      <c r="B346" s="1"/>
      <c r="C346" s="1"/>
      <c r="D346" s="1"/>
      <c r="E346" s="1"/>
      <c r="F346" s="1"/>
      <c r="G346" s="1"/>
      <c r="H346" s="1"/>
    </row>
    <row r="347" spans="1:8" ht="23.25">
      <c r="A347" s="1"/>
      <c r="B347" s="1"/>
      <c r="C347" s="1"/>
      <c r="D347" s="1"/>
      <c r="E347" s="1"/>
      <c r="F347" s="1"/>
      <c r="G347" s="1"/>
      <c r="H347" s="1"/>
    </row>
    <row r="348" spans="1:8" ht="23.25">
      <c r="A348" s="1"/>
      <c r="B348" s="1"/>
      <c r="C348" s="1"/>
      <c r="D348" s="1"/>
      <c r="E348" s="1"/>
      <c r="F348" s="1"/>
      <c r="G348" s="1"/>
      <c r="H348" s="1"/>
    </row>
    <row r="349" spans="1:8" ht="23.25">
      <c r="A349" s="1"/>
      <c r="B349" s="1"/>
      <c r="C349" s="1"/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1"/>
      <c r="C352" s="1"/>
      <c r="D352" s="1"/>
      <c r="E352" s="1"/>
      <c r="F352" s="1"/>
      <c r="G352" s="1"/>
      <c r="H352" s="1"/>
    </row>
    <row r="353" spans="1:8" ht="23.25">
      <c r="A353" s="1"/>
      <c r="B353" s="1"/>
      <c r="C353" s="1"/>
      <c r="D353" s="1"/>
      <c r="E353" s="1"/>
      <c r="F353" s="1"/>
      <c r="G353" s="1"/>
      <c r="H353" s="1"/>
    </row>
    <row r="354" spans="1:8" ht="23.25">
      <c r="A354" s="1"/>
      <c r="B354" s="1"/>
      <c r="C354" s="1"/>
      <c r="D354" s="1"/>
      <c r="E354" s="1"/>
      <c r="F354" s="1"/>
      <c r="G354" s="1"/>
      <c r="H354" s="1"/>
    </row>
    <row r="355" spans="1:8" ht="23.25">
      <c r="A355" s="1"/>
      <c r="B355" s="1"/>
      <c r="C355" s="1"/>
      <c r="D355" s="1"/>
      <c r="E355" s="1"/>
      <c r="F355" s="1"/>
      <c r="G355" s="1"/>
      <c r="H355" s="1"/>
    </row>
    <row r="356" spans="1:8" ht="23.25">
      <c r="A356" s="1"/>
      <c r="B356" s="1"/>
      <c r="C356" s="1"/>
      <c r="D356" s="1"/>
      <c r="E356" s="1"/>
      <c r="F356" s="1"/>
      <c r="G356" s="1"/>
      <c r="H356" s="1"/>
    </row>
    <row r="357" spans="1:8" ht="23.25">
      <c r="A357" s="1"/>
      <c r="B357" s="1"/>
      <c r="C357" s="1"/>
      <c r="D357" s="1"/>
      <c r="E357" s="1"/>
      <c r="F357" s="1"/>
      <c r="G357" s="1"/>
      <c r="H357" s="1"/>
    </row>
    <row r="358" spans="1:8" ht="23.25">
      <c r="A358" s="1"/>
      <c r="B358" s="1"/>
      <c r="C358" s="1"/>
      <c r="D358" s="1"/>
      <c r="E358" s="1"/>
      <c r="F358" s="1"/>
      <c r="G358" s="1"/>
      <c r="H358" s="1"/>
    </row>
    <row r="359" spans="1:8" ht="23.25">
      <c r="A359" s="1"/>
      <c r="B359" s="81" t="s">
        <v>110</v>
      </c>
      <c r="C359" s="81"/>
      <c r="D359" s="81"/>
      <c r="E359" s="81"/>
      <c r="F359" s="81"/>
      <c r="G359" s="81"/>
      <c r="H359" s="81"/>
    </row>
    <row r="360" spans="1:8" ht="23.25">
      <c r="A360" s="3" t="s">
        <v>0</v>
      </c>
      <c r="B360" s="3" t="s">
        <v>1</v>
      </c>
      <c r="C360" s="3" t="s">
        <v>2</v>
      </c>
      <c r="D360" s="3" t="s">
        <v>3</v>
      </c>
      <c r="E360" s="3" t="s">
        <v>4</v>
      </c>
      <c r="F360" s="3" t="s">
        <v>5</v>
      </c>
      <c r="G360" s="4" t="s">
        <v>6</v>
      </c>
      <c r="H360" s="4" t="s">
        <v>7</v>
      </c>
    </row>
    <row r="361" spans="1:8" ht="23.25">
      <c r="A361" s="5"/>
      <c r="B361" s="17"/>
      <c r="C361" s="5" t="s">
        <v>8</v>
      </c>
      <c r="D361" s="5" t="s">
        <v>9</v>
      </c>
      <c r="E361" s="5" t="s">
        <v>10</v>
      </c>
      <c r="F361" s="5" t="s">
        <v>11</v>
      </c>
      <c r="G361" s="27"/>
      <c r="H361" s="27"/>
    </row>
    <row r="362" spans="1:8" ht="23.25">
      <c r="A362" s="25">
        <v>1</v>
      </c>
      <c r="B362" s="53" t="s">
        <v>162</v>
      </c>
      <c r="C362" s="15">
        <v>40</v>
      </c>
      <c r="D362" s="7">
        <v>13</v>
      </c>
      <c r="E362" s="7">
        <v>13</v>
      </c>
      <c r="F362" s="7">
        <f t="shared" ref="F362:F379" si="43">SUM(C362:E362)</f>
        <v>66</v>
      </c>
      <c r="G362" s="8" t="str">
        <f t="shared" ref="G362:G379" si="44">IF(F362&gt;79,"4",IF(F362&gt;74,"3.5",IF(F362&gt;69,"3",IF(F362&gt;64,"2.5",IF(F362&gt;59,"2",IF(F362&gt;54,"1.5",IF(F362&gt;49,"1","0")))))))</f>
        <v>2.5</v>
      </c>
      <c r="H362" s="29"/>
    </row>
    <row r="363" spans="1:8" ht="23.25">
      <c r="A363" s="6">
        <v>2</v>
      </c>
      <c r="B363" s="50" t="s">
        <v>163</v>
      </c>
      <c r="C363" s="16">
        <v>52</v>
      </c>
      <c r="D363" s="8">
        <v>16</v>
      </c>
      <c r="E363" s="8">
        <v>16</v>
      </c>
      <c r="F363" s="8">
        <f t="shared" si="43"/>
        <v>84</v>
      </c>
      <c r="G363" s="8" t="str">
        <f t="shared" si="44"/>
        <v>4</v>
      </c>
      <c r="H363" s="9"/>
    </row>
    <row r="364" spans="1:8" ht="23.25">
      <c r="A364" s="6">
        <v>3</v>
      </c>
      <c r="B364" s="50" t="s">
        <v>164</v>
      </c>
      <c r="C364" s="16">
        <v>54</v>
      </c>
      <c r="D364" s="8">
        <v>16</v>
      </c>
      <c r="E364" s="8">
        <v>15</v>
      </c>
      <c r="F364" s="8">
        <f t="shared" si="43"/>
        <v>85</v>
      </c>
      <c r="G364" s="8" t="str">
        <f t="shared" si="44"/>
        <v>4</v>
      </c>
      <c r="H364" s="9"/>
    </row>
    <row r="365" spans="1:8" ht="23.25">
      <c r="A365" s="6">
        <v>4</v>
      </c>
      <c r="B365" s="50" t="s">
        <v>165</v>
      </c>
      <c r="C365" s="16">
        <v>46</v>
      </c>
      <c r="D365" s="8">
        <v>16</v>
      </c>
      <c r="E365" s="8">
        <v>15</v>
      </c>
      <c r="F365" s="8">
        <f t="shared" si="43"/>
        <v>77</v>
      </c>
      <c r="G365" s="8" t="str">
        <f t="shared" si="44"/>
        <v>3.5</v>
      </c>
      <c r="H365" s="9"/>
    </row>
    <row r="366" spans="1:8" ht="23.25">
      <c r="A366" s="6">
        <v>5</v>
      </c>
      <c r="B366" s="52" t="s">
        <v>166</v>
      </c>
      <c r="C366" s="16">
        <v>56</v>
      </c>
      <c r="D366" s="8">
        <v>18</v>
      </c>
      <c r="E366" s="8">
        <v>19</v>
      </c>
      <c r="F366" s="8">
        <f t="shared" si="43"/>
        <v>93</v>
      </c>
      <c r="G366" s="8" t="str">
        <f t="shared" si="44"/>
        <v>4</v>
      </c>
      <c r="H366" s="9"/>
    </row>
    <row r="367" spans="1:8" ht="23.25">
      <c r="A367" s="6">
        <v>6</v>
      </c>
      <c r="B367" s="50" t="s">
        <v>167</v>
      </c>
      <c r="C367" s="16">
        <v>54</v>
      </c>
      <c r="D367" s="8">
        <v>16</v>
      </c>
      <c r="E367" s="8">
        <v>15</v>
      </c>
      <c r="F367" s="8">
        <f t="shared" si="43"/>
        <v>85</v>
      </c>
      <c r="G367" s="8" t="str">
        <f t="shared" si="44"/>
        <v>4</v>
      </c>
      <c r="H367" s="9"/>
    </row>
    <row r="368" spans="1:8" ht="23.25">
      <c r="A368" s="6">
        <v>7</v>
      </c>
      <c r="B368" s="52" t="s">
        <v>168</v>
      </c>
      <c r="C368" s="16">
        <v>44</v>
      </c>
      <c r="D368" s="8">
        <v>14</v>
      </c>
      <c r="E368" s="8">
        <v>15</v>
      </c>
      <c r="F368" s="8">
        <f t="shared" si="43"/>
        <v>73</v>
      </c>
      <c r="G368" s="8" t="str">
        <f t="shared" si="44"/>
        <v>3</v>
      </c>
      <c r="H368" s="9"/>
    </row>
    <row r="369" spans="1:8" ht="23.25">
      <c r="A369" s="6">
        <v>8</v>
      </c>
      <c r="B369" s="50" t="s">
        <v>169</v>
      </c>
      <c r="C369" s="16">
        <v>55</v>
      </c>
      <c r="D369" s="8">
        <v>16</v>
      </c>
      <c r="E369" s="8">
        <v>17</v>
      </c>
      <c r="F369" s="8">
        <f t="shared" si="43"/>
        <v>88</v>
      </c>
      <c r="G369" s="8" t="str">
        <f t="shared" si="44"/>
        <v>4</v>
      </c>
      <c r="H369" s="9"/>
    </row>
    <row r="370" spans="1:8" ht="23.25">
      <c r="A370" s="6">
        <v>9</v>
      </c>
      <c r="B370" s="52" t="s">
        <v>170</v>
      </c>
      <c r="C370" s="16">
        <v>56</v>
      </c>
      <c r="D370" s="8">
        <v>15</v>
      </c>
      <c r="E370" s="8">
        <v>17</v>
      </c>
      <c r="F370" s="8">
        <f t="shared" si="43"/>
        <v>88</v>
      </c>
      <c r="G370" s="8" t="str">
        <f t="shared" si="44"/>
        <v>4</v>
      </c>
      <c r="H370" s="9"/>
    </row>
    <row r="371" spans="1:8" ht="23.25">
      <c r="A371" s="6">
        <v>10</v>
      </c>
      <c r="B371" s="50" t="s">
        <v>171</v>
      </c>
      <c r="C371" s="16">
        <v>47</v>
      </c>
      <c r="D371" s="8">
        <v>15</v>
      </c>
      <c r="E371" s="8">
        <v>14</v>
      </c>
      <c r="F371" s="8">
        <f t="shared" si="43"/>
        <v>76</v>
      </c>
      <c r="G371" s="8" t="str">
        <f t="shared" si="44"/>
        <v>3.5</v>
      </c>
      <c r="H371" s="9"/>
    </row>
    <row r="372" spans="1:8" ht="23.25">
      <c r="A372" s="6">
        <v>11</v>
      </c>
      <c r="B372" s="50" t="s">
        <v>172</v>
      </c>
      <c r="C372" s="16">
        <v>52</v>
      </c>
      <c r="D372" s="8">
        <v>14</v>
      </c>
      <c r="E372" s="8">
        <v>16</v>
      </c>
      <c r="F372" s="8">
        <f t="shared" si="43"/>
        <v>82</v>
      </c>
      <c r="G372" s="8" t="str">
        <f t="shared" si="44"/>
        <v>4</v>
      </c>
      <c r="H372" s="9"/>
    </row>
    <row r="373" spans="1:8" ht="23.25">
      <c r="A373" s="6">
        <v>12</v>
      </c>
      <c r="B373" s="52" t="s">
        <v>173</v>
      </c>
      <c r="C373" s="16">
        <v>47</v>
      </c>
      <c r="D373" s="8">
        <v>14</v>
      </c>
      <c r="E373" s="8">
        <v>13</v>
      </c>
      <c r="F373" s="8">
        <f t="shared" si="43"/>
        <v>74</v>
      </c>
      <c r="G373" s="8" t="str">
        <f t="shared" si="44"/>
        <v>3</v>
      </c>
      <c r="H373" s="9"/>
    </row>
    <row r="374" spans="1:8" ht="23.25">
      <c r="A374" s="6">
        <v>13</v>
      </c>
      <c r="B374" s="69" t="s">
        <v>174</v>
      </c>
      <c r="C374" s="16">
        <v>57</v>
      </c>
      <c r="D374" s="8">
        <v>18</v>
      </c>
      <c r="E374" s="8">
        <v>16</v>
      </c>
      <c r="F374" s="8">
        <f t="shared" si="43"/>
        <v>91</v>
      </c>
      <c r="G374" s="8" t="str">
        <f t="shared" si="44"/>
        <v>4</v>
      </c>
      <c r="H374" s="9"/>
    </row>
    <row r="375" spans="1:8" ht="23.25">
      <c r="A375" s="6">
        <v>14</v>
      </c>
      <c r="B375" s="69" t="s">
        <v>175</v>
      </c>
      <c r="C375" s="16">
        <v>51</v>
      </c>
      <c r="D375" s="8">
        <v>16</v>
      </c>
      <c r="E375" s="8">
        <v>15</v>
      </c>
      <c r="F375" s="8">
        <f t="shared" si="43"/>
        <v>82</v>
      </c>
      <c r="G375" s="8" t="str">
        <f t="shared" si="44"/>
        <v>4</v>
      </c>
      <c r="H375" s="9"/>
    </row>
    <row r="376" spans="1:8" ht="23.25">
      <c r="A376" s="6">
        <v>15</v>
      </c>
      <c r="B376" s="70" t="s">
        <v>176</v>
      </c>
      <c r="C376" s="16">
        <v>58</v>
      </c>
      <c r="D376" s="8">
        <v>18</v>
      </c>
      <c r="E376" s="8">
        <v>17</v>
      </c>
      <c r="F376" s="8">
        <f t="shared" si="43"/>
        <v>93</v>
      </c>
      <c r="G376" s="8" t="str">
        <f t="shared" si="44"/>
        <v>4</v>
      </c>
      <c r="H376" s="9"/>
    </row>
    <row r="377" spans="1:8" ht="23.25">
      <c r="A377" s="6">
        <v>16</v>
      </c>
      <c r="B377" s="52" t="s">
        <v>177</v>
      </c>
      <c r="C377" s="16">
        <v>50</v>
      </c>
      <c r="D377" s="8">
        <v>14</v>
      </c>
      <c r="E377" s="8">
        <v>16</v>
      </c>
      <c r="F377" s="8">
        <f t="shared" si="43"/>
        <v>80</v>
      </c>
      <c r="G377" s="8" t="str">
        <f t="shared" si="44"/>
        <v>4</v>
      </c>
      <c r="H377" s="9"/>
    </row>
    <row r="378" spans="1:8" ht="22.5" customHeight="1">
      <c r="A378" s="6">
        <v>17</v>
      </c>
      <c r="B378" s="69" t="s">
        <v>178</v>
      </c>
      <c r="C378" s="16">
        <v>50</v>
      </c>
      <c r="D378" s="8">
        <v>14</v>
      </c>
      <c r="E378" s="8">
        <v>16</v>
      </c>
      <c r="F378" s="8">
        <f t="shared" si="43"/>
        <v>80</v>
      </c>
      <c r="G378" s="8" t="str">
        <f t="shared" si="44"/>
        <v>4</v>
      </c>
      <c r="H378" s="9"/>
    </row>
    <row r="379" spans="1:8" ht="23.25">
      <c r="A379" s="6">
        <v>18</v>
      </c>
      <c r="B379" s="50" t="s">
        <v>179</v>
      </c>
      <c r="C379" s="56">
        <v>56</v>
      </c>
      <c r="D379" s="68">
        <v>13</v>
      </c>
      <c r="E379" s="68">
        <v>16</v>
      </c>
      <c r="F379" s="8">
        <f t="shared" si="43"/>
        <v>85</v>
      </c>
      <c r="G379" s="8" t="str">
        <f t="shared" si="44"/>
        <v>4</v>
      </c>
      <c r="H379" s="36"/>
    </row>
    <row r="380" spans="1:8" ht="23.25">
      <c r="A380" s="9"/>
      <c r="B380" s="26" t="s">
        <v>5</v>
      </c>
      <c r="C380" s="35">
        <f>SUM(C362:C378)</f>
        <v>869</v>
      </c>
      <c r="D380" s="35">
        <f>SUM(D362:D378)</f>
        <v>263</v>
      </c>
      <c r="E380" s="35">
        <f>SUM(E362:E378)</f>
        <v>265</v>
      </c>
      <c r="F380" s="35">
        <f>SUM(F362:F378)</f>
        <v>1397</v>
      </c>
      <c r="G380" s="35"/>
      <c r="H380" s="36"/>
    </row>
    <row r="381" spans="1:8" ht="23.25">
      <c r="A381" s="11"/>
      <c r="B381" s="5" t="s">
        <v>12</v>
      </c>
      <c r="C381" s="12">
        <f>C380/18</f>
        <v>48.277777777777779</v>
      </c>
      <c r="D381" s="12">
        <f t="shared" ref="D381" si="45">D380/18</f>
        <v>14.611111111111111</v>
      </c>
      <c r="E381" s="12">
        <f t="shared" ref="E381" si="46">E380/18</f>
        <v>14.722222222222221</v>
      </c>
      <c r="F381" s="12">
        <f t="shared" ref="F381" si="47">F380/18</f>
        <v>77.611111111111114</v>
      </c>
      <c r="G381" s="11"/>
      <c r="H381" s="11"/>
    </row>
    <row r="382" spans="1:8" ht="23.25">
      <c r="A382" s="1"/>
      <c r="B382" s="1"/>
      <c r="C382" s="1" t="s">
        <v>13</v>
      </c>
      <c r="D382" s="1"/>
      <c r="E382" s="1"/>
      <c r="F382" s="1"/>
      <c r="G382" s="1"/>
      <c r="H382" s="1"/>
    </row>
    <row r="383" spans="1:8" ht="23.25">
      <c r="A383" s="1"/>
      <c r="B383" s="1"/>
      <c r="C383" s="1" t="s">
        <v>14</v>
      </c>
      <c r="D383" s="1"/>
      <c r="E383" s="1"/>
      <c r="F383" s="1"/>
      <c r="G383" s="1"/>
      <c r="H383" s="1"/>
    </row>
    <row r="384" spans="1:8" ht="23.25">
      <c r="A384" s="1"/>
      <c r="B384" s="1"/>
      <c r="C384" s="1" t="s">
        <v>15</v>
      </c>
      <c r="D384" s="1"/>
      <c r="E384" s="1"/>
      <c r="F384" s="1"/>
      <c r="G384" s="1"/>
      <c r="H384" s="1"/>
    </row>
  </sheetData>
  <mergeCells count="7">
    <mergeCell ref="B359:H359"/>
    <mergeCell ref="B1:H1"/>
    <mergeCell ref="B41:H41"/>
    <mergeCell ref="B81:H81"/>
    <mergeCell ref="B159:H159"/>
    <mergeCell ref="B239:H239"/>
    <mergeCell ref="B319:H319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5"/>
  <sheetViews>
    <sheetView view="pageBreakPreview" zoomScaleSheetLayoutView="100" workbookViewId="0">
      <selection activeCell="F364" sqref="F364:G380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81" t="s">
        <v>111</v>
      </c>
      <c r="C1" s="81"/>
      <c r="D1" s="81"/>
      <c r="E1" s="81"/>
      <c r="F1" s="81"/>
      <c r="G1" s="81"/>
      <c r="H1" s="81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17"/>
      <c r="C3" s="5" t="s">
        <v>8</v>
      </c>
      <c r="D3" s="5" t="s">
        <v>9</v>
      </c>
      <c r="E3" s="5" t="s">
        <v>10</v>
      </c>
      <c r="F3" s="5" t="s">
        <v>11</v>
      </c>
      <c r="G3" s="27"/>
      <c r="H3" s="27"/>
    </row>
    <row r="4" spans="1:8" ht="23.25">
      <c r="A4" s="25">
        <v>1</v>
      </c>
      <c r="B4" s="49" t="s">
        <v>66</v>
      </c>
      <c r="C4" s="15">
        <v>42</v>
      </c>
      <c r="D4" s="7">
        <v>16</v>
      </c>
      <c r="E4" s="7">
        <v>18</v>
      </c>
      <c r="F4" s="7">
        <f t="shared" ref="F4:F20" si="0">SUM(C4:E4)</f>
        <v>76</v>
      </c>
      <c r="G4" s="8" t="str">
        <f t="shared" ref="G4:G20" si="1">IF(F4&gt;79,"4",IF(F4&gt;74,"3.5",IF(F4&gt;69,"3",IF(F4&gt;64,"2.5",IF(F4&gt;59,"2",IF(F4&gt;54,"1.5",IF(F4&gt;49,"1","0")))))))</f>
        <v>3.5</v>
      </c>
      <c r="H4" s="29"/>
    </row>
    <row r="5" spans="1:8" ht="23.25">
      <c r="A5" s="6">
        <v>2</v>
      </c>
      <c r="B5" s="50" t="s">
        <v>70</v>
      </c>
      <c r="C5" s="16">
        <v>43</v>
      </c>
      <c r="D5" s="8">
        <v>17</v>
      </c>
      <c r="E5" s="8">
        <v>17</v>
      </c>
      <c r="F5" s="8">
        <f t="shared" si="0"/>
        <v>77</v>
      </c>
      <c r="G5" s="8" t="str">
        <f t="shared" si="1"/>
        <v>3.5</v>
      </c>
      <c r="H5" s="9"/>
    </row>
    <row r="6" spans="1:8" ht="23.25">
      <c r="A6" s="6">
        <v>3</v>
      </c>
      <c r="B6" s="50" t="s">
        <v>87</v>
      </c>
      <c r="C6" s="16">
        <v>42</v>
      </c>
      <c r="D6" s="8">
        <v>17</v>
      </c>
      <c r="E6" s="8">
        <v>18</v>
      </c>
      <c r="F6" s="8">
        <f t="shared" si="0"/>
        <v>77</v>
      </c>
      <c r="G6" s="8" t="str">
        <f t="shared" si="1"/>
        <v>3.5</v>
      </c>
      <c r="H6" s="9"/>
    </row>
    <row r="7" spans="1:8" ht="23.25">
      <c r="A7" s="6">
        <v>4</v>
      </c>
      <c r="B7" s="50" t="s">
        <v>88</v>
      </c>
      <c r="C7" s="16">
        <v>52</v>
      </c>
      <c r="D7" s="8">
        <v>20</v>
      </c>
      <c r="E7" s="8">
        <v>20</v>
      </c>
      <c r="F7" s="8">
        <f t="shared" si="0"/>
        <v>92</v>
      </c>
      <c r="G7" s="8" t="str">
        <f t="shared" si="1"/>
        <v>4</v>
      </c>
      <c r="H7" s="9"/>
    </row>
    <row r="8" spans="1:8" ht="23.25">
      <c r="A8" s="6">
        <v>5</v>
      </c>
      <c r="B8" s="51" t="s">
        <v>89</v>
      </c>
      <c r="C8" s="16">
        <v>29</v>
      </c>
      <c r="D8" s="8">
        <v>13</v>
      </c>
      <c r="E8" s="8">
        <v>15</v>
      </c>
      <c r="F8" s="8">
        <f t="shared" si="0"/>
        <v>57</v>
      </c>
      <c r="G8" s="8" t="str">
        <f t="shared" si="1"/>
        <v>1.5</v>
      </c>
      <c r="H8" s="9"/>
    </row>
    <row r="9" spans="1:8" ht="23.25">
      <c r="A9" s="6">
        <v>6</v>
      </c>
      <c r="B9" s="52" t="s">
        <v>90</v>
      </c>
      <c r="C9" s="16">
        <v>43</v>
      </c>
      <c r="D9" s="8">
        <v>17</v>
      </c>
      <c r="E9" s="8">
        <v>17</v>
      </c>
      <c r="F9" s="8">
        <f t="shared" si="0"/>
        <v>77</v>
      </c>
      <c r="G9" s="8" t="str">
        <f t="shared" si="1"/>
        <v>3.5</v>
      </c>
      <c r="H9" s="9"/>
    </row>
    <row r="10" spans="1:8" ht="23.25">
      <c r="A10" s="6">
        <v>7</v>
      </c>
      <c r="B10" s="50" t="s">
        <v>91</v>
      </c>
      <c r="C10" s="16">
        <v>37</v>
      </c>
      <c r="D10" s="8">
        <v>15</v>
      </c>
      <c r="E10" s="8">
        <v>16</v>
      </c>
      <c r="F10" s="8">
        <f t="shared" si="0"/>
        <v>68</v>
      </c>
      <c r="G10" s="8" t="str">
        <f t="shared" si="1"/>
        <v>2.5</v>
      </c>
      <c r="H10" s="9"/>
    </row>
    <row r="11" spans="1:8" ht="23.25">
      <c r="A11" s="6">
        <v>8</v>
      </c>
      <c r="B11" s="50" t="s">
        <v>92</v>
      </c>
      <c r="C11" s="16">
        <v>49</v>
      </c>
      <c r="D11" s="8">
        <v>18</v>
      </c>
      <c r="E11" s="8">
        <v>19</v>
      </c>
      <c r="F11" s="8">
        <f t="shared" si="0"/>
        <v>86</v>
      </c>
      <c r="G11" s="8" t="str">
        <f t="shared" si="1"/>
        <v>4</v>
      </c>
      <c r="H11" s="9"/>
    </row>
    <row r="12" spans="1:8" ht="23.25">
      <c r="A12" s="6">
        <v>9</v>
      </c>
      <c r="B12" s="50" t="s">
        <v>93</v>
      </c>
      <c r="C12" s="16">
        <v>55</v>
      </c>
      <c r="D12" s="8">
        <v>19</v>
      </c>
      <c r="E12" s="8">
        <v>20</v>
      </c>
      <c r="F12" s="8">
        <f t="shared" si="0"/>
        <v>94</v>
      </c>
      <c r="G12" s="8" t="str">
        <f t="shared" si="1"/>
        <v>4</v>
      </c>
      <c r="H12" s="9"/>
    </row>
    <row r="13" spans="1:8" ht="23.25">
      <c r="A13" s="6">
        <v>10</v>
      </c>
      <c r="B13" s="50" t="s">
        <v>94</v>
      </c>
      <c r="C13" s="16">
        <v>53</v>
      </c>
      <c r="D13" s="8">
        <v>19</v>
      </c>
      <c r="E13" s="8">
        <v>19</v>
      </c>
      <c r="F13" s="8">
        <f t="shared" si="0"/>
        <v>91</v>
      </c>
      <c r="G13" s="8" t="str">
        <f t="shared" si="1"/>
        <v>4</v>
      </c>
      <c r="H13" s="9"/>
    </row>
    <row r="14" spans="1:8" ht="23.25">
      <c r="A14" s="6">
        <v>11</v>
      </c>
      <c r="B14" s="50" t="s">
        <v>95</v>
      </c>
      <c r="C14" s="16">
        <v>57</v>
      </c>
      <c r="D14" s="8">
        <v>20</v>
      </c>
      <c r="E14" s="8">
        <v>20</v>
      </c>
      <c r="F14" s="8">
        <f t="shared" si="0"/>
        <v>97</v>
      </c>
      <c r="G14" s="8" t="str">
        <f t="shared" si="1"/>
        <v>4</v>
      </c>
      <c r="H14" s="9"/>
    </row>
    <row r="15" spans="1:8" ht="23.25">
      <c r="A15" s="6">
        <v>12</v>
      </c>
      <c r="B15" s="50" t="s">
        <v>96</v>
      </c>
      <c r="C15" s="16">
        <v>54</v>
      </c>
      <c r="D15" s="8">
        <v>20</v>
      </c>
      <c r="E15" s="8">
        <v>20</v>
      </c>
      <c r="F15" s="8">
        <f t="shared" si="0"/>
        <v>94</v>
      </c>
      <c r="G15" s="8" t="str">
        <f t="shared" si="1"/>
        <v>4</v>
      </c>
      <c r="H15" s="9"/>
    </row>
    <row r="16" spans="1:8" ht="23.25">
      <c r="A16" s="6">
        <v>13</v>
      </c>
      <c r="B16" s="50" t="s">
        <v>97</v>
      </c>
      <c r="C16" s="16">
        <v>53</v>
      </c>
      <c r="D16" s="8">
        <v>20</v>
      </c>
      <c r="E16" s="8">
        <v>19</v>
      </c>
      <c r="F16" s="8">
        <f t="shared" si="0"/>
        <v>92</v>
      </c>
      <c r="G16" s="8" t="str">
        <f t="shared" si="1"/>
        <v>4</v>
      </c>
      <c r="H16" s="9"/>
    </row>
    <row r="17" spans="1:8" ht="23.25">
      <c r="A17" s="6">
        <v>14</v>
      </c>
      <c r="B17" s="50" t="s">
        <v>98</v>
      </c>
      <c r="C17" s="16">
        <v>52</v>
      </c>
      <c r="D17" s="8">
        <v>20</v>
      </c>
      <c r="E17" s="8">
        <v>19</v>
      </c>
      <c r="F17" s="8">
        <f t="shared" si="0"/>
        <v>91</v>
      </c>
      <c r="G17" s="8" t="str">
        <f t="shared" si="1"/>
        <v>4</v>
      </c>
      <c r="H17" s="9"/>
    </row>
    <row r="18" spans="1:8" ht="23.25">
      <c r="A18" s="6">
        <v>15</v>
      </c>
      <c r="B18" s="50" t="s">
        <v>99</v>
      </c>
      <c r="C18" s="16">
        <v>50</v>
      </c>
      <c r="D18" s="8">
        <v>18</v>
      </c>
      <c r="E18" s="8">
        <v>19</v>
      </c>
      <c r="F18" s="8">
        <f t="shared" si="0"/>
        <v>87</v>
      </c>
      <c r="G18" s="8" t="str">
        <f t="shared" si="1"/>
        <v>4</v>
      </c>
      <c r="H18" s="9"/>
    </row>
    <row r="19" spans="1:8" ht="23.25">
      <c r="A19" s="6">
        <v>16</v>
      </c>
      <c r="B19" s="50" t="s">
        <v>100</v>
      </c>
      <c r="C19" s="16">
        <v>51</v>
      </c>
      <c r="D19" s="8">
        <v>18</v>
      </c>
      <c r="E19" s="8">
        <v>20</v>
      </c>
      <c r="F19" s="8">
        <f t="shared" si="0"/>
        <v>89</v>
      </c>
      <c r="G19" s="8" t="str">
        <f t="shared" si="1"/>
        <v>4</v>
      </c>
      <c r="H19" s="9"/>
    </row>
    <row r="20" spans="1:8" ht="21.75" customHeight="1">
      <c r="A20" s="6">
        <v>17</v>
      </c>
      <c r="B20" s="50" t="s">
        <v>101</v>
      </c>
      <c r="C20" s="16">
        <v>50</v>
      </c>
      <c r="D20" s="8">
        <v>17</v>
      </c>
      <c r="E20" s="8">
        <v>20</v>
      </c>
      <c r="F20" s="8">
        <f t="shared" si="0"/>
        <v>87</v>
      </c>
      <c r="G20" s="8" t="str">
        <f t="shared" si="1"/>
        <v>4</v>
      </c>
      <c r="H20" s="9"/>
    </row>
    <row r="21" spans="1:8" ht="23.25">
      <c r="A21" s="9"/>
      <c r="B21" s="26" t="s">
        <v>5</v>
      </c>
      <c r="C21" s="35">
        <f>SUM(C4:C20)</f>
        <v>812</v>
      </c>
      <c r="D21" s="35">
        <f>SUM(D4:D20)</f>
        <v>304</v>
      </c>
      <c r="E21" s="35">
        <f>SUM(E4:E20)</f>
        <v>316</v>
      </c>
      <c r="F21" s="35">
        <f>SUM(F4:F20)</f>
        <v>1432</v>
      </c>
      <c r="G21" s="35"/>
      <c r="H21" s="36"/>
    </row>
    <row r="22" spans="1:8" ht="23.25">
      <c r="A22" s="11"/>
      <c r="B22" s="5" t="s">
        <v>12</v>
      </c>
      <c r="C22" s="12">
        <f>C21/17</f>
        <v>47.764705882352942</v>
      </c>
      <c r="D22" s="12">
        <f t="shared" ref="D22:F22" si="2">D21/17</f>
        <v>17.882352941176471</v>
      </c>
      <c r="E22" s="12">
        <f t="shared" si="2"/>
        <v>18.588235294117649</v>
      </c>
      <c r="F22" s="12">
        <f t="shared" si="2"/>
        <v>84.235294117647058</v>
      </c>
      <c r="G22" s="11"/>
      <c r="H22" s="11"/>
    </row>
    <row r="23" spans="1:8" ht="23.25">
      <c r="A23" s="1"/>
      <c r="B23" s="1"/>
      <c r="C23" s="1" t="s">
        <v>13</v>
      </c>
      <c r="D23" s="1"/>
      <c r="E23" s="1"/>
      <c r="F23" s="1"/>
      <c r="G23" s="1"/>
      <c r="H23" s="1"/>
    </row>
    <row r="24" spans="1:8" ht="23.25">
      <c r="A24" s="1"/>
      <c r="B24" s="1"/>
      <c r="C24" s="1" t="s">
        <v>14</v>
      </c>
      <c r="D24" s="1"/>
      <c r="E24" s="1"/>
      <c r="F24" s="1"/>
      <c r="G24" s="1"/>
      <c r="H24" s="1"/>
    </row>
    <row r="25" spans="1:8" ht="23.25">
      <c r="A25" s="1"/>
      <c r="B25" s="1"/>
      <c r="C25" s="1" t="s">
        <v>15</v>
      </c>
      <c r="D25" s="1"/>
      <c r="E25" s="1"/>
      <c r="F25" s="1"/>
      <c r="G25" s="1"/>
      <c r="H25" s="1"/>
    </row>
    <row r="26" spans="1:8" ht="23.25">
      <c r="A26" s="1"/>
      <c r="B26" s="1"/>
      <c r="C26" s="1"/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1"/>
      <c r="C40" s="1"/>
      <c r="D40" s="1"/>
      <c r="E40" s="1"/>
      <c r="F40" s="1"/>
      <c r="G40" s="1"/>
      <c r="H40" s="1"/>
    </row>
    <row r="41" spans="1:8" ht="23.25">
      <c r="A41" s="1"/>
      <c r="B41" s="81" t="s">
        <v>112</v>
      </c>
      <c r="C41" s="81"/>
      <c r="D41" s="81"/>
      <c r="E41" s="81"/>
      <c r="F41" s="81"/>
      <c r="G41" s="81"/>
      <c r="H41" s="81"/>
    </row>
    <row r="42" spans="1:8" ht="23.25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>
      <c r="A43" s="5"/>
      <c r="B43" s="17"/>
      <c r="C43" s="5" t="s">
        <v>8</v>
      </c>
      <c r="D43" s="5" t="s">
        <v>9</v>
      </c>
      <c r="E43" s="5" t="s">
        <v>10</v>
      </c>
      <c r="F43" s="5" t="s">
        <v>11</v>
      </c>
      <c r="G43" s="27"/>
      <c r="H43" s="27"/>
    </row>
    <row r="44" spans="1:8" ht="23.25">
      <c r="A44" s="25">
        <v>1</v>
      </c>
      <c r="B44" s="49" t="s">
        <v>66</v>
      </c>
      <c r="C44" s="15">
        <v>40</v>
      </c>
      <c r="D44" s="7">
        <v>16</v>
      </c>
      <c r="E44" s="7">
        <v>16</v>
      </c>
      <c r="F44" s="7">
        <f t="shared" ref="F44:F60" si="3">SUM(C44:E44)</f>
        <v>72</v>
      </c>
      <c r="G44" s="8" t="str">
        <f>IF(F44&gt;79,"4",IF(F44&gt;74,"3.5",IF(F44&gt;69,"3",IF(F44&gt;D4855,"2.5",IF(F44&gt;59,"2",IF(F44&gt;54,"1.5",IF(F44&gt;49,"1","0")))))))</f>
        <v>3</v>
      </c>
      <c r="H44" s="29"/>
    </row>
    <row r="45" spans="1:8" ht="23.25">
      <c r="A45" s="6">
        <v>2</v>
      </c>
      <c r="B45" s="50" t="s">
        <v>70</v>
      </c>
      <c r="C45" s="16">
        <v>40</v>
      </c>
      <c r="D45" s="8">
        <v>17</v>
      </c>
      <c r="E45" s="8">
        <v>16</v>
      </c>
      <c r="F45" s="8">
        <f t="shared" si="3"/>
        <v>73</v>
      </c>
      <c r="G45" s="8" t="str">
        <f t="shared" ref="G45:G60" si="4">IF(F45&gt;79,"4",IF(F45&gt;74,"3.5",IF(F45&gt;69,"3",IF(F45&gt;64,"2.5",IF(F45&gt;59,"2",IF(F45&gt;54,"1.5",IF(F45&gt;49,"1","0")))))))</f>
        <v>3</v>
      </c>
      <c r="H45" s="9"/>
    </row>
    <row r="46" spans="1:8" ht="23.25">
      <c r="A46" s="6">
        <v>3</v>
      </c>
      <c r="B46" s="50" t="s">
        <v>87</v>
      </c>
      <c r="C46" s="16">
        <v>48</v>
      </c>
      <c r="D46" s="8">
        <v>16</v>
      </c>
      <c r="E46" s="8">
        <v>17</v>
      </c>
      <c r="F46" s="8">
        <f t="shared" si="3"/>
        <v>81</v>
      </c>
      <c r="G46" s="8" t="str">
        <f t="shared" si="4"/>
        <v>4</v>
      </c>
      <c r="H46" s="9"/>
    </row>
    <row r="47" spans="1:8" ht="23.25">
      <c r="A47" s="6">
        <v>4</v>
      </c>
      <c r="B47" s="50" t="s">
        <v>88</v>
      </c>
      <c r="C47" s="16">
        <v>52</v>
      </c>
      <c r="D47" s="8">
        <v>18</v>
      </c>
      <c r="E47" s="8">
        <v>18</v>
      </c>
      <c r="F47" s="8">
        <f t="shared" si="3"/>
        <v>88</v>
      </c>
      <c r="G47" s="8" t="str">
        <f t="shared" si="4"/>
        <v>4</v>
      </c>
      <c r="H47" s="9"/>
    </row>
    <row r="48" spans="1:8" ht="23.25">
      <c r="A48" s="6">
        <v>5</v>
      </c>
      <c r="B48" s="51" t="s">
        <v>89</v>
      </c>
      <c r="C48" s="16">
        <v>30</v>
      </c>
      <c r="D48" s="8">
        <v>14</v>
      </c>
      <c r="E48" s="8">
        <v>12</v>
      </c>
      <c r="F48" s="8">
        <f t="shared" si="3"/>
        <v>56</v>
      </c>
      <c r="G48" s="8" t="str">
        <f t="shared" si="4"/>
        <v>1.5</v>
      </c>
      <c r="H48" s="9"/>
    </row>
    <row r="49" spans="1:8" ht="23.25">
      <c r="A49" s="6">
        <v>6</v>
      </c>
      <c r="B49" s="52" t="s">
        <v>90</v>
      </c>
      <c r="C49" s="16">
        <v>47</v>
      </c>
      <c r="D49" s="8">
        <v>16</v>
      </c>
      <c r="E49" s="8">
        <v>17</v>
      </c>
      <c r="F49" s="8">
        <f t="shared" si="3"/>
        <v>80</v>
      </c>
      <c r="G49" s="8" t="str">
        <f t="shared" si="4"/>
        <v>4</v>
      </c>
      <c r="H49" s="9"/>
    </row>
    <row r="50" spans="1:8" ht="23.25">
      <c r="A50" s="6">
        <v>7</v>
      </c>
      <c r="B50" s="50" t="s">
        <v>91</v>
      </c>
      <c r="C50" s="16">
        <v>31</v>
      </c>
      <c r="D50" s="8">
        <v>15</v>
      </c>
      <c r="E50" s="8">
        <v>14</v>
      </c>
      <c r="F50" s="8">
        <f t="shared" si="3"/>
        <v>60</v>
      </c>
      <c r="G50" s="8" t="str">
        <f t="shared" si="4"/>
        <v>2</v>
      </c>
      <c r="H50" s="9"/>
    </row>
    <row r="51" spans="1:8" ht="23.25">
      <c r="A51" s="6">
        <v>8</v>
      </c>
      <c r="B51" s="50" t="s">
        <v>92</v>
      </c>
      <c r="C51" s="16">
        <v>52</v>
      </c>
      <c r="D51" s="8">
        <v>17</v>
      </c>
      <c r="E51" s="8">
        <v>17</v>
      </c>
      <c r="F51" s="8">
        <f t="shared" si="3"/>
        <v>86</v>
      </c>
      <c r="G51" s="8" t="str">
        <f t="shared" si="4"/>
        <v>4</v>
      </c>
      <c r="H51" s="9"/>
    </row>
    <row r="52" spans="1:8" ht="23.25">
      <c r="A52" s="6">
        <v>9</v>
      </c>
      <c r="B52" s="50" t="s">
        <v>93</v>
      </c>
      <c r="C52" s="16">
        <v>49</v>
      </c>
      <c r="D52" s="8">
        <v>17</v>
      </c>
      <c r="E52" s="8">
        <v>18</v>
      </c>
      <c r="F52" s="8">
        <f t="shared" si="3"/>
        <v>84</v>
      </c>
      <c r="G52" s="8" t="str">
        <f t="shared" si="4"/>
        <v>4</v>
      </c>
      <c r="H52" s="9"/>
    </row>
    <row r="53" spans="1:8" ht="23.25">
      <c r="A53" s="6">
        <v>10</v>
      </c>
      <c r="B53" s="50" t="s">
        <v>94</v>
      </c>
      <c r="C53" s="16">
        <v>48</v>
      </c>
      <c r="D53" s="8">
        <v>17</v>
      </c>
      <c r="E53" s="8">
        <v>17</v>
      </c>
      <c r="F53" s="8">
        <f t="shared" si="3"/>
        <v>82</v>
      </c>
      <c r="G53" s="8" t="str">
        <f t="shared" si="4"/>
        <v>4</v>
      </c>
      <c r="H53" s="9"/>
    </row>
    <row r="54" spans="1:8" ht="23.25">
      <c r="A54" s="6">
        <v>11</v>
      </c>
      <c r="B54" s="50" t="s">
        <v>95</v>
      </c>
      <c r="C54" s="16">
        <v>55</v>
      </c>
      <c r="D54" s="8">
        <v>20</v>
      </c>
      <c r="E54" s="8">
        <v>19</v>
      </c>
      <c r="F54" s="8">
        <f t="shared" si="3"/>
        <v>94</v>
      </c>
      <c r="G54" s="8" t="str">
        <f t="shared" si="4"/>
        <v>4</v>
      </c>
      <c r="H54" s="9"/>
    </row>
    <row r="55" spans="1:8" ht="23.25">
      <c r="A55" s="6">
        <v>12</v>
      </c>
      <c r="B55" s="50" t="s">
        <v>96</v>
      </c>
      <c r="C55" s="16">
        <v>50</v>
      </c>
      <c r="D55" s="8">
        <v>19</v>
      </c>
      <c r="E55" s="8">
        <v>19</v>
      </c>
      <c r="F55" s="8">
        <f t="shared" si="3"/>
        <v>88</v>
      </c>
      <c r="G55" s="8" t="str">
        <f t="shared" si="4"/>
        <v>4</v>
      </c>
      <c r="H55" s="9"/>
    </row>
    <row r="56" spans="1:8" ht="23.25">
      <c r="A56" s="6">
        <v>13</v>
      </c>
      <c r="B56" s="50" t="s">
        <v>97</v>
      </c>
      <c r="C56" s="16">
        <v>52</v>
      </c>
      <c r="D56" s="8">
        <v>20</v>
      </c>
      <c r="E56" s="8">
        <v>18</v>
      </c>
      <c r="F56" s="8">
        <f t="shared" si="3"/>
        <v>90</v>
      </c>
      <c r="G56" s="8" t="str">
        <f t="shared" si="4"/>
        <v>4</v>
      </c>
      <c r="H56" s="9"/>
    </row>
    <row r="57" spans="1:8" ht="23.25">
      <c r="A57" s="6">
        <v>14</v>
      </c>
      <c r="B57" s="50" t="s">
        <v>98</v>
      </c>
      <c r="C57" s="16">
        <v>51</v>
      </c>
      <c r="D57" s="8">
        <v>20</v>
      </c>
      <c r="E57" s="8">
        <v>17</v>
      </c>
      <c r="F57" s="8">
        <f t="shared" si="3"/>
        <v>88</v>
      </c>
      <c r="G57" s="8" t="str">
        <f t="shared" si="4"/>
        <v>4</v>
      </c>
      <c r="H57" s="9"/>
    </row>
    <row r="58" spans="1:8" ht="23.25">
      <c r="A58" s="6">
        <v>15</v>
      </c>
      <c r="B58" s="50" t="s">
        <v>99</v>
      </c>
      <c r="C58" s="16">
        <v>49</v>
      </c>
      <c r="D58" s="8">
        <v>16</v>
      </c>
      <c r="E58" s="8">
        <v>16</v>
      </c>
      <c r="F58" s="8">
        <f t="shared" si="3"/>
        <v>81</v>
      </c>
      <c r="G58" s="8" t="str">
        <f t="shared" si="4"/>
        <v>4</v>
      </c>
      <c r="H58" s="9"/>
    </row>
    <row r="59" spans="1:8" ht="23.25">
      <c r="A59" s="6">
        <v>16</v>
      </c>
      <c r="B59" s="50" t="s">
        <v>100</v>
      </c>
      <c r="C59" s="16">
        <v>47</v>
      </c>
      <c r="D59" s="8">
        <v>17</v>
      </c>
      <c r="E59" s="8">
        <v>18</v>
      </c>
      <c r="F59" s="8">
        <f t="shared" si="3"/>
        <v>82</v>
      </c>
      <c r="G59" s="8" t="str">
        <f t="shared" si="4"/>
        <v>4</v>
      </c>
      <c r="H59" s="9"/>
    </row>
    <row r="60" spans="1:8" ht="21.75" customHeight="1">
      <c r="A60" s="6">
        <v>17</v>
      </c>
      <c r="B60" s="50" t="s">
        <v>101</v>
      </c>
      <c r="C60" s="16">
        <v>49</v>
      </c>
      <c r="D60" s="8">
        <v>16</v>
      </c>
      <c r="E60" s="8">
        <v>17</v>
      </c>
      <c r="F60" s="8">
        <f t="shared" si="3"/>
        <v>82</v>
      </c>
      <c r="G60" s="8" t="str">
        <f t="shared" si="4"/>
        <v>4</v>
      </c>
      <c r="H60" s="9"/>
    </row>
    <row r="61" spans="1:8" ht="23.25">
      <c r="A61" s="9"/>
      <c r="B61" s="26" t="s">
        <v>5</v>
      </c>
      <c r="C61" s="35">
        <f>SUM(C44:C60)</f>
        <v>790</v>
      </c>
      <c r="D61" s="35">
        <f>SUM(D44:D60)</f>
        <v>291</v>
      </c>
      <c r="E61" s="35">
        <f>SUM(E44:E60)</f>
        <v>286</v>
      </c>
      <c r="F61" s="35">
        <f>SUM(F44:F60)</f>
        <v>1367</v>
      </c>
      <c r="G61" s="35"/>
      <c r="H61" s="36"/>
    </row>
    <row r="62" spans="1:8" ht="23.25">
      <c r="A62" s="11"/>
      <c r="B62" s="5" t="s">
        <v>12</v>
      </c>
      <c r="C62" s="12">
        <f>C61/17</f>
        <v>46.470588235294116</v>
      </c>
      <c r="D62" s="12">
        <f t="shared" ref="D62" si="5">D61/17</f>
        <v>17.117647058823529</v>
      </c>
      <c r="E62" s="12">
        <f t="shared" ref="E62" si="6">E61/17</f>
        <v>16.823529411764707</v>
      </c>
      <c r="F62" s="12">
        <f t="shared" ref="F62" si="7">F61/17</f>
        <v>80.411764705882348</v>
      </c>
      <c r="G62" s="11"/>
      <c r="H62" s="11"/>
    </row>
    <row r="63" spans="1:8" ht="23.25">
      <c r="A63" s="1"/>
      <c r="B63" s="1"/>
      <c r="C63" s="1" t="s">
        <v>13</v>
      </c>
      <c r="D63" s="1"/>
      <c r="E63" s="1"/>
      <c r="F63" s="1"/>
      <c r="G63" s="1"/>
      <c r="H63" s="1"/>
    </row>
    <row r="64" spans="1:8" ht="23.25">
      <c r="A64" s="1"/>
      <c r="B64" s="1"/>
      <c r="C64" s="1" t="s">
        <v>14</v>
      </c>
      <c r="D64" s="1"/>
      <c r="E64" s="1"/>
      <c r="F64" s="1"/>
      <c r="G64" s="1"/>
      <c r="H64" s="1"/>
    </row>
    <row r="65" spans="1:8" ht="23.25">
      <c r="A65" s="1"/>
      <c r="B65" s="1"/>
      <c r="C65" s="1" t="s">
        <v>15</v>
      </c>
      <c r="D65" s="1"/>
      <c r="E65" s="1"/>
      <c r="F65" s="1"/>
      <c r="G65" s="1"/>
      <c r="H65" s="1"/>
    </row>
    <row r="66" spans="1:8" ht="23.25">
      <c r="A66" s="1"/>
      <c r="B66" s="1"/>
      <c r="C66" s="1"/>
      <c r="D66" s="1"/>
      <c r="E66" s="1"/>
      <c r="F66" s="1"/>
      <c r="G66" s="1"/>
      <c r="H66" s="1"/>
    </row>
    <row r="67" spans="1:8" ht="23.25">
      <c r="A67" s="1"/>
      <c r="B67" s="1"/>
      <c r="C67" s="1"/>
      <c r="D67" s="1"/>
      <c r="E67" s="1"/>
      <c r="F67" s="1"/>
      <c r="G67" s="1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1"/>
      <c r="C79" s="1"/>
      <c r="D79" s="1"/>
      <c r="E79" s="1"/>
      <c r="F79" s="1"/>
      <c r="G79" s="1"/>
      <c r="H79" s="1"/>
    </row>
    <row r="80" spans="1:8" s="19" customFormat="1" ht="23.25">
      <c r="A80" s="18"/>
      <c r="B80" s="31"/>
      <c r="C80" s="18"/>
      <c r="D80" s="18"/>
      <c r="E80" s="18"/>
      <c r="F80" s="18"/>
      <c r="G80" s="18"/>
      <c r="H80" s="13"/>
    </row>
    <row r="81" spans="1:8" ht="23.25">
      <c r="A81" s="1"/>
      <c r="B81" s="81" t="s">
        <v>113</v>
      </c>
      <c r="C81" s="81"/>
      <c r="D81" s="81"/>
      <c r="E81" s="81"/>
      <c r="F81" s="81"/>
      <c r="G81" s="81"/>
      <c r="H81" s="81"/>
    </row>
    <row r="82" spans="1:8" ht="23.25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>
      <c r="A83" s="5"/>
      <c r="B83" s="17"/>
      <c r="C83" s="5" t="s">
        <v>8</v>
      </c>
      <c r="D83" s="5" t="s">
        <v>9</v>
      </c>
      <c r="E83" s="5" t="s">
        <v>10</v>
      </c>
      <c r="F83" s="5" t="s">
        <v>11</v>
      </c>
      <c r="G83" s="27"/>
      <c r="H83" s="27"/>
    </row>
    <row r="84" spans="1:8" ht="23.25">
      <c r="A84" s="25">
        <v>1</v>
      </c>
      <c r="B84" s="49" t="s">
        <v>66</v>
      </c>
      <c r="C84" s="15">
        <v>44</v>
      </c>
      <c r="D84" s="7">
        <v>16</v>
      </c>
      <c r="E84" s="7">
        <v>17</v>
      </c>
      <c r="F84" s="7">
        <f t="shared" ref="F84:F100" si="8">SUM(C84:E84)</f>
        <v>77</v>
      </c>
      <c r="G84" s="8" t="str">
        <f t="shared" ref="G84:G100" si="9">IF(F84&gt;79,"4",IF(F84&gt;74,"3.5",IF(F84&gt;69,"3",IF(F84&gt;64,"2.5",IF(F84&gt;59,"2",IF(F84&gt;54,"1.5",IF(F84&gt;49,"1","0")))))))</f>
        <v>3.5</v>
      </c>
      <c r="H84" s="29"/>
    </row>
    <row r="85" spans="1:8" ht="23.25">
      <c r="A85" s="6">
        <v>2</v>
      </c>
      <c r="B85" s="50" t="s">
        <v>70</v>
      </c>
      <c r="C85" s="16">
        <v>43</v>
      </c>
      <c r="D85" s="8">
        <v>17</v>
      </c>
      <c r="E85" s="8">
        <v>16</v>
      </c>
      <c r="F85" s="8">
        <f t="shared" si="8"/>
        <v>76</v>
      </c>
      <c r="G85" s="8" t="str">
        <f t="shared" si="9"/>
        <v>3.5</v>
      </c>
      <c r="H85" s="9"/>
    </row>
    <row r="86" spans="1:8" ht="23.25">
      <c r="A86" s="6">
        <v>3</v>
      </c>
      <c r="B86" s="50" t="s">
        <v>87</v>
      </c>
      <c r="C86" s="16">
        <v>35</v>
      </c>
      <c r="D86" s="8">
        <v>11</v>
      </c>
      <c r="E86" s="8">
        <v>10</v>
      </c>
      <c r="F86" s="8">
        <f t="shared" si="8"/>
        <v>56</v>
      </c>
      <c r="G86" s="8" t="str">
        <f t="shared" si="9"/>
        <v>1.5</v>
      </c>
      <c r="H86" s="9"/>
    </row>
    <row r="87" spans="1:8" ht="23.25">
      <c r="A87" s="6">
        <v>4</v>
      </c>
      <c r="B87" s="50" t="s">
        <v>88</v>
      </c>
      <c r="C87" s="16">
        <v>42</v>
      </c>
      <c r="D87" s="8">
        <v>17</v>
      </c>
      <c r="E87" s="8">
        <v>16</v>
      </c>
      <c r="F87" s="8">
        <f t="shared" si="8"/>
        <v>75</v>
      </c>
      <c r="G87" s="8" t="str">
        <f t="shared" si="9"/>
        <v>3.5</v>
      </c>
      <c r="H87" s="9"/>
    </row>
    <row r="88" spans="1:8" ht="23.25">
      <c r="A88" s="6">
        <v>5</v>
      </c>
      <c r="B88" s="51" t="s">
        <v>89</v>
      </c>
      <c r="C88" s="16">
        <v>35</v>
      </c>
      <c r="D88" s="8">
        <v>14</v>
      </c>
      <c r="E88" s="8">
        <v>16</v>
      </c>
      <c r="F88" s="8">
        <f t="shared" si="8"/>
        <v>65</v>
      </c>
      <c r="G88" s="8" t="str">
        <f t="shared" si="9"/>
        <v>2.5</v>
      </c>
      <c r="H88" s="9"/>
    </row>
    <row r="89" spans="1:8" ht="23.25">
      <c r="A89" s="6">
        <v>6</v>
      </c>
      <c r="B89" s="52" t="s">
        <v>90</v>
      </c>
      <c r="C89" s="16">
        <v>52</v>
      </c>
      <c r="D89" s="8">
        <v>16</v>
      </c>
      <c r="E89" s="8">
        <v>14</v>
      </c>
      <c r="F89" s="8">
        <f t="shared" si="8"/>
        <v>82</v>
      </c>
      <c r="G89" s="8" t="str">
        <f t="shared" si="9"/>
        <v>4</v>
      </c>
      <c r="H89" s="9"/>
    </row>
    <row r="90" spans="1:8" ht="23.25">
      <c r="A90" s="6">
        <v>7</v>
      </c>
      <c r="B90" s="50" t="s">
        <v>91</v>
      </c>
      <c r="C90" s="16">
        <v>44</v>
      </c>
      <c r="D90" s="8">
        <v>11</v>
      </c>
      <c r="E90" s="8">
        <v>13</v>
      </c>
      <c r="F90" s="8">
        <f t="shared" si="8"/>
        <v>68</v>
      </c>
      <c r="G90" s="8" t="str">
        <f t="shared" si="9"/>
        <v>2.5</v>
      </c>
      <c r="H90" s="9"/>
    </row>
    <row r="91" spans="1:8" ht="23.25">
      <c r="A91" s="6">
        <v>8</v>
      </c>
      <c r="B91" s="50" t="s">
        <v>92</v>
      </c>
      <c r="C91" s="16">
        <v>52</v>
      </c>
      <c r="D91" s="8">
        <v>16</v>
      </c>
      <c r="E91" s="8">
        <v>14</v>
      </c>
      <c r="F91" s="8">
        <f t="shared" si="8"/>
        <v>82</v>
      </c>
      <c r="G91" s="8" t="str">
        <f t="shared" si="9"/>
        <v>4</v>
      </c>
      <c r="H91" s="9"/>
    </row>
    <row r="92" spans="1:8" ht="23.25">
      <c r="A92" s="6">
        <v>9</v>
      </c>
      <c r="B92" s="50" t="s">
        <v>93</v>
      </c>
      <c r="C92" s="16">
        <v>53</v>
      </c>
      <c r="D92" s="8">
        <v>17</v>
      </c>
      <c r="E92" s="8">
        <v>18</v>
      </c>
      <c r="F92" s="8">
        <f t="shared" si="8"/>
        <v>88</v>
      </c>
      <c r="G92" s="8" t="str">
        <f t="shared" si="9"/>
        <v>4</v>
      </c>
      <c r="H92" s="9"/>
    </row>
    <row r="93" spans="1:8" ht="23.25">
      <c r="A93" s="6">
        <v>10</v>
      </c>
      <c r="B93" s="50" t="s">
        <v>94</v>
      </c>
      <c r="C93" s="16">
        <v>52</v>
      </c>
      <c r="D93" s="8">
        <v>17</v>
      </c>
      <c r="E93" s="8">
        <v>15</v>
      </c>
      <c r="F93" s="8">
        <f t="shared" si="8"/>
        <v>84</v>
      </c>
      <c r="G93" s="8" t="str">
        <f t="shared" si="9"/>
        <v>4</v>
      </c>
      <c r="H93" s="9"/>
    </row>
    <row r="94" spans="1:8" ht="23.25">
      <c r="A94" s="6">
        <v>11</v>
      </c>
      <c r="B94" s="50" t="s">
        <v>95</v>
      </c>
      <c r="C94" s="16">
        <v>56</v>
      </c>
      <c r="D94" s="8">
        <v>17</v>
      </c>
      <c r="E94" s="8">
        <v>18</v>
      </c>
      <c r="F94" s="8">
        <f t="shared" si="8"/>
        <v>91</v>
      </c>
      <c r="G94" s="8" t="str">
        <f t="shared" si="9"/>
        <v>4</v>
      </c>
      <c r="H94" s="9"/>
    </row>
    <row r="95" spans="1:8" ht="23.25">
      <c r="A95" s="6">
        <v>12</v>
      </c>
      <c r="B95" s="50" t="s">
        <v>96</v>
      </c>
      <c r="C95" s="16">
        <v>53</v>
      </c>
      <c r="D95" s="8">
        <v>17</v>
      </c>
      <c r="E95" s="8">
        <v>18</v>
      </c>
      <c r="F95" s="8">
        <f t="shared" si="8"/>
        <v>88</v>
      </c>
      <c r="G95" s="8" t="str">
        <f t="shared" si="9"/>
        <v>4</v>
      </c>
      <c r="H95" s="9"/>
    </row>
    <row r="96" spans="1:8" ht="23.25">
      <c r="A96" s="6">
        <v>13</v>
      </c>
      <c r="B96" s="50" t="s">
        <v>97</v>
      </c>
      <c r="C96" s="16">
        <v>54</v>
      </c>
      <c r="D96" s="8">
        <v>16</v>
      </c>
      <c r="E96" s="8">
        <v>16</v>
      </c>
      <c r="F96" s="8">
        <f t="shared" si="8"/>
        <v>86</v>
      </c>
      <c r="G96" s="8" t="str">
        <f t="shared" si="9"/>
        <v>4</v>
      </c>
      <c r="H96" s="9"/>
    </row>
    <row r="97" spans="1:8" ht="23.25">
      <c r="A97" s="6">
        <v>14</v>
      </c>
      <c r="B97" s="50" t="s">
        <v>98</v>
      </c>
      <c r="C97" s="16">
        <v>52</v>
      </c>
      <c r="D97" s="8">
        <v>16</v>
      </c>
      <c r="E97" s="8">
        <v>17</v>
      </c>
      <c r="F97" s="8">
        <f t="shared" si="8"/>
        <v>85</v>
      </c>
      <c r="G97" s="8" t="str">
        <f t="shared" si="9"/>
        <v>4</v>
      </c>
      <c r="H97" s="9"/>
    </row>
    <row r="98" spans="1:8" ht="23.25">
      <c r="A98" s="6">
        <v>15</v>
      </c>
      <c r="B98" s="50" t="s">
        <v>99</v>
      </c>
      <c r="C98" s="16">
        <v>46</v>
      </c>
      <c r="D98" s="8">
        <v>15</v>
      </c>
      <c r="E98" s="8">
        <v>14</v>
      </c>
      <c r="F98" s="8">
        <f t="shared" si="8"/>
        <v>75</v>
      </c>
      <c r="G98" s="8" t="str">
        <f t="shared" si="9"/>
        <v>3.5</v>
      </c>
      <c r="H98" s="9"/>
    </row>
    <row r="99" spans="1:8" ht="23.25">
      <c r="A99" s="6">
        <v>16</v>
      </c>
      <c r="B99" s="50" t="s">
        <v>100</v>
      </c>
      <c r="C99" s="16">
        <v>45</v>
      </c>
      <c r="D99" s="8">
        <v>16</v>
      </c>
      <c r="E99" s="8">
        <v>17</v>
      </c>
      <c r="F99" s="8">
        <f t="shared" si="8"/>
        <v>78</v>
      </c>
      <c r="G99" s="8" t="str">
        <f t="shared" si="9"/>
        <v>3.5</v>
      </c>
      <c r="H99" s="9"/>
    </row>
    <row r="100" spans="1:8" ht="23.25">
      <c r="A100" s="6">
        <v>17</v>
      </c>
      <c r="B100" s="50" t="s">
        <v>101</v>
      </c>
      <c r="C100" s="16">
        <v>47</v>
      </c>
      <c r="D100" s="8">
        <v>17</v>
      </c>
      <c r="E100" s="8">
        <v>14</v>
      </c>
      <c r="F100" s="8">
        <f t="shared" si="8"/>
        <v>78</v>
      </c>
      <c r="G100" s="8" t="str">
        <f t="shared" si="9"/>
        <v>3.5</v>
      </c>
      <c r="H100" s="9"/>
    </row>
    <row r="101" spans="1:8" ht="23.25">
      <c r="A101" s="9"/>
      <c r="B101" s="26" t="s">
        <v>5</v>
      </c>
      <c r="C101" s="35">
        <f>SUM(C84:C100)</f>
        <v>805</v>
      </c>
      <c r="D101" s="35">
        <f>SUM(D84:D100)</f>
        <v>266</v>
      </c>
      <c r="E101" s="35">
        <f>SUM(E84:E100)</f>
        <v>263</v>
      </c>
      <c r="F101" s="35">
        <f>SUM(F84:F100)</f>
        <v>1334</v>
      </c>
      <c r="G101" s="35"/>
      <c r="H101" s="36"/>
    </row>
    <row r="102" spans="1:8" ht="23.25">
      <c r="A102" s="11"/>
      <c r="B102" s="5" t="s">
        <v>12</v>
      </c>
      <c r="C102" s="12">
        <f>C101/17</f>
        <v>47.352941176470587</v>
      </c>
      <c r="D102" s="12">
        <f t="shared" ref="D102" si="10">D101/17</f>
        <v>15.647058823529411</v>
      </c>
      <c r="E102" s="12">
        <f t="shared" ref="E102" si="11">E101/17</f>
        <v>15.470588235294118</v>
      </c>
      <c r="F102" s="12">
        <f t="shared" ref="F102" si="12">F101/17</f>
        <v>78.470588235294116</v>
      </c>
      <c r="G102" s="11"/>
      <c r="H102" s="11"/>
    </row>
    <row r="103" spans="1:8" ht="23.25">
      <c r="A103" s="1"/>
      <c r="B103" s="1"/>
      <c r="C103" s="1" t="s">
        <v>13</v>
      </c>
      <c r="D103" s="1"/>
      <c r="E103" s="1"/>
      <c r="F103" s="1"/>
      <c r="G103" s="1"/>
      <c r="H103" s="1"/>
    </row>
    <row r="104" spans="1:8" ht="23.25">
      <c r="A104" s="1"/>
      <c r="B104" s="1"/>
      <c r="C104" s="1" t="s">
        <v>14</v>
      </c>
      <c r="D104" s="1"/>
      <c r="E104" s="1"/>
      <c r="F104" s="1"/>
      <c r="G104" s="1"/>
      <c r="H104" s="1"/>
    </row>
    <row r="105" spans="1:8" ht="23.25">
      <c r="A105" s="1"/>
      <c r="B105" s="1"/>
      <c r="C105" s="1" t="s">
        <v>15</v>
      </c>
      <c r="D105" s="1"/>
      <c r="E105" s="1"/>
      <c r="F105" s="1"/>
      <c r="G105" s="1"/>
      <c r="H105" s="1"/>
    </row>
    <row r="106" spans="1:8" ht="23.25">
      <c r="A106" s="1"/>
      <c r="B106" s="1"/>
      <c r="C106" s="1"/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1"/>
      <c r="C118" s="1"/>
      <c r="D118" s="1"/>
      <c r="E118" s="1"/>
      <c r="F118" s="1"/>
      <c r="G118" s="1"/>
      <c r="H118" s="1"/>
    </row>
    <row r="119" spans="1:8" s="19" customFormat="1" ht="23.25">
      <c r="A119" s="18"/>
      <c r="B119" s="31"/>
      <c r="C119" s="18"/>
      <c r="D119" s="18"/>
      <c r="E119" s="18"/>
      <c r="F119" s="18"/>
      <c r="G119" s="18"/>
      <c r="H119" s="13"/>
    </row>
    <row r="120" spans="1:8" s="19" customFormat="1" ht="23.25">
      <c r="A120" s="18"/>
      <c r="B120" s="31"/>
      <c r="C120" s="18"/>
      <c r="D120" s="18"/>
      <c r="E120" s="18"/>
      <c r="F120" s="18"/>
      <c r="G120" s="18"/>
      <c r="H120" s="13"/>
    </row>
    <row r="121" spans="1:8" ht="23.25">
      <c r="A121" s="1"/>
      <c r="B121" s="2" t="s">
        <v>114</v>
      </c>
      <c r="C121" s="2"/>
      <c r="D121" s="2"/>
      <c r="E121" s="2"/>
      <c r="F121" s="2"/>
      <c r="G121" s="1"/>
      <c r="H121" s="1"/>
    </row>
    <row r="122" spans="1:8" ht="23.25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>
      <c r="A123" s="5"/>
      <c r="B123" s="17"/>
      <c r="C123" s="5" t="s">
        <v>8</v>
      </c>
      <c r="D123" s="5" t="s">
        <v>9</v>
      </c>
      <c r="E123" s="5" t="s">
        <v>10</v>
      </c>
      <c r="F123" s="5" t="s">
        <v>11</v>
      </c>
      <c r="G123" s="27"/>
      <c r="H123" s="27"/>
    </row>
    <row r="124" spans="1:8" ht="23.25">
      <c r="A124" s="25">
        <v>1</v>
      </c>
      <c r="B124" s="49" t="s">
        <v>66</v>
      </c>
      <c r="C124" s="15">
        <v>38</v>
      </c>
      <c r="D124" s="7">
        <v>13</v>
      </c>
      <c r="E124" s="7">
        <v>12</v>
      </c>
      <c r="F124" s="7">
        <f t="shared" ref="F124:F140" si="13">SUM(C124:E124)</f>
        <v>63</v>
      </c>
      <c r="G124" s="8" t="str">
        <f t="shared" ref="G124:G140" si="14">IF(F124&gt;79,"4",IF(F124&gt;74,"3.5",IF(F124&gt;69,"3",IF(F124&gt;64,"2.5",IF(F124&gt;59,"2",IF(F124&gt;54,"1.5",IF(F124&gt;49,"1","0")))))))</f>
        <v>2</v>
      </c>
      <c r="H124" s="29"/>
    </row>
    <row r="125" spans="1:8" ht="23.25">
      <c r="A125" s="6">
        <v>2</v>
      </c>
      <c r="B125" s="50" t="s">
        <v>70</v>
      </c>
      <c r="C125" s="16">
        <v>39</v>
      </c>
      <c r="D125" s="8">
        <v>12</v>
      </c>
      <c r="E125" s="8">
        <v>11</v>
      </c>
      <c r="F125" s="8">
        <f t="shared" si="13"/>
        <v>62</v>
      </c>
      <c r="G125" s="8" t="str">
        <f t="shared" si="14"/>
        <v>2</v>
      </c>
      <c r="H125" s="9"/>
    </row>
    <row r="126" spans="1:8" ht="23.25">
      <c r="A126" s="6">
        <v>3</v>
      </c>
      <c r="B126" s="50" t="s">
        <v>87</v>
      </c>
      <c r="C126" s="16">
        <v>42</v>
      </c>
      <c r="D126" s="8">
        <v>11</v>
      </c>
      <c r="E126" s="8">
        <v>10</v>
      </c>
      <c r="F126" s="8">
        <f t="shared" si="13"/>
        <v>63</v>
      </c>
      <c r="G126" s="8" t="str">
        <f>IF(F126&gt;79,"4",IF(F126&gt;74,"3.5",IF(F126&gt;69,"3",IF(F126&gt;64,"2.5",IF(F126&gt;59,"2",IF(F126&gt;54,"1.5",IF(F126&gt;49,"1","0")))))))</f>
        <v>2</v>
      </c>
      <c r="H126" s="9"/>
    </row>
    <row r="127" spans="1:8" ht="23.25">
      <c r="A127" s="6">
        <v>4</v>
      </c>
      <c r="B127" s="50" t="s">
        <v>88</v>
      </c>
      <c r="C127" s="16">
        <v>49</v>
      </c>
      <c r="D127" s="8">
        <v>13</v>
      </c>
      <c r="E127" s="8">
        <v>13</v>
      </c>
      <c r="F127" s="8">
        <f t="shared" si="13"/>
        <v>75</v>
      </c>
      <c r="G127" s="8" t="str">
        <f t="shared" si="14"/>
        <v>3.5</v>
      </c>
      <c r="H127" s="9"/>
    </row>
    <row r="128" spans="1:8" ht="23.25">
      <c r="A128" s="6">
        <v>5</v>
      </c>
      <c r="B128" s="51" t="s">
        <v>89</v>
      </c>
      <c r="C128" s="16">
        <v>39</v>
      </c>
      <c r="D128" s="8">
        <v>10</v>
      </c>
      <c r="E128" s="8">
        <v>8</v>
      </c>
      <c r="F128" s="8">
        <f t="shared" si="13"/>
        <v>57</v>
      </c>
      <c r="G128" s="8" t="str">
        <f t="shared" si="14"/>
        <v>1.5</v>
      </c>
      <c r="H128" s="9"/>
    </row>
    <row r="129" spans="1:8" ht="23.25">
      <c r="A129" s="6">
        <v>6</v>
      </c>
      <c r="B129" s="52" t="s">
        <v>90</v>
      </c>
      <c r="C129" s="16">
        <v>49</v>
      </c>
      <c r="D129" s="8">
        <v>11</v>
      </c>
      <c r="E129" s="8">
        <v>12</v>
      </c>
      <c r="F129" s="8">
        <f t="shared" si="13"/>
        <v>72</v>
      </c>
      <c r="G129" s="8" t="str">
        <f t="shared" si="14"/>
        <v>3</v>
      </c>
      <c r="H129" s="9"/>
    </row>
    <row r="130" spans="1:8" ht="23.25">
      <c r="A130" s="6">
        <v>7</v>
      </c>
      <c r="B130" s="50" t="s">
        <v>91</v>
      </c>
      <c r="C130" s="16">
        <v>39</v>
      </c>
      <c r="D130" s="8">
        <v>10</v>
      </c>
      <c r="E130" s="8">
        <v>8</v>
      </c>
      <c r="F130" s="8">
        <f t="shared" si="13"/>
        <v>57</v>
      </c>
      <c r="G130" s="8" t="str">
        <f t="shared" si="14"/>
        <v>1.5</v>
      </c>
      <c r="H130" s="9"/>
    </row>
    <row r="131" spans="1:8" ht="23.25">
      <c r="A131" s="6">
        <v>8</v>
      </c>
      <c r="B131" s="50" t="s">
        <v>92</v>
      </c>
      <c r="C131" s="16">
        <v>53</v>
      </c>
      <c r="D131" s="8">
        <v>13</v>
      </c>
      <c r="E131" s="8">
        <v>14</v>
      </c>
      <c r="F131" s="8">
        <f t="shared" si="13"/>
        <v>80</v>
      </c>
      <c r="G131" s="8" t="str">
        <f t="shared" si="14"/>
        <v>4</v>
      </c>
      <c r="H131" s="9"/>
    </row>
    <row r="132" spans="1:8" ht="23.25">
      <c r="A132" s="6">
        <v>9</v>
      </c>
      <c r="B132" s="50" t="s">
        <v>93</v>
      </c>
      <c r="C132" s="16">
        <v>50</v>
      </c>
      <c r="D132" s="8">
        <v>17</v>
      </c>
      <c r="E132" s="8">
        <v>17</v>
      </c>
      <c r="F132" s="8">
        <f t="shared" si="13"/>
        <v>84</v>
      </c>
      <c r="G132" s="8" t="str">
        <f t="shared" si="14"/>
        <v>4</v>
      </c>
      <c r="H132" s="9"/>
    </row>
    <row r="133" spans="1:8" ht="23.25">
      <c r="A133" s="6">
        <v>10</v>
      </c>
      <c r="B133" s="50" t="s">
        <v>94</v>
      </c>
      <c r="C133" s="16">
        <v>51</v>
      </c>
      <c r="D133" s="8">
        <v>15</v>
      </c>
      <c r="E133" s="8">
        <v>14</v>
      </c>
      <c r="F133" s="8">
        <f t="shared" si="13"/>
        <v>80</v>
      </c>
      <c r="G133" s="8" t="str">
        <f t="shared" si="14"/>
        <v>4</v>
      </c>
      <c r="H133" s="9"/>
    </row>
    <row r="134" spans="1:8" ht="23.25">
      <c r="A134" s="6">
        <v>11</v>
      </c>
      <c r="B134" s="50" t="s">
        <v>95</v>
      </c>
      <c r="C134" s="16">
        <v>49</v>
      </c>
      <c r="D134" s="8">
        <v>17</v>
      </c>
      <c r="E134" s="8">
        <v>18</v>
      </c>
      <c r="F134" s="8">
        <f t="shared" si="13"/>
        <v>84</v>
      </c>
      <c r="G134" s="8" t="str">
        <f t="shared" si="14"/>
        <v>4</v>
      </c>
      <c r="H134" s="9"/>
    </row>
    <row r="135" spans="1:8" ht="23.25">
      <c r="A135" s="6">
        <v>12</v>
      </c>
      <c r="B135" s="50" t="s">
        <v>96</v>
      </c>
      <c r="C135" s="16">
        <v>48</v>
      </c>
      <c r="D135" s="8">
        <v>16</v>
      </c>
      <c r="E135" s="8">
        <v>17</v>
      </c>
      <c r="F135" s="8">
        <f t="shared" si="13"/>
        <v>81</v>
      </c>
      <c r="G135" s="8" t="str">
        <f t="shared" si="14"/>
        <v>4</v>
      </c>
      <c r="H135" s="9"/>
    </row>
    <row r="136" spans="1:8" ht="23.25">
      <c r="A136" s="6">
        <v>13</v>
      </c>
      <c r="B136" s="50" t="s">
        <v>97</v>
      </c>
      <c r="C136" s="16">
        <v>48</v>
      </c>
      <c r="D136" s="8">
        <v>15</v>
      </c>
      <c r="E136" s="8">
        <v>17</v>
      </c>
      <c r="F136" s="8">
        <f t="shared" si="13"/>
        <v>80</v>
      </c>
      <c r="G136" s="8" t="str">
        <f t="shared" si="14"/>
        <v>4</v>
      </c>
      <c r="H136" s="9"/>
    </row>
    <row r="137" spans="1:8" ht="23.25">
      <c r="A137" s="6">
        <v>14</v>
      </c>
      <c r="B137" s="50" t="s">
        <v>98</v>
      </c>
      <c r="C137" s="16">
        <v>48</v>
      </c>
      <c r="D137" s="8">
        <v>15</v>
      </c>
      <c r="E137" s="8">
        <v>18</v>
      </c>
      <c r="F137" s="8">
        <f t="shared" si="13"/>
        <v>81</v>
      </c>
      <c r="G137" s="8" t="str">
        <f t="shared" si="14"/>
        <v>4</v>
      </c>
      <c r="H137" s="9"/>
    </row>
    <row r="138" spans="1:8" ht="23.25">
      <c r="A138" s="6">
        <v>15</v>
      </c>
      <c r="B138" s="50" t="s">
        <v>99</v>
      </c>
      <c r="C138" s="16">
        <v>48</v>
      </c>
      <c r="D138" s="8">
        <v>13</v>
      </c>
      <c r="E138" s="8">
        <v>14</v>
      </c>
      <c r="F138" s="8">
        <f t="shared" si="13"/>
        <v>75</v>
      </c>
      <c r="G138" s="8" t="str">
        <f t="shared" si="14"/>
        <v>3.5</v>
      </c>
      <c r="H138" s="9"/>
    </row>
    <row r="139" spans="1:8" ht="23.25">
      <c r="A139" s="6">
        <v>16</v>
      </c>
      <c r="B139" s="50" t="s">
        <v>100</v>
      </c>
      <c r="C139" s="16">
        <v>55</v>
      </c>
      <c r="D139" s="8">
        <v>13</v>
      </c>
      <c r="E139" s="8">
        <v>12</v>
      </c>
      <c r="F139" s="8">
        <f t="shared" si="13"/>
        <v>80</v>
      </c>
      <c r="G139" s="8" t="str">
        <f t="shared" si="14"/>
        <v>4</v>
      </c>
      <c r="H139" s="9"/>
    </row>
    <row r="140" spans="1:8" ht="23.25">
      <c r="A140" s="6">
        <v>17</v>
      </c>
      <c r="B140" s="50" t="s">
        <v>101</v>
      </c>
      <c r="C140" s="16">
        <v>49</v>
      </c>
      <c r="D140" s="8">
        <v>12</v>
      </c>
      <c r="E140" s="8">
        <v>11</v>
      </c>
      <c r="F140" s="8">
        <f t="shared" si="13"/>
        <v>72</v>
      </c>
      <c r="G140" s="8" t="str">
        <f t="shared" si="14"/>
        <v>3</v>
      </c>
      <c r="H140" s="9"/>
    </row>
    <row r="141" spans="1:8" ht="23.25">
      <c r="A141" s="9"/>
      <c r="B141" s="26" t="s">
        <v>5</v>
      </c>
      <c r="C141" s="35">
        <f>SUM(C124:C140)</f>
        <v>794</v>
      </c>
      <c r="D141" s="35">
        <f>SUM(D124:D140)</f>
        <v>226</v>
      </c>
      <c r="E141" s="35">
        <f>SUM(E124:E140)</f>
        <v>226</v>
      </c>
      <c r="F141" s="35">
        <f>SUM(F124:F140)</f>
        <v>1246</v>
      </c>
      <c r="G141" s="35"/>
      <c r="H141" s="36"/>
    </row>
    <row r="142" spans="1:8" ht="23.25">
      <c r="A142" s="11"/>
      <c r="B142" s="5" t="s">
        <v>12</v>
      </c>
      <c r="C142" s="12">
        <f>C141/17</f>
        <v>46.705882352941174</v>
      </c>
      <c r="D142" s="12">
        <f t="shared" ref="D142" si="15">D141/17</f>
        <v>13.294117647058824</v>
      </c>
      <c r="E142" s="12">
        <f t="shared" ref="E142" si="16">E141/17</f>
        <v>13.294117647058824</v>
      </c>
      <c r="F142" s="12">
        <f t="shared" ref="F142" si="17">F141/17</f>
        <v>73.294117647058826</v>
      </c>
      <c r="G142" s="11"/>
      <c r="H142" s="11"/>
    </row>
    <row r="143" spans="1:8" ht="23.25">
      <c r="A143" s="1"/>
      <c r="B143" s="1"/>
      <c r="C143" s="1" t="s">
        <v>13</v>
      </c>
      <c r="D143" s="1"/>
      <c r="E143" s="1"/>
      <c r="F143" s="1"/>
      <c r="G143" s="1"/>
      <c r="H143" s="1"/>
    </row>
    <row r="144" spans="1:8" ht="23.25">
      <c r="A144" s="1"/>
      <c r="B144" s="1"/>
      <c r="C144" s="1" t="s">
        <v>14</v>
      </c>
      <c r="D144" s="1"/>
      <c r="E144" s="1"/>
      <c r="F144" s="1"/>
      <c r="G144" s="1"/>
      <c r="H144" s="1"/>
    </row>
    <row r="145" spans="1:8" ht="23.25">
      <c r="A145" s="1"/>
      <c r="B145" s="1"/>
      <c r="C145" s="1" t="s">
        <v>15</v>
      </c>
      <c r="D145" s="1"/>
      <c r="E145" s="1"/>
      <c r="F145" s="1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1"/>
      <c r="C157" s="1"/>
      <c r="D157" s="1"/>
      <c r="E157" s="1"/>
      <c r="F157" s="1"/>
      <c r="G157" s="1"/>
      <c r="H157" s="1"/>
    </row>
    <row r="158" spans="1:8" ht="23.25">
      <c r="A158" s="1"/>
      <c r="B158" s="1"/>
      <c r="C158" s="1"/>
      <c r="D158" s="1"/>
      <c r="E158" s="1"/>
      <c r="F158" s="1"/>
      <c r="G158" s="1"/>
      <c r="H158" s="1"/>
    </row>
    <row r="159" spans="1:8" s="19" customFormat="1" ht="23.25">
      <c r="A159" s="18"/>
      <c r="B159" s="31"/>
      <c r="C159" s="18"/>
      <c r="D159" s="18"/>
      <c r="E159" s="18"/>
      <c r="F159" s="18"/>
      <c r="G159" s="18"/>
      <c r="H159" s="13"/>
    </row>
    <row r="160" spans="1:8" s="19" customFormat="1" ht="23.25">
      <c r="A160" s="18"/>
      <c r="B160" s="31"/>
      <c r="C160" s="18"/>
      <c r="D160" s="18"/>
      <c r="E160" s="18"/>
      <c r="F160" s="18"/>
      <c r="G160" s="18"/>
      <c r="H160" s="13"/>
    </row>
    <row r="161" spans="1:8" s="19" customFormat="1" ht="23.25">
      <c r="A161" s="1"/>
      <c r="B161" s="81" t="s">
        <v>115</v>
      </c>
      <c r="C161" s="81"/>
      <c r="D161" s="81"/>
      <c r="E161" s="81"/>
      <c r="F161" s="81"/>
      <c r="G161" s="81"/>
      <c r="H161" s="81"/>
    </row>
    <row r="162" spans="1:8" s="19" customFormat="1" ht="23.25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9" customFormat="1" ht="23.25">
      <c r="A163" s="5"/>
      <c r="B163" s="17"/>
      <c r="C163" s="5" t="s">
        <v>8</v>
      </c>
      <c r="D163" s="5" t="s">
        <v>9</v>
      </c>
      <c r="E163" s="5" t="s">
        <v>10</v>
      </c>
      <c r="F163" s="5" t="s">
        <v>11</v>
      </c>
      <c r="G163" s="27"/>
      <c r="H163" s="27"/>
    </row>
    <row r="164" spans="1:8" s="19" customFormat="1" ht="23.25">
      <c r="A164" s="25">
        <v>1</v>
      </c>
      <c r="B164" s="49" t="s">
        <v>66</v>
      </c>
      <c r="C164" s="15">
        <v>48</v>
      </c>
      <c r="D164" s="7">
        <v>11</v>
      </c>
      <c r="E164" s="7">
        <v>11</v>
      </c>
      <c r="F164" s="7">
        <f t="shared" ref="F164:F180" si="18">SUM(C164:E164)</f>
        <v>70</v>
      </c>
      <c r="G164" s="8" t="str">
        <f t="shared" ref="G164:G180" si="19">IF(F164&gt;79,"4",IF(F164&gt;74,"3.5",IF(F164&gt;69,"3",IF(F164&gt;64,"2.5",IF(F164&gt;59,"2",IF(F164&gt;54,"1.5",IF(F164&gt;49,"1","0")))))))</f>
        <v>3</v>
      </c>
      <c r="H164" s="29"/>
    </row>
    <row r="165" spans="1:8" s="19" customFormat="1" ht="23.25">
      <c r="A165" s="6">
        <v>2</v>
      </c>
      <c r="B165" s="50" t="s">
        <v>70</v>
      </c>
      <c r="C165" s="16">
        <v>48</v>
      </c>
      <c r="D165" s="8">
        <v>10</v>
      </c>
      <c r="E165" s="8">
        <v>10</v>
      </c>
      <c r="F165" s="8">
        <f t="shared" si="18"/>
        <v>68</v>
      </c>
      <c r="G165" s="8" t="str">
        <f t="shared" si="19"/>
        <v>2.5</v>
      </c>
      <c r="H165" s="9"/>
    </row>
    <row r="166" spans="1:8" s="19" customFormat="1" ht="23.25">
      <c r="A166" s="6">
        <v>3</v>
      </c>
      <c r="B166" s="50" t="s">
        <v>87</v>
      </c>
      <c r="C166" s="16">
        <v>50</v>
      </c>
      <c r="D166" s="8">
        <v>10</v>
      </c>
      <c r="E166" s="8">
        <v>10</v>
      </c>
      <c r="F166" s="8">
        <f t="shared" si="18"/>
        <v>70</v>
      </c>
      <c r="G166" s="8" t="str">
        <f t="shared" si="19"/>
        <v>3</v>
      </c>
      <c r="H166" s="9"/>
    </row>
    <row r="167" spans="1:8" s="19" customFormat="1" ht="23.25">
      <c r="A167" s="6">
        <v>4</v>
      </c>
      <c r="B167" s="50" t="s">
        <v>88</v>
      </c>
      <c r="C167" s="16">
        <v>52</v>
      </c>
      <c r="D167" s="8">
        <v>12</v>
      </c>
      <c r="E167" s="8">
        <v>11</v>
      </c>
      <c r="F167" s="8">
        <f t="shared" si="18"/>
        <v>75</v>
      </c>
      <c r="G167" s="8" t="str">
        <f t="shared" si="19"/>
        <v>3.5</v>
      </c>
      <c r="H167" s="9"/>
    </row>
    <row r="168" spans="1:8" s="19" customFormat="1" ht="23.25">
      <c r="A168" s="6">
        <v>5</v>
      </c>
      <c r="B168" s="51" t="s">
        <v>89</v>
      </c>
      <c r="C168" s="16">
        <v>42</v>
      </c>
      <c r="D168" s="8">
        <v>9</v>
      </c>
      <c r="E168" s="8">
        <v>9</v>
      </c>
      <c r="F168" s="8">
        <f t="shared" si="18"/>
        <v>60</v>
      </c>
      <c r="G168" s="8" t="str">
        <f t="shared" si="19"/>
        <v>2</v>
      </c>
      <c r="H168" s="9"/>
    </row>
    <row r="169" spans="1:8" s="19" customFormat="1" ht="23.25">
      <c r="A169" s="6">
        <v>6</v>
      </c>
      <c r="B169" s="52" t="s">
        <v>90</v>
      </c>
      <c r="C169" s="16">
        <v>49</v>
      </c>
      <c r="D169" s="8">
        <v>10</v>
      </c>
      <c r="E169" s="8">
        <v>11</v>
      </c>
      <c r="F169" s="8">
        <f t="shared" si="18"/>
        <v>70</v>
      </c>
      <c r="G169" s="8" t="str">
        <f t="shared" si="19"/>
        <v>3</v>
      </c>
      <c r="H169" s="9"/>
    </row>
    <row r="170" spans="1:8" s="19" customFormat="1" ht="23.25">
      <c r="A170" s="6">
        <v>7</v>
      </c>
      <c r="B170" s="50" t="s">
        <v>91</v>
      </c>
      <c r="C170" s="16">
        <v>42</v>
      </c>
      <c r="D170" s="8">
        <v>9</v>
      </c>
      <c r="E170" s="8">
        <v>9</v>
      </c>
      <c r="F170" s="8">
        <f t="shared" si="18"/>
        <v>60</v>
      </c>
      <c r="G170" s="8" t="str">
        <f t="shared" si="19"/>
        <v>2</v>
      </c>
      <c r="H170" s="9"/>
    </row>
    <row r="171" spans="1:8" s="19" customFormat="1" ht="23.25">
      <c r="A171" s="6">
        <v>8</v>
      </c>
      <c r="B171" s="50" t="s">
        <v>92</v>
      </c>
      <c r="C171" s="16">
        <v>52</v>
      </c>
      <c r="D171" s="8">
        <v>12</v>
      </c>
      <c r="E171" s="8">
        <v>11</v>
      </c>
      <c r="F171" s="8">
        <f t="shared" si="18"/>
        <v>75</v>
      </c>
      <c r="G171" s="8" t="str">
        <f t="shared" si="19"/>
        <v>3.5</v>
      </c>
      <c r="H171" s="9"/>
    </row>
    <row r="172" spans="1:8" s="19" customFormat="1" ht="23.25">
      <c r="A172" s="6">
        <v>9</v>
      </c>
      <c r="B172" s="50" t="s">
        <v>93</v>
      </c>
      <c r="C172" s="16">
        <v>52</v>
      </c>
      <c r="D172" s="8">
        <v>17</v>
      </c>
      <c r="E172" s="8">
        <v>11</v>
      </c>
      <c r="F172" s="8">
        <f t="shared" si="18"/>
        <v>80</v>
      </c>
      <c r="G172" s="8" t="str">
        <f t="shared" si="19"/>
        <v>4</v>
      </c>
      <c r="H172" s="9"/>
    </row>
    <row r="173" spans="1:8" s="19" customFormat="1" ht="23.25">
      <c r="A173" s="6">
        <v>10</v>
      </c>
      <c r="B173" s="50" t="s">
        <v>94</v>
      </c>
      <c r="C173" s="16">
        <v>52</v>
      </c>
      <c r="D173" s="8">
        <v>15</v>
      </c>
      <c r="E173" s="8">
        <v>13</v>
      </c>
      <c r="F173" s="8">
        <f t="shared" si="18"/>
        <v>80</v>
      </c>
      <c r="G173" s="8" t="str">
        <f t="shared" si="19"/>
        <v>4</v>
      </c>
      <c r="H173" s="9"/>
    </row>
    <row r="174" spans="1:8" s="19" customFormat="1" ht="23.25">
      <c r="A174" s="6">
        <v>11</v>
      </c>
      <c r="B174" s="50" t="s">
        <v>95</v>
      </c>
      <c r="C174" s="16">
        <v>51</v>
      </c>
      <c r="D174" s="8">
        <v>17</v>
      </c>
      <c r="E174" s="8">
        <v>12</v>
      </c>
      <c r="F174" s="8">
        <f t="shared" si="18"/>
        <v>80</v>
      </c>
      <c r="G174" s="8" t="str">
        <f t="shared" si="19"/>
        <v>4</v>
      </c>
      <c r="H174" s="9"/>
    </row>
    <row r="175" spans="1:8" s="19" customFormat="1" ht="23.25">
      <c r="A175" s="6">
        <v>12</v>
      </c>
      <c r="B175" s="50" t="s">
        <v>96</v>
      </c>
      <c r="C175" s="16">
        <v>52</v>
      </c>
      <c r="D175" s="8">
        <v>16</v>
      </c>
      <c r="E175" s="8">
        <v>12</v>
      </c>
      <c r="F175" s="8">
        <f t="shared" si="18"/>
        <v>80</v>
      </c>
      <c r="G175" s="8" t="str">
        <f t="shared" si="19"/>
        <v>4</v>
      </c>
      <c r="H175" s="9"/>
    </row>
    <row r="176" spans="1:8" s="19" customFormat="1" ht="23.25">
      <c r="A176" s="6">
        <v>13</v>
      </c>
      <c r="B176" s="50" t="s">
        <v>97</v>
      </c>
      <c r="C176" s="16">
        <v>52</v>
      </c>
      <c r="D176" s="8">
        <v>16</v>
      </c>
      <c r="E176" s="8">
        <v>12</v>
      </c>
      <c r="F176" s="8">
        <f t="shared" si="18"/>
        <v>80</v>
      </c>
      <c r="G176" s="8" t="str">
        <f t="shared" si="19"/>
        <v>4</v>
      </c>
      <c r="H176" s="9"/>
    </row>
    <row r="177" spans="1:8" s="19" customFormat="1" ht="23.25">
      <c r="A177" s="6">
        <v>14</v>
      </c>
      <c r="B177" s="50" t="s">
        <v>98</v>
      </c>
      <c r="C177" s="16">
        <v>52</v>
      </c>
      <c r="D177" s="8">
        <v>16</v>
      </c>
      <c r="E177" s="8">
        <v>12</v>
      </c>
      <c r="F177" s="8">
        <f t="shared" si="18"/>
        <v>80</v>
      </c>
      <c r="G177" s="8" t="str">
        <f t="shared" si="19"/>
        <v>4</v>
      </c>
      <c r="H177" s="9"/>
    </row>
    <row r="178" spans="1:8" s="19" customFormat="1" ht="23.25">
      <c r="A178" s="6">
        <v>15</v>
      </c>
      <c r="B178" s="50" t="s">
        <v>99</v>
      </c>
      <c r="C178" s="16">
        <v>48</v>
      </c>
      <c r="D178" s="8">
        <v>13</v>
      </c>
      <c r="E178" s="8">
        <v>9</v>
      </c>
      <c r="F178" s="8">
        <f t="shared" si="18"/>
        <v>70</v>
      </c>
      <c r="G178" s="8" t="str">
        <f t="shared" si="19"/>
        <v>3</v>
      </c>
      <c r="H178" s="9"/>
    </row>
    <row r="179" spans="1:8" s="19" customFormat="1" ht="23.25">
      <c r="A179" s="6">
        <v>16</v>
      </c>
      <c r="B179" s="50" t="s">
        <v>100</v>
      </c>
      <c r="C179" s="16">
        <v>54</v>
      </c>
      <c r="D179" s="8">
        <v>14</v>
      </c>
      <c r="E179" s="8">
        <v>12</v>
      </c>
      <c r="F179" s="8">
        <f t="shared" si="18"/>
        <v>80</v>
      </c>
      <c r="G179" s="8" t="str">
        <f t="shared" si="19"/>
        <v>4</v>
      </c>
      <c r="H179" s="9"/>
    </row>
    <row r="180" spans="1:8" s="19" customFormat="1" ht="21" customHeight="1">
      <c r="A180" s="6">
        <v>17</v>
      </c>
      <c r="B180" s="50" t="s">
        <v>101</v>
      </c>
      <c r="C180" s="16">
        <v>47</v>
      </c>
      <c r="D180" s="8">
        <v>12</v>
      </c>
      <c r="E180" s="8">
        <v>9</v>
      </c>
      <c r="F180" s="8">
        <f t="shared" si="18"/>
        <v>68</v>
      </c>
      <c r="G180" s="8" t="str">
        <f t="shared" si="19"/>
        <v>2.5</v>
      </c>
      <c r="H180" s="9"/>
    </row>
    <row r="181" spans="1:8" s="19" customFormat="1" ht="23.25">
      <c r="A181" s="9"/>
      <c r="B181" s="26" t="s">
        <v>5</v>
      </c>
      <c r="C181" s="35">
        <f>SUM(C164:C180)</f>
        <v>843</v>
      </c>
      <c r="D181" s="35">
        <f>SUM(D164:D180)</f>
        <v>219</v>
      </c>
      <c r="E181" s="35">
        <f>SUM(E164:E180)</f>
        <v>184</v>
      </c>
      <c r="F181" s="35">
        <f>SUM(F164:F180)</f>
        <v>1246</v>
      </c>
      <c r="G181" s="35"/>
      <c r="H181" s="36"/>
    </row>
    <row r="182" spans="1:8" s="19" customFormat="1" ht="23.25">
      <c r="A182" s="11"/>
      <c r="B182" s="5" t="s">
        <v>12</v>
      </c>
      <c r="C182" s="12">
        <f>C181/17</f>
        <v>49.588235294117645</v>
      </c>
      <c r="D182" s="12">
        <f t="shared" ref="D182" si="20">D181/17</f>
        <v>12.882352941176471</v>
      </c>
      <c r="E182" s="12">
        <f t="shared" ref="E182" si="21">E181/17</f>
        <v>10.823529411764707</v>
      </c>
      <c r="F182" s="12">
        <f t="shared" ref="F182" si="22">F181/17</f>
        <v>73.294117647058826</v>
      </c>
      <c r="G182" s="11"/>
      <c r="H182" s="11"/>
    </row>
    <row r="183" spans="1:8" s="19" customFormat="1" ht="23.25">
      <c r="A183" s="1"/>
      <c r="B183" s="1"/>
      <c r="C183" s="1" t="s">
        <v>13</v>
      </c>
      <c r="D183" s="1"/>
      <c r="E183" s="1"/>
      <c r="F183" s="1"/>
      <c r="G183" s="1"/>
      <c r="H183" s="1"/>
    </row>
    <row r="184" spans="1:8" s="19" customFormat="1" ht="23.25">
      <c r="A184" s="1"/>
      <c r="B184" s="1"/>
      <c r="C184" s="1" t="s">
        <v>14</v>
      </c>
      <c r="D184" s="1"/>
      <c r="E184" s="1"/>
      <c r="F184" s="1"/>
      <c r="G184" s="1"/>
      <c r="H184" s="1"/>
    </row>
    <row r="185" spans="1:8" s="19" customFormat="1" ht="23.25">
      <c r="A185" s="1"/>
      <c r="B185" s="1"/>
      <c r="C185" s="1" t="s">
        <v>15</v>
      </c>
      <c r="D185" s="1"/>
      <c r="E185" s="1"/>
      <c r="F185" s="1"/>
      <c r="G185" s="1"/>
      <c r="H185" s="1"/>
    </row>
    <row r="186" spans="1:8" s="19" customFormat="1" ht="23.25">
      <c r="A186" s="1"/>
      <c r="B186" s="1"/>
      <c r="C186" s="1"/>
      <c r="D186" s="1"/>
      <c r="E186" s="1"/>
      <c r="F186" s="1"/>
      <c r="G186" s="1"/>
      <c r="H186" s="1"/>
    </row>
    <row r="187" spans="1:8" s="19" customFormat="1" ht="23.25">
      <c r="A187" s="18"/>
      <c r="B187" s="31"/>
      <c r="C187" s="18"/>
      <c r="D187" s="18"/>
      <c r="E187" s="18"/>
      <c r="F187" s="18"/>
      <c r="G187" s="18"/>
      <c r="H187" s="13"/>
    </row>
    <row r="188" spans="1:8" s="19" customFormat="1" ht="23.25">
      <c r="A188" s="18"/>
      <c r="B188" s="31"/>
      <c r="C188" s="18"/>
      <c r="D188" s="18"/>
      <c r="E188" s="18"/>
      <c r="F188" s="18"/>
      <c r="G188" s="18"/>
      <c r="H188" s="13"/>
    </row>
    <row r="189" spans="1:8" s="19" customFormat="1" ht="23.25">
      <c r="A189" s="18"/>
      <c r="B189" s="31"/>
      <c r="C189" s="18"/>
      <c r="D189" s="18"/>
      <c r="E189" s="18"/>
      <c r="F189" s="18"/>
      <c r="G189" s="18"/>
      <c r="H189" s="13"/>
    </row>
    <row r="190" spans="1:8" s="19" customFormat="1" ht="23.25">
      <c r="A190" s="18"/>
      <c r="B190" s="31"/>
      <c r="C190" s="18"/>
      <c r="D190" s="18"/>
      <c r="E190" s="18"/>
      <c r="F190" s="18"/>
      <c r="G190" s="18"/>
      <c r="H190" s="13"/>
    </row>
    <row r="191" spans="1:8" s="19" customFormat="1" ht="23.25">
      <c r="A191" s="18"/>
      <c r="B191" s="31"/>
      <c r="C191" s="18"/>
      <c r="D191" s="18"/>
      <c r="E191" s="18"/>
      <c r="F191" s="18"/>
      <c r="G191" s="18"/>
      <c r="H191" s="13"/>
    </row>
    <row r="192" spans="1:8" s="19" customFormat="1" ht="23.25">
      <c r="A192" s="18"/>
      <c r="B192" s="31"/>
      <c r="C192" s="18"/>
      <c r="D192" s="18"/>
      <c r="E192" s="18"/>
      <c r="F192" s="18"/>
      <c r="G192" s="18"/>
      <c r="H192" s="13"/>
    </row>
    <row r="193" spans="1:8" s="19" customFormat="1" ht="23.25">
      <c r="A193" s="18"/>
      <c r="B193" s="31"/>
      <c r="C193" s="18"/>
      <c r="D193" s="18"/>
      <c r="E193" s="18"/>
      <c r="F193" s="18"/>
      <c r="G193" s="18"/>
      <c r="H193" s="13"/>
    </row>
    <row r="194" spans="1:8" s="19" customFormat="1" ht="23.25">
      <c r="A194" s="18"/>
      <c r="B194" s="31"/>
      <c r="C194" s="18"/>
      <c r="D194" s="18"/>
      <c r="E194" s="18"/>
      <c r="F194" s="18"/>
      <c r="G194" s="18"/>
      <c r="H194" s="13"/>
    </row>
    <row r="195" spans="1:8" s="19" customFormat="1" ht="23.25">
      <c r="A195" s="18"/>
      <c r="B195" s="31"/>
      <c r="C195" s="18"/>
      <c r="D195" s="18"/>
      <c r="E195" s="18"/>
      <c r="F195" s="18"/>
      <c r="G195" s="18"/>
      <c r="H195" s="13"/>
    </row>
    <row r="196" spans="1:8" s="19" customFormat="1" ht="23.25">
      <c r="A196" s="18"/>
      <c r="B196" s="31"/>
      <c r="C196" s="18"/>
      <c r="D196" s="18"/>
      <c r="E196" s="18"/>
      <c r="F196" s="18"/>
      <c r="G196" s="18"/>
      <c r="H196" s="13"/>
    </row>
    <row r="197" spans="1:8" s="19" customFormat="1" ht="23.25">
      <c r="A197" s="18"/>
      <c r="B197" s="31"/>
      <c r="C197" s="18"/>
      <c r="D197" s="18"/>
      <c r="E197" s="18"/>
      <c r="F197" s="18"/>
      <c r="G197" s="18"/>
      <c r="H197" s="13"/>
    </row>
    <row r="198" spans="1:8" s="19" customFormat="1" ht="23.25">
      <c r="A198" s="18"/>
      <c r="B198" s="31"/>
      <c r="C198" s="18"/>
      <c r="D198" s="18"/>
      <c r="E198" s="18"/>
      <c r="F198" s="18"/>
      <c r="G198" s="18"/>
      <c r="H198" s="13"/>
    </row>
    <row r="199" spans="1:8" s="19" customFormat="1" ht="23.25">
      <c r="A199" s="18"/>
      <c r="B199" s="31"/>
      <c r="C199" s="18"/>
      <c r="D199" s="18"/>
      <c r="E199" s="18"/>
      <c r="F199" s="18"/>
      <c r="G199" s="18"/>
      <c r="H199" s="13"/>
    </row>
    <row r="200" spans="1:8" s="19" customFormat="1" ht="23.25">
      <c r="A200" s="18"/>
      <c r="B200" s="31"/>
      <c r="C200" s="18"/>
      <c r="D200" s="18"/>
      <c r="E200" s="18"/>
      <c r="F200" s="18"/>
      <c r="G200" s="18"/>
      <c r="H200" s="13"/>
    </row>
    <row r="201" spans="1:8" ht="23.25">
      <c r="A201" s="1"/>
      <c r="B201" s="2" t="s">
        <v>116</v>
      </c>
      <c r="C201" s="1"/>
      <c r="D201" s="1"/>
      <c r="E201" s="1"/>
      <c r="F201" s="1"/>
      <c r="G201" s="1"/>
      <c r="H201" s="1"/>
    </row>
    <row r="202" spans="1:8" ht="23.25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>
      <c r="A203" s="5"/>
      <c r="B203" s="17"/>
      <c r="C203" s="5" t="s">
        <v>8</v>
      </c>
      <c r="D203" s="5" t="s">
        <v>9</v>
      </c>
      <c r="E203" s="5" t="s">
        <v>10</v>
      </c>
      <c r="F203" s="5" t="s">
        <v>11</v>
      </c>
      <c r="G203" s="27"/>
      <c r="H203" s="27"/>
    </row>
    <row r="204" spans="1:8" ht="23.25">
      <c r="A204" s="25">
        <v>1</v>
      </c>
      <c r="B204" s="49" t="s">
        <v>66</v>
      </c>
      <c r="C204" s="15">
        <v>50</v>
      </c>
      <c r="D204" s="7">
        <v>18</v>
      </c>
      <c r="E204" s="7">
        <v>18</v>
      </c>
      <c r="F204" s="7">
        <f t="shared" ref="F204:F220" si="23">SUM(C204:E204)</f>
        <v>86</v>
      </c>
      <c r="G204" s="8" t="str">
        <f>IF(F204&gt;79,"4",IF(F204&gt;74,"3.5",IF(F204&gt;69,"3",IF(F204&gt;64,"2.5",IF(F204&gt;59,"2",IF(F204&gt;54,"1.5",IF(F204&gt;49,"1","0")))))))</f>
        <v>4</v>
      </c>
      <c r="H204" s="29"/>
    </row>
    <row r="205" spans="1:8" ht="23.25">
      <c r="A205" s="6">
        <v>2</v>
      </c>
      <c r="B205" s="50" t="s">
        <v>70</v>
      </c>
      <c r="C205" s="16">
        <v>48</v>
      </c>
      <c r="D205" s="8">
        <v>18</v>
      </c>
      <c r="E205" s="8">
        <v>15</v>
      </c>
      <c r="F205" s="8">
        <f t="shared" si="23"/>
        <v>81</v>
      </c>
      <c r="G205" s="8" t="str">
        <f t="shared" ref="G205:G218" si="24">IF(F205&gt;79,"4",IF(F205&gt;74,"3.5",IF(F205&gt;69,"3",IF(F205&gt;64,"2.5",IF(F205&gt;59,"2",IF(F205&gt;54,"1.5",IF(F205&gt;49,"1","0")))))))</f>
        <v>4</v>
      </c>
      <c r="H205" s="9"/>
    </row>
    <row r="206" spans="1:8" ht="23.25">
      <c r="A206" s="6">
        <v>3</v>
      </c>
      <c r="B206" s="50" t="s">
        <v>87</v>
      </c>
      <c r="C206" s="16">
        <v>46</v>
      </c>
      <c r="D206" s="8">
        <v>17</v>
      </c>
      <c r="E206" s="8">
        <v>17</v>
      </c>
      <c r="F206" s="8">
        <f t="shared" si="23"/>
        <v>80</v>
      </c>
      <c r="G206" s="8" t="str">
        <f t="shared" si="24"/>
        <v>4</v>
      </c>
      <c r="H206" s="9"/>
    </row>
    <row r="207" spans="1:8" ht="23.25">
      <c r="A207" s="6">
        <v>4</v>
      </c>
      <c r="B207" s="50" t="s">
        <v>88</v>
      </c>
      <c r="C207" s="16">
        <v>49</v>
      </c>
      <c r="D207" s="8">
        <v>20</v>
      </c>
      <c r="E207" s="8">
        <v>19</v>
      </c>
      <c r="F207" s="8">
        <f t="shared" si="23"/>
        <v>88</v>
      </c>
      <c r="G207" s="8" t="str">
        <f t="shared" si="24"/>
        <v>4</v>
      </c>
      <c r="H207" s="9"/>
    </row>
    <row r="208" spans="1:8" ht="23.25">
      <c r="A208" s="6">
        <v>5</v>
      </c>
      <c r="B208" s="51" t="s">
        <v>89</v>
      </c>
      <c r="C208" s="16">
        <v>42</v>
      </c>
      <c r="D208" s="8">
        <v>18</v>
      </c>
      <c r="E208" s="8">
        <v>10</v>
      </c>
      <c r="F208" s="8">
        <f t="shared" si="23"/>
        <v>70</v>
      </c>
      <c r="G208" s="8" t="str">
        <f t="shared" si="24"/>
        <v>3</v>
      </c>
      <c r="H208" s="9"/>
    </row>
    <row r="209" spans="1:8" ht="23.25">
      <c r="A209" s="6">
        <v>6</v>
      </c>
      <c r="B209" s="52" t="s">
        <v>90</v>
      </c>
      <c r="C209" s="16">
        <v>47</v>
      </c>
      <c r="D209" s="8">
        <v>18</v>
      </c>
      <c r="E209" s="8">
        <v>10</v>
      </c>
      <c r="F209" s="8">
        <f t="shared" si="23"/>
        <v>75</v>
      </c>
      <c r="G209" s="8" t="str">
        <f t="shared" si="24"/>
        <v>3.5</v>
      </c>
      <c r="H209" s="9"/>
    </row>
    <row r="210" spans="1:8" ht="23.25">
      <c r="A210" s="6">
        <v>7</v>
      </c>
      <c r="B210" s="50" t="s">
        <v>91</v>
      </c>
      <c r="C210" s="16">
        <v>48</v>
      </c>
      <c r="D210" s="8">
        <v>19</v>
      </c>
      <c r="E210" s="8">
        <v>11</v>
      </c>
      <c r="F210" s="8">
        <f t="shared" si="23"/>
        <v>78</v>
      </c>
      <c r="G210" s="8" t="str">
        <f t="shared" si="24"/>
        <v>3.5</v>
      </c>
      <c r="H210" s="9"/>
    </row>
    <row r="211" spans="1:8" ht="23.25">
      <c r="A211" s="6">
        <v>8</v>
      </c>
      <c r="B211" s="50" t="s">
        <v>92</v>
      </c>
      <c r="C211" s="16">
        <v>54</v>
      </c>
      <c r="D211" s="8">
        <v>19</v>
      </c>
      <c r="E211" s="8">
        <v>18</v>
      </c>
      <c r="F211" s="8">
        <f t="shared" si="23"/>
        <v>91</v>
      </c>
      <c r="G211" s="8" t="str">
        <f t="shared" si="24"/>
        <v>4</v>
      </c>
      <c r="H211" s="9"/>
    </row>
    <row r="212" spans="1:8" ht="23.25">
      <c r="A212" s="6">
        <v>9</v>
      </c>
      <c r="B212" s="50" t="s">
        <v>93</v>
      </c>
      <c r="C212" s="16">
        <v>53</v>
      </c>
      <c r="D212" s="8">
        <v>20</v>
      </c>
      <c r="E212" s="8">
        <v>20</v>
      </c>
      <c r="F212" s="8">
        <f t="shared" si="23"/>
        <v>93</v>
      </c>
      <c r="G212" s="8" t="str">
        <f t="shared" si="24"/>
        <v>4</v>
      </c>
      <c r="H212" s="9"/>
    </row>
    <row r="213" spans="1:8" ht="23.25">
      <c r="A213" s="6">
        <v>10</v>
      </c>
      <c r="B213" s="50" t="s">
        <v>94</v>
      </c>
      <c r="C213" s="16">
        <v>56</v>
      </c>
      <c r="D213" s="8">
        <v>20</v>
      </c>
      <c r="E213" s="8">
        <v>18</v>
      </c>
      <c r="F213" s="8">
        <f t="shared" si="23"/>
        <v>94</v>
      </c>
      <c r="G213" s="8" t="str">
        <f t="shared" si="24"/>
        <v>4</v>
      </c>
      <c r="H213" s="9"/>
    </row>
    <row r="214" spans="1:8" ht="23.25">
      <c r="A214" s="6">
        <v>11</v>
      </c>
      <c r="B214" s="50" t="s">
        <v>95</v>
      </c>
      <c r="C214" s="16">
        <v>54</v>
      </c>
      <c r="D214" s="8">
        <v>20</v>
      </c>
      <c r="E214" s="8">
        <v>20</v>
      </c>
      <c r="F214" s="8">
        <f t="shared" si="23"/>
        <v>94</v>
      </c>
      <c r="G214" s="8" t="str">
        <f t="shared" si="24"/>
        <v>4</v>
      </c>
      <c r="H214" s="9"/>
    </row>
    <row r="215" spans="1:8" ht="23.25">
      <c r="A215" s="6">
        <v>12</v>
      </c>
      <c r="B215" s="50" t="s">
        <v>96</v>
      </c>
      <c r="C215" s="16">
        <v>53</v>
      </c>
      <c r="D215" s="8">
        <v>20</v>
      </c>
      <c r="E215" s="8">
        <v>20</v>
      </c>
      <c r="F215" s="8">
        <f t="shared" si="23"/>
        <v>93</v>
      </c>
      <c r="G215" s="8" t="str">
        <f t="shared" si="24"/>
        <v>4</v>
      </c>
      <c r="H215" s="9"/>
    </row>
    <row r="216" spans="1:8" ht="23.25">
      <c r="A216" s="6">
        <v>13</v>
      </c>
      <c r="B216" s="50" t="s">
        <v>97</v>
      </c>
      <c r="C216" s="16">
        <v>47</v>
      </c>
      <c r="D216" s="8">
        <v>20</v>
      </c>
      <c r="E216" s="8">
        <v>19</v>
      </c>
      <c r="F216" s="8">
        <f t="shared" si="23"/>
        <v>86</v>
      </c>
      <c r="G216" s="8" t="str">
        <f t="shared" si="24"/>
        <v>4</v>
      </c>
      <c r="H216" s="9"/>
    </row>
    <row r="217" spans="1:8" ht="23.25">
      <c r="A217" s="6">
        <v>14</v>
      </c>
      <c r="B217" s="50" t="s">
        <v>98</v>
      </c>
      <c r="C217" s="16">
        <v>53</v>
      </c>
      <c r="D217" s="8">
        <v>19</v>
      </c>
      <c r="E217" s="8">
        <v>14</v>
      </c>
      <c r="F217" s="8">
        <f t="shared" si="23"/>
        <v>86</v>
      </c>
      <c r="G217" s="8" t="str">
        <f>IF(F217&gt;79,"4",IF(F217&gt;74,"3.5",IF(F217&gt;69,"3",IF(F217&gt;64,"2.H2195",IF(F217&gt;59,"2",IF(F217&gt;54,"1.5",IF(F217&gt;49,"1","0")))))))</f>
        <v>4</v>
      </c>
      <c r="H217" s="9"/>
    </row>
    <row r="218" spans="1:8" ht="23.25">
      <c r="A218" s="6">
        <v>15</v>
      </c>
      <c r="B218" s="50" t="s">
        <v>99</v>
      </c>
      <c r="C218" s="16">
        <v>54</v>
      </c>
      <c r="D218" s="8">
        <v>18</v>
      </c>
      <c r="E218" s="8">
        <v>18</v>
      </c>
      <c r="F218" s="8">
        <f t="shared" si="23"/>
        <v>90</v>
      </c>
      <c r="G218" s="8" t="str">
        <f t="shared" si="24"/>
        <v>4</v>
      </c>
      <c r="H218" s="9"/>
    </row>
    <row r="219" spans="1:8" ht="23.25">
      <c r="A219" s="6">
        <v>16</v>
      </c>
      <c r="B219" s="50" t="s">
        <v>100</v>
      </c>
      <c r="C219" s="16">
        <v>49</v>
      </c>
      <c r="D219" s="8">
        <v>18</v>
      </c>
      <c r="E219" s="8">
        <v>16</v>
      </c>
      <c r="F219" s="8">
        <f t="shared" si="23"/>
        <v>83</v>
      </c>
      <c r="G219" s="8" t="str">
        <f>IF(F219&gt;79,"4",IF(F219&gt;74,"3.5",IF(F219&gt;69,"3",IF(F219&gt;64,"2.5",IF(F219&gt;59,"2",IF(F219&gt;54,"1.5",IF(F219&gt;49,"1","0")))))))</f>
        <v>4</v>
      </c>
      <c r="H219" s="9"/>
    </row>
    <row r="220" spans="1:8" ht="21" customHeight="1">
      <c r="A220" s="6">
        <v>17</v>
      </c>
      <c r="B220" s="50" t="s">
        <v>101</v>
      </c>
      <c r="C220" s="16">
        <v>54</v>
      </c>
      <c r="D220" s="8">
        <v>19</v>
      </c>
      <c r="E220" s="8">
        <v>19</v>
      </c>
      <c r="F220" s="8">
        <f t="shared" si="23"/>
        <v>92</v>
      </c>
      <c r="G220" s="8" t="str">
        <f>IF(F220&gt;79,"4",IF(F220&gt;74,"3.5",IF(F220&gt;69,"3",IF(F220&gt;64,"2.5",IF(F220&gt;59,"2",IF(F220&gt;54,"1.5",IF(F220&gt;49,"1","0")))))))</f>
        <v>4</v>
      </c>
      <c r="H220" s="9"/>
    </row>
    <row r="221" spans="1:8" ht="23.25">
      <c r="A221" s="9"/>
      <c r="B221" s="26" t="s">
        <v>5</v>
      </c>
      <c r="C221" s="35">
        <f>SUM(C204:C220)</f>
        <v>857</v>
      </c>
      <c r="D221" s="35">
        <f>SUM(D204:D220)</f>
        <v>321</v>
      </c>
      <c r="E221" s="35">
        <f>SUM(E204:E220)</f>
        <v>282</v>
      </c>
      <c r="F221" s="35">
        <f>SUM(F204:F220)</f>
        <v>1460</v>
      </c>
      <c r="G221" s="35"/>
      <c r="H221" s="36"/>
    </row>
    <row r="222" spans="1:8" ht="23.25">
      <c r="A222" s="11"/>
      <c r="B222" s="5" t="s">
        <v>12</v>
      </c>
      <c r="C222" s="12">
        <f>C221/17</f>
        <v>50.411764705882355</v>
      </c>
      <c r="D222" s="12">
        <f t="shared" ref="D222" si="25">D221/17</f>
        <v>18.882352941176471</v>
      </c>
      <c r="E222" s="12">
        <f t="shared" ref="E222" si="26">E221/17</f>
        <v>16.588235294117649</v>
      </c>
      <c r="F222" s="12">
        <f t="shared" ref="F222" si="27">F221/17</f>
        <v>85.882352941176464</v>
      </c>
      <c r="G222" s="11"/>
      <c r="H222" s="11"/>
    </row>
    <row r="223" spans="1:8" ht="23.25">
      <c r="A223" s="1"/>
      <c r="B223" s="1"/>
      <c r="C223" s="1" t="s">
        <v>13</v>
      </c>
      <c r="D223" s="1"/>
      <c r="E223" s="1"/>
      <c r="F223" s="1"/>
      <c r="G223" s="1"/>
      <c r="H223" s="1"/>
    </row>
    <row r="224" spans="1:8" ht="23.25">
      <c r="A224" s="1"/>
      <c r="B224" s="1"/>
      <c r="C224" s="1" t="s">
        <v>14</v>
      </c>
      <c r="D224" s="1"/>
      <c r="E224" s="1"/>
      <c r="F224" s="1"/>
      <c r="G224" s="1"/>
      <c r="H224" s="1"/>
    </row>
    <row r="225" spans="1:8" ht="23.25">
      <c r="A225" s="1"/>
      <c r="B225" s="1"/>
      <c r="C225" s="1" t="s">
        <v>15</v>
      </c>
      <c r="D225" s="1"/>
      <c r="E225" s="1"/>
      <c r="F225" s="1"/>
      <c r="G225" s="1"/>
      <c r="H225" s="1"/>
    </row>
    <row r="226" spans="1:8" ht="23.25">
      <c r="A226" s="1"/>
      <c r="B226" s="1"/>
      <c r="C226" s="1"/>
      <c r="D226" s="1"/>
      <c r="E226" s="1"/>
      <c r="F226" s="1"/>
      <c r="G226" s="1"/>
      <c r="H226" s="1"/>
    </row>
    <row r="227" spans="1:8" ht="23.25">
      <c r="A227" s="1"/>
      <c r="B227" s="1"/>
      <c r="C227" s="1"/>
      <c r="D227" s="1"/>
      <c r="E227" s="1"/>
      <c r="F227" s="1"/>
      <c r="G227" s="1"/>
      <c r="H227" s="1"/>
    </row>
    <row r="228" spans="1:8" ht="23.25">
      <c r="A228" s="1"/>
      <c r="B228" s="1"/>
      <c r="C228" s="1"/>
      <c r="D228" s="1"/>
      <c r="E228" s="1"/>
      <c r="F228" s="1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1"/>
      <c r="C235" s="1"/>
      <c r="D235" s="1"/>
      <c r="E235" s="1"/>
      <c r="F235" s="1"/>
      <c r="G235" s="1"/>
      <c r="H235" s="1"/>
    </row>
    <row r="236" spans="1:8" ht="23.25">
      <c r="A236" s="1"/>
      <c r="B236" s="1"/>
      <c r="C236" s="1"/>
      <c r="D236" s="1"/>
      <c r="E236" s="1"/>
      <c r="F236" s="1"/>
      <c r="G236" s="1"/>
      <c r="H236" s="1"/>
    </row>
    <row r="237" spans="1:8" ht="23.25">
      <c r="A237" s="1"/>
      <c r="B237" s="1"/>
      <c r="C237" s="1"/>
      <c r="D237" s="1"/>
      <c r="E237" s="1"/>
      <c r="F237" s="1"/>
      <c r="G237" s="1"/>
      <c r="H237" s="1"/>
    </row>
    <row r="238" spans="1:8" ht="23.25">
      <c r="A238" s="1"/>
      <c r="B238" s="1"/>
      <c r="C238" s="1"/>
      <c r="D238" s="1"/>
      <c r="E238" s="1"/>
      <c r="F238" s="1"/>
      <c r="G238" s="1"/>
      <c r="H238" s="1"/>
    </row>
    <row r="239" spans="1:8" ht="23.25">
      <c r="A239" s="1"/>
      <c r="B239" s="1"/>
      <c r="C239" s="1"/>
      <c r="D239" s="1"/>
      <c r="E239" s="1"/>
      <c r="F239" s="1"/>
      <c r="G239" s="1"/>
      <c r="H239" s="1"/>
    </row>
    <row r="240" spans="1:8" ht="23.25">
      <c r="A240" s="1"/>
      <c r="B240" s="1"/>
      <c r="C240" s="1"/>
      <c r="D240" s="1"/>
      <c r="E240" s="1"/>
      <c r="F240" s="1"/>
      <c r="G240" s="1"/>
      <c r="H240" s="1"/>
    </row>
    <row r="241" spans="1:8" ht="23.25">
      <c r="A241" s="1"/>
      <c r="B241" s="81" t="s">
        <v>117</v>
      </c>
      <c r="C241" s="81"/>
      <c r="D241" s="81"/>
      <c r="E241" s="81"/>
      <c r="F241" s="81"/>
      <c r="G241" s="81"/>
      <c r="H241" s="81"/>
    </row>
    <row r="242" spans="1:8" ht="23.25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>
      <c r="A243" s="5"/>
      <c r="B243" s="17"/>
      <c r="C243" s="5" t="s">
        <v>8</v>
      </c>
      <c r="D243" s="5" t="s">
        <v>9</v>
      </c>
      <c r="E243" s="5" t="s">
        <v>10</v>
      </c>
      <c r="F243" s="5" t="s">
        <v>11</v>
      </c>
      <c r="G243" s="27"/>
      <c r="H243" s="27"/>
    </row>
    <row r="244" spans="1:8" ht="23.25">
      <c r="A244" s="25">
        <v>1</v>
      </c>
      <c r="B244" s="49" t="s">
        <v>66</v>
      </c>
      <c r="C244" s="15">
        <v>36</v>
      </c>
      <c r="D244" s="7">
        <v>18</v>
      </c>
      <c r="E244" s="7">
        <v>18</v>
      </c>
      <c r="F244" s="7">
        <f t="shared" ref="F244:F260" si="28">SUM(C244:E244)</f>
        <v>72</v>
      </c>
      <c r="G244" s="8" t="str">
        <f t="shared" ref="G244:G260" si="29">IF(F244&gt;79,"4",IF(F244&gt;74,"3.5",IF(F244&gt;69,"3",IF(F244&gt;64,"2.5",IF(F244&gt;59,"2",IF(F244&gt;54,"1.5",IF(F244&gt;49,"1","0")))))))</f>
        <v>3</v>
      </c>
      <c r="H244" s="29"/>
    </row>
    <row r="245" spans="1:8" ht="23.25">
      <c r="A245" s="6">
        <v>2</v>
      </c>
      <c r="B245" s="50" t="s">
        <v>70</v>
      </c>
      <c r="C245" s="16">
        <v>42</v>
      </c>
      <c r="D245" s="8">
        <v>18</v>
      </c>
      <c r="E245" s="8">
        <v>18</v>
      </c>
      <c r="F245" s="8">
        <f t="shared" si="28"/>
        <v>78</v>
      </c>
      <c r="G245" s="8" t="str">
        <f t="shared" si="29"/>
        <v>3.5</v>
      </c>
      <c r="H245" s="9"/>
    </row>
    <row r="246" spans="1:8" ht="23.25">
      <c r="A246" s="6">
        <v>3</v>
      </c>
      <c r="B246" s="50" t="s">
        <v>87</v>
      </c>
      <c r="C246" s="16">
        <v>40</v>
      </c>
      <c r="D246" s="8">
        <v>18</v>
      </c>
      <c r="E246" s="8">
        <v>17</v>
      </c>
      <c r="F246" s="8">
        <f t="shared" si="28"/>
        <v>75</v>
      </c>
      <c r="G246" s="8" t="str">
        <f t="shared" si="29"/>
        <v>3.5</v>
      </c>
      <c r="H246" s="9"/>
    </row>
    <row r="247" spans="1:8" ht="23.25">
      <c r="A247" s="6">
        <v>4</v>
      </c>
      <c r="B247" s="50" t="s">
        <v>88</v>
      </c>
      <c r="C247" s="16">
        <v>44</v>
      </c>
      <c r="D247" s="8">
        <v>19</v>
      </c>
      <c r="E247" s="8">
        <v>19</v>
      </c>
      <c r="F247" s="8">
        <f t="shared" si="28"/>
        <v>82</v>
      </c>
      <c r="G247" s="8" t="str">
        <f t="shared" si="29"/>
        <v>4</v>
      </c>
      <c r="H247" s="9"/>
    </row>
    <row r="248" spans="1:8" ht="23.25">
      <c r="A248" s="6">
        <v>5</v>
      </c>
      <c r="B248" s="51" t="s">
        <v>89</v>
      </c>
      <c r="C248" s="16">
        <v>25</v>
      </c>
      <c r="D248" s="8">
        <v>17</v>
      </c>
      <c r="E248" s="8">
        <v>12</v>
      </c>
      <c r="F248" s="8">
        <f t="shared" si="28"/>
        <v>54</v>
      </c>
      <c r="G248" s="8" t="str">
        <f t="shared" si="29"/>
        <v>1</v>
      </c>
      <c r="H248" s="9"/>
    </row>
    <row r="249" spans="1:8" ht="23.25">
      <c r="A249" s="6">
        <v>6</v>
      </c>
      <c r="B249" s="52" t="s">
        <v>90</v>
      </c>
      <c r="C249" s="16">
        <v>44</v>
      </c>
      <c r="D249" s="8">
        <v>16</v>
      </c>
      <c r="E249" s="8">
        <v>17</v>
      </c>
      <c r="F249" s="8">
        <f t="shared" si="28"/>
        <v>77</v>
      </c>
      <c r="G249" s="8" t="str">
        <f t="shared" si="29"/>
        <v>3.5</v>
      </c>
      <c r="H249" s="9"/>
    </row>
    <row r="250" spans="1:8" ht="23.25">
      <c r="A250" s="6">
        <v>7</v>
      </c>
      <c r="B250" s="50" t="s">
        <v>91</v>
      </c>
      <c r="C250" s="16">
        <v>40</v>
      </c>
      <c r="D250" s="8">
        <v>15</v>
      </c>
      <c r="E250" s="8">
        <v>10</v>
      </c>
      <c r="F250" s="8">
        <f t="shared" si="28"/>
        <v>65</v>
      </c>
      <c r="G250" s="8" t="str">
        <f t="shared" si="29"/>
        <v>2.5</v>
      </c>
      <c r="H250" s="9"/>
    </row>
    <row r="251" spans="1:8" ht="23.25">
      <c r="A251" s="6">
        <v>8</v>
      </c>
      <c r="B251" s="50" t="s">
        <v>92</v>
      </c>
      <c r="C251" s="16">
        <v>46</v>
      </c>
      <c r="D251" s="8">
        <v>18</v>
      </c>
      <c r="E251" s="8">
        <v>17</v>
      </c>
      <c r="F251" s="8">
        <f t="shared" si="28"/>
        <v>81</v>
      </c>
      <c r="G251" s="8" t="str">
        <f t="shared" si="29"/>
        <v>4</v>
      </c>
      <c r="H251" s="9"/>
    </row>
    <row r="252" spans="1:8" ht="23.25">
      <c r="A252" s="6">
        <v>9</v>
      </c>
      <c r="B252" s="50" t="s">
        <v>93</v>
      </c>
      <c r="C252" s="16">
        <v>55</v>
      </c>
      <c r="D252" s="8">
        <v>20</v>
      </c>
      <c r="E252" s="8">
        <v>19</v>
      </c>
      <c r="F252" s="8">
        <f t="shared" si="28"/>
        <v>94</v>
      </c>
      <c r="G252" s="8" t="str">
        <f t="shared" si="29"/>
        <v>4</v>
      </c>
      <c r="H252" s="9"/>
    </row>
    <row r="253" spans="1:8" ht="23.25">
      <c r="A253" s="6">
        <v>10</v>
      </c>
      <c r="B253" s="50" t="s">
        <v>94</v>
      </c>
      <c r="C253" s="16">
        <v>49</v>
      </c>
      <c r="D253" s="8">
        <v>19</v>
      </c>
      <c r="E253" s="8">
        <v>18</v>
      </c>
      <c r="F253" s="8">
        <f t="shared" si="28"/>
        <v>86</v>
      </c>
      <c r="G253" s="8" t="str">
        <f t="shared" si="29"/>
        <v>4</v>
      </c>
      <c r="H253" s="9"/>
    </row>
    <row r="254" spans="1:8" ht="23.25">
      <c r="A254" s="6">
        <v>11</v>
      </c>
      <c r="B254" s="50" t="s">
        <v>95</v>
      </c>
      <c r="C254" s="16">
        <v>56</v>
      </c>
      <c r="D254" s="8">
        <v>19</v>
      </c>
      <c r="E254" s="8">
        <v>20</v>
      </c>
      <c r="F254" s="8">
        <f t="shared" si="28"/>
        <v>95</v>
      </c>
      <c r="G254" s="8" t="str">
        <f t="shared" si="29"/>
        <v>4</v>
      </c>
      <c r="H254" s="9"/>
    </row>
    <row r="255" spans="1:8" ht="23.25">
      <c r="A255" s="6">
        <v>12</v>
      </c>
      <c r="B255" s="50" t="s">
        <v>96</v>
      </c>
      <c r="C255" s="16">
        <v>49</v>
      </c>
      <c r="D255" s="8">
        <v>18</v>
      </c>
      <c r="E255" s="8">
        <v>18</v>
      </c>
      <c r="F255" s="8">
        <f t="shared" si="28"/>
        <v>85</v>
      </c>
      <c r="G255" s="8" t="str">
        <f t="shared" si="29"/>
        <v>4</v>
      </c>
      <c r="H255" s="9"/>
    </row>
    <row r="256" spans="1:8" ht="23.25">
      <c r="A256" s="6">
        <v>13</v>
      </c>
      <c r="B256" s="50" t="s">
        <v>97</v>
      </c>
      <c r="C256" s="16">
        <v>54</v>
      </c>
      <c r="D256" s="8">
        <v>18</v>
      </c>
      <c r="E256" s="8">
        <v>20</v>
      </c>
      <c r="F256" s="8">
        <f t="shared" si="28"/>
        <v>92</v>
      </c>
      <c r="G256" s="8" t="str">
        <f t="shared" si="29"/>
        <v>4</v>
      </c>
      <c r="H256" s="9"/>
    </row>
    <row r="257" spans="1:8" ht="23.25">
      <c r="A257" s="6">
        <v>14</v>
      </c>
      <c r="B257" s="50" t="s">
        <v>98</v>
      </c>
      <c r="C257" s="16">
        <v>49</v>
      </c>
      <c r="D257" s="8">
        <v>20</v>
      </c>
      <c r="E257" s="8">
        <v>18</v>
      </c>
      <c r="F257" s="8">
        <f t="shared" si="28"/>
        <v>87</v>
      </c>
      <c r="G257" s="8" t="str">
        <f t="shared" si="29"/>
        <v>4</v>
      </c>
      <c r="H257" s="9"/>
    </row>
    <row r="258" spans="1:8" ht="23.25">
      <c r="A258" s="6">
        <v>15</v>
      </c>
      <c r="B258" s="50" t="s">
        <v>99</v>
      </c>
      <c r="C258" s="16">
        <v>44</v>
      </c>
      <c r="D258" s="8">
        <v>18</v>
      </c>
      <c r="E258" s="8">
        <v>18</v>
      </c>
      <c r="F258" s="8">
        <f t="shared" si="28"/>
        <v>80</v>
      </c>
      <c r="G258" s="8" t="str">
        <f t="shared" si="29"/>
        <v>4</v>
      </c>
      <c r="H258" s="9"/>
    </row>
    <row r="259" spans="1:8" ht="23.25">
      <c r="A259" s="6">
        <v>16</v>
      </c>
      <c r="B259" s="50" t="s">
        <v>100</v>
      </c>
      <c r="C259" s="16">
        <v>49</v>
      </c>
      <c r="D259" s="8">
        <v>18</v>
      </c>
      <c r="E259" s="8">
        <v>19</v>
      </c>
      <c r="F259" s="8">
        <f t="shared" si="28"/>
        <v>86</v>
      </c>
      <c r="G259" s="8" t="str">
        <f t="shared" si="29"/>
        <v>4</v>
      </c>
      <c r="H259" s="9"/>
    </row>
    <row r="260" spans="1:8" ht="23.25" customHeight="1">
      <c r="A260" s="6">
        <v>17</v>
      </c>
      <c r="B260" s="50" t="s">
        <v>101</v>
      </c>
      <c r="C260" s="16">
        <v>49</v>
      </c>
      <c r="D260" s="8">
        <v>19</v>
      </c>
      <c r="E260" s="8">
        <v>20</v>
      </c>
      <c r="F260" s="8">
        <f t="shared" si="28"/>
        <v>88</v>
      </c>
      <c r="G260" s="8" t="str">
        <f t="shared" si="29"/>
        <v>4</v>
      </c>
      <c r="H260" s="9"/>
    </row>
    <row r="261" spans="1:8" ht="23.25">
      <c r="A261" s="9"/>
      <c r="B261" s="26" t="s">
        <v>5</v>
      </c>
      <c r="C261" s="35">
        <f>SUM(C244:C260)</f>
        <v>771</v>
      </c>
      <c r="D261" s="35">
        <f>SUM(D244:D260)</f>
        <v>308</v>
      </c>
      <c r="E261" s="35">
        <f>SUM(E244:E260)</f>
        <v>298</v>
      </c>
      <c r="F261" s="35">
        <f>SUM(F244:F260)</f>
        <v>1377</v>
      </c>
      <c r="G261" s="35"/>
      <c r="H261" s="36"/>
    </row>
    <row r="262" spans="1:8" ht="23.25">
      <c r="A262" s="11"/>
      <c r="B262" s="5" t="s">
        <v>12</v>
      </c>
      <c r="C262" s="12">
        <f>C261/17</f>
        <v>45.352941176470587</v>
      </c>
      <c r="D262" s="12">
        <f t="shared" ref="D262" si="30">D261/17</f>
        <v>18.117647058823529</v>
      </c>
      <c r="E262" s="12">
        <f t="shared" ref="E262" si="31">E261/17</f>
        <v>17.529411764705884</v>
      </c>
      <c r="F262" s="12">
        <f t="shared" ref="F262" si="32">F261/17</f>
        <v>81</v>
      </c>
      <c r="G262" s="11"/>
      <c r="H262" s="11"/>
    </row>
    <row r="263" spans="1:8" ht="23.25">
      <c r="A263" s="1"/>
      <c r="B263" s="1"/>
      <c r="C263" s="1" t="s">
        <v>13</v>
      </c>
      <c r="D263" s="1"/>
      <c r="E263" s="1"/>
      <c r="F263" s="1"/>
      <c r="G263" s="1"/>
      <c r="H263" s="1"/>
    </row>
    <row r="264" spans="1:8" ht="23.25">
      <c r="A264" s="1"/>
      <c r="B264" s="1"/>
      <c r="C264" s="1" t="s">
        <v>14</v>
      </c>
      <c r="D264" s="1"/>
      <c r="E264" s="1"/>
      <c r="F264" s="1"/>
      <c r="G264" s="1"/>
      <c r="H264" s="1"/>
    </row>
    <row r="265" spans="1:8" ht="23.25">
      <c r="A265" s="1"/>
      <c r="B265" s="1"/>
      <c r="C265" s="1" t="s">
        <v>15</v>
      </c>
      <c r="D265" s="1"/>
      <c r="E265" s="1"/>
      <c r="F265" s="1"/>
      <c r="G265" s="1"/>
      <c r="H265" s="1"/>
    </row>
    <row r="266" spans="1:8" ht="23.25">
      <c r="A266" s="1"/>
      <c r="B266" s="1"/>
      <c r="C266" s="1"/>
      <c r="D266" s="1"/>
      <c r="E266" s="1"/>
      <c r="F266" s="1"/>
      <c r="G266" s="1"/>
      <c r="H266" s="1"/>
    </row>
    <row r="267" spans="1:8" ht="23.25">
      <c r="A267" s="1"/>
      <c r="B267" s="1"/>
      <c r="C267" s="1"/>
      <c r="D267" s="1"/>
      <c r="E267" s="1"/>
      <c r="F267" s="1"/>
      <c r="G267" s="1"/>
      <c r="H267" s="1"/>
    </row>
    <row r="268" spans="1:8" ht="23.25">
      <c r="A268" s="1"/>
      <c r="B268" s="1"/>
      <c r="C268" s="1"/>
      <c r="D268" s="1"/>
      <c r="E268" s="1"/>
      <c r="F268" s="1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1"/>
      <c r="C274" s="1"/>
      <c r="D274" s="1"/>
      <c r="E274" s="1"/>
      <c r="F274" s="1"/>
      <c r="G274" s="1"/>
      <c r="H274" s="1"/>
    </row>
    <row r="275" spans="1:8" ht="23.25">
      <c r="A275" s="1"/>
      <c r="B275" s="1"/>
      <c r="C275" s="1"/>
      <c r="D275" s="1"/>
      <c r="E275" s="1"/>
      <c r="F275" s="1"/>
      <c r="G275" s="1"/>
      <c r="H275" s="1"/>
    </row>
    <row r="276" spans="1:8" ht="23.25">
      <c r="A276" s="1"/>
      <c r="B276" s="1"/>
      <c r="C276" s="1"/>
      <c r="D276" s="1"/>
      <c r="E276" s="1"/>
      <c r="F276" s="1"/>
      <c r="G276" s="1"/>
      <c r="H276" s="1"/>
    </row>
    <row r="277" spans="1:8" ht="23.25">
      <c r="A277" s="1"/>
      <c r="B277" s="1"/>
      <c r="C277" s="1"/>
      <c r="D277" s="1"/>
      <c r="E277" s="1"/>
      <c r="F277" s="1"/>
      <c r="G277" s="1"/>
      <c r="H277" s="1"/>
    </row>
    <row r="278" spans="1:8" ht="23.25">
      <c r="A278" s="1"/>
      <c r="B278" s="1"/>
      <c r="C278" s="1"/>
      <c r="D278" s="1"/>
      <c r="E278" s="1"/>
      <c r="F278" s="1"/>
      <c r="G278" s="1"/>
      <c r="H278" s="1"/>
    </row>
    <row r="279" spans="1:8" ht="23.25">
      <c r="A279" s="1"/>
      <c r="B279" s="1"/>
      <c r="C279" s="1"/>
      <c r="D279" s="1"/>
      <c r="E279" s="1"/>
      <c r="F279" s="1"/>
      <c r="G279" s="1"/>
      <c r="H279" s="1"/>
    </row>
    <row r="280" spans="1:8" ht="23.25">
      <c r="A280" s="1"/>
      <c r="B280" s="1"/>
      <c r="C280" s="1"/>
      <c r="D280" s="1"/>
      <c r="E280" s="1"/>
      <c r="F280" s="1"/>
      <c r="G280" s="1"/>
      <c r="H280" s="1"/>
    </row>
    <row r="281" spans="1:8" ht="23.25">
      <c r="A281" s="1"/>
      <c r="B281" s="2" t="s">
        <v>118</v>
      </c>
      <c r="C281" s="1"/>
      <c r="D281" s="1"/>
      <c r="E281" s="1"/>
      <c r="F281" s="1"/>
      <c r="G281" s="1"/>
      <c r="H281" s="1"/>
    </row>
    <row r="282" spans="1:8" ht="23.25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>
      <c r="A283" s="5"/>
      <c r="B283" s="17"/>
      <c r="C283" s="5" t="s">
        <v>8</v>
      </c>
      <c r="D283" s="5" t="s">
        <v>9</v>
      </c>
      <c r="E283" s="5" t="s">
        <v>10</v>
      </c>
      <c r="F283" s="5" t="s">
        <v>11</v>
      </c>
      <c r="G283" s="27"/>
      <c r="H283" s="27"/>
    </row>
    <row r="284" spans="1:8" ht="23.25">
      <c r="A284" s="25">
        <v>1</v>
      </c>
      <c r="B284" s="49" t="s">
        <v>66</v>
      </c>
      <c r="C284" s="15">
        <v>55</v>
      </c>
      <c r="D284" s="7">
        <v>17</v>
      </c>
      <c r="E284" s="7">
        <v>16</v>
      </c>
      <c r="F284" s="7">
        <f t="shared" ref="F284:F300" si="33">SUM(C284:E284)</f>
        <v>88</v>
      </c>
      <c r="G284" s="8" t="str">
        <f t="shared" ref="G284:G300" si="34">IF(F284&gt;79,"4",IF(F284&gt;74,"3.5",IF(F284&gt;69,"3",IF(F284&gt;64,"2.5",IF(F284&gt;59,"2",IF(F284&gt;54,"1.5",IF(F284&gt;49,"1","0")))))))</f>
        <v>4</v>
      </c>
      <c r="H284" s="29"/>
    </row>
    <row r="285" spans="1:8" ht="23.25">
      <c r="A285" s="6">
        <v>2</v>
      </c>
      <c r="B285" s="50" t="s">
        <v>70</v>
      </c>
      <c r="C285" s="16">
        <v>51</v>
      </c>
      <c r="D285" s="8">
        <v>18</v>
      </c>
      <c r="E285" s="8">
        <v>17</v>
      </c>
      <c r="F285" s="8">
        <f t="shared" si="33"/>
        <v>86</v>
      </c>
      <c r="G285" s="8" t="str">
        <f t="shared" si="34"/>
        <v>4</v>
      </c>
      <c r="H285" s="9"/>
    </row>
    <row r="286" spans="1:8" ht="23.25">
      <c r="A286" s="6">
        <v>3</v>
      </c>
      <c r="B286" s="50" t="s">
        <v>87</v>
      </c>
      <c r="C286" s="16">
        <v>51</v>
      </c>
      <c r="D286" s="8">
        <v>18</v>
      </c>
      <c r="E286" s="8">
        <v>15</v>
      </c>
      <c r="F286" s="8">
        <f t="shared" si="33"/>
        <v>84</v>
      </c>
      <c r="G286" s="8" t="str">
        <f t="shared" si="34"/>
        <v>4</v>
      </c>
      <c r="H286" s="9"/>
    </row>
    <row r="287" spans="1:8" ht="23.25">
      <c r="A287" s="6">
        <v>4</v>
      </c>
      <c r="B287" s="50" t="s">
        <v>88</v>
      </c>
      <c r="C287" s="16">
        <v>56</v>
      </c>
      <c r="D287" s="8">
        <v>19</v>
      </c>
      <c r="E287" s="8">
        <v>17</v>
      </c>
      <c r="F287" s="8">
        <f t="shared" si="33"/>
        <v>92</v>
      </c>
      <c r="G287" s="8" t="str">
        <f t="shared" si="34"/>
        <v>4</v>
      </c>
      <c r="H287" s="9"/>
    </row>
    <row r="288" spans="1:8" ht="23.25">
      <c r="A288" s="6">
        <v>5</v>
      </c>
      <c r="B288" s="51" t="s">
        <v>89</v>
      </c>
      <c r="C288" s="16">
        <v>42</v>
      </c>
      <c r="D288" s="8">
        <v>17</v>
      </c>
      <c r="E288" s="8">
        <v>14</v>
      </c>
      <c r="F288" s="8">
        <f t="shared" si="33"/>
        <v>73</v>
      </c>
      <c r="G288" s="8" t="str">
        <f t="shared" si="34"/>
        <v>3</v>
      </c>
      <c r="H288" s="9"/>
    </row>
    <row r="289" spans="1:8" ht="23.25">
      <c r="A289" s="6">
        <v>6</v>
      </c>
      <c r="B289" s="52" t="s">
        <v>90</v>
      </c>
      <c r="C289" s="16">
        <v>53</v>
      </c>
      <c r="D289" s="8">
        <v>18</v>
      </c>
      <c r="E289" s="8">
        <v>16</v>
      </c>
      <c r="F289" s="8">
        <f t="shared" si="33"/>
        <v>87</v>
      </c>
      <c r="G289" s="8" t="str">
        <f t="shared" si="34"/>
        <v>4</v>
      </c>
      <c r="H289" s="9"/>
    </row>
    <row r="290" spans="1:8" ht="23.25">
      <c r="A290" s="6">
        <v>7</v>
      </c>
      <c r="B290" s="50" t="s">
        <v>91</v>
      </c>
      <c r="C290" s="16">
        <v>44</v>
      </c>
      <c r="D290" s="8">
        <v>17</v>
      </c>
      <c r="E290" s="8">
        <v>15</v>
      </c>
      <c r="F290" s="8">
        <f t="shared" si="33"/>
        <v>76</v>
      </c>
      <c r="G290" s="8" t="str">
        <f t="shared" si="34"/>
        <v>3.5</v>
      </c>
      <c r="H290" s="9"/>
    </row>
    <row r="291" spans="1:8" ht="23.25">
      <c r="A291" s="6">
        <v>8</v>
      </c>
      <c r="B291" s="50" t="s">
        <v>92</v>
      </c>
      <c r="C291" s="16">
        <v>53</v>
      </c>
      <c r="D291" s="8">
        <v>18</v>
      </c>
      <c r="E291" s="8">
        <v>17</v>
      </c>
      <c r="F291" s="8">
        <f t="shared" si="33"/>
        <v>88</v>
      </c>
      <c r="G291" s="8" t="str">
        <f t="shared" si="34"/>
        <v>4</v>
      </c>
      <c r="H291" s="9"/>
    </row>
    <row r="292" spans="1:8" ht="23.25">
      <c r="A292" s="6">
        <v>9</v>
      </c>
      <c r="B292" s="50" t="s">
        <v>93</v>
      </c>
      <c r="C292" s="16">
        <v>55</v>
      </c>
      <c r="D292" s="8">
        <v>18</v>
      </c>
      <c r="E292" s="8">
        <v>16</v>
      </c>
      <c r="F292" s="8">
        <f t="shared" si="33"/>
        <v>89</v>
      </c>
      <c r="G292" s="8" t="str">
        <f t="shared" si="34"/>
        <v>4</v>
      </c>
      <c r="H292" s="9"/>
    </row>
    <row r="293" spans="1:8" ht="23.25">
      <c r="A293" s="6">
        <v>10</v>
      </c>
      <c r="B293" s="50" t="s">
        <v>94</v>
      </c>
      <c r="C293" s="16">
        <v>56</v>
      </c>
      <c r="D293" s="8">
        <v>17</v>
      </c>
      <c r="E293" s="8">
        <v>14</v>
      </c>
      <c r="F293" s="8">
        <f t="shared" si="33"/>
        <v>87</v>
      </c>
      <c r="G293" s="8" t="str">
        <f t="shared" si="34"/>
        <v>4</v>
      </c>
      <c r="H293" s="9"/>
    </row>
    <row r="294" spans="1:8" ht="23.25">
      <c r="A294" s="6">
        <v>11</v>
      </c>
      <c r="B294" s="50" t="s">
        <v>95</v>
      </c>
      <c r="C294" s="16">
        <v>56</v>
      </c>
      <c r="D294" s="8">
        <v>18</v>
      </c>
      <c r="E294" s="8">
        <v>14</v>
      </c>
      <c r="F294" s="8">
        <f t="shared" si="33"/>
        <v>88</v>
      </c>
      <c r="G294" s="8" t="str">
        <f t="shared" si="34"/>
        <v>4</v>
      </c>
      <c r="H294" s="9"/>
    </row>
    <row r="295" spans="1:8" ht="23.25">
      <c r="A295" s="6">
        <v>12</v>
      </c>
      <c r="B295" s="50" t="s">
        <v>96</v>
      </c>
      <c r="C295" s="16">
        <v>56</v>
      </c>
      <c r="D295" s="8">
        <v>19</v>
      </c>
      <c r="E295" s="8">
        <v>18</v>
      </c>
      <c r="F295" s="8">
        <f t="shared" si="33"/>
        <v>93</v>
      </c>
      <c r="G295" s="8" t="str">
        <f t="shared" si="34"/>
        <v>4</v>
      </c>
      <c r="H295" s="9"/>
    </row>
    <row r="296" spans="1:8" ht="23.25">
      <c r="A296" s="6">
        <v>13</v>
      </c>
      <c r="B296" s="50" t="s">
        <v>97</v>
      </c>
      <c r="C296" s="16">
        <v>55</v>
      </c>
      <c r="D296" s="8">
        <v>18</v>
      </c>
      <c r="E296" s="8">
        <v>15</v>
      </c>
      <c r="F296" s="8">
        <f t="shared" si="33"/>
        <v>88</v>
      </c>
      <c r="G296" s="8" t="str">
        <f t="shared" si="34"/>
        <v>4</v>
      </c>
      <c r="H296" s="9"/>
    </row>
    <row r="297" spans="1:8" ht="23.25">
      <c r="A297" s="6">
        <v>14</v>
      </c>
      <c r="B297" s="50" t="s">
        <v>98</v>
      </c>
      <c r="C297" s="16">
        <v>56</v>
      </c>
      <c r="D297" s="8">
        <v>18</v>
      </c>
      <c r="E297" s="8">
        <v>16</v>
      </c>
      <c r="F297" s="8">
        <f t="shared" si="33"/>
        <v>90</v>
      </c>
      <c r="G297" s="8" t="str">
        <f t="shared" si="34"/>
        <v>4</v>
      </c>
      <c r="H297" s="9"/>
    </row>
    <row r="298" spans="1:8" ht="23.25">
      <c r="A298" s="6">
        <v>15</v>
      </c>
      <c r="B298" s="50" t="s">
        <v>99</v>
      </c>
      <c r="C298" s="16">
        <v>56</v>
      </c>
      <c r="D298" s="8">
        <v>17</v>
      </c>
      <c r="E298" s="8">
        <v>18</v>
      </c>
      <c r="F298" s="8">
        <f t="shared" si="33"/>
        <v>91</v>
      </c>
      <c r="G298" s="8" t="str">
        <f t="shared" si="34"/>
        <v>4</v>
      </c>
      <c r="H298" s="9"/>
    </row>
    <row r="299" spans="1:8" ht="23.25">
      <c r="A299" s="6">
        <v>16</v>
      </c>
      <c r="B299" s="50" t="s">
        <v>100</v>
      </c>
      <c r="C299" s="16">
        <v>55</v>
      </c>
      <c r="D299" s="8">
        <v>18</v>
      </c>
      <c r="E299" s="8">
        <v>15</v>
      </c>
      <c r="F299" s="8">
        <f t="shared" si="33"/>
        <v>88</v>
      </c>
      <c r="G299" s="8" t="str">
        <f t="shared" si="34"/>
        <v>4</v>
      </c>
      <c r="H299" s="9"/>
    </row>
    <row r="300" spans="1:8" ht="21.75" customHeight="1">
      <c r="A300" s="6">
        <v>17</v>
      </c>
      <c r="B300" s="50" t="s">
        <v>101</v>
      </c>
      <c r="C300" s="16">
        <v>55</v>
      </c>
      <c r="D300" s="8">
        <v>18</v>
      </c>
      <c r="E300" s="8">
        <v>16</v>
      </c>
      <c r="F300" s="8">
        <f t="shared" si="33"/>
        <v>89</v>
      </c>
      <c r="G300" s="8" t="str">
        <f t="shared" si="34"/>
        <v>4</v>
      </c>
      <c r="H300" s="9"/>
    </row>
    <row r="301" spans="1:8" ht="23.25">
      <c r="A301" s="9"/>
      <c r="B301" s="26" t="s">
        <v>5</v>
      </c>
      <c r="C301" s="35">
        <f>SUM(C284:C300)</f>
        <v>905</v>
      </c>
      <c r="D301" s="35">
        <f>SUM(D284:D300)</f>
        <v>303</v>
      </c>
      <c r="E301" s="35">
        <f>SUM(E284:E300)</f>
        <v>269</v>
      </c>
      <c r="F301" s="35">
        <f>SUM(F284:F300)</f>
        <v>1477</v>
      </c>
      <c r="G301" s="35"/>
      <c r="H301" s="36"/>
    </row>
    <row r="302" spans="1:8" ht="23.25">
      <c r="A302" s="11"/>
      <c r="B302" s="5" t="s">
        <v>12</v>
      </c>
      <c r="C302" s="12">
        <f>C301/17</f>
        <v>53.235294117647058</v>
      </c>
      <c r="D302" s="12">
        <f t="shared" ref="D302" si="35">D301/17</f>
        <v>17.823529411764707</v>
      </c>
      <c r="E302" s="12">
        <f t="shared" ref="E302" si="36">E301/17</f>
        <v>15.823529411764707</v>
      </c>
      <c r="F302" s="12">
        <f t="shared" ref="F302" si="37">F301/17</f>
        <v>86.882352941176464</v>
      </c>
      <c r="G302" s="11"/>
      <c r="H302" s="11"/>
    </row>
    <row r="303" spans="1:8" ht="23.25">
      <c r="A303" s="1"/>
      <c r="B303" s="1"/>
      <c r="C303" s="1" t="s">
        <v>13</v>
      </c>
      <c r="D303" s="1"/>
      <c r="E303" s="1"/>
      <c r="F303" s="1"/>
      <c r="G303" s="1"/>
      <c r="H303" s="1"/>
    </row>
    <row r="304" spans="1:8" ht="23.25">
      <c r="A304" s="1"/>
      <c r="B304" s="1"/>
      <c r="C304" s="1" t="s">
        <v>14</v>
      </c>
      <c r="D304" s="1"/>
      <c r="E304" s="1"/>
      <c r="F304" s="1"/>
      <c r="G304" s="1"/>
      <c r="H304" s="1"/>
    </row>
    <row r="305" spans="1:8" ht="23.25">
      <c r="A305" s="1"/>
      <c r="B305" s="1"/>
      <c r="C305" s="1" t="s">
        <v>15</v>
      </c>
      <c r="D305" s="1"/>
      <c r="E305" s="1"/>
      <c r="F305" s="1"/>
      <c r="G305" s="1"/>
      <c r="H305" s="1"/>
    </row>
    <row r="306" spans="1:8" ht="23.25">
      <c r="A306" s="1"/>
      <c r="B306" s="1"/>
      <c r="C306" s="1"/>
      <c r="D306" s="1"/>
      <c r="E306" s="1"/>
      <c r="F306" s="1"/>
      <c r="G306" s="1"/>
      <c r="H306" s="1"/>
    </row>
    <row r="307" spans="1:8" ht="23.25">
      <c r="A307" s="1"/>
      <c r="B307" s="1"/>
      <c r="C307" s="1"/>
      <c r="D307" s="1"/>
      <c r="E307" s="1"/>
      <c r="F307" s="1"/>
      <c r="G307" s="1"/>
      <c r="H307" s="1"/>
    </row>
    <row r="308" spans="1:8" ht="23.25">
      <c r="A308" s="1"/>
      <c r="B308" s="1"/>
      <c r="C308" s="1"/>
      <c r="D308" s="1"/>
      <c r="E308" s="1"/>
      <c r="F308" s="1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1"/>
      <c r="C313" s="1"/>
      <c r="D313" s="1"/>
      <c r="E313" s="1"/>
      <c r="F313" s="1"/>
      <c r="G313" s="1"/>
      <c r="H313" s="1"/>
    </row>
    <row r="314" spans="1:8" ht="23.25">
      <c r="A314" s="1"/>
      <c r="B314" s="1"/>
      <c r="C314" s="1"/>
      <c r="D314" s="1"/>
      <c r="E314" s="1"/>
      <c r="F314" s="1"/>
      <c r="G314" s="1"/>
      <c r="H314" s="1"/>
    </row>
    <row r="315" spans="1:8" ht="23.25">
      <c r="A315" s="1"/>
      <c r="B315" s="1"/>
      <c r="C315" s="1"/>
      <c r="D315" s="1"/>
      <c r="E315" s="1"/>
      <c r="F315" s="1"/>
      <c r="G315" s="1"/>
      <c r="H315" s="1"/>
    </row>
    <row r="316" spans="1:8" ht="23.25">
      <c r="A316" s="1"/>
      <c r="B316" s="1"/>
      <c r="C316" s="1"/>
      <c r="D316" s="1"/>
      <c r="E316" s="1"/>
      <c r="F316" s="1"/>
      <c r="G316" s="1"/>
      <c r="H316" s="1"/>
    </row>
    <row r="317" spans="1:8" ht="23.25">
      <c r="A317" s="1"/>
      <c r="B317" s="1"/>
      <c r="C317" s="1"/>
      <c r="D317" s="1"/>
      <c r="E317" s="1"/>
      <c r="F317" s="1"/>
      <c r="G317" s="1"/>
      <c r="H317" s="1"/>
    </row>
    <row r="318" spans="1:8" ht="23.25">
      <c r="A318" s="1"/>
      <c r="B318" s="1"/>
      <c r="C318" s="1"/>
      <c r="D318" s="1"/>
      <c r="E318" s="1"/>
      <c r="F318" s="1"/>
      <c r="G318" s="1"/>
      <c r="H318" s="1"/>
    </row>
    <row r="319" spans="1:8" ht="23.25">
      <c r="A319" s="1"/>
      <c r="B319" s="1"/>
      <c r="C319" s="1"/>
      <c r="D319" s="1"/>
      <c r="E319" s="1"/>
      <c r="F319" s="1"/>
      <c r="G319" s="1"/>
      <c r="H319" s="1"/>
    </row>
    <row r="320" spans="1:8" ht="23.25">
      <c r="A320" s="1"/>
      <c r="B320" s="1"/>
      <c r="C320" s="1"/>
      <c r="D320" s="1"/>
      <c r="E320" s="1"/>
      <c r="F320" s="1"/>
      <c r="G320" s="1"/>
      <c r="H320" s="1"/>
    </row>
    <row r="321" spans="1:8" ht="23.25">
      <c r="A321" s="1"/>
      <c r="B321" s="81" t="s">
        <v>181</v>
      </c>
      <c r="C321" s="81"/>
      <c r="D321" s="81"/>
      <c r="E321" s="81"/>
      <c r="F321" s="81"/>
      <c r="G321" s="81"/>
      <c r="H321" s="81"/>
    </row>
    <row r="322" spans="1:8" ht="23.25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>
      <c r="A323" s="5"/>
      <c r="B323" s="17"/>
      <c r="C323" s="5" t="s">
        <v>8</v>
      </c>
      <c r="D323" s="5" t="s">
        <v>9</v>
      </c>
      <c r="E323" s="5" t="s">
        <v>10</v>
      </c>
      <c r="F323" s="5" t="s">
        <v>11</v>
      </c>
      <c r="G323" s="27"/>
      <c r="H323" s="27"/>
    </row>
    <row r="324" spans="1:8" ht="23.25">
      <c r="A324" s="25">
        <v>1</v>
      </c>
      <c r="B324" s="49" t="s">
        <v>66</v>
      </c>
      <c r="C324" s="15">
        <v>45</v>
      </c>
      <c r="D324" s="7">
        <v>10</v>
      </c>
      <c r="E324" s="7">
        <v>11</v>
      </c>
      <c r="F324" s="7">
        <f t="shared" ref="F324:F340" si="38">SUM(C324:E324)</f>
        <v>66</v>
      </c>
      <c r="G324" s="8" t="str">
        <f t="shared" ref="G324:G340" si="39">IF(F324&gt;79,"4",IF(F324&gt;74,"3.5",IF(F324&gt;69,"3",IF(F324&gt;64,"2.5",IF(F324&gt;59,"2",IF(F324&gt;54,"1.5",IF(F324&gt;49,"1","0")))))))</f>
        <v>2.5</v>
      </c>
      <c r="H324" s="29"/>
    </row>
    <row r="325" spans="1:8" ht="23.25">
      <c r="A325" s="6">
        <v>2</v>
      </c>
      <c r="B325" s="50" t="s">
        <v>70</v>
      </c>
      <c r="C325" s="16">
        <v>46</v>
      </c>
      <c r="D325" s="8">
        <v>9</v>
      </c>
      <c r="E325" s="8">
        <v>11</v>
      </c>
      <c r="F325" s="8">
        <f t="shared" si="38"/>
        <v>66</v>
      </c>
      <c r="G325" s="8" t="str">
        <f t="shared" si="39"/>
        <v>2.5</v>
      </c>
      <c r="H325" s="9"/>
    </row>
    <row r="326" spans="1:8" ht="23.25">
      <c r="A326" s="6">
        <v>3</v>
      </c>
      <c r="B326" s="50" t="s">
        <v>87</v>
      </c>
      <c r="C326" s="16">
        <v>52</v>
      </c>
      <c r="D326" s="8">
        <v>9</v>
      </c>
      <c r="E326" s="8">
        <v>12</v>
      </c>
      <c r="F326" s="8">
        <f t="shared" si="38"/>
        <v>73</v>
      </c>
      <c r="G326" s="8" t="str">
        <f t="shared" si="39"/>
        <v>3</v>
      </c>
      <c r="H326" s="9"/>
    </row>
    <row r="327" spans="1:8" ht="23.25">
      <c r="A327" s="6">
        <v>4</v>
      </c>
      <c r="B327" s="50" t="s">
        <v>88</v>
      </c>
      <c r="C327" s="16">
        <v>53</v>
      </c>
      <c r="D327" s="8">
        <v>10</v>
      </c>
      <c r="E327" s="8">
        <v>13</v>
      </c>
      <c r="F327" s="8">
        <f t="shared" si="38"/>
        <v>76</v>
      </c>
      <c r="G327" s="8" t="str">
        <f t="shared" si="39"/>
        <v>3.5</v>
      </c>
      <c r="H327" s="9"/>
    </row>
    <row r="328" spans="1:8" ht="23.25">
      <c r="A328" s="6">
        <v>5</v>
      </c>
      <c r="B328" s="51" t="s">
        <v>89</v>
      </c>
      <c r="C328" s="16">
        <v>43</v>
      </c>
      <c r="D328" s="8">
        <v>8</v>
      </c>
      <c r="E328" s="8">
        <v>9</v>
      </c>
      <c r="F328" s="8">
        <f t="shared" si="38"/>
        <v>60</v>
      </c>
      <c r="G328" s="8" t="str">
        <f t="shared" si="39"/>
        <v>2</v>
      </c>
      <c r="H328" s="9"/>
    </row>
    <row r="329" spans="1:8" ht="23.25">
      <c r="A329" s="6">
        <v>6</v>
      </c>
      <c r="B329" s="52" t="s">
        <v>90</v>
      </c>
      <c r="C329" s="16">
        <v>44</v>
      </c>
      <c r="D329" s="8">
        <v>9</v>
      </c>
      <c r="E329" s="8">
        <v>11</v>
      </c>
      <c r="F329" s="8">
        <f t="shared" si="38"/>
        <v>64</v>
      </c>
      <c r="G329" s="8" t="str">
        <f t="shared" si="39"/>
        <v>2</v>
      </c>
      <c r="H329" s="9"/>
    </row>
    <row r="330" spans="1:8" ht="23.25">
      <c r="A330" s="6">
        <v>7</v>
      </c>
      <c r="B330" s="50" t="s">
        <v>91</v>
      </c>
      <c r="C330" s="16">
        <v>42</v>
      </c>
      <c r="D330" s="8">
        <v>9</v>
      </c>
      <c r="E330" s="8">
        <v>9</v>
      </c>
      <c r="F330" s="8">
        <f t="shared" si="38"/>
        <v>60</v>
      </c>
      <c r="G330" s="8" t="str">
        <f t="shared" si="39"/>
        <v>2</v>
      </c>
      <c r="H330" s="9"/>
    </row>
    <row r="331" spans="1:8" ht="23.25">
      <c r="A331" s="6">
        <v>8</v>
      </c>
      <c r="B331" s="50" t="s">
        <v>92</v>
      </c>
      <c r="C331" s="16">
        <v>56</v>
      </c>
      <c r="D331" s="8">
        <v>11</v>
      </c>
      <c r="E331" s="8">
        <v>13</v>
      </c>
      <c r="F331" s="8">
        <f t="shared" si="38"/>
        <v>80</v>
      </c>
      <c r="G331" s="8" t="str">
        <f t="shared" si="39"/>
        <v>4</v>
      </c>
      <c r="H331" s="9"/>
    </row>
    <row r="332" spans="1:8" ht="23.25">
      <c r="A332" s="6">
        <v>9</v>
      </c>
      <c r="B332" s="50" t="s">
        <v>93</v>
      </c>
      <c r="C332" s="16">
        <v>58</v>
      </c>
      <c r="D332" s="8">
        <v>15</v>
      </c>
      <c r="E332" s="8">
        <v>18</v>
      </c>
      <c r="F332" s="8">
        <f t="shared" si="38"/>
        <v>91</v>
      </c>
      <c r="G332" s="8" t="str">
        <f t="shared" si="39"/>
        <v>4</v>
      </c>
      <c r="H332" s="9"/>
    </row>
    <row r="333" spans="1:8" ht="23.25">
      <c r="A333" s="6">
        <v>10</v>
      </c>
      <c r="B333" s="50" t="s">
        <v>94</v>
      </c>
      <c r="C333" s="16">
        <v>54</v>
      </c>
      <c r="D333" s="8">
        <v>13</v>
      </c>
      <c r="E333" s="8">
        <v>14</v>
      </c>
      <c r="F333" s="8">
        <f t="shared" si="38"/>
        <v>81</v>
      </c>
      <c r="G333" s="8" t="str">
        <f t="shared" si="39"/>
        <v>4</v>
      </c>
      <c r="H333" s="9"/>
    </row>
    <row r="334" spans="1:8" ht="23.25">
      <c r="A334" s="6">
        <v>11</v>
      </c>
      <c r="B334" s="50" t="s">
        <v>95</v>
      </c>
      <c r="C334" s="16">
        <v>58</v>
      </c>
      <c r="D334" s="8">
        <v>16</v>
      </c>
      <c r="E334" s="8">
        <v>17</v>
      </c>
      <c r="F334" s="8">
        <f t="shared" si="38"/>
        <v>91</v>
      </c>
      <c r="G334" s="8" t="str">
        <f t="shared" si="39"/>
        <v>4</v>
      </c>
      <c r="H334" s="9"/>
    </row>
    <row r="335" spans="1:8" ht="23.25">
      <c r="A335" s="6">
        <v>12</v>
      </c>
      <c r="B335" s="50" t="s">
        <v>96</v>
      </c>
      <c r="C335" s="16">
        <v>54</v>
      </c>
      <c r="D335" s="8">
        <v>16</v>
      </c>
      <c r="E335" s="8">
        <v>16</v>
      </c>
      <c r="F335" s="8">
        <f t="shared" si="38"/>
        <v>86</v>
      </c>
      <c r="G335" s="8" t="str">
        <f t="shared" si="39"/>
        <v>4</v>
      </c>
      <c r="H335" s="9"/>
    </row>
    <row r="336" spans="1:8" ht="23.25">
      <c r="A336" s="6">
        <v>13</v>
      </c>
      <c r="B336" s="50" t="s">
        <v>97</v>
      </c>
      <c r="C336" s="16">
        <v>51</v>
      </c>
      <c r="D336" s="8">
        <v>15</v>
      </c>
      <c r="E336" s="8">
        <v>16</v>
      </c>
      <c r="F336" s="8">
        <f t="shared" si="38"/>
        <v>82</v>
      </c>
      <c r="G336" s="8" t="str">
        <f t="shared" si="39"/>
        <v>4</v>
      </c>
      <c r="H336" s="9"/>
    </row>
    <row r="337" spans="1:8" ht="23.25">
      <c r="A337" s="6">
        <v>14</v>
      </c>
      <c r="B337" s="50" t="s">
        <v>98</v>
      </c>
      <c r="C337" s="16">
        <v>58</v>
      </c>
      <c r="D337" s="8">
        <v>15</v>
      </c>
      <c r="E337" s="8">
        <v>17</v>
      </c>
      <c r="F337" s="8">
        <f t="shared" si="38"/>
        <v>90</v>
      </c>
      <c r="G337" s="8" t="str">
        <f t="shared" si="39"/>
        <v>4</v>
      </c>
      <c r="H337" s="9"/>
    </row>
    <row r="338" spans="1:8" ht="23.25">
      <c r="A338" s="6">
        <v>15</v>
      </c>
      <c r="B338" s="50" t="s">
        <v>99</v>
      </c>
      <c r="C338" s="16">
        <v>45</v>
      </c>
      <c r="D338" s="8">
        <v>11</v>
      </c>
      <c r="E338" s="8">
        <v>14</v>
      </c>
      <c r="F338" s="8">
        <f t="shared" si="38"/>
        <v>70</v>
      </c>
      <c r="G338" s="8" t="str">
        <f t="shared" si="39"/>
        <v>3</v>
      </c>
      <c r="H338" s="9"/>
    </row>
    <row r="339" spans="1:8" ht="23.25">
      <c r="A339" s="6">
        <v>16</v>
      </c>
      <c r="B339" s="50" t="s">
        <v>100</v>
      </c>
      <c r="C339" s="16">
        <v>55</v>
      </c>
      <c r="D339" s="8">
        <v>12</v>
      </c>
      <c r="E339" s="8">
        <v>14</v>
      </c>
      <c r="F339" s="8">
        <f t="shared" si="38"/>
        <v>81</v>
      </c>
      <c r="G339" s="8" t="str">
        <f t="shared" si="39"/>
        <v>4</v>
      </c>
      <c r="H339" s="9"/>
    </row>
    <row r="340" spans="1:8" ht="21" customHeight="1">
      <c r="A340" s="6">
        <v>17</v>
      </c>
      <c r="B340" s="50" t="s">
        <v>101</v>
      </c>
      <c r="C340" s="16">
        <v>49</v>
      </c>
      <c r="D340" s="8">
        <v>10</v>
      </c>
      <c r="E340" s="8">
        <v>11</v>
      </c>
      <c r="F340" s="8">
        <f t="shared" si="38"/>
        <v>70</v>
      </c>
      <c r="G340" s="8" t="str">
        <f t="shared" si="39"/>
        <v>3</v>
      </c>
      <c r="H340" s="9"/>
    </row>
    <row r="341" spans="1:8" ht="23.25">
      <c r="A341" s="9"/>
      <c r="B341" s="26" t="s">
        <v>5</v>
      </c>
      <c r="C341" s="35">
        <f>SUM(C324:C340)</f>
        <v>863</v>
      </c>
      <c r="D341" s="35">
        <f>SUM(D324:D340)</f>
        <v>198</v>
      </c>
      <c r="E341" s="35">
        <f>SUM(E324:E340)</f>
        <v>226</v>
      </c>
      <c r="F341" s="35">
        <f>SUM(F324:F340)</f>
        <v>1287</v>
      </c>
      <c r="G341" s="35"/>
      <c r="H341" s="36"/>
    </row>
    <row r="342" spans="1:8" ht="23.25">
      <c r="A342" s="11"/>
      <c r="B342" s="5" t="s">
        <v>12</v>
      </c>
      <c r="C342" s="12">
        <f>C341/17</f>
        <v>50.764705882352942</v>
      </c>
      <c r="D342" s="12">
        <f t="shared" ref="D342" si="40">D341/17</f>
        <v>11.647058823529411</v>
      </c>
      <c r="E342" s="12">
        <f t="shared" ref="E342" si="41">E341/17</f>
        <v>13.294117647058824</v>
      </c>
      <c r="F342" s="12">
        <f t="shared" ref="F342" si="42">F341/17</f>
        <v>75.705882352941174</v>
      </c>
      <c r="G342" s="11"/>
      <c r="H342" s="11"/>
    </row>
    <row r="343" spans="1:8" ht="23.25">
      <c r="A343" s="1"/>
      <c r="B343" s="1"/>
      <c r="C343" s="1" t="s">
        <v>13</v>
      </c>
      <c r="D343" s="1"/>
      <c r="E343" s="1"/>
      <c r="F343" s="1"/>
      <c r="G343" s="1"/>
      <c r="H343" s="1"/>
    </row>
    <row r="344" spans="1:8" ht="23.25">
      <c r="A344" s="1"/>
      <c r="B344" s="1"/>
      <c r="C344" s="1" t="s">
        <v>14</v>
      </c>
      <c r="D344" s="1"/>
      <c r="E344" s="1"/>
      <c r="F344" s="1"/>
      <c r="G344" s="1"/>
      <c r="H344" s="1"/>
    </row>
    <row r="345" spans="1:8" ht="23.25">
      <c r="A345" s="1"/>
      <c r="B345" s="1"/>
      <c r="C345" s="1" t="s">
        <v>15</v>
      </c>
      <c r="D345" s="1"/>
      <c r="E345" s="1"/>
      <c r="F345" s="1"/>
      <c r="G345" s="1"/>
      <c r="H345" s="1"/>
    </row>
    <row r="346" spans="1:8" ht="23.25">
      <c r="A346" s="1"/>
      <c r="B346" s="1"/>
      <c r="C346" s="1"/>
      <c r="D346" s="1"/>
      <c r="E346" s="1"/>
      <c r="F346" s="1"/>
      <c r="G346" s="1"/>
      <c r="H346" s="1"/>
    </row>
    <row r="347" spans="1:8" ht="23.25">
      <c r="A347" s="1"/>
      <c r="B347" s="1"/>
      <c r="C347" s="1"/>
      <c r="D347" s="1"/>
      <c r="E347" s="1"/>
      <c r="F347" s="1"/>
      <c r="G347" s="1"/>
      <c r="H347" s="1"/>
    </row>
    <row r="348" spans="1:8" ht="23.25">
      <c r="A348" s="1"/>
      <c r="B348" s="1"/>
      <c r="C348" s="1"/>
      <c r="D348" s="1"/>
      <c r="E348" s="1"/>
      <c r="F348" s="1"/>
      <c r="G348" s="1"/>
      <c r="H348" s="1"/>
    </row>
    <row r="349" spans="1:8" ht="23.25">
      <c r="A349" s="1"/>
      <c r="B349" s="1"/>
      <c r="C349" s="1"/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1"/>
      <c r="C352" s="1"/>
      <c r="D352" s="1"/>
      <c r="E352" s="1"/>
      <c r="F352" s="1"/>
      <c r="G352" s="1"/>
      <c r="H352" s="1"/>
    </row>
    <row r="353" spans="1:8" ht="23.25">
      <c r="A353" s="1"/>
      <c r="B353" s="1"/>
      <c r="C353" s="1"/>
      <c r="D353" s="1"/>
      <c r="E353" s="1"/>
      <c r="F353" s="1"/>
      <c r="G353" s="1"/>
      <c r="H353" s="1"/>
    </row>
    <row r="354" spans="1:8" ht="23.25">
      <c r="A354" s="1"/>
      <c r="B354" s="1"/>
      <c r="C354" s="1"/>
      <c r="D354" s="1"/>
      <c r="E354" s="1"/>
      <c r="F354" s="1"/>
      <c r="G354" s="1"/>
      <c r="H354" s="1"/>
    </row>
    <row r="355" spans="1:8" ht="23.25">
      <c r="A355" s="1"/>
      <c r="B355" s="1"/>
      <c r="C355" s="1"/>
      <c r="D355" s="1"/>
      <c r="E355" s="1"/>
      <c r="F355" s="1"/>
      <c r="G355" s="1"/>
      <c r="H355" s="1"/>
    </row>
    <row r="356" spans="1:8" ht="23.25">
      <c r="A356" s="1"/>
      <c r="B356" s="1"/>
      <c r="C356" s="1"/>
      <c r="D356" s="1"/>
      <c r="E356" s="1"/>
      <c r="F356" s="1"/>
      <c r="G356" s="1"/>
      <c r="H356" s="1"/>
    </row>
    <row r="357" spans="1:8" ht="23.25">
      <c r="A357" s="1"/>
      <c r="B357" s="1"/>
      <c r="C357" s="1"/>
      <c r="D357" s="1"/>
      <c r="E357" s="1"/>
      <c r="F357" s="1"/>
      <c r="G357" s="1"/>
      <c r="H357" s="1"/>
    </row>
    <row r="358" spans="1:8" ht="23.25">
      <c r="A358" s="1"/>
      <c r="B358" s="1"/>
      <c r="C358" s="1"/>
      <c r="D358" s="1"/>
      <c r="E358" s="1"/>
      <c r="F358" s="1"/>
      <c r="G358" s="1"/>
      <c r="H358" s="1"/>
    </row>
    <row r="359" spans="1:8" ht="23.25">
      <c r="A359" s="1"/>
      <c r="B359" s="1"/>
      <c r="C359" s="1"/>
      <c r="D359" s="1"/>
      <c r="E359" s="1"/>
      <c r="F359" s="1"/>
      <c r="G359" s="1"/>
      <c r="H359" s="1"/>
    </row>
    <row r="360" spans="1:8" ht="23.25">
      <c r="A360" s="1"/>
      <c r="B360" s="1"/>
      <c r="C360" s="1"/>
      <c r="D360" s="1"/>
      <c r="E360" s="1"/>
      <c r="F360" s="1"/>
      <c r="G360" s="1"/>
      <c r="H360" s="1"/>
    </row>
    <row r="361" spans="1:8" ht="23.25">
      <c r="A361" s="1"/>
      <c r="B361" s="81" t="s">
        <v>119</v>
      </c>
      <c r="C361" s="81"/>
      <c r="D361" s="81"/>
      <c r="E361" s="81"/>
      <c r="F361" s="81"/>
      <c r="G361" s="81"/>
      <c r="H361" s="81"/>
    </row>
    <row r="362" spans="1:8" ht="23.25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4" t="s">
        <v>6</v>
      </c>
      <c r="H362" s="4" t="s">
        <v>7</v>
      </c>
    </row>
    <row r="363" spans="1:8" ht="23.25">
      <c r="A363" s="5"/>
      <c r="B363" s="17"/>
      <c r="C363" s="5" t="s">
        <v>8</v>
      </c>
      <c r="D363" s="5" t="s">
        <v>9</v>
      </c>
      <c r="E363" s="5" t="s">
        <v>10</v>
      </c>
      <c r="F363" s="5" t="s">
        <v>11</v>
      </c>
      <c r="G363" s="27"/>
      <c r="H363" s="27"/>
    </row>
    <row r="364" spans="1:8" ht="23.25">
      <c r="A364" s="25">
        <v>1</v>
      </c>
      <c r="B364" s="49" t="s">
        <v>66</v>
      </c>
      <c r="C364" s="15">
        <v>40</v>
      </c>
      <c r="D364" s="7">
        <v>16</v>
      </c>
      <c r="E364" s="7">
        <v>12</v>
      </c>
      <c r="F364" s="7">
        <f t="shared" ref="F364:F380" si="43">SUM(C364:E364)</f>
        <v>68</v>
      </c>
      <c r="G364" s="8" t="str">
        <f t="shared" ref="G364:G380" si="44">IF(F364&gt;79,"4",IF(F364&gt;74,"3.5",IF(F364&gt;69,"3",IF(F364&gt;64,"2.5",IF(F364&gt;59,"2",IF(F364&gt;54,"1.5",IF(F364&gt;49,"1","0")))))))</f>
        <v>2.5</v>
      </c>
      <c r="H364" s="29"/>
    </row>
    <row r="365" spans="1:8" ht="23.25">
      <c r="A365" s="6">
        <v>2</v>
      </c>
      <c r="B365" s="50" t="s">
        <v>70</v>
      </c>
      <c r="C365" s="16">
        <v>39</v>
      </c>
      <c r="D365" s="8">
        <v>17</v>
      </c>
      <c r="E365" s="8">
        <v>12</v>
      </c>
      <c r="F365" s="8">
        <f t="shared" si="43"/>
        <v>68</v>
      </c>
      <c r="G365" s="8" t="str">
        <f t="shared" si="44"/>
        <v>2.5</v>
      </c>
      <c r="H365" s="9"/>
    </row>
    <row r="366" spans="1:8" ht="23.25">
      <c r="A366" s="6">
        <v>3</v>
      </c>
      <c r="B366" s="50" t="s">
        <v>87</v>
      </c>
      <c r="C366" s="16">
        <v>35</v>
      </c>
      <c r="D366" s="8">
        <v>16</v>
      </c>
      <c r="E366" s="8">
        <v>14</v>
      </c>
      <c r="F366" s="8">
        <f t="shared" si="43"/>
        <v>65</v>
      </c>
      <c r="G366" s="8" t="str">
        <f t="shared" si="44"/>
        <v>2.5</v>
      </c>
      <c r="H366" s="9"/>
    </row>
    <row r="367" spans="1:8" ht="23.25">
      <c r="A367" s="6">
        <v>4</v>
      </c>
      <c r="B367" s="50" t="s">
        <v>88</v>
      </c>
      <c r="C367" s="16">
        <v>45</v>
      </c>
      <c r="D367" s="8">
        <v>19</v>
      </c>
      <c r="E367" s="8">
        <v>16</v>
      </c>
      <c r="F367" s="8">
        <f t="shared" si="43"/>
        <v>80</v>
      </c>
      <c r="G367" s="8" t="str">
        <f t="shared" si="44"/>
        <v>4</v>
      </c>
      <c r="H367" s="9"/>
    </row>
    <row r="368" spans="1:8" ht="23.25">
      <c r="A368" s="6">
        <v>5</v>
      </c>
      <c r="B368" s="51" t="s">
        <v>89</v>
      </c>
      <c r="C368" s="16">
        <v>30</v>
      </c>
      <c r="D368" s="8">
        <v>15</v>
      </c>
      <c r="E368" s="8">
        <v>10</v>
      </c>
      <c r="F368" s="8">
        <f t="shared" si="43"/>
        <v>55</v>
      </c>
      <c r="G368" s="8" t="str">
        <f t="shared" si="44"/>
        <v>1.5</v>
      </c>
      <c r="H368" s="9"/>
    </row>
    <row r="369" spans="1:8" ht="23.25">
      <c r="A369" s="6">
        <v>6</v>
      </c>
      <c r="B369" s="52" t="s">
        <v>90</v>
      </c>
      <c r="C369" s="16">
        <v>40</v>
      </c>
      <c r="D369" s="8">
        <v>17</v>
      </c>
      <c r="E369" s="8">
        <v>12</v>
      </c>
      <c r="F369" s="8">
        <f t="shared" si="43"/>
        <v>69</v>
      </c>
      <c r="G369" s="8" t="str">
        <f t="shared" si="44"/>
        <v>2.5</v>
      </c>
      <c r="H369" s="9"/>
    </row>
    <row r="370" spans="1:8" ht="23.25">
      <c r="A370" s="6">
        <v>7</v>
      </c>
      <c r="B370" s="50" t="s">
        <v>91</v>
      </c>
      <c r="C370" s="16">
        <v>31</v>
      </c>
      <c r="D370" s="8">
        <v>16</v>
      </c>
      <c r="E370" s="8">
        <v>10</v>
      </c>
      <c r="F370" s="8">
        <f t="shared" si="43"/>
        <v>57</v>
      </c>
      <c r="G370" s="8" t="str">
        <f t="shared" si="44"/>
        <v>1.5</v>
      </c>
      <c r="H370" s="9"/>
    </row>
    <row r="371" spans="1:8" ht="23.25">
      <c r="A371" s="6">
        <v>8</v>
      </c>
      <c r="B371" s="50" t="s">
        <v>92</v>
      </c>
      <c r="C371" s="16">
        <v>45</v>
      </c>
      <c r="D371" s="8">
        <v>18</v>
      </c>
      <c r="E371" s="8">
        <v>12</v>
      </c>
      <c r="F371" s="8">
        <f t="shared" si="43"/>
        <v>75</v>
      </c>
      <c r="G371" s="8" t="str">
        <f t="shared" si="44"/>
        <v>3.5</v>
      </c>
      <c r="H371" s="9"/>
    </row>
    <row r="372" spans="1:8" ht="23.25">
      <c r="A372" s="6">
        <v>9</v>
      </c>
      <c r="B372" s="50" t="s">
        <v>93</v>
      </c>
      <c r="C372" s="16">
        <v>47</v>
      </c>
      <c r="D372" s="8">
        <v>19</v>
      </c>
      <c r="E372" s="8">
        <v>14</v>
      </c>
      <c r="F372" s="8">
        <f t="shared" si="43"/>
        <v>80</v>
      </c>
      <c r="G372" s="8" t="str">
        <f t="shared" si="44"/>
        <v>4</v>
      </c>
      <c r="H372" s="9"/>
    </row>
    <row r="373" spans="1:8" ht="23.25">
      <c r="A373" s="6">
        <v>10</v>
      </c>
      <c r="B373" s="50" t="s">
        <v>94</v>
      </c>
      <c r="C373" s="16">
        <v>47</v>
      </c>
      <c r="D373" s="8">
        <v>19</v>
      </c>
      <c r="E373" s="8">
        <v>14</v>
      </c>
      <c r="F373" s="8">
        <f t="shared" si="43"/>
        <v>80</v>
      </c>
      <c r="G373" s="8" t="str">
        <f t="shared" si="44"/>
        <v>4</v>
      </c>
      <c r="H373" s="9"/>
    </row>
    <row r="374" spans="1:8" ht="23.25">
      <c r="A374" s="6">
        <v>11</v>
      </c>
      <c r="B374" s="50" t="s">
        <v>95</v>
      </c>
      <c r="C374" s="16">
        <v>46</v>
      </c>
      <c r="D374" s="8">
        <v>20</v>
      </c>
      <c r="E374" s="8">
        <v>17</v>
      </c>
      <c r="F374" s="8">
        <f t="shared" si="43"/>
        <v>83</v>
      </c>
      <c r="G374" s="8" t="str">
        <f t="shared" si="44"/>
        <v>4</v>
      </c>
      <c r="H374" s="9"/>
    </row>
    <row r="375" spans="1:8" ht="23.25">
      <c r="A375" s="6">
        <v>12</v>
      </c>
      <c r="B375" s="50" t="s">
        <v>96</v>
      </c>
      <c r="C375" s="16">
        <v>43</v>
      </c>
      <c r="D375" s="8">
        <v>20</v>
      </c>
      <c r="E375" s="8">
        <v>15</v>
      </c>
      <c r="F375" s="8">
        <f t="shared" si="43"/>
        <v>78</v>
      </c>
      <c r="G375" s="8" t="str">
        <f t="shared" si="44"/>
        <v>3.5</v>
      </c>
      <c r="H375" s="9"/>
    </row>
    <row r="376" spans="1:8" ht="23.25">
      <c r="A376" s="6">
        <v>13</v>
      </c>
      <c r="B376" s="50" t="s">
        <v>97</v>
      </c>
      <c r="C376" s="16">
        <v>42</v>
      </c>
      <c r="D376" s="8">
        <v>20</v>
      </c>
      <c r="E376" s="8">
        <v>14</v>
      </c>
      <c r="F376" s="8">
        <f t="shared" si="43"/>
        <v>76</v>
      </c>
      <c r="G376" s="8" t="str">
        <f t="shared" si="44"/>
        <v>3.5</v>
      </c>
      <c r="H376" s="9"/>
    </row>
    <row r="377" spans="1:8" ht="23.25">
      <c r="A377" s="6">
        <v>14</v>
      </c>
      <c r="B377" s="50" t="s">
        <v>98</v>
      </c>
      <c r="C377" s="16">
        <v>42</v>
      </c>
      <c r="D377" s="8">
        <v>20</v>
      </c>
      <c r="E377" s="8">
        <v>15</v>
      </c>
      <c r="F377" s="8">
        <f t="shared" si="43"/>
        <v>77</v>
      </c>
      <c r="G377" s="8" t="str">
        <f t="shared" si="44"/>
        <v>3.5</v>
      </c>
      <c r="H377" s="9"/>
    </row>
    <row r="378" spans="1:8" ht="23.25">
      <c r="A378" s="6">
        <v>15</v>
      </c>
      <c r="B378" s="50" t="s">
        <v>99</v>
      </c>
      <c r="C378" s="16">
        <v>42</v>
      </c>
      <c r="D378" s="8">
        <v>18</v>
      </c>
      <c r="E378" s="8">
        <v>13</v>
      </c>
      <c r="F378" s="8">
        <f t="shared" si="43"/>
        <v>73</v>
      </c>
      <c r="G378" s="8" t="str">
        <f t="shared" si="44"/>
        <v>3</v>
      </c>
      <c r="H378" s="9"/>
    </row>
    <row r="379" spans="1:8" ht="23.25">
      <c r="A379" s="6">
        <v>16</v>
      </c>
      <c r="B379" s="50" t="s">
        <v>100</v>
      </c>
      <c r="C379" s="16">
        <v>42</v>
      </c>
      <c r="D379" s="8">
        <v>18</v>
      </c>
      <c r="E379" s="8">
        <v>14</v>
      </c>
      <c r="F379" s="8">
        <f t="shared" si="43"/>
        <v>74</v>
      </c>
      <c r="G379" s="8" t="str">
        <f t="shared" si="44"/>
        <v>3</v>
      </c>
      <c r="H379" s="9"/>
    </row>
    <row r="380" spans="1:8" ht="22.5" customHeight="1">
      <c r="A380" s="6">
        <v>17</v>
      </c>
      <c r="B380" s="50" t="s">
        <v>101</v>
      </c>
      <c r="C380" s="16">
        <v>42</v>
      </c>
      <c r="D380" s="8">
        <v>17</v>
      </c>
      <c r="E380" s="8">
        <v>15</v>
      </c>
      <c r="F380" s="8">
        <f t="shared" si="43"/>
        <v>74</v>
      </c>
      <c r="G380" s="8" t="str">
        <f t="shared" si="44"/>
        <v>3</v>
      </c>
      <c r="H380" s="9"/>
    </row>
    <row r="381" spans="1:8" ht="23.25">
      <c r="A381" s="9"/>
      <c r="B381" s="26" t="s">
        <v>5</v>
      </c>
      <c r="C381" s="35">
        <f>SUM(C364:C380)</f>
        <v>698</v>
      </c>
      <c r="D381" s="35">
        <f>SUM(D364:D380)</f>
        <v>305</v>
      </c>
      <c r="E381" s="35">
        <f>SUM(E364:E380)</f>
        <v>229</v>
      </c>
      <c r="F381" s="35">
        <f>SUM(F364:F380)</f>
        <v>1232</v>
      </c>
      <c r="G381" s="35"/>
      <c r="H381" s="36"/>
    </row>
    <row r="382" spans="1:8" ht="23.25">
      <c r="A382" s="11"/>
      <c r="B382" s="5" t="s">
        <v>12</v>
      </c>
      <c r="C382" s="12">
        <f>C381/17</f>
        <v>41.058823529411768</v>
      </c>
      <c r="D382" s="12">
        <f t="shared" ref="D382" si="45">D381/17</f>
        <v>17.941176470588236</v>
      </c>
      <c r="E382" s="12">
        <f t="shared" ref="E382" si="46">E381/17</f>
        <v>13.470588235294118</v>
      </c>
      <c r="F382" s="12">
        <f t="shared" ref="F382" si="47">F381/17</f>
        <v>72.470588235294116</v>
      </c>
      <c r="G382" s="11"/>
      <c r="H382" s="11"/>
    </row>
    <row r="383" spans="1:8" ht="23.25">
      <c r="A383" s="1"/>
      <c r="B383" s="1"/>
      <c r="C383" s="1" t="s">
        <v>13</v>
      </c>
      <c r="D383" s="1"/>
      <c r="E383" s="1"/>
      <c r="F383" s="1"/>
      <c r="G383" s="1"/>
      <c r="H383" s="1"/>
    </row>
    <row r="384" spans="1:8" ht="23.25">
      <c r="A384" s="1"/>
      <c r="B384" s="1"/>
      <c r="C384" s="1" t="s">
        <v>14</v>
      </c>
      <c r="D384" s="1"/>
      <c r="E384" s="1"/>
      <c r="F384" s="1"/>
      <c r="G384" s="1"/>
      <c r="H384" s="1"/>
    </row>
    <row r="385" spans="1:8" ht="23.25">
      <c r="A385" s="1"/>
      <c r="B385" s="1"/>
      <c r="C385" s="1" t="s">
        <v>15</v>
      </c>
      <c r="D385" s="1"/>
      <c r="E385" s="1"/>
      <c r="F385" s="1"/>
      <c r="G385" s="1"/>
      <c r="H385" s="1"/>
    </row>
  </sheetData>
  <mergeCells count="7">
    <mergeCell ref="B321:H321"/>
    <mergeCell ref="B361:H361"/>
    <mergeCell ref="B1:H1"/>
    <mergeCell ref="B41:H41"/>
    <mergeCell ref="B81:H81"/>
    <mergeCell ref="B161:H161"/>
    <mergeCell ref="B241:H24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1"/>
  <sheetViews>
    <sheetView view="pageBreakPreview" zoomScaleSheetLayoutView="100" workbookViewId="0">
      <selection activeCell="F7" sqref="F7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81" t="s">
        <v>120</v>
      </c>
      <c r="C1" s="81"/>
      <c r="D1" s="81"/>
      <c r="E1" s="81"/>
      <c r="F1" s="81"/>
      <c r="G1" s="81"/>
      <c r="H1" s="81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27"/>
      <c r="H3" s="27"/>
    </row>
    <row r="4" spans="1:8" ht="23.25">
      <c r="A4" s="7">
        <v>1</v>
      </c>
      <c r="B4" s="67" t="s">
        <v>47</v>
      </c>
      <c r="C4" s="62">
        <v>39</v>
      </c>
      <c r="D4" s="7">
        <v>14</v>
      </c>
      <c r="E4" s="7">
        <v>15</v>
      </c>
      <c r="F4" s="7">
        <f t="shared" ref="F4:F24" si="0">SUM(C4:E4)</f>
        <v>68</v>
      </c>
      <c r="G4" s="8" t="str">
        <f t="shared" ref="G4:G24" si="1">IF(F4&gt;79,"4",IF(F4&gt;74,"3.5",IF(F4&gt;69,"3",IF(F4&gt;64,"2.5",IF(F4&gt;59,"2",IF(F4&gt;54,"1.5",IF(F4&gt;49,"1","0")))))))</f>
        <v>2.5</v>
      </c>
      <c r="H4" s="59"/>
    </row>
    <row r="5" spans="1:8" ht="23.25">
      <c r="A5" s="8">
        <v>2</v>
      </c>
      <c r="B5" s="66" t="s">
        <v>48</v>
      </c>
      <c r="C5" s="63">
        <v>44</v>
      </c>
      <c r="D5" s="8">
        <v>19</v>
      </c>
      <c r="E5" s="8">
        <v>15</v>
      </c>
      <c r="F5" s="8">
        <f t="shared" si="0"/>
        <v>78</v>
      </c>
      <c r="G5" s="8" t="str">
        <f t="shared" si="1"/>
        <v>3.5</v>
      </c>
      <c r="H5" s="59"/>
    </row>
    <row r="6" spans="1:8" ht="23.25">
      <c r="A6" s="8">
        <v>3</v>
      </c>
      <c r="B6" s="66" t="s">
        <v>63</v>
      </c>
      <c r="C6" s="63">
        <v>49</v>
      </c>
      <c r="D6" s="8">
        <v>18</v>
      </c>
      <c r="E6" s="8">
        <v>17</v>
      </c>
      <c r="F6" s="8">
        <f t="shared" si="0"/>
        <v>84</v>
      </c>
      <c r="G6" s="8" t="str">
        <f t="shared" si="1"/>
        <v>4</v>
      </c>
      <c r="H6" s="59"/>
    </row>
    <row r="7" spans="1:8" ht="23.25">
      <c r="A7" s="8">
        <v>4</v>
      </c>
      <c r="B7" s="66" t="s">
        <v>64</v>
      </c>
      <c r="C7" s="63">
        <v>48</v>
      </c>
      <c r="D7" s="8">
        <v>18</v>
      </c>
      <c r="E7" s="8">
        <v>20</v>
      </c>
      <c r="F7" s="8">
        <f t="shared" si="0"/>
        <v>86</v>
      </c>
      <c r="G7" s="8" t="str">
        <f t="shared" si="1"/>
        <v>4</v>
      </c>
      <c r="H7" s="59"/>
    </row>
    <row r="8" spans="1:8" ht="23.25">
      <c r="A8" s="8">
        <v>5</v>
      </c>
      <c r="B8" s="66" t="s">
        <v>65</v>
      </c>
      <c r="C8" s="63">
        <v>40</v>
      </c>
      <c r="D8" s="8">
        <v>18</v>
      </c>
      <c r="E8" s="8">
        <v>18</v>
      </c>
      <c r="F8" s="8">
        <f>SUM(C8:E8)</f>
        <v>76</v>
      </c>
      <c r="G8" s="8" t="str">
        <f t="shared" si="1"/>
        <v>3.5</v>
      </c>
      <c r="H8" s="59"/>
    </row>
    <row r="9" spans="1:8" ht="23.25">
      <c r="A9" s="8">
        <v>6</v>
      </c>
      <c r="B9" s="66" t="s">
        <v>67</v>
      </c>
      <c r="C9" s="64">
        <v>48</v>
      </c>
      <c r="D9" s="8">
        <v>14</v>
      </c>
      <c r="E9" s="8">
        <v>18</v>
      </c>
      <c r="F9" s="8">
        <f t="shared" si="0"/>
        <v>80</v>
      </c>
      <c r="G9" s="8" t="str">
        <f t="shared" si="1"/>
        <v>4</v>
      </c>
      <c r="H9" s="59"/>
    </row>
    <row r="10" spans="1:8" ht="23.25">
      <c r="A10" s="8">
        <v>7</v>
      </c>
      <c r="B10" s="66" t="s">
        <v>68</v>
      </c>
      <c r="C10" s="65">
        <v>47</v>
      </c>
      <c r="D10" s="8">
        <v>19</v>
      </c>
      <c r="E10" s="8">
        <v>20</v>
      </c>
      <c r="F10" s="8">
        <f t="shared" si="0"/>
        <v>86</v>
      </c>
      <c r="G10" s="8" t="str">
        <f t="shared" si="1"/>
        <v>4</v>
      </c>
      <c r="H10" s="59"/>
    </row>
    <row r="11" spans="1:8" ht="23.25">
      <c r="A11" s="8">
        <v>8</v>
      </c>
      <c r="B11" s="66" t="s">
        <v>69</v>
      </c>
      <c r="C11" s="64">
        <v>48</v>
      </c>
      <c r="D11" s="8">
        <v>17</v>
      </c>
      <c r="E11" s="8">
        <v>20</v>
      </c>
      <c r="F11" s="8">
        <f t="shared" si="0"/>
        <v>85</v>
      </c>
      <c r="G11" s="8" t="str">
        <f t="shared" si="1"/>
        <v>4</v>
      </c>
      <c r="H11" s="59"/>
    </row>
    <row r="12" spans="1:8" ht="23.25">
      <c r="A12" s="8">
        <v>9</v>
      </c>
      <c r="B12" s="66" t="s">
        <v>60</v>
      </c>
      <c r="C12" s="64">
        <v>49</v>
      </c>
      <c r="D12" s="8">
        <v>16</v>
      </c>
      <c r="E12" s="8">
        <v>20</v>
      </c>
      <c r="F12" s="8">
        <f t="shared" si="0"/>
        <v>85</v>
      </c>
      <c r="G12" s="8" t="str">
        <f t="shared" si="1"/>
        <v>4</v>
      </c>
      <c r="H12" s="59"/>
    </row>
    <row r="13" spans="1:8" ht="24.75" customHeight="1">
      <c r="A13" s="8">
        <v>10</v>
      </c>
      <c r="B13" s="66" t="s">
        <v>61</v>
      </c>
      <c r="C13" s="65">
        <v>50</v>
      </c>
      <c r="D13" s="8">
        <v>20</v>
      </c>
      <c r="E13" s="8">
        <v>20</v>
      </c>
      <c r="F13" s="8">
        <f t="shared" si="0"/>
        <v>90</v>
      </c>
      <c r="G13" s="8" t="str">
        <f t="shared" si="1"/>
        <v>4</v>
      </c>
      <c r="H13" s="59"/>
    </row>
    <row r="14" spans="1:8" ht="23.25">
      <c r="A14" s="8">
        <v>11</v>
      </c>
      <c r="B14" s="66" t="s">
        <v>71</v>
      </c>
      <c r="C14" s="63">
        <v>49</v>
      </c>
      <c r="D14" s="8">
        <v>19</v>
      </c>
      <c r="E14" s="8">
        <v>18</v>
      </c>
      <c r="F14" s="8">
        <f t="shared" si="0"/>
        <v>86</v>
      </c>
      <c r="G14" s="8" t="str">
        <f t="shared" si="1"/>
        <v>4</v>
      </c>
      <c r="H14" s="59"/>
    </row>
    <row r="15" spans="1:8" ht="23.25">
      <c r="A15" s="8">
        <v>12</v>
      </c>
      <c r="B15" s="66" t="s">
        <v>72</v>
      </c>
      <c r="C15" s="63">
        <v>53</v>
      </c>
      <c r="D15" s="8">
        <v>19</v>
      </c>
      <c r="E15" s="8">
        <v>19</v>
      </c>
      <c r="F15" s="8">
        <f t="shared" si="0"/>
        <v>91</v>
      </c>
      <c r="G15" s="8" t="str">
        <f t="shared" si="1"/>
        <v>4</v>
      </c>
      <c r="H15" s="59"/>
    </row>
    <row r="16" spans="1:8" ht="23.25">
      <c r="A16" s="8">
        <v>13</v>
      </c>
      <c r="B16" s="66" t="s">
        <v>73</v>
      </c>
      <c r="C16" s="63">
        <v>45</v>
      </c>
      <c r="D16" s="8">
        <v>18</v>
      </c>
      <c r="E16" s="8">
        <v>17</v>
      </c>
      <c r="F16" s="8">
        <f t="shared" si="0"/>
        <v>80</v>
      </c>
      <c r="G16" s="8" t="str">
        <f t="shared" si="1"/>
        <v>4</v>
      </c>
      <c r="H16" s="59"/>
    </row>
    <row r="17" spans="1:8" ht="23.25">
      <c r="A17" s="8">
        <v>14</v>
      </c>
      <c r="B17" s="66" t="s">
        <v>86</v>
      </c>
      <c r="C17" s="63">
        <v>49</v>
      </c>
      <c r="D17" s="8">
        <v>14</v>
      </c>
      <c r="E17" s="8">
        <v>20</v>
      </c>
      <c r="F17" s="8">
        <f t="shared" si="0"/>
        <v>83</v>
      </c>
      <c r="G17" s="8" t="str">
        <f t="shared" si="1"/>
        <v>4</v>
      </c>
      <c r="H17" s="59"/>
    </row>
    <row r="18" spans="1:8" ht="23.25">
      <c r="A18" s="8">
        <v>15</v>
      </c>
      <c r="B18" s="66" t="s">
        <v>74</v>
      </c>
      <c r="C18" s="63">
        <v>54</v>
      </c>
      <c r="D18" s="8">
        <v>19</v>
      </c>
      <c r="E18" s="8">
        <v>20</v>
      </c>
      <c r="F18" s="8">
        <f t="shared" si="0"/>
        <v>93</v>
      </c>
      <c r="G18" s="8" t="str">
        <f t="shared" si="1"/>
        <v>4</v>
      </c>
      <c r="H18" s="59"/>
    </row>
    <row r="19" spans="1:8" ht="23.25">
      <c r="A19" s="8">
        <v>16</v>
      </c>
      <c r="B19" s="66" t="s">
        <v>75</v>
      </c>
      <c r="C19" s="63">
        <v>53</v>
      </c>
      <c r="D19" s="8">
        <v>12</v>
      </c>
      <c r="E19" s="8">
        <v>20</v>
      </c>
      <c r="F19" s="8">
        <f t="shared" si="0"/>
        <v>85</v>
      </c>
      <c r="G19" s="8" t="str">
        <f t="shared" si="1"/>
        <v>4</v>
      </c>
      <c r="H19" s="59"/>
    </row>
    <row r="20" spans="1:8" ht="23.25">
      <c r="A20" s="8">
        <v>17</v>
      </c>
      <c r="B20" s="66" t="s">
        <v>161</v>
      </c>
      <c r="C20" s="63">
        <v>48</v>
      </c>
      <c r="D20" s="8">
        <v>18</v>
      </c>
      <c r="E20" s="8">
        <v>20</v>
      </c>
      <c r="F20" s="8">
        <f t="shared" si="0"/>
        <v>86</v>
      </c>
      <c r="G20" s="8" t="str">
        <f t="shared" si="1"/>
        <v>4</v>
      </c>
      <c r="H20" s="59"/>
    </row>
    <row r="21" spans="1:8" ht="23.25">
      <c r="A21" s="8">
        <v>18</v>
      </c>
      <c r="B21" s="66" t="s">
        <v>76</v>
      </c>
      <c r="C21" s="63">
        <v>55</v>
      </c>
      <c r="D21" s="8">
        <v>20</v>
      </c>
      <c r="E21" s="8">
        <v>20</v>
      </c>
      <c r="F21" s="8">
        <f t="shared" si="0"/>
        <v>95</v>
      </c>
      <c r="G21" s="8" t="str">
        <f t="shared" si="1"/>
        <v>4</v>
      </c>
      <c r="H21" s="59"/>
    </row>
    <row r="22" spans="1:8" ht="23.25">
      <c r="A22" s="8">
        <v>19</v>
      </c>
      <c r="B22" s="66" t="s">
        <v>77</v>
      </c>
      <c r="C22" s="64">
        <v>45</v>
      </c>
      <c r="D22" s="8">
        <v>19</v>
      </c>
      <c r="E22" s="8">
        <v>18</v>
      </c>
      <c r="F22" s="8">
        <f t="shared" si="0"/>
        <v>82</v>
      </c>
      <c r="G22" s="8" t="str">
        <f t="shared" si="1"/>
        <v>4</v>
      </c>
      <c r="H22" s="59"/>
    </row>
    <row r="23" spans="1:8" ht="23.25">
      <c r="A23" s="8">
        <v>20</v>
      </c>
      <c r="B23" s="66" t="s">
        <v>59</v>
      </c>
      <c r="C23" s="65">
        <v>48</v>
      </c>
      <c r="D23" s="8">
        <v>19</v>
      </c>
      <c r="E23" s="8">
        <v>17</v>
      </c>
      <c r="F23" s="8">
        <f t="shared" si="0"/>
        <v>84</v>
      </c>
      <c r="G23" s="8" t="str">
        <f t="shared" si="1"/>
        <v>4</v>
      </c>
      <c r="H23" s="59"/>
    </row>
    <row r="24" spans="1:8" ht="23.25">
      <c r="A24" s="8">
        <v>21</v>
      </c>
      <c r="B24" s="66" t="s">
        <v>62</v>
      </c>
      <c r="C24" s="63">
        <v>50</v>
      </c>
      <c r="D24" s="8">
        <v>16</v>
      </c>
      <c r="E24" s="8">
        <v>20</v>
      </c>
      <c r="F24" s="8">
        <f t="shared" si="0"/>
        <v>86</v>
      </c>
      <c r="G24" s="8" t="str">
        <f t="shared" si="1"/>
        <v>4</v>
      </c>
      <c r="H24" s="59"/>
    </row>
    <row r="25" spans="1:8" ht="23.25">
      <c r="A25" s="21"/>
      <c r="B25" s="26" t="s">
        <v>5</v>
      </c>
      <c r="C25" s="10">
        <f>SUM(C4:C24)</f>
        <v>1011</v>
      </c>
      <c r="D25" s="35">
        <f>SUM(D4:D24)</f>
        <v>366</v>
      </c>
      <c r="E25" s="35">
        <f>SUM(E4:E24)</f>
        <v>392</v>
      </c>
      <c r="F25" s="35">
        <f>SUM(F4:F24)</f>
        <v>1769</v>
      </c>
      <c r="G25" s="35"/>
      <c r="H25" s="36"/>
    </row>
    <row r="26" spans="1:8" ht="23.25">
      <c r="A26" s="23"/>
      <c r="B26" s="5" t="s">
        <v>12</v>
      </c>
      <c r="C26" s="24">
        <f>C25/21</f>
        <v>48.142857142857146</v>
      </c>
      <c r="D26" s="24">
        <f t="shared" ref="D26:F26" si="2">D25/21</f>
        <v>17.428571428571427</v>
      </c>
      <c r="E26" s="24">
        <f t="shared" si="2"/>
        <v>18.666666666666668</v>
      </c>
      <c r="F26" s="24">
        <f t="shared" si="2"/>
        <v>84.238095238095241</v>
      </c>
      <c r="G26" s="11"/>
      <c r="H26" s="11"/>
    </row>
    <row r="27" spans="1:8" ht="23.25">
      <c r="A27" s="1"/>
      <c r="B27" s="1"/>
      <c r="C27" s="1" t="s">
        <v>13</v>
      </c>
      <c r="D27" s="1"/>
      <c r="E27" s="1"/>
      <c r="F27" s="1"/>
      <c r="G27" s="1"/>
      <c r="H27" s="1"/>
    </row>
    <row r="28" spans="1:8" ht="23.25">
      <c r="A28" s="1"/>
      <c r="B28" s="1"/>
      <c r="C28" s="1" t="s">
        <v>14</v>
      </c>
      <c r="D28" s="1"/>
      <c r="E28" s="1"/>
      <c r="F28" s="1"/>
      <c r="G28" s="1"/>
      <c r="H28" s="1"/>
    </row>
    <row r="29" spans="1:8" ht="23.25">
      <c r="A29" s="1"/>
      <c r="B29" s="1"/>
      <c r="C29" s="1" t="s">
        <v>15</v>
      </c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1"/>
      <c r="C40" s="1"/>
      <c r="D40" s="1"/>
      <c r="E40" s="1"/>
      <c r="F40" s="1"/>
      <c r="G40" s="1"/>
      <c r="H40" s="1"/>
    </row>
    <row r="41" spans="1:8" ht="23.25">
      <c r="A41" s="1"/>
      <c r="B41" s="81" t="s">
        <v>121</v>
      </c>
      <c r="C41" s="81"/>
      <c r="D41" s="81"/>
      <c r="E41" s="81"/>
      <c r="F41" s="81"/>
      <c r="G41" s="81"/>
      <c r="H41" s="81"/>
    </row>
    <row r="42" spans="1:8" ht="23.25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>
      <c r="A43" s="5"/>
      <c r="B43" s="5"/>
      <c r="C43" s="5" t="s">
        <v>8</v>
      </c>
      <c r="D43" s="5" t="s">
        <v>9</v>
      </c>
      <c r="E43" s="5" t="s">
        <v>10</v>
      </c>
      <c r="F43" s="5" t="s">
        <v>11</v>
      </c>
      <c r="G43" s="27"/>
      <c r="H43" s="27"/>
    </row>
    <row r="44" spans="1:8" ht="23.25">
      <c r="A44" s="7">
        <v>1</v>
      </c>
      <c r="B44" s="67" t="s">
        <v>47</v>
      </c>
      <c r="C44" s="62">
        <v>43</v>
      </c>
      <c r="D44" s="7">
        <v>12</v>
      </c>
      <c r="E44" s="7">
        <v>16</v>
      </c>
      <c r="F44" s="7">
        <f t="shared" ref="F44:F47" si="3">SUM(C44:E44)</f>
        <v>71</v>
      </c>
      <c r="G44" s="8" t="str">
        <f t="shared" ref="G44:G64" si="4">IF(F44&gt;79,"4",IF(F44&gt;74,"3.5",IF(F44&gt;69,"3",IF(F44&gt;64,"2.5",IF(F44&gt;59,"2",IF(F44&gt;54,"1.5",IF(F44&gt;49,"1","0")))))))</f>
        <v>3</v>
      </c>
      <c r="H44" s="59"/>
    </row>
    <row r="45" spans="1:8" ht="23.25">
      <c r="A45" s="8">
        <v>2</v>
      </c>
      <c r="B45" s="66" t="s">
        <v>48</v>
      </c>
      <c r="C45" s="63">
        <v>47</v>
      </c>
      <c r="D45" s="8">
        <v>14</v>
      </c>
      <c r="E45" s="8">
        <v>18</v>
      </c>
      <c r="F45" s="8">
        <f t="shared" si="3"/>
        <v>79</v>
      </c>
      <c r="G45" s="8" t="str">
        <f t="shared" si="4"/>
        <v>3.5</v>
      </c>
      <c r="H45" s="59"/>
    </row>
    <row r="46" spans="1:8" ht="23.25">
      <c r="A46" s="8">
        <v>3</v>
      </c>
      <c r="B46" s="66" t="s">
        <v>63</v>
      </c>
      <c r="C46" s="63">
        <v>49</v>
      </c>
      <c r="D46" s="8">
        <v>19</v>
      </c>
      <c r="E46" s="8">
        <v>18</v>
      </c>
      <c r="F46" s="8">
        <f t="shared" si="3"/>
        <v>86</v>
      </c>
      <c r="G46" s="8" t="str">
        <f t="shared" si="4"/>
        <v>4</v>
      </c>
      <c r="H46" s="59"/>
    </row>
    <row r="47" spans="1:8" ht="23.25">
      <c r="A47" s="8">
        <v>4</v>
      </c>
      <c r="B47" s="66" t="s">
        <v>64</v>
      </c>
      <c r="C47" s="63">
        <v>52</v>
      </c>
      <c r="D47" s="8">
        <v>20</v>
      </c>
      <c r="E47" s="8">
        <v>19</v>
      </c>
      <c r="F47" s="8">
        <f t="shared" si="3"/>
        <v>91</v>
      </c>
      <c r="G47" s="8" t="str">
        <f t="shared" si="4"/>
        <v>4</v>
      </c>
      <c r="H47" s="59"/>
    </row>
    <row r="48" spans="1:8" ht="23.25">
      <c r="A48" s="8">
        <v>5</v>
      </c>
      <c r="B48" s="66" t="s">
        <v>65</v>
      </c>
      <c r="C48" s="63">
        <v>33</v>
      </c>
      <c r="D48" s="8">
        <v>19</v>
      </c>
      <c r="E48" s="8">
        <v>15</v>
      </c>
      <c r="F48" s="8">
        <f>SUM(C48:E48)</f>
        <v>67</v>
      </c>
      <c r="G48" s="8" t="str">
        <f t="shared" si="4"/>
        <v>2.5</v>
      </c>
      <c r="H48" s="59"/>
    </row>
    <row r="49" spans="1:8" ht="23.25">
      <c r="A49" s="8">
        <v>6</v>
      </c>
      <c r="B49" s="66" t="s">
        <v>67</v>
      </c>
      <c r="C49" s="64">
        <v>48</v>
      </c>
      <c r="D49" s="8">
        <v>20</v>
      </c>
      <c r="E49" s="8">
        <v>20</v>
      </c>
      <c r="F49" s="8">
        <f t="shared" ref="F49:F64" si="5">SUM(C49:E49)</f>
        <v>88</v>
      </c>
      <c r="G49" s="8" t="str">
        <f t="shared" si="4"/>
        <v>4</v>
      </c>
      <c r="H49" s="59"/>
    </row>
    <row r="50" spans="1:8" ht="23.25">
      <c r="A50" s="8">
        <v>7</v>
      </c>
      <c r="B50" s="66" t="s">
        <v>68</v>
      </c>
      <c r="C50" s="65">
        <v>57</v>
      </c>
      <c r="D50" s="8">
        <v>18</v>
      </c>
      <c r="E50" s="8">
        <v>19</v>
      </c>
      <c r="F50" s="8">
        <f t="shared" si="5"/>
        <v>94</v>
      </c>
      <c r="G50" s="8" t="str">
        <f t="shared" si="4"/>
        <v>4</v>
      </c>
      <c r="H50" s="59"/>
    </row>
    <row r="51" spans="1:8" ht="23.25">
      <c r="A51" s="8">
        <v>8</v>
      </c>
      <c r="B51" s="66" t="s">
        <v>69</v>
      </c>
      <c r="C51" s="64">
        <v>50</v>
      </c>
      <c r="D51" s="8">
        <v>18</v>
      </c>
      <c r="E51" s="8">
        <v>18</v>
      </c>
      <c r="F51" s="8">
        <f t="shared" si="5"/>
        <v>86</v>
      </c>
      <c r="G51" s="8" t="str">
        <f t="shared" si="4"/>
        <v>4</v>
      </c>
      <c r="H51" s="59"/>
    </row>
    <row r="52" spans="1:8" ht="23.25">
      <c r="A52" s="8">
        <v>9</v>
      </c>
      <c r="B52" s="66" t="s">
        <v>60</v>
      </c>
      <c r="C52" s="64">
        <v>54</v>
      </c>
      <c r="D52" s="8">
        <v>20</v>
      </c>
      <c r="E52" s="8">
        <v>20</v>
      </c>
      <c r="F52" s="8">
        <f t="shared" si="5"/>
        <v>94</v>
      </c>
      <c r="G52" s="8" t="str">
        <f t="shared" si="4"/>
        <v>4</v>
      </c>
      <c r="H52" s="59"/>
    </row>
    <row r="53" spans="1:8" ht="24" customHeight="1">
      <c r="A53" s="8">
        <v>10</v>
      </c>
      <c r="B53" s="66" t="s">
        <v>61</v>
      </c>
      <c r="C53" s="65">
        <v>55</v>
      </c>
      <c r="D53" s="8">
        <v>20</v>
      </c>
      <c r="E53" s="8">
        <v>20</v>
      </c>
      <c r="F53" s="8">
        <f t="shared" si="5"/>
        <v>95</v>
      </c>
      <c r="G53" s="8" t="str">
        <f t="shared" si="4"/>
        <v>4</v>
      </c>
      <c r="H53" s="59"/>
    </row>
    <row r="54" spans="1:8" ht="23.25">
      <c r="A54" s="8">
        <v>11</v>
      </c>
      <c r="B54" s="66" t="s">
        <v>71</v>
      </c>
      <c r="C54" s="63">
        <v>53</v>
      </c>
      <c r="D54" s="8">
        <v>18</v>
      </c>
      <c r="E54" s="8">
        <v>19</v>
      </c>
      <c r="F54" s="8">
        <f t="shared" si="5"/>
        <v>90</v>
      </c>
      <c r="G54" s="8" t="str">
        <f t="shared" si="4"/>
        <v>4</v>
      </c>
      <c r="H54" s="59"/>
    </row>
    <row r="55" spans="1:8" ht="23.25">
      <c r="A55" s="8">
        <v>12</v>
      </c>
      <c r="B55" s="66" t="s">
        <v>72</v>
      </c>
      <c r="C55" s="63">
        <v>51</v>
      </c>
      <c r="D55" s="8">
        <v>19</v>
      </c>
      <c r="E55" s="8">
        <v>20</v>
      </c>
      <c r="F55" s="8">
        <f t="shared" si="5"/>
        <v>90</v>
      </c>
      <c r="G55" s="8" t="str">
        <f t="shared" si="4"/>
        <v>4</v>
      </c>
      <c r="H55" s="59"/>
    </row>
    <row r="56" spans="1:8" ht="23.25">
      <c r="A56" s="8">
        <v>13</v>
      </c>
      <c r="B56" s="66" t="s">
        <v>73</v>
      </c>
      <c r="C56" s="63">
        <v>38</v>
      </c>
      <c r="D56" s="8">
        <v>17</v>
      </c>
      <c r="E56" s="8">
        <v>17</v>
      </c>
      <c r="F56" s="8">
        <f t="shared" si="5"/>
        <v>72</v>
      </c>
      <c r="G56" s="8" t="str">
        <f t="shared" si="4"/>
        <v>3</v>
      </c>
      <c r="H56" s="59"/>
    </row>
    <row r="57" spans="1:8" ht="23.25">
      <c r="A57" s="8">
        <v>14</v>
      </c>
      <c r="B57" s="66" t="s">
        <v>86</v>
      </c>
      <c r="C57" s="63">
        <v>45</v>
      </c>
      <c r="D57" s="8">
        <v>18</v>
      </c>
      <c r="E57" s="8">
        <v>19</v>
      </c>
      <c r="F57" s="8">
        <f t="shared" si="5"/>
        <v>82</v>
      </c>
      <c r="G57" s="8" t="str">
        <f t="shared" si="4"/>
        <v>4</v>
      </c>
      <c r="H57" s="59"/>
    </row>
    <row r="58" spans="1:8" ht="23.25">
      <c r="A58" s="8">
        <v>15</v>
      </c>
      <c r="B58" s="66" t="s">
        <v>74</v>
      </c>
      <c r="C58" s="63">
        <v>55</v>
      </c>
      <c r="D58" s="8">
        <v>20</v>
      </c>
      <c r="E58" s="8">
        <v>20</v>
      </c>
      <c r="F58" s="8">
        <f t="shared" si="5"/>
        <v>95</v>
      </c>
      <c r="G58" s="8" t="str">
        <f t="shared" si="4"/>
        <v>4</v>
      </c>
      <c r="H58" s="59"/>
    </row>
    <row r="59" spans="1:8" ht="23.25">
      <c r="A59" s="8">
        <v>16</v>
      </c>
      <c r="B59" s="66" t="s">
        <v>75</v>
      </c>
      <c r="C59" s="63">
        <v>55</v>
      </c>
      <c r="D59" s="8">
        <v>20</v>
      </c>
      <c r="E59" s="8">
        <v>18</v>
      </c>
      <c r="F59" s="8">
        <f t="shared" si="5"/>
        <v>93</v>
      </c>
      <c r="G59" s="8" t="str">
        <f t="shared" si="4"/>
        <v>4</v>
      </c>
      <c r="H59" s="59"/>
    </row>
    <row r="60" spans="1:8" ht="23.25">
      <c r="A60" s="8">
        <v>17</v>
      </c>
      <c r="B60" s="66" t="s">
        <v>161</v>
      </c>
      <c r="C60" s="63">
        <v>49</v>
      </c>
      <c r="D60" s="8">
        <v>14</v>
      </c>
      <c r="E60" s="8">
        <v>20</v>
      </c>
      <c r="F60" s="8">
        <f t="shared" si="5"/>
        <v>83</v>
      </c>
      <c r="G60" s="8" t="str">
        <f t="shared" si="4"/>
        <v>4</v>
      </c>
      <c r="H60" s="59"/>
    </row>
    <row r="61" spans="1:8" ht="23.25">
      <c r="A61" s="8">
        <v>18</v>
      </c>
      <c r="B61" s="66" t="s">
        <v>76</v>
      </c>
      <c r="C61" s="63">
        <v>56</v>
      </c>
      <c r="D61" s="8">
        <v>20</v>
      </c>
      <c r="E61" s="8">
        <v>20</v>
      </c>
      <c r="F61" s="8">
        <f t="shared" si="5"/>
        <v>96</v>
      </c>
      <c r="G61" s="8" t="str">
        <f t="shared" si="4"/>
        <v>4</v>
      </c>
      <c r="H61" s="59"/>
    </row>
    <row r="62" spans="1:8" ht="23.25">
      <c r="A62" s="8">
        <v>19</v>
      </c>
      <c r="B62" s="66" t="s">
        <v>77</v>
      </c>
      <c r="C62" s="64">
        <v>48</v>
      </c>
      <c r="D62" s="8">
        <v>16</v>
      </c>
      <c r="E62" s="8">
        <v>18</v>
      </c>
      <c r="F62" s="8">
        <f t="shared" si="5"/>
        <v>82</v>
      </c>
      <c r="G62" s="8" t="str">
        <f t="shared" si="4"/>
        <v>4</v>
      </c>
      <c r="H62" s="59"/>
    </row>
    <row r="63" spans="1:8" ht="23.25">
      <c r="A63" s="8">
        <v>20</v>
      </c>
      <c r="B63" s="66" t="s">
        <v>59</v>
      </c>
      <c r="C63" s="65">
        <v>46</v>
      </c>
      <c r="D63" s="8">
        <v>16</v>
      </c>
      <c r="E63" s="8">
        <v>18</v>
      </c>
      <c r="F63" s="8">
        <f t="shared" si="5"/>
        <v>80</v>
      </c>
      <c r="G63" s="8" t="str">
        <f t="shared" si="4"/>
        <v>4</v>
      </c>
      <c r="H63" s="59"/>
    </row>
    <row r="64" spans="1:8" ht="23.25">
      <c r="A64" s="8">
        <v>21</v>
      </c>
      <c r="B64" s="66" t="s">
        <v>62</v>
      </c>
      <c r="C64" s="63">
        <v>51</v>
      </c>
      <c r="D64" s="8">
        <v>20</v>
      </c>
      <c r="E64" s="8">
        <v>20</v>
      </c>
      <c r="F64" s="8">
        <f t="shared" si="5"/>
        <v>91</v>
      </c>
      <c r="G64" s="8" t="str">
        <f t="shared" si="4"/>
        <v>4</v>
      </c>
      <c r="H64" s="59"/>
    </row>
    <row r="65" spans="1:8" ht="23.25">
      <c r="A65" s="21"/>
      <c r="B65" s="26" t="s">
        <v>5</v>
      </c>
      <c r="C65" s="10">
        <f>SUM(C44:C64)</f>
        <v>1035</v>
      </c>
      <c r="D65" s="35">
        <f>SUM(D44:D64)</f>
        <v>378</v>
      </c>
      <c r="E65" s="35">
        <f>SUM(E44:E64)</f>
        <v>392</v>
      </c>
      <c r="F65" s="35">
        <f>SUM(F44:F64)</f>
        <v>1805</v>
      </c>
      <c r="G65" s="35"/>
      <c r="H65" s="36"/>
    </row>
    <row r="66" spans="1:8" ht="23.25">
      <c r="A66" s="23"/>
      <c r="B66" s="5" t="s">
        <v>12</v>
      </c>
      <c r="C66" s="24">
        <f>C65/21</f>
        <v>49.285714285714285</v>
      </c>
      <c r="D66" s="24">
        <f t="shared" ref="D66" si="6">D65/21</f>
        <v>18</v>
      </c>
      <c r="E66" s="24">
        <f t="shared" ref="E66" si="7">E65/21</f>
        <v>18.666666666666668</v>
      </c>
      <c r="F66" s="24">
        <f t="shared" ref="F66" si="8">F65/21</f>
        <v>85.952380952380949</v>
      </c>
      <c r="G66" s="11"/>
      <c r="H66" s="11"/>
    </row>
    <row r="67" spans="1:8" ht="23.25">
      <c r="A67" s="1"/>
      <c r="B67" s="1"/>
      <c r="C67" s="1" t="s">
        <v>13</v>
      </c>
      <c r="D67" s="1"/>
      <c r="E67" s="1"/>
      <c r="F67" s="1"/>
      <c r="G67" s="1"/>
      <c r="H67" s="1"/>
    </row>
    <row r="68" spans="1:8" ht="23.25">
      <c r="A68" s="1"/>
      <c r="B68" s="1"/>
      <c r="C68" s="1" t="s">
        <v>14</v>
      </c>
      <c r="D68" s="1"/>
      <c r="E68" s="1"/>
      <c r="F68" s="1"/>
      <c r="G68" s="1"/>
      <c r="H68" s="1"/>
    </row>
    <row r="69" spans="1:8" ht="23.25">
      <c r="A69" s="1"/>
      <c r="B69" s="1"/>
      <c r="C69" s="1" t="s">
        <v>15</v>
      </c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s="19" customFormat="1" ht="23.25">
      <c r="A79" s="18"/>
      <c r="B79" s="31"/>
      <c r="C79" s="18"/>
      <c r="D79" s="18"/>
      <c r="E79" s="18"/>
      <c r="F79" s="18"/>
      <c r="G79" s="18"/>
      <c r="H79" s="13"/>
    </row>
    <row r="80" spans="1:8" s="19" customFormat="1" ht="23.25">
      <c r="A80" s="18"/>
      <c r="B80" s="31"/>
      <c r="C80" s="18"/>
      <c r="D80" s="18"/>
      <c r="E80" s="18"/>
      <c r="F80" s="18"/>
      <c r="G80" s="18"/>
      <c r="H80" s="13"/>
    </row>
    <row r="81" spans="1:8" ht="23.25">
      <c r="A81" s="1"/>
      <c r="B81" s="81" t="s">
        <v>122</v>
      </c>
      <c r="C81" s="81"/>
      <c r="D81" s="81"/>
      <c r="E81" s="81"/>
      <c r="F81" s="81"/>
      <c r="G81" s="81"/>
      <c r="H81" s="81"/>
    </row>
    <row r="82" spans="1:8" ht="23.25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>
      <c r="A83" s="5"/>
      <c r="B83" s="5"/>
      <c r="C83" s="5" t="s">
        <v>8</v>
      </c>
      <c r="D83" s="5" t="s">
        <v>9</v>
      </c>
      <c r="E83" s="5" t="s">
        <v>10</v>
      </c>
      <c r="F83" s="5" t="s">
        <v>11</v>
      </c>
      <c r="G83" s="27"/>
      <c r="H83" s="27"/>
    </row>
    <row r="84" spans="1:8" ht="23.25">
      <c r="A84" s="7">
        <v>1</v>
      </c>
      <c r="B84" s="67" t="s">
        <v>47</v>
      </c>
      <c r="C84" s="62">
        <v>35</v>
      </c>
      <c r="D84" s="7">
        <v>12</v>
      </c>
      <c r="E84" s="7">
        <v>15</v>
      </c>
      <c r="F84" s="7">
        <f t="shared" ref="F84:F87" si="9">SUM(C84:E84)</f>
        <v>62</v>
      </c>
      <c r="G84" s="8" t="str">
        <f t="shared" ref="G84:G104" si="10">IF(F84&gt;79,"4",IF(F84&gt;74,"3.5",IF(F84&gt;69,"3",IF(F84&gt;64,"2.5",IF(F84&gt;59,"2",IF(F84&gt;54,"1.5",IF(F84&gt;49,"1","0")))))))</f>
        <v>2</v>
      </c>
      <c r="H84" s="59"/>
    </row>
    <row r="85" spans="1:8" ht="23.25">
      <c r="A85" s="8">
        <v>2</v>
      </c>
      <c r="B85" s="66" t="s">
        <v>48</v>
      </c>
      <c r="C85" s="63">
        <v>54</v>
      </c>
      <c r="D85" s="8">
        <v>16</v>
      </c>
      <c r="E85" s="8">
        <v>20</v>
      </c>
      <c r="F85" s="8">
        <f t="shared" si="9"/>
        <v>90</v>
      </c>
      <c r="G85" s="8" t="str">
        <f t="shared" si="10"/>
        <v>4</v>
      </c>
      <c r="H85" s="59"/>
    </row>
    <row r="86" spans="1:8" ht="23.25">
      <c r="A86" s="8">
        <v>3</v>
      </c>
      <c r="B86" s="66" t="s">
        <v>63</v>
      </c>
      <c r="C86" s="63">
        <v>51</v>
      </c>
      <c r="D86" s="8">
        <v>17</v>
      </c>
      <c r="E86" s="8">
        <v>17</v>
      </c>
      <c r="F86" s="8">
        <f t="shared" si="9"/>
        <v>85</v>
      </c>
      <c r="G86" s="8" t="str">
        <f t="shared" si="10"/>
        <v>4</v>
      </c>
      <c r="H86" s="59"/>
    </row>
    <row r="87" spans="1:8" ht="23.25">
      <c r="A87" s="8">
        <v>4</v>
      </c>
      <c r="B87" s="66" t="s">
        <v>64</v>
      </c>
      <c r="C87" s="63">
        <v>52</v>
      </c>
      <c r="D87" s="8">
        <v>18</v>
      </c>
      <c r="E87" s="8">
        <v>19</v>
      </c>
      <c r="F87" s="8">
        <f t="shared" si="9"/>
        <v>89</v>
      </c>
      <c r="G87" s="8" t="str">
        <f t="shared" si="10"/>
        <v>4</v>
      </c>
      <c r="H87" s="59"/>
    </row>
    <row r="88" spans="1:8" ht="23.25">
      <c r="A88" s="8">
        <v>5</v>
      </c>
      <c r="B88" s="66" t="s">
        <v>65</v>
      </c>
      <c r="C88" s="63">
        <v>41</v>
      </c>
      <c r="D88" s="8">
        <v>14</v>
      </c>
      <c r="E88" s="8">
        <v>15</v>
      </c>
      <c r="F88" s="8">
        <f>SUM(C88:E88)</f>
        <v>70</v>
      </c>
      <c r="G88" s="8" t="str">
        <f t="shared" si="10"/>
        <v>3</v>
      </c>
      <c r="H88" s="59"/>
    </row>
    <row r="89" spans="1:8" ht="23.25">
      <c r="A89" s="8">
        <v>6</v>
      </c>
      <c r="B89" s="66" t="s">
        <v>67</v>
      </c>
      <c r="C89" s="64">
        <v>50</v>
      </c>
      <c r="D89" s="8">
        <v>17</v>
      </c>
      <c r="E89" s="8">
        <v>16</v>
      </c>
      <c r="F89" s="8">
        <f t="shared" ref="F89:F104" si="11">SUM(C89:E89)</f>
        <v>83</v>
      </c>
      <c r="G89" s="8" t="str">
        <f t="shared" si="10"/>
        <v>4</v>
      </c>
      <c r="H89" s="59"/>
    </row>
    <row r="90" spans="1:8" ht="23.25">
      <c r="A90" s="8">
        <v>7</v>
      </c>
      <c r="B90" s="66" t="s">
        <v>68</v>
      </c>
      <c r="C90" s="65">
        <v>58</v>
      </c>
      <c r="D90" s="8">
        <v>18</v>
      </c>
      <c r="E90" s="8">
        <v>19</v>
      </c>
      <c r="F90" s="8">
        <f t="shared" si="11"/>
        <v>95</v>
      </c>
      <c r="G90" s="8" t="str">
        <f t="shared" si="10"/>
        <v>4</v>
      </c>
      <c r="H90" s="59"/>
    </row>
    <row r="91" spans="1:8" ht="23.25">
      <c r="A91" s="8">
        <v>8</v>
      </c>
      <c r="B91" s="66" t="s">
        <v>69</v>
      </c>
      <c r="C91" s="64">
        <v>48</v>
      </c>
      <c r="D91" s="8">
        <v>16</v>
      </c>
      <c r="E91" s="8">
        <v>17</v>
      </c>
      <c r="F91" s="8">
        <f t="shared" si="11"/>
        <v>81</v>
      </c>
      <c r="G91" s="8" t="str">
        <f t="shared" si="10"/>
        <v>4</v>
      </c>
      <c r="H91" s="59"/>
    </row>
    <row r="92" spans="1:8" ht="23.25">
      <c r="A92" s="8">
        <v>9</v>
      </c>
      <c r="B92" s="66" t="s">
        <v>60</v>
      </c>
      <c r="C92" s="64">
        <v>52</v>
      </c>
      <c r="D92" s="8">
        <v>19</v>
      </c>
      <c r="E92" s="8">
        <v>20</v>
      </c>
      <c r="F92" s="8">
        <f t="shared" si="11"/>
        <v>91</v>
      </c>
      <c r="G92" s="8" t="str">
        <f t="shared" si="10"/>
        <v>4</v>
      </c>
      <c r="H92" s="59"/>
    </row>
    <row r="93" spans="1:8" ht="24" customHeight="1">
      <c r="A93" s="8">
        <v>10</v>
      </c>
      <c r="B93" s="66" t="s">
        <v>61</v>
      </c>
      <c r="C93" s="65">
        <v>43</v>
      </c>
      <c r="D93" s="8">
        <v>19</v>
      </c>
      <c r="E93" s="8">
        <v>18</v>
      </c>
      <c r="F93" s="8">
        <f t="shared" si="11"/>
        <v>80</v>
      </c>
      <c r="G93" s="8" t="str">
        <f t="shared" si="10"/>
        <v>4</v>
      </c>
      <c r="H93" s="59"/>
    </row>
    <row r="94" spans="1:8" ht="23.25">
      <c r="A94" s="8">
        <v>11</v>
      </c>
      <c r="B94" s="66" t="s">
        <v>71</v>
      </c>
      <c r="C94" s="63">
        <v>46</v>
      </c>
      <c r="D94" s="8">
        <v>17</v>
      </c>
      <c r="E94" s="8">
        <v>18</v>
      </c>
      <c r="F94" s="8">
        <f t="shared" si="11"/>
        <v>81</v>
      </c>
      <c r="G94" s="8" t="str">
        <f t="shared" si="10"/>
        <v>4</v>
      </c>
      <c r="H94" s="59"/>
    </row>
    <row r="95" spans="1:8" ht="23.25">
      <c r="A95" s="8">
        <v>12</v>
      </c>
      <c r="B95" s="66" t="s">
        <v>72</v>
      </c>
      <c r="C95" s="63">
        <v>51</v>
      </c>
      <c r="D95" s="8">
        <v>19</v>
      </c>
      <c r="E95" s="8">
        <v>18</v>
      </c>
      <c r="F95" s="8">
        <f t="shared" si="11"/>
        <v>88</v>
      </c>
      <c r="G95" s="8" t="str">
        <f t="shared" si="10"/>
        <v>4</v>
      </c>
      <c r="H95" s="59"/>
    </row>
    <row r="96" spans="1:8" ht="23.25">
      <c r="A96" s="8">
        <v>13</v>
      </c>
      <c r="B96" s="66" t="s">
        <v>73</v>
      </c>
      <c r="C96" s="63">
        <v>38</v>
      </c>
      <c r="D96" s="8">
        <v>18</v>
      </c>
      <c r="E96" s="8">
        <v>19</v>
      </c>
      <c r="F96" s="8">
        <f t="shared" si="11"/>
        <v>75</v>
      </c>
      <c r="G96" s="8" t="str">
        <f t="shared" si="10"/>
        <v>3.5</v>
      </c>
      <c r="H96" s="59"/>
    </row>
    <row r="97" spans="1:8" ht="23.25">
      <c r="A97" s="8">
        <v>14</v>
      </c>
      <c r="B97" s="66" t="s">
        <v>86</v>
      </c>
      <c r="C97" s="63">
        <v>47</v>
      </c>
      <c r="D97" s="8">
        <v>17</v>
      </c>
      <c r="E97" s="8">
        <v>19</v>
      </c>
      <c r="F97" s="8">
        <f t="shared" si="11"/>
        <v>83</v>
      </c>
      <c r="G97" s="8" t="str">
        <f t="shared" si="10"/>
        <v>4</v>
      </c>
      <c r="H97" s="59"/>
    </row>
    <row r="98" spans="1:8" ht="23.25">
      <c r="A98" s="8">
        <v>15</v>
      </c>
      <c r="B98" s="66" t="s">
        <v>74</v>
      </c>
      <c r="C98" s="63">
        <v>55</v>
      </c>
      <c r="D98" s="8">
        <v>19</v>
      </c>
      <c r="E98" s="8">
        <v>19</v>
      </c>
      <c r="F98" s="8">
        <f t="shared" si="11"/>
        <v>93</v>
      </c>
      <c r="G98" s="8" t="str">
        <f t="shared" si="10"/>
        <v>4</v>
      </c>
      <c r="H98" s="59"/>
    </row>
    <row r="99" spans="1:8" ht="23.25">
      <c r="A99" s="8">
        <v>16</v>
      </c>
      <c r="B99" s="66" t="s">
        <v>75</v>
      </c>
      <c r="C99" s="63">
        <v>53</v>
      </c>
      <c r="D99" s="8">
        <v>19</v>
      </c>
      <c r="E99" s="8">
        <v>19</v>
      </c>
      <c r="F99" s="8">
        <f t="shared" si="11"/>
        <v>91</v>
      </c>
      <c r="G99" s="8" t="str">
        <f t="shared" si="10"/>
        <v>4</v>
      </c>
      <c r="H99" s="59"/>
    </row>
    <row r="100" spans="1:8" ht="23.25">
      <c r="A100" s="8">
        <v>17</v>
      </c>
      <c r="B100" s="66" t="s">
        <v>161</v>
      </c>
      <c r="C100" s="63">
        <v>45</v>
      </c>
      <c r="D100" s="8">
        <v>18</v>
      </c>
      <c r="E100" s="8">
        <v>17</v>
      </c>
      <c r="F100" s="8">
        <f t="shared" si="11"/>
        <v>80</v>
      </c>
      <c r="G100" s="8" t="str">
        <f t="shared" si="10"/>
        <v>4</v>
      </c>
      <c r="H100" s="59"/>
    </row>
    <row r="101" spans="1:8" ht="23.25">
      <c r="A101" s="8">
        <v>18</v>
      </c>
      <c r="B101" s="66" t="s">
        <v>76</v>
      </c>
      <c r="C101" s="63">
        <v>58</v>
      </c>
      <c r="D101" s="8">
        <v>17</v>
      </c>
      <c r="E101" s="8">
        <v>20</v>
      </c>
      <c r="F101" s="8">
        <f t="shared" si="11"/>
        <v>95</v>
      </c>
      <c r="G101" s="8" t="str">
        <f t="shared" si="10"/>
        <v>4</v>
      </c>
      <c r="H101" s="59"/>
    </row>
    <row r="102" spans="1:8" ht="23.25">
      <c r="A102" s="8">
        <v>19</v>
      </c>
      <c r="B102" s="66" t="s">
        <v>77</v>
      </c>
      <c r="C102" s="64">
        <v>40</v>
      </c>
      <c r="D102" s="8">
        <v>15</v>
      </c>
      <c r="E102" s="8">
        <v>17</v>
      </c>
      <c r="F102" s="8">
        <f t="shared" si="11"/>
        <v>72</v>
      </c>
      <c r="G102" s="8" t="str">
        <f t="shared" si="10"/>
        <v>3</v>
      </c>
      <c r="H102" s="59"/>
    </row>
    <row r="103" spans="1:8" ht="23.25">
      <c r="A103" s="8">
        <v>20</v>
      </c>
      <c r="B103" s="66" t="s">
        <v>59</v>
      </c>
      <c r="C103" s="65">
        <v>44</v>
      </c>
      <c r="D103" s="8">
        <v>18</v>
      </c>
      <c r="E103" s="8">
        <v>20</v>
      </c>
      <c r="F103" s="8">
        <f t="shared" si="11"/>
        <v>82</v>
      </c>
      <c r="G103" s="8" t="str">
        <f t="shared" si="10"/>
        <v>4</v>
      </c>
      <c r="H103" s="59"/>
    </row>
    <row r="104" spans="1:8" ht="23.25">
      <c r="A104" s="8">
        <v>21</v>
      </c>
      <c r="B104" s="66" t="s">
        <v>62</v>
      </c>
      <c r="C104" s="63">
        <v>53</v>
      </c>
      <c r="D104" s="8">
        <v>20</v>
      </c>
      <c r="E104" s="8">
        <v>18</v>
      </c>
      <c r="F104" s="8">
        <f t="shared" si="11"/>
        <v>91</v>
      </c>
      <c r="G104" s="8" t="str">
        <f t="shared" si="10"/>
        <v>4</v>
      </c>
      <c r="H104" s="59"/>
    </row>
    <row r="105" spans="1:8" ht="23.25">
      <c r="A105" s="21"/>
      <c r="B105" s="26" t="s">
        <v>5</v>
      </c>
      <c r="C105" s="10">
        <f>SUM(C84:C104)</f>
        <v>1014</v>
      </c>
      <c r="D105" s="35">
        <f>SUM(D84:D104)</f>
        <v>363</v>
      </c>
      <c r="E105" s="35">
        <f>SUM(E84:E104)</f>
        <v>380</v>
      </c>
      <c r="F105" s="35">
        <f>SUM(F84:F104)</f>
        <v>1757</v>
      </c>
      <c r="G105" s="35"/>
      <c r="H105" s="36"/>
    </row>
    <row r="106" spans="1:8" ht="23.25">
      <c r="A106" s="23"/>
      <c r="B106" s="5" t="s">
        <v>12</v>
      </c>
      <c r="C106" s="24">
        <f>C105/21</f>
        <v>48.285714285714285</v>
      </c>
      <c r="D106" s="24">
        <f t="shared" ref="D106" si="12">D105/21</f>
        <v>17.285714285714285</v>
      </c>
      <c r="E106" s="24">
        <f t="shared" ref="E106" si="13">E105/21</f>
        <v>18.095238095238095</v>
      </c>
      <c r="F106" s="24">
        <f t="shared" ref="F106" si="14">F105/21</f>
        <v>83.666666666666671</v>
      </c>
      <c r="G106" s="11"/>
      <c r="H106" s="11"/>
    </row>
    <row r="107" spans="1:8" ht="23.25">
      <c r="A107" s="1"/>
      <c r="B107" s="1"/>
      <c r="C107" s="1" t="s">
        <v>13</v>
      </c>
      <c r="D107" s="1"/>
      <c r="E107" s="1"/>
      <c r="F107" s="1"/>
      <c r="G107" s="1"/>
      <c r="H107" s="1"/>
    </row>
    <row r="108" spans="1:8" ht="23.25">
      <c r="A108" s="1"/>
      <c r="B108" s="1"/>
      <c r="C108" s="1" t="s">
        <v>14</v>
      </c>
      <c r="D108" s="1"/>
      <c r="E108" s="1"/>
      <c r="F108" s="1"/>
      <c r="G108" s="1"/>
      <c r="H108" s="1"/>
    </row>
    <row r="109" spans="1:8" ht="23.25">
      <c r="A109" s="1"/>
      <c r="B109" s="1"/>
      <c r="C109" s="1" t="s">
        <v>15</v>
      </c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1"/>
      <c r="C118" s="1"/>
      <c r="D118" s="1"/>
      <c r="E118" s="1"/>
      <c r="F118" s="1"/>
      <c r="G118" s="1"/>
      <c r="H118" s="1"/>
    </row>
    <row r="119" spans="1:8" s="19" customFormat="1" ht="23.25">
      <c r="A119" s="18"/>
      <c r="B119" s="31"/>
      <c r="C119" s="18"/>
      <c r="D119" s="18"/>
      <c r="E119" s="18"/>
      <c r="F119" s="18"/>
      <c r="G119" s="18"/>
      <c r="H119" s="13"/>
    </row>
    <row r="120" spans="1:8" s="19" customFormat="1" ht="23.25">
      <c r="A120" s="18"/>
      <c r="B120" s="31"/>
      <c r="C120" s="18"/>
      <c r="D120" s="18"/>
      <c r="E120" s="18"/>
      <c r="F120" s="18"/>
      <c r="G120" s="18"/>
      <c r="H120" s="13"/>
    </row>
    <row r="121" spans="1:8" ht="23.25">
      <c r="A121" s="1"/>
      <c r="B121" s="2" t="s">
        <v>123</v>
      </c>
      <c r="C121" s="2"/>
      <c r="D121" s="2"/>
      <c r="E121" s="2"/>
      <c r="F121" s="2"/>
      <c r="G121" s="1"/>
      <c r="H121" s="1"/>
    </row>
    <row r="122" spans="1:8" ht="23.25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>
      <c r="A123" s="5"/>
      <c r="B123" s="5"/>
      <c r="C123" s="5" t="s">
        <v>8</v>
      </c>
      <c r="D123" s="5" t="s">
        <v>9</v>
      </c>
      <c r="E123" s="5" t="s">
        <v>10</v>
      </c>
      <c r="F123" s="5" t="s">
        <v>11</v>
      </c>
      <c r="G123" s="27"/>
      <c r="H123" s="27"/>
    </row>
    <row r="124" spans="1:8" ht="23.25">
      <c r="A124" s="7">
        <v>1</v>
      </c>
      <c r="B124" s="67" t="s">
        <v>47</v>
      </c>
      <c r="C124" s="62">
        <v>48</v>
      </c>
      <c r="D124" s="7">
        <v>10</v>
      </c>
      <c r="E124" s="7">
        <v>16</v>
      </c>
      <c r="F124" s="7">
        <f t="shared" ref="F124:F127" si="15">SUM(C124:E124)</f>
        <v>74</v>
      </c>
      <c r="G124" s="8" t="str">
        <f t="shared" ref="G124:G144" si="16">IF(F124&gt;79,"4",IF(F124&gt;74,"3.5",IF(F124&gt;69,"3",IF(F124&gt;64,"2.5",IF(F124&gt;59,"2",IF(F124&gt;54,"1.5",IF(F124&gt;49,"1","0")))))))</f>
        <v>3</v>
      </c>
      <c r="H124" s="59"/>
    </row>
    <row r="125" spans="1:8" ht="23.25">
      <c r="A125" s="8">
        <v>2</v>
      </c>
      <c r="B125" s="66" t="s">
        <v>48</v>
      </c>
      <c r="C125" s="63">
        <v>49</v>
      </c>
      <c r="D125" s="8">
        <v>13</v>
      </c>
      <c r="E125" s="8">
        <v>17</v>
      </c>
      <c r="F125" s="8">
        <f t="shared" si="15"/>
        <v>79</v>
      </c>
      <c r="G125" s="8" t="str">
        <f t="shared" si="16"/>
        <v>3.5</v>
      </c>
      <c r="H125" s="59"/>
    </row>
    <row r="126" spans="1:8" ht="23.25">
      <c r="A126" s="8">
        <v>3</v>
      </c>
      <c r="B126" s="66" t="s">
        <v>63</v>
      </c>
      <c r="C126" s="63">
        <v>56</v>
      </c>
      <c r="D126" s="8">
        <v>14</v>
      </c>
      <c r="E126" s="8">
        <v>18</v>
      </c>
      <c r="F126" s="8">
        <f t="shared" si="15"/>
        <v>88</v>
      </c>
      <c r="G126" s="8" t="str">
        <f t="shared" si="16"/>
        <v>4</v>
      </c>
      <c r="H126" s="59"/>
    </row>
    <row r="127" spans="1:8" ht="23.25">
      <c r="A127" s="8">
        <v>4</v>
      </c>
      <c r="B127" s="66" t="s">
        <v>64</v>
      </c>
      <c r="C127" s="63">
        <v>53</v>
      </c>
      <c r="D127" s="8">
        <v>15</v>
      </c>
      <c r="E127" s="8">
        <v>18</v>
      </c>
      <c r="F127" s="8">
        <f t="shared" si="15"/>
        <v>86</v>
      </c>
      <c r="G127" s="8" t="str">
        <f t="shared" si="16"/>
        <v>4</v>
      </c>
      <c r="H127" s="59"/>
    </row>
    <row r="128" spans="1:8" ht="23.25">
      <c r="A128" s="8">
        <v>5</v>
      </c>
      <c r="B128" s="66" t="s">
        <v>65</v>
      </c>
      <c r="C128" s="63">
        <v>43</v>
      </c>
      <c r="D128" s="8">
        <v>12</v>
      </c>
      <c r="E128" s="8">
        <v>14</v>
      </c>
      <c r="F128" s="8">
        <f>SUM(C128:E128)</f>
        <v>69</v>
      </c>
      <c r="G128" s="8" t="str">
        <f t="shared" si="16"/>
        <v>2.5</v>
      </c>
      <c r="H128" s="59"/>
    </row>
    <row r="129" spans="1:8" ht="23.25">
      <c r="A129" s="8">
        <v>6</v>
      </c>
      <c r="B129" s="66" t="s">
        <v>67</v>
      </c>
      <c r="C129" s="64">
        <v>51</v>
      </c>
      <c r="D129" s="8">
        <v>12</v>
      </c>
      <c r="E129" s="8">
        <v>16</v>
      </c>
      <c r="F129" s="8">
        <f t="shared" ref="F129:F144" si="17">SUM(C129:E129)</f>
        <v>79</v>
      </c>
      <c r="G129" s="8" t="str">
        <f t="shared" si="16"/>
        <v>3.5</v>
      </c>
      <c r="H129" s="59"/>
    </row>
    <row r="130" spans="1:8" ht="23.25">
      <c r="A130" s="8">
        <v>7</v>
      </c>
      <c r="B130" s="66" t="s">
        <v>68</v>
      </c>
      <c r="C130" s="65">
        <v>50</v>
      </c>
      <c r="D130" s="8">
        <v>13</v>
      </c>
      <c r="E130" s="8">
        <v>16</v>
      </c>
      <c r="F130" s="8">
        <f t="shared" si="17"/>
        <v>79</v>
      </c>
      <c r="G130" s="8" t="str">
        <f t="shared" si="16"/>
        <v>3.5</v>
      </c>
      <c r="H130" s="59"/>
    </row>
    <row r="131" spans="1:8" ht="23.25">
      <c r="A131" s="8">
        <v>8</v>
      </c>
      <c r="B131" s="66" t="s">
        <v>69</v>
      </c>
      <c r="C131" s="64">
        <v>56</v>
      </c>
      <c r="D131" s="8">
        <v>14</v>
      </c>
      <c r="E131" s="8">
        <v>18</v>
      </c>
      <c r="F131" s="8">
        <f t="shared" si="17"/>
        <v>88</v>
      </c>
      <c r="G131" s="8" t="str">
        <f t="shared" si="16"/>
        <v>4</v>
      </c>
      <c r="H131" s="59"/>
    </row>
    <row r="132" spans="1:8" ht="23.25">
      <c r="A132" s="8">
        <v>9</v>
      </c>
      <c r="B132" s="66" t="s">
        <v>60</v>
      </c>
      <c r="C132" s="64">
        <v>58</v>
      </c>
      <c r="D132" s="8">
        <v>19</v>
      </c>
      <c r="E132" s="8">
        <v>18</v>
      </c>
      <c r="F132" s="8">
        <f t="shared" si="17"/>
        <v>95</v>
      </c>
      <c r="G132" s="8" t="str">
        <f t="shared" si="16"/>
        <v>4</v>
      </c>
      <c r="H132" s="59"/>
    </row>
    <row r="133" spans="1:8" ht="23.25" customHeight="1">
      <c r="A133" s="8">
        <v>10</v>
      </c>
      <c r="B133" s="66" t="s">
        <v>61</v>
      </c>
      <c r="C133" s="65">
        <v>43</v>
      </c>
      <c r="D133" s="8">
        <v>11</v>
      </c>
      <c r="E133" s="8">
        <v>14</v>
      </c>
      <c r="F133" s="8">
        <f t="shared" si="17"/>
        <v>68</v>
      </c>
      <c r="G133" s="8" t="str">
        <f t="shared" si="16"/>
        <v>2.5</v>
      </c>
      <c r="H133" s="59"/>
    </row>
    <row r="134" spans="1:8" ht="23.25">
      <c r="A134" s="8">
        <v>11</v>
      </c>
      <c r="B134" s="66" t="s">
        <v>71</v>
      </c>
      <c r="C134" s="63">
        <v>54</v>
      </c>
      <c r="D134" s="8">
        <v>14</v>
      </c>
      <c r="E134" s="8">
        <v>17</v>
      </c>
      <c r="F134" s="8">
        <f t="shared" si="17"/>
        <v>85</v>
      </c>
      <c r="G134" s="8" t="str">
        <f t="shared" si="16"/>
        <v>4</v>
      </c>
      <c r="H134" s="59"/>
    </row>
    <row r="135" spans="1:8" ht="23.25">
      <c r="A135" s="8">
        <v>12</v>
      </c>
      <c r="B135" s="66" t="s">
        <v>72</v>
      </c>
      <c r="C135" s="63">
        <v>54</v>
      </c>
      <c r="D135" s="8">
        <v>14</v>
      </c>
      <c r="E135" s="8">
        <v>18</v>
      </c>
      <c r="F135" s="8">
        <f t="shared" si="17"/>
        <v>86</v>
      </c>
      <c r="G135" s="8" t="str">
        <f t="shared" si="16"/>
        <v>4</v>
      </c>
      <c r="H135" s="59"/>
    </row>
    <row r="136" spans="1:8" ht="23.25">
      <c r="A136" s="8">
        <v>13</v>
      </c>
      <c r="B136" s="66" t="s">
        <v>73</v>
      </c>
      <c r="C136" s="63">
        <v>47</v>
      </c>
      <c r="D136" s="8">
        <v>11</v>
      </c>
      <c r="E136" s="8">
        <v>16</v>
      </c>
      <c r="F136" s="8">
        <f t="shared" si="17"/>
        <v>74</v>
      </c>
      <c r="G136" s="8" t="str">
        <f t="shared" si="16"/>
        <v>3</v>
      </c>
      <c r="H136" s="59"/>
    </row>
    <row r="137" spans="1:8" ht="23.25">
      <c r="A137" s="8">
        <v>14</v>
      </c>
      <c r="B137" s="66" t="s">
        <v>86</v>
      </c>
      <c r="C137" s="63">
        <v>56</v>
      </c>
      <c r="D137" s="8">
        <v>13</v>
      </c>
      <c r="E137" s="8">
        <v>17</v>
      </c>
      <c r="F137" s="8">
        <f t="shared" si="17"/>
        <v>86</v>
      </c>
      <c r="G137" s="8" t="str">
        <f t="shared" si="16"/>
        <v>4</v>
      </c>
      <c r="H137" s="59"/>
    </row>
    <row r="138" spans="1:8" ht="23.25">
      <c r="A138" s="8">
        <v>15</v>
      </c>
      <c r="B138" s="66" t="s">
        <v>74</v>
      </c>
      <c r="C138" s="63">
        <v>59</v>
      </c>
      <c r="D138" s="8">
        <v>17</v>
      </c>
      <c r="E138" s="8">
        <v>18</v>
      </c>
      <c r="F138" s="8">
        <f t="shared" si="17"/>
        <v>94</v>
      </c>
      <c r="G138" s="8" t="str">
        <f t="shared" si="16"/>
        <v>4</v>
      </c>
      <c r="H138" s="59"/>
    </row>
    <row r="139" spans="1:8" ht="23.25">
      <c r="A139" s="8">
        <v>16</v>
      </c>
      <c r="B139" s="66" t="s">
        <v>75</v>
      </c>
      <c r="C139" s="63">
        <v>56</v>
      </c>
      <c r="D139" s="8">
        <v>15</v>
      </c>
      <c r="E139" s="8">
        <v>17</v>
      </c>
      <c r="F139" s="8">
        <f t="shared" si="17"/>
        <v>88</v>
      </c>
      <c r="G139" s="8" t="str">
        <f t="shared" si="16"/>
        <v>4</v>
      </c>
      <c r="H139" s="59"/>
    </row>
    <row r="140" spans="1:8" ht="23.25">
      <c r="A140" s="8">
        <v>17</v>
      </c>
      <c r="B140" s="66" t="s">
        <v>161</v>
      </c>
      <c r="C140" s="63">
        <v>56</v>
      </c>
      <c r="D140" s="8">
        <v>13</v>
      </c>
      <c r="E140" s="8">
        <v>17</v>
      </c>
      <c r="F140" s="8">
        <f t="shared" si="17"/>
        <v>86</v>
      </c>
      <c r="G140" s="8" t="str">
        <f t="shared" si="16"/>
        <v>4</v>
      </c>
      <c r="H140" s="59"/>
    </row>
    <row r="141" spans="1:8" ht="23.25">
      <c r="A141" s="8">
        <v>18</v>
      </c>
      <c r="B141" s="66" t="s">
        <v>76</v>
      </c>
      <c r="C141" s="63">
        <v>59</v>
      </c>
      <c r="D141" s="8">
        <v>15</v>
      </c>
      <c r="E141" s="8">
        <v>19</v>
      </c>
      <c r="F141" s="8">
        <f t="shared" si="17"/>
        <v>93</v>
      </c>
      <c r="G141" s="8" t="str">
        <f t="shared" si="16"/>
        <v>4</v>
      </c>
      <c r="H141" s="59"/>
    </row>
    <row r="142" spans="1:8" ht="23.25">
      <c r="A142" s="8">
        <v>19</v>
      </c>
      <c r="B142" s="66" t="s">
        <v>77</v>
      </c>
      <c r="C142" s="64">
        <v>44</v>
      </c>
      <c r="D142" s="8">
        <v>11</v>
      </c>
      <c r="E142" s="8">
        <v>14</v>
      </c>
      <c r="F142" s="8">
        <f t="shared" si="17"/>
        <v>69</v>
      </c>
      <c r="G142" s="8" t="str">
        <f t="shared" si="16"/>
        <v>2.5</v>
      </c>
      <c r="H142" s="59"/>
    </row>
    <row r="143" spans="1:8" ht="23.25">
      <c r="A143" s="8">
        <v>20</v>
      </c>
      <c r="B143" s="66" t="s">
        <v>59</v>
      </c>
      <c r="C143" s="65">
        <v>55</v>
      </c>
      <c r="D143" s="8">
        <v>15</v>
      </c>
      <c r="E143" s="8">
        <v>18</v>
      </c>
      <c r="F143" s="8">
        <f t="shared" si="17"/>
        <v>88</v>
      </c>
      <c r="G143" s="8" t="str">
        <f t="shared" si="16"/>
        <v>4</v>
      </c>
      <c r="H143" s="59"/>
    </row>
    <row r="144" spans="1:8" ht="23.25">
      <c r="A144" s="8">
        <v>21</v>
      </c>
      <c r="B144" s="66" t="s">
        <v>62</v>
      </c>
      <c r="C144" s="63">
        <v>54</v>
      </c>
      <c r="D144" s="8">
        <v>16</v>
      </c>
      <c r="E144" s="8">
        <v>17</v>
      </c>
      <c r="F144" s="8">
        <f t="shared" si="17"/>
        <v>87</v>
      </c>
      <c r="G144" s="8" t="str">
        <f t="shared" si="16"/>
        <v>4</v>
      </c>
      <c r="H144" s="59"/>
    </row>
    <row r="145" spans="1:8" ht="23.25">
      <c r="A145" s="21"/>
      <c r="B145" s="26" t="s">
        <v>5</v>
      </c>
      <c r="C145" s="10">
        <f>SUM(C124:C144)</f>
        <v>1101</v>
      </c>
      <c r="D145" s="35">
        <f>SUM(D124:D144)</f>
        <v>287</v>
      </c>
      <c r="E145" s="35">
        <f>SUM(E124:E144)</f>
        <v>353</v>
      </c>
      <c r="F145" s="35">
        <f>SUM(F124:F144)</f>
        <v>1741</v>
      </c>
      <c r="G145" s="35"/>
      <c r="H145" s="36"/>
    </row>
    <row r="146" spans="1:8" ht="23.25">
      <c r="A146" s="23"/>
      <c r="B146" s="5" t="s">
        <v>12</v>
      </c>
      <c r="C146" s="24">
        <f>C145/21</f>
        <v>52.428571428571431</v>
      </c>
      <c r="D146" s="24">
        <f t="shared" ref="D146" si="18">D145/21</f>
        <v>13.666666666666666</v>
      </c>
      <c r="E146" s="24">
        <f t="shared" ref="E146" si="19">E145/21</f>
        <v>16.80952380952381</v>
      </c>
      <c r="F146" s="24">
        <f t="shared" ref="F146" si="20">F145/21</f>
        <v>82.904761904761898</v>
      </c>
      <c r="G146" s="11"/>
      <c r="H146" s="11"/>
    </row>
    <row r="147" spans="1:8" ht="23.25">
      <c r="A147" s="1"/>
      <c r="B147" s="1"/>
      <c r="C147" s="1" t="s">
        <v>13</v>
      </c>
      <c r="D147" s="1"/>
      <c r="E147" s="1"/>
      <c r="F147" s="1"/>
      <c r="G147" s="1"/>
      <c r="H147" s="1"/>
    </row>
    <row r="148" spans="1:8" ht="23.25">
      <c r="A148" s="1"/>
      <c r="B148" s="1"/>
      <c r="C148" s="1" t="s">
        <v>14</v>
      </c>
      <c r="D148" s="1"/>
      <c r="E148" s="1"/>
      <c r="F148" s="1"/>
      <c r="G148" s="1"/>
      <c r="H148" s="1"/>
    </row>
    <row r="149" spans="1:8" ht="23.25">
      <c r="A149" s="1"/>
      <c r="B149" s="1"/>
      <c r="C149" s="1" t="s">
        <v>15</v>
      </c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1"/>
      <c r="C157" s="1"/>
      <c r="D157" s="1"/>
      <c r="E157" s="1"/>
      <c r="F157" s="1"/>
      <c r="G157" s="1"/>
      <c r="H157" s="1"/>
    </row>
    <row r="158" spans="1:8" ht="23.25">
      <c r="A158" s="1"/>
      <c r="B158" s="1"/>
      <c r="C158" s="1"/>
      <c r="D158" s="1"/>
      <c r="E158" s="1"/>
      <c r="F158" s="1"/>
      <c r="G158" s="1"/>
      <c r="H158" s="1"/>
    </row>
    <row r="159" spans="1:8" s="19" customFormat="1" ht="23.25">
      <c r="A159" s="18"/>
      <c r="B159" s="31"/>
      <c r="C159" s="18"/>
      <c r="D159" s="18"/>
      <c r="E159" s="18"/>
      <c r="F159" s="18"/>
      <c r="G159" s="18"/>
      <c r="H159" s="13"/>
    </row>
    <row r="160" spans="1:8" s="19" customFormat="1" ht="23.25">
      <c r="A160" s="18"/>
      <c r="B160" s="31"/>
      <c r="C160" s="18"/>
      <c r="D160" s="18"/>
      <c r="E160" s="18"/>
      <c r="F160" s="18"/>
      <c r="G160" s="18"/>
      <c r="H160" s="13"/>
    </row>
    <row r="161" spans="1:8" s="19" customFormat="1" ht="23.25">
      <c r="A161" s="1"/>
      <c r="B161" s="81" t="s">
        <v>124</v>
      </c>
      <c r="C161" s="81"/>
      <c r="D161" s="81"/>
      <c r="E161" s="81"/>
      <c r="F161" s="81"/>
      <c r="G161" s="81"/>
      <c r="H161" s="81"/>
    </row>
    <row r="162" spans="1:8" s="19" customFormat="1" ht="23.25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9" customFormat="1" ht="23.25">
      <c r="A163" s="5"/>
      <c r="B163" s="5"/>
      <c r="C163" s="5" t="s">
        <v>8</v>
      </c>
      <c r="D163" s="5" t="s">
        <v>9</v>
      </c>
      <c r="E163" s="5" t="s">
        <v>10</v>
      </c>
      <c r="F163" s="5" t="s">
        <v>11</v>
      </c>
      <c r="G163" s="27"/>
      <c r="H163" s="27"/>
    </row>
    <row r="164" spans="1:8" s="19" customFormat="1" ht="23.25">
      <c r="A164" s="7">
        <v>1</v>
      </c>
      <c r="B164" s="67" t="s">
        <v>47</v>
      </c>
      <c r="C164" s="62">
        <v>50</v>
      </c>
      <c r="D164" s="7">
        <v>10</v>
      </c>
      <c r="E164" s="7">
        <v>14</v>
      </c>
      <c r="F164" s="7">
        <f t="shared" ref="F164:F167" si="21">SUM(C164:E164)</f>
        <v>74</v>
      </c>
      <c r="G164" s="8" t="str">
        <f t="shared" ref="G164:G184" si="22">IF(F164&gt;79,"4",IF(F164&gt;74,"3.5",IF(F164&gt;69,"3",IF(F164&gt;64,"2.5",IF(F164&gt;59,"2",IF(F164&gt;54,"1.5",IF(F164&gt;49,"1","0")))))))</f>
        <v>3</v>
      </c>
      <c r="H164" s="59"/>
    </row>
    <row r="165" spans="1:8" s="19" customFormat="1" ht="23.25">
      <c r="A165" s="8">
        <v>2</v>
      </c>
      <c r="B165" s="66" t="s">
        <v>48</v>
      </c>
      <c r="C165" s="63">
        <v>54</v>
      </c>
      <c r="D165" s="8">
        <v>10</v>
      </c>
      <c r="E165" s="8">
        <v>14</v>
      </c>
      <c r="F165" s="8">
        <f t="shared" si="21"/>
        <v>78</v>
      </c>
      <c r="G165" s="8" t="str">
        <f t="shared" si="22"/>
        <v>3.5</v>
      </c>
      <c r="H165" s="59"/>
    </row>
    <row r="166" spans="1:8" s="19" customFormat="1" ht="23.25">
      <c r="A166" s="8">
        <v>3</v>
      </c>
      <c r="B166" s="66" t="s">
        <v>63</v>
      </c>
      <c r="C166" s="63">
        <v>54</v>
      </c>
      <c r="D166" s="8">
        <v>11</v>
      </c>
      <c r="E166" s="8">
        <v>17</v>
      </c>
      <c r="F166" s="8">
        <f t="shared" si="21"/>
        <v>82</v>
      </c>
      <c r="G166" s="8" t="str">
        <f t="shared" si="22"/>
        <v>4</v>
      </c>
      <c r="H166" s="59"/>
    </row>
    <row r="167" spans="1:8" s="19" customFormat="1" ht="23.25">
      <c r="A167" s="8">
        <v>4</v>
      </c>
      <c r="B167" s="66" t="s">
        <v>64</v>
      </c>
      <c r="C167" s="63">
        <v>51</v>
      </c>
      <c r="D167" s="8">
        <v>14</v>
      </c>
      <c r="E167" s="8">
        <v>17</v>
      </c>
      <c r="F167" s="8">
        <f t="shared" si="21"/>
        <v>82</v>
      </c>
      <c r="G167" s="8" t="str">
        <f t="shared" si="22"/>
        <v>4</v>
      </c>
      <c r="H167" s="59"/>
    </row>
    <row r="168" spans="1:8" s="19" customFormat="1" ht="23.25">
      <c r="A168" s="8">
        <v>5</v>
      </c>
      <c r="B168" s="66" t="s">
        <v>65</v>
      </c>
      <c r="C168" s="63">
        <v>44</v>
      </c>
      <c r="D168" s="8">
        <v>12</v>
      </c>
      <c r="E168" s="8">
        <v>12</v>
      </c>
      <c r="F168" s="8">
        <f>SUM(C168:E168)</f>
        <v>68</v>
      </c>
      <c r="G168" s="8" t="str">
        <f t="shared" si="22"/>
        <v>2.5</v>
      </c>
      <c r="H168" s="59"/>
    </row>
    <row r="169" spans="1:8" s="19" customFormat="1" ht="23.25">
      <c r="A169" s="8">
        <v>6</v>
      </c>
      <c r="B169" s="66" t="s">
        <v>67</v>
      </c>
      <c r="C169" s="64">
        <v>51</v>
      </c>
      <c r="D169" s="8">
        <v>10</v>
      </c>
      <c r="E169" s="8">
        <v>13</v>
      </c>
      <c r="F169" s="8">
        <f t="shared" ref="F169:F184" si="23">SUM(C169:E169)</f>
        <v>74</v>
      </c>
      <c r="G169" s="8" t="str">
        <f t="shared" si="22"/>
        <v>3</v>
      </c>
      <c r="H169" s="59"/>
    </row>
    <row r="170" spans="1:8" s="19" customFormat="1" ht="23.25">
      <c r="A170" s="8">
        <v>7</v>
      </c>
      <c r="B170" s="66" t="s">
        <v>68</v>
      </c>
      <c r="C170" s="65">
        <v>50</v>
      </c>
      <c r="D170" s="8">
        <v>11</v>
      </c>
      <c r="E170" s="8">
        <v>13</v>
      </c>
      <c r="F170" s="8">
        <f t="shared" si="23"/>
        <v>74</v>
      </c>
      <c r="G170" s="8" t="str">
        <f t="shared" si="22"/>
        <v>3</v>
      </c>
      <c r="H170" s="59"/>
    </row>
    <row r="171" spans="1:8" s="19" customFormat="1" ht="23.25">
      <c r="A171" s="8">
        <v>8</v>
      </c>
      <c r="B171" s="66" t="s">
        <v>69</v>
      </c>
      <c r="C171" s="64">
        <v>52</v>
      </c>
      <c r="D171" s="8">
        <v>17</v>
      </c>
      <c r="E171" s="8">
        <v>16</v>
      </c>
      <c r="F171" s="8">
        <f t="shared" si="23"/>
        <v>85</v>
      </c>
      <c r="G171" s="8" t="str">
        <f t="shared" si="22"/>
        <v>4</v>
      </c>
      <c r="H171" s="59"/>
    </row>
    <row r="172" spans="1:8" s="19" customFormat="1" ht="23.25">
      <c r="A172" s="8">
        <v>9</v>
      </c>
      <c r="B172" s="66" t="s">
        <v>60</v>
      </c>
      <c r="C172" s="64">
        <v>52</v>
      </c>
      <c r="D172" s="8">
        <v>24</v>
      </c>
      <c r="E172" s="8">
        <v>18</v>
      </c>
      <c r="F172" s="8">
        <f t="shared" si="23"/>
        <v>94</v>
      </c>
      <c r="G172" s="8" t="str">
        <f t="shared" si="22"/>
        <v>4</v>
      </c>
      <c r="H172" s="59"/>
    </row>
    <row r="173" spans="1:8" s="19" customFormat="1" ht="24" customHeight="1">
      <c r="A173" s="8">
        <v>10</v>
      </c>
      <c r="B173" s="66" t="s">
        <v>61</v>
      </c>
      <c r="C173" s="65">
        <v>49</v>
      </c>
      <c r="D173" s="8">
        <v>13</v>
      </c>
      <c r="E173" s="8">
        <v>12</v>
      </c>
      <c r="F173" s="8">
        <f t="shared" si="23"/>
        <v>74</v>
      </c>
      <c r="G173" s="8" t="str">
        <f t="shared" si="22"/>
        <v>3</v>
      </c>
      <c r="H173" s="59"/>
    </row>
    <row r="174" spans="1:8" s="19" customFormat="1" ht="23.25">
      <c r="A174" s="8">
        <v>11</v>
      </c>
      <c r="B174" s="66" t="s">
        <v>71</v>
      </c>
      <c r="C174" s="63">
        <v>55</v>
      </c>
      <c r="D174" s="8">
        <v>12</v>
      </c>
      <c r="E174" s="8">
        <v>16</v>
      </c>
      <c r="F174" s="8">
        <f t="shared" si="23"/>
        <v>83</v>
      </c>
      <c r="G174" s="8" t="str">
        <f t="shared" si="22"/>
        <v>4</v>
      </c>
      <c r="H174" s="59"/>
    </row>
    <row r="175" spans="1:8" s="19" customFormat="1" ht="23.25">
      <c r="A175" s="8">
        <v>12</v>
      </c>
      <c r="B175" s="66" t="s">
        <v>72</v>
      </c>
      <c r="C175" s="63">
        <v>54</v>
      </c>
      <c r="D175" s="8">
        <v>14</v>
      </c>
      <c r="E175" s="8">
        <v>17</v>
      </c>
      <c r="F175" s="8">
        <f t="shared" si="23"/>
        <v>85</v>
      </c>
      <c r="G175" s="8" t="str">
        <f t="shared" si="22"/>
        <v>4</v>
      </c>
      <c r="H175" s="59"/>
    </row>
    <row r="176" spans="1:8" s="19" customFormat="1" ht="23.25">
      <c r="A176" s="8">
        <v>13</v>
      </c>
      <c r="B176" s="66" t="s">
        <v>73</v>
      </c>
      <c r="C176" s="63">
        <v>50</v>
      </c>
      <c r="D176" s="8">
        <v>11</v>
      </c>
      <c r="E176" s="8">
        <v>13</v>
      </c>
      <c r="F176" s="8">
        <f t="shared" si="23"/>
        <v>74</v>
      </c>
      <c r="G176" s="8" t="str">
        <f t="shared" si="22"/>
        <v>3</v>
      </c>
      <c r="H176" s="59"/>
    </row>
    <row r="177" spans="1:8" s="19" customFormat="1" ht="23.25">
      <c r="A177" s="8">
        <v>14</v>
      </c>
      <c r="B177" s="66" t="s">
        <v>86</v>
      </c>
      <c r="C177" s="63">
        <v>52</v>
      </c>
      <c r="D177" s="8">
        <v>14</v>
      </c>
      <c r="E177" s="8">
        <v>17</v>
      </c>
      <c r="F177" s="8">
        <f t="shared" si="23"/>
        <v>83</v>
      </c>
      <c r="G177" s="8" t="str">
        <f t="shared" si="22"/>
        <v>4</v>
      </c>
      <c r="H177" s="59"/>
    </row>
    <row r="178" spans="1:8" s="19" customFormat="1" ht="23.25">
      <c r="A178" s="8">
        <v>15</v>
      </c>
      <c r="B178" s="66" t="s">
        <v>74</v>
      </c>
      <c r="C178" s="63">
        <v>59</v>
      </c>
      <c r="D178" s="8">
        <v>14</v>
      </c>
      <c r="E178" s="8">
        <v>17</v>
      </c>
      <c r="F178" s="8">
        <f t="shared" si="23"/>
        <v>90</v>
      </c>
      <c r="G178" s="8" t="str">
        <f t="shared" si="22"/>
        <v>4</v>
      </c>
      <c r="H178" s="59"/>
    </row>
    <row r="179" spans="1:8" s="19" customFormat="1" ht="23.25">
      <c r="A179" s="8">
        <v>16</v>
      </c>
      <c r="B179" s="66" t="s">
        <v>75</v>
      </c>
      <c r="C179" s="63">
        <v>54</v>
      </c>
      <c r="D179" s="8">
        <v>13</v>
      </c>
      <c r="E179" s="8">
        <v>17</v>
      </c>
      <c r="F179" s="8">
        <f t="shared" si="23"/>
        <v>84</v>
      </c>
      <c r="G179" s="8" t="str">
        <f t="shared" si="22"/>
        <v>4</v>
      </c>
      <c r="H179" s="59"/>
    </row>
    <row r="180" spans="1:8" s="19" customFormat="1" ht="23.25">
      <c r="A180" s="8">
        <v>17</v>
      </c>
      <c r="B180" s="66" t="s">
        <v>161</v>
      </c>
      <c r="C180" s="63">
        <v>54</v>
      </c>
      <c r="D180" s="8">
        <v>12</v>
      </c>
      <c r="E180" s="8">
        <v>14</v>
      </c>
      <c r="F180" s="8">
        <f t="shared" si="23"/>
        <v>80</v>
      </c>
      <c r="G180" s="8" t="str">
        <f t="shared" si="22"/>
        <v>4</v>
      </c>
      <c r="H180" s="59"/>
    </row>
    <row r="181" spans="1:8" s="19" customFormat="1" ht="23.25">
      <c r="A181" s="8">
        <v>18</v>
      </c>
      <c r="B181" s="66" t="s">
        <v>76</v>
      </c>
      <c r="C181" s="63">
        <v>58</v>
      </c>
      <c r="D181" s="8">
        <v>19</v>
      </c>
      <c r="E181" s="8">
        <v>18</v>
      </c>
      <c r="F181" s="8">
        <f t="shared" si="23"/>
        <v>95</v>
      </c>
      <c r="G181" s="8" t="str">
        <f t="shared" si="22"/>
        <v>4</v>
      </c>
      <c r="H181" s="59"/>
    </row>
    <row r="182" spans="1:8" s="19" customFormat="1" ht="23.25">
      <c r="A182" s="8">
        <v>19</v>
      </c>
      <c r="B182" s="66" t="s">
        <v>77</v>
      </c>
      <c r="C182" s="64">
        <v>49</v>
      </c>
      <c r="D182" s="8">
        <v>13</v>
      </c>
      <c r="E182" s="8">
        <v>12</v>
      </c>
      <c r="F182" s="8">
        <f t="shared" si="23"/>
        <v>74</v>
      </c>
      <c r="G182" s="8" t="str">
        <f t="shared" si="22"/>
        <v>3</v>
      </c>
      <c r="H182" s="59"/>
    </row>
    <row r="183" spans="1:8" s="19" customFormat="1" ht="23.25">
      <c r="A183" s="8">
        <v>20</v>
      </c>
      <c r="B183" s="66" t="s">
        <v>59</v>
      </c>
      <c r="C183" s="65">
        <v>54</v>
      </c>
      <c r="D183" s="8">
        <v>15</v>
      </c>
      <c r="E183" s="8">
        <v>16</v>
      </c>
      <c r="F183" s="8">
        <f t="shared" si="23"/>
        <v>85</v>
      </c>
      <c r="G183" s="8" t="str">
        <f t="shared" si="22"/>
        <v>4</v>
      </c>
      <c r="H183" s="59"/>
    </row>
    <row r="184" spans="1:8" s="19" customFormat="1" ht="23.25">
      <c r="A184" s="8">
        <v>21</v>
      </c>
      <c r="B184" s="66" t="s">
        <v>62</v>
      </c>
      <c r="C184" s="63">
        <v>54</v>
      </c>
      <c r="D184" s="8">
        <v>13</v>
      </c>
      <c r="E184" s="8">
        <v>16</v>
      </c>
      <c r="F184" s="8">
        <f t="shared" si="23"/>
        <v>83</v>
      </c>
      <c r="G184" s="8" t="str">
        <f t="shared" si="22"/>
        <v>4</v>
      </c>
      <c r="H184" s="59"/>
    </row>
    <row r="185" spans="1:8" s="19" customFormat="1" ht="23.25">
      <c r="A185" s="21"/>
      <c r="B185" s="26" t="s">
        <v>5</v>
      </c>
      <c r="C185" s="10">
        <f>SUM(C164:C184)</f>
        <v>1100</v>
      </c>
      <c r="D185" s="35">
        <f>SUM(D164:D184)</f>
        <v>282</v>
      </c>
      <c r="E185" s="35">
        <f>SUM(E164:E184)</f>
        <v>319</v>
      </c>
      <c r="F185" s="35">
        <f>SUM(F164:F184)</f>
        <v>1701</v>
      </c>
      <c r="G185" s="35"/>
      <c r="H185" s="36"/>
    </row>
    <row r="186" spans="1:8" s="19" customFormat="1" ht="23.25">
      <c r="A186" s="23"/>
      <c r="B186" s="5" t="s">
        <v>12</v>
      </c>
      <c r="C186" s="24">
        <f>C185/21</f>
        <v>52.38095238095238</v>
      </c>
      <c r="D186" s="24">
        <f t="shared" ref="D186" si="24">D185/21</f>
        <v>13.428571428571429</v>
      </c>
      <c r="E186" s="24">
        <f t="shared" ref="E186" si="25">E185/21</f>
        <v>15.19047619047619</v>
      </c>
      <c r="F186" s="24">
        <f t="shared" ref="F186" si="26">F185/21</f>
        <v>81</v>
      </c>
      <c r="G186" s="11"/>
      <c r="H186" s="11"/>
    </row>
    <row r="187" spans="1:8" s="19" customFormat="1" ht="23.25">
      <c r="A187" s="1"/>
      <c r="B187" s="1"/>
      <c r="C187" s="1" t="s">
        <v>13</v>
      </c>
      <c r="D187" s="1"/>
      <c r="E187" s="1"/>
      <c r="F187" s="1"/>
      <c r="G187" s="1"/>
      <c r="H187" s="1"/>
    </row>
    <row r="188" spans="1:8" s="19" customFormat="1" ht="23.25">
      <c r="A188" s="1"/>
      <c r="B188" s="1"/>
      <c r="C188" s="1" t="s">
        <v>14</v>
      </c>
      <c r="D188" s="1"/>
      <c r="E188" s="1"/>
      <c r="F188" s="1"/>
      <c r="G188" s="1"/>
      <c r="H188" s="1"/>
    </row>
    <row r="189" spans="1:8" s="19" customFormat="1" ht="23.25">
      <c r="A189" s="1"/>
      <c r="B189" s="1"/>
      <c r="C189" s="1" t="s">
        <v>15</v>
      </c>
      <c r="D189" s="1"/>
      <c r="E189" s="1"/>
      <c r="F189" s="1"/>
      <c r="G189" s="1"/>
      <c r="H189" s="1"/>
    </row>
    <row r="190" spans="1:8" s="19" customFormat="1" ht="23.25">
      <c r="A190" s="1"/>
      <c r="B190" s="1"/>
      <c r="C190" s="1"/>
      <c r="D190" s="1"/>
      <c r="E190" s="1"/>
      <c r="F190" s="1"/>
      <c r="G190" s="1"/>
      <c r="H190" s="1"/>
    </row>
    <row r="191" spans="1:8" s="19" customFormat="1" ht="23.25">
      <c r="A191" s="1"/>
      <c r="B191" s="1"/>
      <c r="C191" s="1"/>
      <c r="D191" s="1"/>
      <c r="E191" s="1"/>
      <c r="F191" s="1"/>
      <c r="G191" s="1"/>
      <c r="H191" s="1"/>
    </row>
    <row r="192" spans="1:8" s="19" customFormat="1" ht="23.25">
      <c r="A192" s="1"/>
      <c r="B192" s="1"/>
      <c r="C192" s="1"/>
      <c r="D192" s="1"/>
      <c r="E192" s="1"/>
      <c r="F192" s="1"/>
      <c r="G192" s="1"/>
      <c r="H192" s="1"/>
    </row>
    <row r="193" spans="1:8" s="19" customFormat="1" ht="23.25">
      <c r="A193" s="18"/>
      <c r="B193" s="31"/>
      <c r="C193" s="18"/>
      <c r="D193" s="18"/>
      <c r="E193" s="18"/>
      <c r="F193" s="18"/>
      <c r="G193" s="18"/>
      <c r="H193" s="13"/>
    </row>
    <row r="194" spans="1:8" s="19" customFormat="1" ht="23.25">
      <c r="A194" s="18"/>
      <c r="B194" s="31"/>
      <c r="C194" s="18"/>
      <c r="D194" s="18"/>
      <c r="E194" s="18"/>
      <c r="F194" s="18"/>
      <c r="G194" s="18"/>
      <c r="H194" s="13"/>
    </row>
    <row r="195" spans="1:8" s="19" customFormat="1" ht="23.25">
      <c r="A195" s="18"/>
      <c r="B195" s="31"/>
      <c r="C195" s="18"/>
      <c r="D195" s="18"/>
      <c r="E195" s="18"/>
      <c r="F195" s="18"/>
      <c r="G195" s="18"/>
      <c r="H195" s="13"/>
    </row>
    <row r="196" spans="1:8" s="19" customFormat="1" ht="23.25">
      <c r="A196" s="18"/>
      <c r="B196" s="31"/>
      <c r="C196" s="18"/>
      <c r="D196" s="18"/>
      <c r="E196" s="18"/>
      <c r="F196" s="18"/>
      <c r="G196" s="18"/>
      <c r="H196" s="13"/>
    </row>
    <row r="197" spans="1:8" s="19" customFormat="1" ht="23.25">
      <c r="A197" s="18"/>
      <c r="B197" s="31"/>
      <c r="C197" s="18"/>
      <c r="D197" s="18"/>
      <c r="E197" s="18"/>
      <c r="F197" s="18"/>
      <c r="G197" s="18"/>
      <c r="H197" s="13"/>
    </row>
    <row r="198" spans="1:8" s="19" customFormat="1" ht="23.25">
      <c r="A198" s="18"/>
      <c r="B198" s="31"/>
      <c r="C198" s="18"/>
      <c r="D198" s="18"/>
      <c r="E198" s="18"/>
      <c r="F198" s="18"/>
      <c r="G198" s="18"/>
      <c r="H198" s="13"/>
    </row>
    <row r="199" spans="1:8" s="19" customFormat="1" ht="23.25">
      <c r="A199" s="18"/>
      <c r="B199" s="31"/>
      <c r="C199" s="18"/>
      <c r="D199" s="18"/>
      <c r="E199" s="18"/>
      <c r="F199" s="18"/>
      <c r="G199" s="18"/>
      <c r="H199" s="13"/>
    </row>
    <row r="200" spans="1:8" s="19" customFormat="1" ht="23.25">
      <c r="A200" s="18"/>
      <c r="B200" s="31"/>
      <c r="C200" s="18"/>
      <c r="D200" s="18"/>
      <c r="E200" s="18"/>
      <c r="F200" s="18"/>
      <c r="G200" s="18"/>
      <c r="H200" s="13"/>
    </row>
    <row r="201" spans="1:8" ht="23.25">
      <c r="A201" s="1"/>
      <c r="B201" s="2" t="s">
        <v>125</v>
      </c>
      <c r="C201" s="1"/>
      <c r="D201" s="1"/>
      <c r="E201" s="1"/>
      <c r="F201" s="1"/>
      <c r="G201" s="1"/>
      <c r="H201" s="1"/>
    </row>
    <row r="202" spans="1:8" ht="23.25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>
      <c r="A203" s="5"/>
      <c r="B203" s="5"/>
      <c r="C203" s="5" t="s">
        <v>8</v>
      </c>
      <c r="D203" s="5" t="s">
        <v>9</v>
      </c>
      <c r="E203" s="5" t="s">
        <v>10</v>
      </c>
      <c r="F203" s="5" t="s">
        <v>11</v>
      </c>
      <c r="G203" s="27"/>
      <c r="H203" s="27"/>
    </row>
    <row r="204" spans="1:8" ht="23.25">
      <c r="A204" s="7">
        <v>1</v>
      </c>
      <c r="B204" s="67" t="s">
        <v>47</v>
      </c>
      <c r="C204" s="62">
        <v>53</v>
      </c>
      <c r="D204" s="7">
        <v>9</v>
      </c>
      <c r="E204" s="7">
        <v>16</v>
      </c>
      <c r="F204" s="7">
        <f t="shared" ref="F204:F207" si="27">SUM(C204:E204)</f>
        <v>78</v>
      </c>
      <c r="G204" s="8" t="str">
        <f t="shared" ref="G204:G224" si="28">IF(F204&gt;79,"4",IF(F204&gt;74,"3.5",IF(F204&gt;69,"3",IF(F204&gt;64,"2.5",IF(F204&gt;59,"2",IF(F204&gt;54,"1.5",IF(F204&gt;49,"1","0")))))))</f>
        <v>3.5</v>
      </c>
      <c r="H204" s="59"/>
    </row>
    <row r="205" spans="1:8" ht="23.25">
      <c r="A205" s="8">
        <v>2</v>
      </c>
      <c r="B205" s="66" t="s">
        <v>48</v>
      </c>
      <c r="C205" s="63">
        <v>55</v>
      </c>
      <c r="D205" s="8">
        <v>11</v>
      </c>
      <c r="E205" s="8">
        <v>17</v>
      </c>
      <c r="F205" s="8">
        <f t="shared" si="27"/>
        <v>83</v>
      </c>
      <c r="G205" s="8" t="str">
        <f t="shared" si="28"/>
        <v>4</v>
      </c>
      <c r="H205" s="59"/>
    </row>
    <row r="206" spans="1:8" ht="23.25">
      <c r="A206" s="8">
        <v>3</v>
      </c>
      <c r="B206" s="66" t="s">
        <v>63</v>
      </c>
      <c r="C206" s="63">
        <v>56</v>
      </c>
      <c r="D206" s="8">
        <v>15</v>
      </c>
      <c r="E206" s="8">
        <v>16</v>
      </c>
      <c r="F206" s="8">
        <f t="shared" si="27"/>
        <v>87</v>
      </c>
      <c r="G206" s="8" t="str">
        <f t="shared" si="28"/>
        <v>4</v>
      </c>
      <c r="H206" s="59"/>
    </row>
    <row r="207" spans="1:8" ht="23.25">
      <c r="A207" s="8">
        <v>4</v>
      </c>
      <c r="B207" s="66" t="s">
        <v>64</v>
      </c>
      <c r="C207" s="63">
        <v>55</v>
      </c>
      <c r="D207" s="8">
        <v>16</v>
      </c>
      <c r="E207" s="8">
        <v>17</v>
      </c>
      <c r="F207" s="8">
        <f t="shared" si="27"/>
        <v>88</v>
      </c>
      <c r="G207" s="8" t="str">
        <f t="shared" si="28"/>
        <v>4</v>
      </c>
      <c r="H207" s="59"/>
    </row>
    <row r="208" spans="1:8" ht="23.25">
      <c r="A208" s="8">
        <v>5</v>
      </c>
      <c r="B208" s="66" t="s">
        <v>65</v>
      </c>
      <c r="C208" s="63">
        <v>51</v>
      </c>
      <c r="D208" s="8">
        <v>11</v>
      </c>
      <c r="E208" s="8">
        <v>16</v>
      </c>
      <c r="F208" s="8">
        <f>SUM(C208:E208)</f>
        <v>78</v>
      </c>
      <c r="G208" s="8" t="str">
        <f t="shared" si="28"/>
        <v>3.5</v>
      </c>
      <c r="H208" s="59"/>
    </row>
    <row r="209" spans="1:8" ht="23.25">
      <c r="A209" s="8">
        <v>6</v>
      </c>
      <c r="B209" s="66" t="s">
        <v>67</v>
      </c>
      <c r="C209" s="64">
        <v>52</v>
      </c>
      <c r="D209" s="8">
        <v>12</v>
      </c>
      <c r="E209" s="8">
        <v>18</v>
      </c>
      <c r="F209" s="8">
        <f t="shared" ref="F209:F224" si="29">SUM(C209:E209)</f>
        <v>82</v>
      </c>
      <c r="G209" s="8" t="str">
        <f t="shared" si="28"/>
        <v>4</v>
      </c>
      <c r="H209" s="59"/>
    </row>
    <row r="210" spans="1:8" ht="23.25">
      <c r="A210" s="8">
        <v>7</v>
      </c>
      <c r="B210" s="66" t="s">
        <v>68</v>
      </c>
      <c r="C210" s="65">
        <v>53</v>
      </c>
      <c r="D210" s="8">
        <v>14</v>
      </c>
      <c r="E210" s="8">
        <v>16</v>
      </c>
      <c r="F210" s="8">
        <f t="shared" si="29"/>
        <v>83</v>
      </c>
      <c r="G210" s="8" t="str">
        <f t="shared" si="28"/>
        <v>4</v>
      </c>
      <c r="H210" s="59"/>
    </row>
    <row r="211" spans="1:8" ht="23.25">
      <c r="A211" s="8">
        <v>8</v>
      </c>
      <c r="B211" s="66" t="s">
        <v>69</v>
      </c>
      <c r="C211" s="64">
        <v>56</v>
      </c>
      <c r="D211" s="8">
        <v>17</v>
      </c>
      <c r="E211" s="8">
        <v>18</v>
      </c>
      <c r="F211" s="8">
        <f t="shared" si="29"/>
        <v>91</v>
      </c>
      <c r="G211" s="8" t="str">
        <f t="shared" si="28"/>
        <v>4</v>
      </c>
      <c r="H211" s="59"/>
    </row>
    <row r="212" spans="1:8" ht="23.25">
      <c r="A212" s="8">
        <v>9</v>
      </c>
      <c r="B212" s="66" t="s">
        <v>60</v>
      </c>
      <c r="C212" s="64">
        <v>59</v>
      </c>
      <c r="D212" s="8">
        <v>18</v>
      </c>
      <c r="E212" s="8">
        <v>18</v>
      </c>
      <c r="F212" s="8">
        <f t="shared" si="29"/>
        <v>95</v>
      </c>
      <c r="G212" s="8" t="str">
        <f t="shared" si="28"/>
        <v>4</v>
      </c>
      <c r="H212" s="59"/>
    </row>
    <row r="213" spans="1:8" ht="24.75" customHeight="1">
      <c r="A213" s="8">
        <v>10</v>
      </c>
      <c r="B213" s="66" t="s">
        <v>61</v>
      </c>
      <c r="C213" s="65">
        <v>53</v>
      </c>
      <c r="D213" s="8">
        <v>12</v>
      </c>
      <c r="E213" s="8">
        <v>14</v>
      </c>
      <c r="F213" s="8">
        <f t="shared" si="29"/>
        <v>79</v>
      </c>
      <c r="G213" s="8" t="str">
        <f t="shared" si="28"/>
        <v>3.5</v>
      </c>
      <c r="H213" s="59"/>
    </row>
    <row r="214" spans="1:8" ht="23.25">
      <c r="A214" s="8">
        <v>11</v>
      </c>
      <c r="B214" s="66" t="s">
        <v>71</v>
      </c>
      <c r="C214" s="63">
        <v>55</v>
      </c>
      <c r="D214" s="8">
        <v>14</v>
      </c>
      <c r="E214" s="8">
        <v>18</v>
      </c>
      <c r="F214" s="8">
        <f t="shared" si="29"/>
        <v>87</v>
      </c>
      <c r="G214" s="8" t="str">
        <f t="shared" si="28"/>
        <v>4</v>
      </c>
      <c r="H214" s="59"/>
    </row>
    <row r="215" spans="1:8" ht="23.25">
      <c r="A215" s="8">
        <v>12</v>
      </c>
      <c r="B215" s="66" t="s">
        <v>72</v>
      </c>
      <c r="C215" s="63">
        <v>54</v>
      </c>
      <c r="D215" s="8">
        <v>16</v>
      </c>
      <c r="E215" s="8">
        <v>17</v>
      </c>
      <c r="F215" s="8">
        <f t="shared" si="29"/>
        <v>87</v>
      </c>
      <c r="G215" s="8" t="str">
        <f t="shared" si="28"/>
        <v>4</v>
      </c>
      <c r="H215" s="59"/>
    </row>
    <row r="216" spans="1:8" ht="23.25">
      <c r="A216" s="8">
        <v>13</v>
      </c>
      <c r="B216" s="66" t="s">
        <v>73</v>
      </c>
      <c r="C216" s="63">
        <v>55</v>
      </c>
      <c r="D216" s="8">
        <v>10</v>
      </c>
      <c r="E216" s="8">
        <v>13</v>
      </c>
      <c r="F216" s="8">
        <f t="shared" si="29"/>
        <v>78</v>
      </c>
      <c r="G216" s="8" t="str">
        <f t="shared" si="28"/>
        <v>3.5</v>
      </c>
      <c r="H216" s="59"/>
    </row>
    <row r="217" spans="1:8" ht="23.25">
      <c r="A217" s="8">
        <v>14</v>
      </c>
      <c r="B217" s="66" t="s">
        <v>86</v>
      </c>
      <c r="C217" s="63">
        <v>56</v>
      </c>
      <c r="D217" s="8">
        <v>15</v>
      </c>
      <c r="E217" s="8">
        <v>16</v>
      </c>
      <c r="F217" s="8">
        <f t="shared" si="29"/>
        <v>87</v>
      </c>
      <c r="G217" s="8" t="str">
        <f t="shared" si="28"/>
        <v>4</v>
      </c>
      <c r="H217" s="59"/>
    </row>
    <row r="218" spans="1:8" ht="23.25">
      <c r="A218" s="8">
        <v>15</v>
      </c>
      <c r="B218" s="66" t="s">
        <v>74</v>
      </c>
      <c r="C218" s="63">
        <v>57</v>
      </c>
      <c r="D218" s="8">
        <v>18</v>
      </c>
      <c r="E218" s="8">
        <v>19</v>
      </c>
      <c r="F218" s="8">
        <f t="shared" si="29"/>
        <v>94</v>
      </c>
      <c r="G218" s="8" t="str">
        <f t="shared" si="28"/>
        <v>4</v>
      </c>
      <c r="H218" s="59"/>
    </row>
    <row r="219" spans="1:8" ht="23.25">
      <c r="A219" s="8">
        <v>16</v>
      </c>
      <c r="B219" s="66" t="s">
        <v>75</v>
      </c>
      <c r="C219" s="63">
        <v>53</v>
      </c>
      <c r="D219" s="8">
        <v>13</v>
      </c>
      <c r="E219" s="8">
        <v>17</v>
      </c>
      <c r="F219" s="8">
        <f t="shared" si="29"/>
        <v>83</v>
      </c>
      <c r="G219" s="8" t="str">
        <f t="shared" si="28"/>
        <v>4</v>
      </c>
      <c r="H219" s="59"/>
    </row>
    <row r="220" spans="1:8" ht="23.25">
      <c r="A220" s="8">
        <v>17</v>
      </c>
      <c r="B220" s="66" t="s">
        <v>161</v>
      </c>
      <c r="C220" s="63">
        <v>55</v>
      </c>
      <c r="D220" s="8">
        <v>12</v>
      </c>
      <c r="E220" s="8">
        <v>16</v>
      </c>
      <c r="F220" s="8">
        <f t="shared" si="29"/>
        <v>83</v>
      </c>
      <c r="G220" s="8" t="str">
        <f t="shared" si="28"/>
        <v>4</v>
      </c>
      <c r="H220" s="59"/>
    </row>
    <row r="221" spans="1:8" ht="23.25">
      <c r="A221" s="8">
        <v>18</v>
      </c>
      <c r="B221" s="66" t="s">
        <v>76</v>
      </c>
      <c r="C221" s="63">
        <v>60</v>
      </c>
      <c r="D221" s="8">
        <v>15</v>
      </c>
      <c r="E221" s="8">
        <v>19</v>
      </c>
      <c r="F221" s="8">
        <f t="shared" si="29"/>
        <v>94</v>
      </c>
      <c r="G221" s="8" t="str">
        <f t="shared" si="28"/>
        <v>4</v>
      </c>
      <c r="H221" s="59"/>
    </row>
    <row r="222" spans="1:8" ht="23.25">
      <c r="A222" s="8">
        <v>19</v>
      </c>
      <c r="B222" s="66" t="s">
        <v>77</v>
      </c>
      <c r="C222" s="64">
        <v>51</v>
      </c>
      <c r="D222" s="8">
        <v>12</v>
      </c>
      <c r="E222" s="8">
        <v>14</v>
      </c>
      <c r="F222" s="8">
        <f t="shared" si="29"/>
        <v>77</v>
      </c>
      <c r="G222" s="8" t="str">
        <f t="shared" si="28"/>
        <v>3.5</v>
      </c>
      <c r="H222" s="59"/>
    </row>
    <row r="223" spans="1:8" ht="23.25">
      <c r="A223" s="8">
        <v>20</v>
      </c>
      <c r="B223" s="66" t="s">
        <v>59</v>
      </c>
      <c r="C223" s="65">
        <v>56</v>
      </c>
      <c r="D223" s="8">
        <v>16</v>
      </c>
      <c r="E223" s="8">
        <v>16</v>
      </c>
      <c r="F223" s="8">
        <f t="shared" si="29"/>
        <v>88</v>
      </c>
      <c r="G223" s="8" t="str">
        <f t="shared" si="28"/>
        <v>4</v>
      </c>
      <c r="H223" s="59"/>
    </row>
    <row r="224" spans="1:8" ht="23.25">
      <c r="A224" s="8">
        <v>21</v>
      </c>
      <c r="B224" s="66" t="s">
        <v>62</v>
      </c>
      <c r="C224" s="63">
        <v>57</v>
      </c>
      <c r="D224" s="8">
        <v>14</v>
      </c>
      <c r="E224" s="8">
        <v>16</v>
      </c>
      <c r="F224" s="8">
        <f t="shared" si="29"/>
        <v>87</v>
      </c>
      <c r="G224" s="8" t="str">
        <f t="shared" si="28"/>
        <v>4</v>
      </c>
      <c r="H224" s="59"/>
    </row>
    <row r="225" spans="1:8" ht="23.25">
      <c r="A225" s="21"/>
      <c r="B225" s="26" t="s">
        <v>5</v>
      </c>
      <c r="C225" s="10">
        <f>SUM(C204:C224)</f>
        <v>1152</v>
      </c>
      <c r="D225" s="35">
        <f>SUM(D204:D224)</f>
        <v>290</v>
      </c>
      <c r="E225" s="35">
        <f>SUM(E204:E224)</f>
        <v>347</v>
      </c>
      <c r="F225" s="35">
        <f>SUM(F204:F224)</f>
        <v>1789</v>
      </c>
      <c r="G225" s="35"/>
      <c r="H225" s="36"/>
    </row>
    <row r="226" spans="1:8" ht="23.25">
      <c r="A226" s="23"/>
      <c r="B226" s="5" t="s">
        <v>12</v>
      </c>
      <c r="C226" s="24">
        <f>C225/21</f>
        <v>54.857142857142854</v>
      </c>
      <c r="D226" s="24">
        <f t="shared" ref="D226" si="30">D225/21</f>
        <v>13.80952380952381</v>
      </c>
      <c r="E226" s="24">
        <f t="shared" ref="E226" si="31">E225/21</f>
        <v>16.523809523809526</v>
      </c>
      <c r="F226" s="24">
        <f t="shared" ref="F226" si="32">F225/21</f>
        <v>85.19047619047619</v>
      </c>
      <c r="G226" s="11"/>
      <c r="H226" s="11"/>
    </row>
    <row r="227" spans="1:8" ht="23.25">
      <c r="A227" s="1"/>
      <c r="B227" s="1"/>
      <c r="C227" s="1" t="s">
        <v>13</v>
      </c>
      <c r="D227" s="1"/>
      <c r="E227" s="1"/>
      <c r="F227" s="1"/>
      <c r="G227" s="1"/>
      <c r="H227" s="1"/>
    </row>
    <row r="228" spans="1:8" ht="23.25">
      <c r="A228" s="1"/>
      <c r="B228" s="1"/>
      <c r="C228" s="1" t="s">
        <v>14</v>
      </c>
      <c r="D228" s="1"/>
      <c r="E228" s="1"/>
      <c r="F228" s="1"/>
      <c r="G228" s="1"/>
      <c r="H228" s="1"/>
    </row>
    <row r="229" spans="1:8" ht="23.25">
      <c r="A229" s="1"/>
      <c r="B229" s="1"/>
      <c r="C229" s="1" t="s">
        <v>15</v>
      </c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1"/>
      <c r="C235" s="1"/>
      <c r="D235" s="1"/>
      <c r="E235" s="1"/>
      <c r="F235" s="1"/>
      <c r="G235" s="1"/>
      <c r="H235" s="1"/>
    </row>
    <row r="236" spans="1:8" ht="23.25">
      <c r="A236" s="1"/>
      <c r="B236" s="1"/>
      <c r="C236" s="1"/>
      <c r="D236" s="1"/>
      <c r="E236" s="1"/>
      <c r="F236" s="1"/>
      <c r="G236" s="1"/>
      <c r="H236" s="1"/>
    </row>
    <row r="237" spans="1:8" ht="23.25">
      <c r="A237" s="1"/>
      <c r="B237" s="1"/>
      <c r="C237" s="1"/>
      <c r="D237" s="1"/>
      <c r="E237" s="1"/>
      <c r="F237" s="1"/>
      <c r="G237" s="1"/>
      <c r="H237" s="1"/>
    </row>
    <row r="238" spans="1:8" ht="23.25">
      <c r="A238" s="1"/>
      <c r="B238" s="1"/>
      <c r="C238" s="1"/>
      <c r="D238" s="1"/>
      <c r="E238" s="1"/>
      <c r="F238" s="1"/>
      <c r="G238" s="1"/>
      <c r="H238" s="1"/>
    </row>
    <row r="239" spans="1:8" ht="23.25">
      <c r="A239" s="1"/>
      <c r="B239" s="1"/>
      <c r="C239" s="1"/>
      <c r="D239" s="1"/>
      <c r="E239" s="1"/>
      <c r="F239" s="1"/>
      <c r="G239" s="1"/>
      <c r="H239" s="1"/>
    </row>
    <row r="240" spans="1:8" ht="23.25">
      <c r="A240" s="1"/>
      <c r="B240" s="1"/>
      <c r="C240" s="1"/>
      <c r="D240" s="1"/>
      <c r="E240" s="1"/>
      <c r="F240" s="1"/>
      <c r="G240" s="1"/>
      <c r="H240" s="1"/>
    </row>
    <row r="241" spans="1:8" ht="23.25">
      <c r="A241" s="1"/>
      <c r="B241" s="81" t="s">
        <v>126</v>
      </c>
      <c r="C241" s="81"/>
      <c r="D241" s="81"/>
      <c r="E241" s="81"/>
      <c r="F241" s="81"/>
      <c r="G241" s="81"/>
      <c r="H241" s="81"/>
    </row>
    <row r="242" spans="1:8" ht="23.25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>
      <c r="A243" s="5"/>
      <c r="B243" s="5"/>
      <c r="C243" s="5" t="s">
        <v>8</v>
      </c>
      <c r="D243" s="5" t="s">
        <v>9</v>
      </c>
      <c r="E243" s="5" t="s">
        <v>10</v>
      </c>
      <c r="F243" s="5" t="s">
        <v>11</v>
      </c>
      <c r="G243" s="27"/>
      <c r="H243" s="27"/>
    </row>
    <row r="244" spans="1:8" ht="23.25">
      <c r="A244" s="7">
        <v>1</v>
      </c>
      <c r="B244" s="67" t="s">
        <v>47</v>
      </c>
      <c r="C244" s="62">
        <v>42</v>
      </c>
      <c r="D244" s="7">
        <v>18</v>
      </c>
      <c r="E244" s="7">
        <v>16</v>
      </c>
      <c r="F244" s="7">
        <f t="shared" ref="F244:F247" si="33">SUM(C244:E244)</f>
        <v>76</v>
      </c>
      <c r="G244" s="8" t="str">
        <f t="shared" ref="G244:G264" si="34">IF(F244&gt;79,"4",IF(F244&gt;74,"3.5",IF(F244&gt;69,"3",IF(F244&gt;64,"2.5",IF(F244&gt;59,"2",IF(F244&gt;54,"1.5",IF(F244&gt;49,"1","0")))))))</f>
        <v>3.5</v>
      </c>
      <c r="H244" s="59"/>
    </row>
    <row r="245" spans="1:8" ht="23.25">
      <c r="A245" s="8">
        <v>2</v>
      </c>
      <c r="B245" s="66" t="s">
        <v>48</v>
      </c>
      <c r="C245" s="63">
        <v>50</v>
      </c>
      <c r="D245" s="8">
        <v>18</v>
      </c>
      <c r="E245" s="8">
        <v>14</v>
      </c>
      <c r="F245" s="8">
        <f t="shared" si="33"/>
        <v>82</v>
      </c>
      <c r="G245" s="8" t="str">
        <f t="shared" si="34"/>
        <v>4</v>
      </c>
      <c r="H245" s="59"/>
    </row>
    <row r="246" spans="1:8" ht="23.25">
      <c r="A246" s="8">
        <v>3</v>
      </c>
      <c r="B246" s="66" t="s">
        <v>63</v>
      </c>
      <c r="C246" s="63">
        <v>48</v>
      </c>
      <c r="D246" s="8">
        <v>17</v>
      </c>
      <c r="E246" s="8">
        <v>18</v>
      </c>
      <c r="F246" s="8">
        <f t="shared" si="33"/>
        <v>83</v>
      </c>
      <c r="G246" s="8" t="str">
        <f t="shared" si="34"/>
        <v>4</v>
      </c>
      <c r="H246" s="59"/>
    </row>
    <row r="247" spans="1:8" ht="23.25">
      <c r="A247" s="8">
        <v>4</v>
      </c>
      <c r="B247" s="66" t="s">
        <v>64</v>
      </c>
      <c r="C247" s="63">
        <v>47</v>
      </c>
      <c r="D247" s="8">
        <v>17</v>
      </c>
      <c r="E247" s="8">
        <v>19</v>
      </c>
      <c r="F247" s="8">
        <f t="shared" si="33"/>
        <v>83</v>
      </c>
      <c r="G247" s="8" t="str">
        <f t="shared" si="34"/>
        <v>4</v>
      </c>
      <c r="H247" s="59"/>
    </row>
    <row r="248" spans="1:8" ht="23.25">
      <c r="A248" s="8">
        <v>5</v>
      </c>
      <c r="B248" s="66" t="s">
        <v>65</v>
      </c>
      <c r="C248" s="63">
        <v>46</v>
      </c>
      <c r="D248" s="8">
        <v>15</v>
      </c>
      <c r="E248" s="8">
        <v>13</v>
      </c>
      <c r="F248" s="8">
        <f>SUM(C248:E248)</f>
        <v>74</v>
      </c>
      <c r="G248" s="8" t="str">
        <f t="shared" si="34"/>
        <v>3</v>
      </c>
      <c r="H248" s="59"/>
    </row>
    <row r="249" spans="1:8" ht="23.25">
      <c r="A249" s="8">
        <v>6</v>
      </c>
      <c r="B249" s="66" t="s">
        <v>67</v>
      </c>
      <c r="C249" s="64">
        <v>49</v>
      </c>
      <c r="D249" s="8">
        <v>19</v>
      </c>
      <c r="E249" s="8">
        <v>14</v>
      </c>
      <c r="F249" s="8">
        <f t="shared" ref="F249:F264" si="35">SUM(C249:E249)</f>
        <v>82</v>
      </c>
      <c r="G249" s="8" t="str">
        <f t="shared" si="34"/>
        <v>4</v>
      </c>
      <c r="H249" s="59"/>
    </row>
    <row r="250" spans="1:8" ht="23.25">
      <c r="A250" s="8">
        <v>7</v>
      </c>
      <c r="B250" s="66" t="s">
        <v>68</v>
      </c>
      <c r="C250" s="65">
        <v>46</v>
      </c>
      <c r="D250" s="8">
        <v>17</v>
      </c>
      <c r="E250" s="8">
        <v>15</v>
      </c>
      <c r="F250" s="8">
        <f t="shared" si="35"/>
        <v>78</v>
      </c>
      <c r="G250" s="8" t="str">
        <f t="shared" si="34"/>
        <v>3.5</v>
      </c>
      <c r="H250" s="59"/>
    </row>
    <row r="251" spans="1:8" ht="23.25">
      <c r="A251" s="8">
        <v>8</v>
      </c>
      <c r="B251" s="66" t="s">
        <v>69</v>
      </c>
      <c r="C251" s="64">
        <v>53</v>
      </c>
      <c r="D251" s="8">
        <v>13</v>
      </c>
      <c r="E251" s="8">
        <v>14</v>
      </c>
      <c r="F251" s="8">
        <f t="shared" si="35"/>
        <v>80</v>
      </c>
      <c r="G251" s="8" t="str">
        <f t="shared" si="34"/>
        <v>4</v>
      </c>
      <c r="H251" s="59"/>
    </row>
    <row r="252" spans="1:8" ht="23.25">
      <c r="A252" s="8">
        <v>9</v>
      </c>
      <c r="B252" s="66" t="s">
        <v>60</v>
      </c>
      <c r="C252" s="64">
        <v>51</v>
      </c>
      <c r="D252" s="8">
        <v>18</v>
      </c>
      <c r="E252" s="8">
        <v>12</v>
      </c>
      <c r="F252" s="8">
        <f t="shared" si="35"/>
        <v>81</v>
      </c>
      <c r="G252" s="8" t="str">
        <f t="shared" si="34"/>
        <v>4</v>
      </c>
      <c r="H252" s="59"/>
    </row>
    <row r="253" spans="1:8" ht="24.75" customHeight="1">
      <c r="A253" s="8">
        <v>10</v>
      </c>
      <c r="B253" s="66" t="s">
        <v>61</v>
      </c>
      <c r="C253" s="65">
        <v>52</v>
      </c>
      <c r="D253" s="8">
        <v>14</v>
      </c>
      <c r="E253" s="8">
        <v>12</v>
      </c>
      <c r="F253" s="8">
        <f t="shared" si="35"/>
        <v>78</v>
      </c>
      <c r="G253" s="8" t="str">
        <f t="shared" si="34"/>
        <v>3.5</v>
      </c>
      <c r="H253" s="59"/>
    </row>
    <row r="254" spans="1:8" ht="23.25">
      <c r="A254" s="8">
        <v>11</v>
      </c>
      <c r="B254" s="66" t="s">
        <v>71</v>
      </c>
      <c r="C254" s="63">
        <v>48</v>
      </c>
      <c r="D254" s="8">
        <v>16</v>
      </c>
      <c r="E254" s="8">
        <v>16</v>
      </c>
      <c r="F254" s="8">
        <f t="shared" si="35"/>
        <v>80</v>
      </c>
      <c r="G254" s="8" t="str">
        <f t="shared" si="34"/>
        <v>4</v>
      </c>
      <c r="H254" s="59"/>
    </row>
    <row r="255" spans="1:8" ht="23.25">
      <c r="A255" s="8">
        <v>12</v>
      </c>
      <c r="B255" s="66" t="s">
        <v>72</v>
      </c>
      <c r="C255" s="63">
        <v>51</v>
      </c>
      <c r="D255" s="8">
        <v>15</v>
      </c>
      <c r="E255" s="8">
        <v>15</v>
      </c>
      <c r="F255" s="8">
        <f t="shared" si="35"/>
        <v>81</v>
      </c>
      <c r="G255" s="8" t="str">
        <f t="shared" si="34"/>
        <v>4</v>
      </c>
      <c r="H255" s="59"/>
    </row>
    <row r="256" spans="1:8" ht="23.25">
      <c r="A256" s="8">
        <v>13</v>
      </c>
      <c r="B256" s="66" t="s">
        <v>73</v>
      </c>
      <c r="C256" s="63">
        <v>45</v>
      </c>
      <c r="D256" s="8">
        <v>14</v>
      </c>
      <c r="E256" s="8">
        <v>14</v>
      </c>
      <c r="F256" s="8">
        <f t="shared" si="35"/>
        <v>73</v>
      </c>
      <c r="G256" s="8" t="str">
        <f t="shared" si="34"/>
        <v>3</v>
      </c>
      <c r="H256" s="59"/>
    </row>
    <row r="257" spans="1:8" ht="23.25">
      <c r="A257" s="8">
        <v>14</v>
      </c>
      <c r="B257" s="66" t="s">
        <v>86</v>
      </c>
      <c r="C257" s="63">
        <v>49</v>
      </c>
      <c r="D257" s="8">
        <v>15</v>
      </c>
      <c r="E257" s="8">
        <v>16</v>
      </c>
      <c r="F257" s="8">
        <f t="shared" si="35"/>
        <v>80</v>
      </c>
      <c r="G257" s="8" t="str">
        <f t="shared" si="34"/>
        <v>4</v>
      </c>
      <c r="H257" s="59"/>
    </row>
    <row r="258" spans="1:8" ht="23.25">
      <c r="A258" s="8">
        <v>15</v>
      </c>
      <c r="B258" s="66" t="s">
        <v>74</v>
      </c>
      <c r="C258" s="63">
        <v>57</v>
      </c>
      <c r="D258" s="8">
        <v>16</v>
      </c>
      <c r="E258" s="8">
        <v>14</v>
      </c>
      <c r="F258" s="8">
        <f t="shared" si="35"/>
        <v>87</v>
      </c>
      <c r="G258" s="8" t="str">
        <f t="shared" si="34"/>
        <v>4</v>
      </c>
      <c r="H258" s="59"/>
    </row>
    <row r="259" spans="1:8" ht="23.25">
      <c r="A259" s="8">
        <v>16</v>
      </c>
      <c r="B259" s="66" t="s">
        <v>75</v>
      </c>
      <c r="C259" s="63">
        <v>52</v>
      </c>
      <c r="D259" s="8">
        <v>15</v>
      </c>
      <c r="E259" s="8">
        <v>14</v>
      </c>
      <c r="F259" s="8">
        <f t="shared" si="35"/>
        <v>81</v>
      </c>
      <c r="G259" s="8" t="str">
        <f t="shared" si="34"/>
        <v>4</v>
      </c>
      <c r="H259" s="59"/>
    </row>
    <row r="260" spans="1:8" ht="23.25">
      <c r="A260" s="8">
        <v>17</v>
      </c>
      <c r="B260" s="66" t="s">
        <v>161</v>
      </c>
      <c r="C260" s="63">
        <v>48</v>
      </c>
      <c r="D260" s="8">
        <v>16</v>
      </c>
      <c r="E260" s="8">
        <v>16</v>
      </c>
      <c r="F260" s="8">
        <f t="shared" si="35"/>
        <v>80</v>
      </c>
      <c r="G260" s="8" t="str">
        <f t="shared" si="34"/>
        <v>4</v>
      </c>
      <c r="H260" s="59"/>
    </row>
    <row r="261" spans="1:8" ht="23.25">
      <c r="A261" s="8">
        <v>18</v>
      </c>
      <c r="B261" s="66" t="s">
        <v>76</v>
      </c>
      <c r="C261" s="63">
        <v>47</v>
      </c>
      <c r="D261" s="8">
        <v>18</v>
      </c>
      <c r="E261" s="8">
        <v>15</v>
      </c>
      <c r="F261" s="8">
        <f t="shared" si="35"/>
        <v>80</v>
      </c>
      <c r="G261" s="8" t="str">
        <f t="shared" si="34"/>
        <v>4</v>
      </c>
      <c r="H261" s="59"/>
    </row>
    <row r="262" spans="1:8" ht="23.25">
      <c r="A262" s="8">
        <v>19</v>
      </c>
      <c r="B262" s="66" t="s">
        <v>77</v>
      </c>
      <c r="C262" s="64">
        <v>40</v>
      </c>
      <c r="D262" s="8">
        <v>17</v>
      </c>
      <c r="E262" s="8">
        <v>14</v>
      </c>
      <c r="F262" s="8">
        <f t="shared" si="35"/>
        <v>71</v>
      </c>
      <c r="G262" s="8" t="str">
        <f t="shared" si="34"/>
        <v>3</v>
      </c>
      <c r="H262" s="59"/>
    </row>
    <row r="263" spans="1:8" ht="23.25">
      <c r="A263" s="8">
        <v>20</v>
      </c>
      <c r="B263" s="66" t="s">
        <v>59</v>
      </c>
      <c r="C263" s="65">
        <v>48</v>
      </c>
      <c r="D263" s="8">
        <v>19</v>
      </c>
      <c r="E263" s="8">
        <v>14</v>
      </c>
      <c r="F263" s="8">
        <f t="shared" si="35"/>
        <v>81</v>
      </c>
      <c r="G263" s="8" t="str">
        <f t="shared" si="34"/>
        <v>4</v>
      </c>
      <c r="H263" s="59"/>
    </row>
    <row r="264" spans="1:8" ht="23.25">
      <c r="A264" s="8">
        <v>21</v>
      </c>
      <c r="B264" s="66" t="s">
        <v>62</v>
      </c>
      <c r="C264" s="63">
        <v>49</v>
      </c>
      <c r="D264" s="8">
        <v>17</v>
      </c>
      <c r="E264" s="8">
        <v>14</v>
      </c>
      <c r="F264" s="8">
        <f t="shared" si="35"/>
        <v>80</v>
      </c>
      <c r="G264" s="8" t="str">
        <f t="shared" si="34"/>
        <v>4</v>
      </c>
      <c r="H264" s="59"/>
    </row>
    <row r="265" spans="1:8" ht="23.25">
      <c r="A265" s="21"/>
      <c r="B265" s="26" t="s">
        <v>5</v>
      </c>
      <c r="C265" s="10">
        <f>SUM(C244:C264)</f>
        <v>1018</v>
      </c>
      <c r="D265" s="35">
        <f>SUM(D244:D264)</f>
        <v>344</v>
      </c>
      <c r="E265" s="35">
        <f>SUM(E244:E264)</f>
        <v>309</v>
      </c>
      <c r="F265" s="35">
        <f>SUM(F244:F264)</f>
        <v>1671</v>
      </c>
      <c r="G265" s="35"/>
      <c r="H265" s="36"/>
    </row>
    <row r="266" spans="1:8" ht="23.25">
      <c r="A266" s="23"/>
      <c r="B266" s="5" t="s">
        <v>12</v>
      </c>
      <c r="C266" s="24">
        <f>C265/21</f>
        <v>48.476190476190474</v>
      </c>
      <c r="D266" s="24">
        <f t="shared" ref="D266" si="36">D265/21</f>
        <v>16.38095238095238</v>
      </c>
      <c r="E266" s="24">
        <f t="shared" ref="E266" si="37">E265/21</f>
        <v>14.714285714285714</v>
      </c>
      <c r="F266" s="24">
        <f t="shared" ref="F266" si="38">F265/21</f>
        <v>79.571428571428569</v>
      </c>
      <c r="G266" s="11"/>
      <c r="H266" s="11"/>
    </row>
    <row r="267" spans="1:8" ht="23.25">
      <c r="A267" s="1"/>
      <c r="B267" s="1"/>
      <c r="C267" s="1" t="s">
        <v>13</v>
      </c>
      <c r="D267" s="1"/>
      <c r="E267" s="1"/>
      <c r="F267" s="1"/>
      <c r="G267" s="1"/>
      <c r="H267" s="1"/>
    </row>
    <row r="268" spans="1:8" ht="23.25">
      <c r="A268" s="1"/>
      <c r="B268" s="1"/>
      <c r="C268" s="1" t="s">
        <v>14</v>
      </c>
      <c r="D268" s="1"/>
      <c r="E268" s="1"/>
      <c r="F268" s="1"/>
      <c r="G268" s="1"/>
      <c r="H268" s="1"/>
    </row>
    <row r="269" spans="1:8" ht="23.25">
      <c r="A269" s="1"/>
      <c r="B269" s="1"/>
      <c r="C269" s="1" t="s">
        <v>15</v>
      </c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1"/>
      <c r="C274" s="1"/>
      <c r="D274" s="1"/>
      <c r="E274" s="1"/>
      <c r="F274" s="1"/>
      <c r="G274" s="1"/>
      <c r="H274" s="1"/>
    </row>
    <row r="275" spans="1:8" ht="23.25">
      <c r="A275" s="1"/>
      <c r="B275" s="1"/>
      <c r="C275" s="1"/>
      <c r="D275" s="1"/>
      <c r="E275" s="1"/>
      <c r="F275" s="1"/>
      <c r="G275" s="1"/>
      <c r="H275" s="1"/>
    </row>
    <row r="276" spans="1:8" ht="23.25">
      <c r="A276" s="1"/>
      <c r="B276" s="1"/>
      <c r="C276" s="1"/>
      <c r="D276" s="1"/>
      <c r="E276" s="1"/>
      <c r="F276" s="1"/>
      <c r="G276" s="1"/>
      <c r="H276" s="1"/>
    </row>
    <row r="277" spans="1:8" ht="23.25">
      <c r="A277" s="1"/>
      <c r="B277" s="1"/>
      <c r="C277" s="1"/>
      <c r="D277" s="1"/>
      <c r="E277" s="1"/>
      <c r="F277" s="1"/>
      <c r="G277" s="1"/>
      <c r="H277" s="1"/>
    </row>
    <row r="278" spans="1:8" ht="23.25">
      <c r="A278" s="1"/>
      <c r="B278" s="1"/>
      <c r="C278" s="1"/>
      <c r="D278" s="1"/>
      <c r="E278" s="1"/>
      <c r="F278" s="1"/>
      <c r="G278" s="1"/>
      <c r="H278" s="1"/>
    </row>
    <row r="279" spans="1:8" ht="23.25">
      <c r="A279" s="1"/>
      <c r="B279" s="1"/>
      <c r="C279" s="1"/>
      <c r="D279" s="1"/>
      <c r="E279" s="1"/>
      <c r="F279" s="1"/>
      <c r="G279" s="1"/>
      <c r="H279" s="1"/>
    </row>
    <row r="280" spans="1:8" ht="23.25">
      <c r="A280" s="1"/>
      <c r="B280" s="1"/>
      <c r="C280" s="1"/>
      <c r="D280" s="1"/>
      <c r="E280" s="1"/>
      <c r="F280" s="1"/>
      <c r="G280" s="1"/>
      <c r="H280" s="1"/>
    </row>
    <row r="281" spans="1:8" ht="23.25">
      <c r="A281" s="1"/>
      <c r="B281" s="2" t="s">
        <v>127</v>
      </c>
      <c r="C281" s="1"/>
      <c r="D281" s="1"/>
      <c r="E281" s="1"/>
      <c r="F281" s="1"/>
      <c r="G281" s="1"/>
      <c r="H281" s="1"/>
    </row>
    <row r="282" spans="1:8" ht="23.25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>
      <c r="A283" s="5"/>
      <c r="B283" s="5"/>
      <c r="C283" s="5" t="s">
        <v>8</v>
      </c>
      <c r="D283" s="5" t="s">
        <v>9</v>
      </c>
      <c r="E283" s="5" t="s">
        <v>10</v>
      </c>
      <c r="F283" s="5" t="s">
        <v>11</v>
      </c>
      <c r="G283" s="27"/>
      <c r="H283" s="27"/>
    </row>
    <row r="284" spans="1:8" ht="23.25">
      <c r="A284" s="7">
        <v>1</v>
      </c>
      <c r="B284" s="67" t="s">
        <v>47</v>
      </c>
      <c r="C284" s="62">
        <v>53</v>
      </c>
      <c r="D284" s="7">
        <v>16</v>
      </c>
      <c r="E284" s="7">
        <v>16</v>
      </c>
      <c r="F284" s="7">
        <f t="shared" ref="F284:F287" si="39">SUM(C284:E284)</f>
        <v>85</v>
      </c>
      <c r="G284" s="8" t="str">
        <f t="shared" ref="G284:G304" si="40">IF(F284&gt;79,"4",IF(F284&gt;74,"3.5",IF(F284&gt;69,"3",IF(F284&gt;64,"2.5",IF(F284&gt;59,"2",IF(F284&gt;54,"1.5",IF(F284&gt;49,"1","0")))))))</f>
        <v>4</v>
      </c>
      <c r="H284" s="59"/>
    </row>
    <row r="285" spans="1:8" ht="23.25">
      <c r="A285" s="8">
        <v>2</v>
      </c>
      <c r="B285" s="66" t="s">
        <v>48</v>
      </c>
      <c r="C285" s="63">
        <v>55</v>
      </c>
      <c r="D285" s="8">
        <v>15</v>
      </c>
      <c r="E285" s="8">
        <v>16</v>
      </c>
      <c r="F285" s="8">
        <f t="shared" si="39"/>
        <v>86</v>
      </c>
      <c r="G285" s="8" t="str">
        <f t="shared" si="40"/>
        <v>4</v>
      </c>
      <c r="H285" s="59"/>
    </row>
    <row r="286" spans="1:8" ht="23.25">
      <c r="A286" s="8">
        <v>3</v>
      </c>
      <c r="B286" s="66" t="s">
        <v>63</v>
      </c>
      <c r="C286" s="63">
        <v>55</v>
      </c>
      <c r="D286" s="8">
        <v>15</v>
      </c>
      <c r="E286" s="8">
        <v>17</v>
      </c>
      <c r="F286" s="8">
        <f t="shared" si="39"/>
        <v>87</v>
      </c>
      <c r="G286" s="8" t="str">
        <f t="shared" si="40"/>
        <v>4</v>
      </c>
      <c r="H286" s="59"/>
    </row>
    <row r="287" spans="1:8" ht="23.25">
      <c r="A287" s="8">
        <v>4</v>
      </c>
      <c r="B287" s="66" t="s">
        <v>64</v>
      </c>
      <c r="C287" s="63">
        <v>49</v>
      </c>
      <c r="D287" s="8">
        <v>15</v>
      </c>
      <c r="E287" s="8">
        <v>16</v>
      </c>
      <c r="F287" s="8">
        <f t="shared" si="39"/>
        <v>80</v>
      </c>
      <c r="G287" s="8" t="str">
        <f t="shared" si="40"/>
        <v>4</v>
      </c>
      <c r="H287" s="59"/>
    </row>
    <row r="288" spans="1:8" ht="23.25">
      <c r="A288" s="8">
        <v>5</v>
      </c>
      <c r="B288" s="66" t="s">
        <v>65</v>
      </c>
      <c r="C288" s="63">
        <v>49</v>
      </c>
      <c r="D288" s="8">
        <v>14</v>
      </c>
      <c r="E288" s="8">
        <v>17</v>
      </c>
      <c r="F288" s="8">
        <f>SUM(C288:E288)</f>
        <v>80</v>
      </c>
      <c r="G288" s="8" t="str">
        <f t="shared" si="40"/>
        <v>4</v>
      </c>
      <c r="H288" s="59"/>
    </row>
    <row r="289" spans="1:8" ht="23.25">
      <c r="A289" s="8">
        <v>6</v>
      </c>
      <c r="B289" s="66" t="s">
        <v>67</v>
      </c>
      <c r="C289" s="64">
        <v>50</v>
      </c>
      <c r="D289" s="8">
        <v>15</v>
      </c>
      <c r="E289" s="8">
        <v>16</v>
      </c>
      <c r="F289" s="8">
        <f t="shared" ref="F289:F304" si="41">SUM(C289:E289)</f>
        <v>81</v>
      </c>
      <c r="G289" s="8" t="str">
        <f t="shared" si="40"/>
        <v>4</v>
      </c>
      <c r="H289" s="59"/>
    </row>
    <row r="290" spans="1:8" ht="23.25">
      <c r="A290" s="8">
        <v>7</v>
      </c>
      <c r="B290" s="66" t="s">
        <v>68</v>
      </c>
      <c r="C290" s="65">
        <v>51</v>
      </c>
      <c r="D290" s="8">
        <v>15</v>
      </c>
      <c r="E290" s="8">
        <v>16</v>
      </c>
      <c r="F290" s="8">
        <f t="shared" si="41"/>
        <v>82</v>
      </c>
      <c r="G290" s="8" t="str">
        <f t="shared" si="40"/>
        <v>4</v>
      </c>
      <c r="H290" s="59"/>
    </row>
    <row r="291" spans="1:8" ht="23.25">
      <c r="A291" s="8">
        <v>8</v>
      </c>
      <c r="B291" s="66" t="s">
        <v>69</v>
      </c>
      <c r="C291" s="64">
        <v>51</v>
      </c>
      <c r="D291" s="8">
        <v>15</v>
      </c>
      <c r="E291" s="8">
        <v>16</v>
      </c>
      <c r="F291" s="8">
        <f t="shared" si="41"/>
        <v>82</v>
      </c>
      <c r="G291" s="8" t="str">
        <f t="shared" si="40"/>
        <v>4</v>
      </c>
      <c r="H291" s="59"/>
    </row>
    <row r="292" spans="1:8" ht="23.25">
      <c r="A292" s="8">
        <v>9</v>
      </c>
      <c r="B292" s="66" t="s">
        <v>60</v>
      </c>
      <c r="C292" s="64">
        <v>55</v>
      </c>
      <c r="D292" s="8">
        <v>17</v>
      </c>
      <c r="E292" s="8">
        <v>18</v>
      </c>
      <c r="F292" s="8">
        <f t="shared" si="41"/>
        <v>90</v>
      </c>
      <c r="G292" s="8" t="str">
        <f t="shared" si="40"/>
        <v>4</v>
      </c>
      <c r="H292" s="59"/>
    </row>
    <row r="293" spans="1:8" ht="26.25" customHeight="1">
      <c r="A293" s="8">
        <v>10</v>
      </c>
      <c r="B293" s="66" t="s">
        <v>61</v>
      </c>
      <c r="C293" s="65">
        <v>50</v>
      </c>
      <c r="D293" s="8">
        <v>15</v>
      </c>
      <c r="E293" s="8">
        <v>16</v>
      </c>
      <c r="F293" s="8">
        <f t="shared" si="41"/>
        <v>81</v>
      </c>
      <c r="G293" s="8" t="str">
        <f t="shared" si="40"/>
        <v>4</v>
      </c>
      <c r="H293" s="59"/>
    </row>
    <row r="294" spans="1:8" ht="23.25">
      <c r="A294" s="8">
        <v>11</v>
      </c>
      <c r="B294" s="66" t="s">
        <v>71</v>
      </c>
      <c r="C294" s="63">
        <v>55</v>
      </c>
      <c r="D294" s="8">
        <v>18</v>
      </c>
      <c r="E294" s="8">
        <v>18</v>
      </c>
      <c r="F294" s="8">
        <f t="shared" si="41"/>
        <v>91</v>
      </c>
      <c r="G294" s="8" t="str">
        <f t="shared" si="40"/>
        <v>4</v>
      </c>
      <c r="H294" s="59"/>
    </row>
    <row r="295" spans="1:8" ht="23.25">
      <c r="A295" s="8">
        <v>12</v>
      </c>
      <c r="B295" s="66" t="s">
        <v>72</v>
      </c>
      <c r="C295" s="63">
        <v>58</v>
      </c>
      <c r="D295" s="8">
        <v>18</v>
      </c>
      <c r="E295" s="8">
        <v>17</v>
      </c>
      <c r="F295" s="8">
        <f t="shared" si="41"/>
        <v>93</v>
      </c>
      <c r="G295" s="8" t="str">
        <f t="shared" si="40"/>
        <v>4</v>
      </c>
      <c r="H295" s="59"/>
    </row>
    <row r="296" spans="1:8" ht="23.25">
      <c r="A296" s="8">
        <v>13</v>
      </c>
      <c r="B296" s="66" t="s">
        <v>73</v>
      </c>
      <c r="C296" s="63">
        <v>49</v>
      </c>
      <c r="D296" s="8">
        <v>15</v>
      </c>
      <c r="E296" s="8">
        <v>16</v>
      </c>
      <c r="F296" s="8">
        <f t="shared" si="41"/>
        <v>80</v>
      </c>
      <c r="G296" s="8" t="str">
        <f t="shared" si="40"/>
        <v>4</v>
      </c>
      <c r="H296" s="59"/>
    </row>
    <row r="297" spans="1:8" ht="23.25">
      <c r="A297" s="8">
        <v>14</v>
      </c>
      <c r="B297" s="66" t="s">
        <v>86</v>
      </c>
      <c r="C297" s="63">
        <v>54</v>
      </c>
      <c r="D297" s="8">
        <v>16</v>
      </c>
      <c r="E297" s="8">
        <v>18</v>
      </c>
      <c r="F297" s="8">
        <f t="shared" si="41"/>
        <v>88</v>
      </c>
      <c r="G297" s="8" t="str">
        <f t="shared" si="40"/>
        <v>4</v>
      </c>
      <c r="H297" s="59"/>
    </row>
    <row r="298" spans="1:8" ht="23.25">
      <c r="A298" s="8">
        <v>15</v>
      </c>
      <c r="B298" s="66" t="s">
        <v>74</v>
      </c>
      <c r="C298" s="63">
        <v>56</v>
      </c>
      <c r="D298" s="8">
        <v>19</v>
      </c>
      <c r="E298" s="8">
        <v>19</v>
      </c>
      <c r="F298" s="8">
        <f t="shared" si="41"/>
        <v>94</v>
      </c>
      <c r="G298" s="8" t="str">
        <f t="shared" si="40"/>
        <v>4</v>
      </c>
      <c r="H298" s="59"/>
    </row>
    <row r="299" spans="1:8" ht="23.25">
      <c r="A299" s="8">
        <v>16</v>
      </c>
      <c r="B299" s="66" t="s">
        <v>75</v>
      </c>
      <c r="C299" s="63">
        <v>54</v>
      </c>
      <c r="D299" s="8">
        <v>16</v>
      </c>
      <c r="E299" s="8">
        <v>16</v>
      </c>
      <c r="F299" s="8">
        <f t="shared" si="41"/>
        <v>86</v>
      </c>
      <c r="G299" s="8" t="str">
        <f t="shared" si="40"/>
        <v>4</v>
      </c>
      <c r="H299" s="59"/>
    </row>
    <row r="300" spans="1:8" ht="23.25">
      <c r="A300" s="8">
        <v>17</v>
      </c>
      <c r="B300" s="66" t="s">
        <v>161</v>
      </c>
      <c r="C300" s="63">
        <v>55</v>
      </c>
      <c r="D300" s="8">
        <v>16</v>
      </c>
      <c r="E300" s="8">
        <v>17</v>
      </c>
      <c r="F300" s="8">
        <f t="shared" si="41"/>
        <v>88</v>
      </c>
      <c r="G300" s="8" t="str">
        <f t="shared" si="40"/>
        <v>4</v>
      </c>
      <c r="H300" s="59"/>
    </row>
    <row r="301" spans="1:8" ht="23.25">
      <c r="A301" s="8">
        <v>18</v>
      </c>
      <c r="B301" s="66" t="s">
        <v>76</v>
      </c>
      <c r="C301" s="63">
        <v>59</v>
      </c>
      <c r="D301" s="8">
        <v>19</v>
      </c>
      <c r="E301" s="8">
        <v>18</v>
      </c>
      <c r="F301" s="8">
        <f t="shared" si="41"/>
        <v>96</v>
      </c>
      <c r="G301" s="8" t="str">
        <f t="shared" si="40"/>
        <v>4</v>
      </c>
      <c r="H301" s="59"/>
    </row>
    <row r="302" spans="1:8" ht="23.25">
      <c r="A302" s="8">
        <v>19</v>
      </c>
      <c r="B302" s="66" t="s">
        <v>77</v>
      </c>
      <c r="C302" s="64">
        <v>50</v>
      </c>
      <c r="D302" s="8">
        <v>15</v>
      </c>
      <c r="E302" s="8">
        <v>18</v>
      </c>
      <c r="F302" s="8">
        <f t="shared" si="41"/>
        <v>83</v>
      </c>
      <c r="G302" s="8" t="str">
        <f t="shared" si="40"/>
        <v>4</v>
      </c>
      <c r="H302" s="59"/>
    </row>
    <row r="303" spans="1:8" ht="23.25">
      <c r="A303" s="8">
        <v>20</v>
      </c>
      <c r="B303" s="66" t="s">
        <v>59</v>
      </c>
      <c r="C303" s="65">
        <v>55</v>
      </c>
      <c r="D303" s="8">
        <v>16</v>
      </c>
      <c r="E303" s="8">
        <v>17</v>
      </c>
      <c r="F303" s="8">
        <f t="shared" si="41"/>
        <v>88</v>
      </c>
      <c r="G303" s="8" t="str">
        <f t="shared" si="40"/>
        <v>4</v>
      </c>
      <c r="H303" s="59"/>
    </row>
    <row r="304" spans="1:8" ht="23.25">
      <c r="A304" s="8">
        <v>21</v>
      </c>
      <c r="B304" s="66" t="s">
        <v>62</v>
      </c>
      <c r="C304" s="63">
        <v>58</v>
      </c>
      <c r="D304" s="8">
        <v>18</v>
      </c>
      <c r="E304" s="8">
        <v>19</v>
      </c>
      <c r="F304" s="8">
        <f t="shared" si="41"/>
        <v>95</v>
      </c>
      <c r="G304" s="8" t="str">
        <f t="shared" si="40"/>
        <v>4</v>
      </c>
      <c r="H304" s="59"/>
    </row>
    <row r="305" spans="1:8" ht="23.25">
      <c r="A305" s="21"/>
      <c r="B305" s="26" t="s">
        <v>5</v>
      </c>
      <c r="C305" s="10">
        <f>SUM(C284:C304)</f>
        <v>1121</v>
      </c>
      <c r="D305" s="35">
        <f>SUM(D284:D304)</f>
        <v>338</v>
      </c>
      <c r="E305" s="35">
        <f>SUM(E284:E304)</f>
        <v>357</v>
      </c>
      <c r="F305" s="35">
        <f>SUM(F284:F304)</f>
        <v>1816</v>
      </c>
      <c r="G305" s="35"/>
      <c r="H305" s="36"/>
    </row>
    <row r="306" spans="1:8" ht="23.25">
      <c r="A306" s="23"/>
      <c r="B306" s="5" t="s">
        <v>12</v>
      </c>
      <c r="C306" s="24">
        <f>C305/21</f>
        <v>53.38095238095238</v>
      </c>
      <c r="D306" s="24">
        <f t="shared" ref="D306" si="42">D305/21</f>
        <v>16.095238095238095</v>
      </c>
      <c r="E306" s="24">
        <f t="shared" ref="E306" si="43">E305/21</f>
        <v>17</v>
      </c>
      <c r="F306" s="24">
        <f t="shared" ref="F306" si="44">F305/21</f>
        <v>86.476190476190482</v>
      </c>
      <c r="G306" s="11"/>
      <c r="H306" s="11"/>
    </row>
    <row r="307" spans="1:8" ht="23.25">
      <c r="A307" s="1"/>
      <c r="B307" s="1"/>
      <c r="C307" s="1" t="s">
        <v>13</v>
      </c>
      <c r="D307" s="1"/>
      <c r="E307" s="1"/>
      <c r="F307" s="1"/>
      <c r="G307" s="1"/>
      <c r="H307" s="1"/>
    </row>
    <row r="308" spans="1:8" ht="23.25">
      <c r="A308" s="1"/>
      <c r="B308" s="1"/>
      <c r="C308" s="1" t="s">
        <v>14</v>
      </c>
      <c r="D308" s="1"/>
      <c r="E308" s="1"/>
      <c r="F308" s="1"/>
      <c r="G308" s="1"/>
      <c r="H308" s="1"/>
    </row>
    <row r="309" spans="1:8" ht="23.25">
      <c r="A309" s="1"/>
      <c r="B309" s="1"/>
      <c r="C309" s="1" t="s">
        <v>15</v>
      </c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1"/>
      <c r="C313" s="1"/>
      <c r="D313" s="1"/>
      <c r="E313" s="1"/>
      <c r="F313" s="1"/>
      <c r="G313" s="1"/>
      <c r="H313" s="1"/>
    </row>
    <row r="314" spans="1:8" ht="23.25">
      <c r="A314" s="1"/>
      <c r="B314" s="1"/>
      <c r="C314" s="1"/>
      <c r="D314" s="1"/>
      <c r="E314" s="1"/>
      <c r="F314" s="1"/>
      <c r="G314" s="1"/>
      <c r="H314" s="1"/>
    </row>
    <row r="315" spans="1:8" ht="23.25">
      <c r="A315" s="1"/>
      <c r="B315" s="1"/>
      <c r="C315" s="1"/>
      <c r="D315" s="1"/>
      <c r="E315" s="1"/>
      <c r="F315" s="1"/>
      <c r="G315" s="1"/>
      <c r="H315" s="1"/>
    </row>
    <row r="316" spans="1:8" ht="23.25">
      <c r="A316" s="1"/>
      <c r="B316" s="1"/>
      <c r="C316" s="1"/>
      <c r="D316" s="1"/>
      <c r="E316" s="1"/>
      <c r="F316" s="1"/>
      <c r="G316" s="1"/>
      <c r="H316" s="1"/>
    </row>
    <row r="317" spans="1:8" ht="23.25">
      <c r="A317" s="1"/>
      <c r="B317" s="1"/>
      <c r="C317" s="1"/>
      <c r="D317" s="1"/>
      <c r="E317" s="1"/>
      <c r="F317" s="1"/>
      <c r="G317" s="1"/>
      <c r="H317" s="1"/>
    </row>
    <row r="318" spans="1:8" ht="23.25">
      <c r="A318" s="1"/>
      <c r="B318" s="1"/>
      <c r="C318" s="1"/>
      <c r="D318" s="1"/>
      <c r="E318" s="1"/>
      <c r="F318" s="1"/>
      <c r="G318" s="1"/>
      <c r="H318" s="1"/>
    </row>
    <row r="319" spans="1:8" ht="23.25">
      <c r="A319" s="1"/>
      <c r="B319" s="1"/>
      <c r="C319" s="1"/>
      <c r="D319" s="1"/>
      <c r="E319" s="1"/>
      <c r="F319" s="1"/>
      <c r="G319" s="1"/>
      <c r="H319" s="1"/>
    </row>
    <row r="320" spans="1:8" ht="23.25">
      <c r="A320" s="1"/>
      <c r="B320" s="1"/>
      <c r="C320" s="1"/>
      <c r="D320" s="1"/>
      <c r="E320" s="1"/>
      <c r="F320" s="1"/>
      <c r="G320" s="1"/>
      <c r="H320" s="1"/>
    </row>
    <row r="321" spans="1:8" ht="23.25">
      <c r="A321" s="1"/>
      <c r="B321" s="81" t="s">
        <v>182</v>
      </c>
      <c r="C321" s="81"/>
      <c r="D321" s="81"/>
      <c r="E321" s="81"/>
      <c r="F321" s="81"/>
      <c r="G321" s="81"/>
      <c r="H321" s="81"/>
    </row>
    <row r="322" spans="1:8" ht="23.25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>
      <c r="A323" s="5"/>
      <c r="B323" s="5"/>
      <c r="C323" s="5" t="s">
        <v>8</v>
      </c>
      <c r="D323" s="5" t="s">
        <v>9</v>
      </c>
      <c r="E323" s="5" t="s">
        <v>10</v>
      </c>
      <c r="F323" s="5" t="s">
        <v>11</v>
      </c>
      <c r="G323" s="27"/>
      <c r="H323" s="27"/>
    </row>
    <row r="324" spans="1:8" ht="23.25">
      <c r="A324" s="7">
        <v>1</v>
      </c>
      <c r="B324" s="67" t="s">
        <v>47</v>
      </c>
      <c r="C324" s="62">
        <v>39</v>
      </c>
      <c r="D324" s="7">
        <v>12</v>
      </c>
      <c r="E324" s="7">
        <v>11</v>
      </c>
      <c r="F324" s="7">
        <f t="shared" ref="F324:F327" si="45">SUM(C324:E324)</f>
        <v>62</v>
      </c>
      <c r="G324" s="8" t="str">
        <f t="shared" ref="G324:G344" si="46">IF(F324&gt;79,"4",IF(F324&gt;74,"3.5",IF(F324&gt;69,"3",IF(F324&gt;64,"2.5",IF(F324&gt;59,"2",IF(F324&gt;54,"1.5",IF(F324&gt;49,"1","0")))))))</f>
        <v>2</v>
      </c>
      <c r="H324" s="59"/>
    </row>
    <row r="325" spans="1:8" ht="23.25">
      <c r="A325" s="8">
        <v>2</v>
      </c>
      <c r="B325" s="66" t="s">
        <v>48</v>
      </c>
      <c r="C325" s="63">
        <v>50</v>
      </c>
      <c r="D325" s="8">
        <v>9</v>
      </c>
      <c r="E325" s="8">
        <v>10</v>
      </c>
      <c r="F325" s="8">
        <f t="shared" si="45"/>
        <v>69</v>
      </c>
      <c r="G325" s="8" t="str">
        <f t="shared" si="46"/>
        <v>2.5</v>
      </c>
      <c r="H325" s="59"/>
    </row>
    <row r="326" spans="1:8" ht="23.25">
      <c r="A326" s="8">
        <v>3</v>
      </c>
      <c r="B326" s="66" t="s">
        <v>63</v>
      </c>
      <c r="C326" s="63">
        <v>52</v>
      </c>
      <c r="D326" s="8">
        <v>10</v>
      </c>
      <c r="E326" s="8">
        <v>16</v>
      </c>
      <c r="F326" s="8">
        <f t="shared" si="45"/>
        <v>78</v>
      </c>
      <c r="G326" s="8" t="str">
        <f t="shared" si="46"/>
        <v>3.5</v>
      </c>
      <c r="H326" s="59"/>
    </row>
    <row r="327" spans="1:8" ht="23.25">
      <c r="A327" s="8">
        <v>4</v>
      </c>
      <c r="B327" s="66" t="s">
        <v>64</v>
      </c>
      <c r="C327" s="63">
        <v>52</v>
      </c>
      <c r="D327" s="8">
        <v>11</v>
      </c>
      <c r="E327" s="8">
        <v>19</v>
      </c>
      <c r="F327" s="8">
        <f t="shared" si="45"/>
        <v>82</v>
      </c>
      <c r="G327" s="8" t="str">
        <f t="shared" si="46"/>
        <v>4</v>
      </c>
      <c r="H327" s="59"/>
    </row>
    <row r="328" spans="1:8" ht="23.25">
      <c r="A328" s="8">
        <v>5</v>
      </c>
      <c r="B328" s="66" t="s">
        <v>65</v>
      </c>
      <c r="C328" s="63">
        <v>40</v>
      </c>
      <c r="D328" s="8">
        <v>9</v>
      </c>
      <c r="E328" s="8">
        <v>11</v>
      </c>
      <c r="F328" s="8">
        <f>SUM(C328:E328)</f>
        <v>60</v>
      </c>
      <c r="G328" s="8" t="str">
        <f t="shared" si="46"/>
        <v>2</v>
      </c>
      <c r="H328" s="59"/>
    </row>
    <row r="329" spans="1:8" ht="23.25">
      <c r="A329" s="8">
        <v>6</v>
      </c>
      <c r="B329" s="66" t="s">
        <v>67</v>
      </c>
      <c r="C329" s="64">
        <v>43</v>
      </c>
      <c r="D329" s="8">
        <v>10</v>
      </c>
      <c r="E329" s="8">
        <v>11</v>
      </c>
      <c r="F329" s="8">
        <f t="shared" ref="F329:F344" si="47">SUM(C329:E329)</f>
        <v>64</v>
      </c>
      <c r="G329" s="8" t="str">
        <f t="shared" si="46"/>
        <v>2</v>
      </c>
      <c r="H329" s="59"/>
    </row>
    <row r="330" spans="1:8" ht="23.25">
      <c r="A330" s="8">
        <v>7</v>
      </c>
      <c r="B330" s="66" t="s">
        <v>68</v>
      </c>
      <c r="C330" s="65">
        <v>44</v>
      </c>
      <c r="D330" s="8">
        <v>11</v>
      </c>
      <c r="E330" s="8">
        <v>9</v>
      </c>
      <c r="F330" s="8">
        <f t="shared" si="47"/>
        <v>64</v>
      </c>
      <c r="G330" s="8" t="str">
        <f t="shared" si="46"/>
        <v>2</v>
      </c>
      <c r="H330" s="59"/>
    </row>
    <row r="331" spans="1:8" ht="23.25">
      <c r="A331" s="8">
        <v>8</v>
      </c>
      <c r="B331" s="66" t="s">
        <v>69</v>
      </c>
      <c r="C331" s="64">
        <v>54</v>
      </c>
      <c r="D331" s="8">
        <v>14</v>
      </c>
      <c r="E331" s="8">
        <v>17</v>
      </c>
      <c r="F331" s="8">
        <f t="shared" si="47"/>
        <v>85</v>
      </c>
      <c r="G331" s="8" t="str">
        <f t="shared" si="46"/>
        <v>4</v>
      </c>
      <c r="H331" s="59"/>
    </row>
    <row r="332" spans="1:8" ht="23.25">
      <c r="A332" s="8">
        <v>9</v>
      </c>
      <c r="B332" s="66" t="s">
        <v>60</v>
      </c>
      <c r="C332" s="64">
        <v>59</v>
      </c>
      <c r="D332" s="8">
        <v>19</v>
      </c>
      <c r="E332" s="8">
        <v>17</v>
      </c>
      <c r="F332" s="8">
        <f t="shared" si="47"/>
        <v>95</v>
      </c>
      <c r="G332" s="8" t="str">
        <f t="shared" si="46"/>
        <v>4</v>
      </c>
      <c r="H332" s="59"/>
    </row>
    <row r="333" spans="1:8" ht="25.5" customHeight="1">
      <c r="A333" s="8">
        <v>10</v>
      </c>
      <c r="B333" s="66" t="s">
        <v>61</v>
      </c>
      <c r="C333" s="65">
        <v>44</v>
      </c>
      <c r="D333" s="8">
        <v>10</v>
      </c>
      <c r="E333" s="8">
        <v>9</v>
      </c>
      <c r="F333" s="8">
        <f t="shared" si="47"/>
        <v>63</v>
      </c>
      <c r="G333" s="8" t="str">
        <f t="shared" si="46"/>
        <v>2</v>
      </c>
      <c r="H333" s="59"/>
    </row>
    <row r="334" spans="1:8" ht="23.25">
      <c r="A334" s="8">
        <v>11</v>
      </c>
      <c r="B334" s="66" t="s">
        <v>71</v>
      </c>
      <c r="C334" s="63">
        <v>53</v>
      </c>
      <c r="D334" s="8">
        <v>12</v>
      </c>
      <c r="E334" s="8">
        <v>18</v>
      </c>
      <c r="F334" s="8">
        <f t="shared" si="47"/>
        <v>83</v>
      </c>
      <c r="G334" s="8" t="str">
        <f t="shared" si="46"/>
        <v>4</v>
      </c>
      <c r="H334" s="59"/>
    </row>
    <row r="335" spans="1:8" ht="23.25">
      <c r="A335" s="8">
        <v>12</v>
      </c>
      <c r="B335" s="66" t="s">
        <v>72</v>
      </c>
      <c r="C335" s="63">
        <v>55</v>
      </c>
      <c r="D335" s="8">
        <v>13</v>
      </c>
      <c r="E335" s="8">
        <v>16</v>
      </c>
      <c r="F335" s="8">
        <f t="shared" si="47"/>
        <v>84</v>
      </c>
      <c r="G335" s="8" t="str">
        <f t="shared" si="46"/>
        <v>4</v>
      </c>
      <c r="H335" s="59"/>
    </row>
    <row r="336" spans="1:8" ht="23.25">
      <c r="A336" s="8">
        <v>13</v>
      </c>
      <c r="B336" s="66" t="s">
        <v>73</v>
      </c>
      <c r="C336" s="63">
        <v>43</v>
      </c>
      <c r="D336" s="8">
        <v>9</v>
      </c>
      <c r="E336" s="8">
        <v>12</v>
      </c>
      <c r="F336" s="8">
        <f t="shared" si="47"/>
        <v>64</v>
      </c>
      <c r="G336" s="8" t="str">
        <f t="shared" si="46"/>
        <v>2</v>
      </c>
      <c r="H336" s="59"/>
    </row>
    <row r="337" spans="1:8" ht="23.25">
      <c r="A337" s="8">
        <v>14</v>
      </c>
      <c r="B337" s="66" t="s">
        <v>86</v>
      </c>
      <c r="C337" s="63">
        <v>51</v>
      </c>
      <c r="D337" s="8">
        <v>12</v>
      </c>
      <c r="E337" s="8">
        <v>11</v>
      </c>
      <c r="F337" s="8">
        <f t="shared" si="47"/>
        <v>74</v>
      </c>
      <c r="G337" s="8" t="str">
        <f t="shared" si="46"/>
        <v>3</v>
      </c>
      <c r="H337" s="59"/>
    </row>
    <row r="338" spans="1:8" ht="23.25">
      <c r="A338" s="8">
        <v>15</v>
      </c>
      <c r="B338" s="66" t="s">
        <v>74</v>
      </c>
      <c r="C338" s="63">
        <v>58</v>
      </c>
      <c r="D338" s="8">
        <v>17</v>
      </c>
      <c r="E338" s="8">
        <v>18</v>
      </c>
      <c r="F338" s="8">
        <f t="shared" si="47"/>
        <v>93</v>
      </c>
      <c r="G338" s="8" t="str">
        <f t="shared" si="46"/>
        <v>4</v>
      </c>
      <c r="H338" s="59"/>
    </row>
    <row r="339" spans="1:8" ht="23.25">
      <c r="A339" s="8">
        <v>16</v>
      </c>
      <c r="B339" s="66" t="s">
        <v>75</v>
      </c>
      <c r="C339" s="63">
        <v>56</v>
      </c>
      <c r="D339" s="8">
        <v>12</v>
      </c>
      <c r="E339" s="8">
        <v>14</v>
      </c>
      <c r="F339" s="8">
        <f t="shared" si="47"/>
        <v>82</v>
      </c>
      <c r="G339" s="8" t="str">
        <f t="shared" si="46"/>
        <v>4</v>
      </c>
      <c r="H339" s="59"/>
    </row>
    <row r="340" spans="1:8" ht="23.25">
      <c r="A340" s="8">
        <v>17</v>
      </c>
      <c r="B340" s="66" t="s">
        <v>161</v>
      </c>
      <c r="C340" s="63">
        <v>51</v>
      </c>
      <c r="D340" s="8">
        <v>11</v>
      </c>
      <c r="E340" s="8">
        <v>16</v>
      </c>
      <c r="F340" s="8">
        <f t="shared" si="47"/>
        <v>78</v>
      </c>
      <c r="G340" s="8" t="str">
        <f t="shared" si="46"/>
        <v>3.5</v>
      </c>
      <c r="H340" s="59"/>
    </row>
    <row r="341" spans="1:8" ht="23.25">
      <c r="A341" s="8">
        <v>18</v>
      </c>
      <c r="B341" s="66" t="s">
        <v>76</v>
      </c>
      <c r="C341" s="63">
        <v>58</v>
      </c>
      <c r="D341" s="8">
        <v>18</v>
      </c>
      <c r="E341" s="8">
        <v>19</v>
      </c>
      <c r="F341" s="8">
        <f t="shared" si="47"/>
        <v>95</v>
      </c>
      <c r="G341" s="8" t="str">
        <f t="shared" si="46"/>
        <v>4</v>
      </c>
      <c r="H341" s="59"/>
    </row>
    <row r="342" spans="1:8" ht="23.25">
      <c r="A342" s="8">
        <v>19</v>
      </c>
      <c r="B342" s="66" t="s">
        <v>77</v>
      </c>
      <c r="C342" s="64">
        <v>41</v>
      </c>
      <c r="D342" s="8">
        <v>11</v>
      </c>
      <c r="E342" s="8">
        <v>12</v>
      </c>
      <c r="F342" s="8">
        <f t="shared" si="47"/>
        <v>64</v>
      </c>
      <c r="G342" s="8" t="str">
        <f t="shared" si="46"/>
        <v>2</v>
      </c>
      <c r="H342" s="59"/>
    </row>
    <row r="343" spans="1:8" ht="23.25">
      <c r="A343" s="8">
        <v>20</v>
      </c>
      <c r="B343" s="66" t="s">
        <v>59</v>
      </c>
      <c r="C343" s="65">
        <v>52</v>
      </c>
      <c r="D343" s="8">
        <v>15</v>
      </c>
      <c r="E343" s="8">
        <v>16</v>
      </c>
      <c r="F343" s="8">
        <f t="shared" si="47"/>
        <v>83</v>
      </c>
      <c r="G343" s="8" t="str">
        <f t="shared" si="46"/>
        <v>4</v>
      </c>
      <c r="H343" s="59"/>
    </row>
    <row r="344" spans="1:8" ht="23.25">
      <c r="A344" s="8">
        <v>21</v>
      </c>
      <c r="B344" s="66" t="s">
        <v>62</v>
      </c>
      <c r="C344" s="63">
        <v>54</v>
      </c>
      <c r="D344" s="8">
        <v>13</v>
      </c>
      <c r="E344" s="8">
        <v>16</v>
      </c>
      <c r="F344" s="8">
        <f t="shared" si="47"/>
        <v>83</v>
      </c>
      <c r="G344" s="8" t="str">
        <f t="shared" si="46"/>
        <v>4</v>
      </c>
      <c r="H344" s="59"/>
    </row>
    <row r="345" spans="1:8" ht="23.25">
      <c r="A345" s="21"/>
      <c r="B345" s="26" t="s">
        <v>5</v>
      </c>
      <c r="C345" s="10">
        <f>SUM(C324:C344)</f>
        <v>1049</v>
      </c>
      <c r="D345" s="35">
        <f>SUM(D324:D344)</f>
        <v>258</v>
      </c>
      <c r="E345" s="35">
        <f>SUM(E324:E344)</f>
        <v>298</v>
      </c>
      <c r="F345" s="35">
        <f>SUM(F324:F344)</f>
        <v>1605</v>
      </c>
      <c r="G345" s="35"/>
      <c r="H345" s="36"/>
    </row>
    <row r="346" spans="1:8" ht="23.25">
      <c r="A346" s="23"/>
      <c r="B346" s="5" t="s">
        <v>12</v>
      </c>
      <c r="C346" s="24">
        <f>C345/21</f>
        <v>49.952380952380949</v>
      </c>
      <c r="D346" s="24">
        <f t="shared" ref="D346" si="48">D345/21</f>
        <v>12.285714285714286</v>
      </c>
      <c r="E346" s="24">
        <f t="shared" ref="E346" si="49">E345/21</f>
        <v>14.19047619047619</v>
      </c>
      <c r="F346" s="24">
        <f t="shared" ref="F346" si="50">F345/21</f>
        <v>76.428571428571431</v>
      </c>
      <c r="G346" s="11"/>
      <c r="H346" s="11"/>
    </row>
    <row r="347" spans="1:8" ht="23.25">
      <c r="A347" s="1"/>
      <c r="B347" s="1"/>
      <c r="C347" s="1" t="s">
        <v>13</v>
      </c>
      <c r="D347" s="1"/>
      <c r="E347" s="1"/>
      <c r="F347" s="1"/>
      <c r="G347" s="1"/>
      <c r="H347" s="1"/>
    </row>
    <row r="348" spans="1:8" ht="23.25">
      <c r="A348" s="1"/>
      <c r="B348" s="1"/>
      <c r="C348" s="1" t="s">
        <v>14</v>
      </c>
      <c r="D348" s="1"/>
      <c r="E348" s="1"/>
      <c r="F348" s="1"/>
      <c r="G348" s="1"/>
      <c r="H348" s="1"/>
    </row>
    <row r="349" spans="1:8" ht="23.25">
      <c r="A349" s="1"/>
      <c r="B349" s="1"/>
      <c r="C349" s="1" t="s">
        <v>15</v>
      </c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1"/>
      <c r="C352" s="1"/>
      <c r="D352" s="1"/>
      <c r="E352" s="1"/>
      <c r="F352" s="1"/>
      <c r="G352" s="1"/>
      <c r="H352" s="1"/>
    </row>
    <row r="353" spans="1:8" ht="23.25">
      <c r="A353" s="1"/>
      <c r="B353" s="1"/>
      <c r="C353" s="1"/>
      <c r="D353" s="1"/>
      <c r="E353" s="1"/>
      <c r="F353" s="1"/>
      <c r="G353" s="1"/>
      <c r="H353" s="1"/>
    </row>
    <row r="354" spans="1:8" ht="23.25">
      <c r="A354" s="1"/>
      <c r="B354" s="1"/>
      <c r="C354" s="1"/>
      <c r="D354" s="1"/>
      <c r="E354" s="1"/>
      <c r="F354" s="1"/>
      <c r="G354" s="1"/>
      <c r="H354" s="1"/>
    </row>
    <row r="355" spans="1:8" ht="23.25">
      <c r="A355" s="1"/>
      <c r="B355" s="1"/>
      <c r="C355" s="1"/>
      <c r="D355" s="1"/>
      <c r="E355" s="1"/>
      <c r="F355" s="1"/>
      <c r="G355" s="1"/>
      <c r="H355" s="1"/>
    </row>
    <row r="356" spans="1:8" ht="23.25">
      <c r="A356" s="1"/>
      <c r="B356" s="1"/>
      <c r="C356" s="1"/>
      <c r="D356" s="1"/>
      <c r="E356" s="1"/>
      <c r="F356" s="1"/>
      <c r="G356" s="1"/>
      <c r="H356" s="1"/>
    </row>
    <row r="357" spans="1:8" ht="23.25">
      <c r="A357" s="1"/>
      <c r="B357" s="1"/>
      <c r="C357" s="1"/>
      <c r="D357" s="1"/>
      <c r="E357" s="1"/>
      <c r="F357" s="1"/>
      <c r="G357" s="1"/>
      <c r="H357" s="1"/>
    </row>
    <row r="358" spans="1:8" ht="23.25">
      <c r="A358" s="1"/>
      <c r="B358" s="1"/>
      <c r="C358" s="1"/>
      <c r="D358" s="1"/>
      <c r="E358" s="1"/>
      <c r="F358" s="1"/>
      <c r="G358" s="1"/>
      <c r="H358" s="1"/>
    </row>
    <row r="359" spans="1:8" ht="23.25">
      <c r="A359" s="1"/>
      <c r="B359" s="1"/>
      <c r="C359" s="1"/>
      <c r="D359" s="1"/>
      <c r="E359" s="1"/>
      <c r="F359" s="1"/>
      <c r="G359" s="1"/>
      <c r="H359" s="1"/>
    </row>
    <row r="360" spans="1:8" ht="23.25">
      <c r="A360" s="1"/>
      <c r="B360" s="1"/>
      <c r="C360" s="1"/>
      <c r="D360" s="1"/>
      <c r="E360" s="1"/>
      <c r="F360" s="1"/>
      <c r="G360" s="1"/>
      <c r="H360" s="1"/>
    </row>
    <row r="361" spans="1:8" ht="23.25">
      <c r="A361" s="1"/>
      <c r="B361" s="81" t="s">
        <v>128</v>
      </c>
      <c r="C361" s="81"/>
      <c r="D361" s="81"/>
      <c r="E361" s="81"/>
      <c r="F361" s="81"/>
      <c r="G361" s="81"/>
      <c r="H361" s="81"/>
    </row>
    <row r="362" spans="1:8" ht="23.25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4" t="s">
        <v>6</v>
      </c>
      <c r="H362" s="4" t="s">
        <v>7</v>
      </c>
    </row>
    <row r="363" spans="1:8" ht="23.25">
      <c r="A363" s="5"/>
      <c r="B363" s="5"/>
      <c r="C363" s="5" t="s">
        <v>8</v>
      </c>
      <c r="D363" s="5" t="s">
        <v>9</v>
      </c>
      <c r="E363" s="5" t="s">
        <v>10</v>
      </c>
      <c r="F363" s="5" t="s">
        <v>11</v>
      </c>
      <c r="G363" s="27"/>
      <c r="H363" s="27"/>
    </row>
    <row r="364" spans="1:8" ht="23.25">
      <c r="A364" s="7">
        <v>1</v>
      </c>
      <c r="B364" s="67" t="s">
        <v>47</v>
      </c>
      <c r="C364" s="62">
        <v>48</v>
      </c>
      <c r="D364" s="7">
        <v>14</v>
      </c>
      <c r="E364" s="7">
        <v>16</v>
      </c>
      <c r="F364" s="7">
        <f t="shared" ref="F364:F367" si="51">SUM(C364:E364)</f>
        <v>78</v>
      </c>
      <c r="G364" s="8" t="str">
        <f t="shared" ref="G364:G384" si="52">IF(F364&gt;79,"4",IF(F364&gt;74,"3.5",IF(F364&gt;69,"3",IF(F364&gt;64,"2.5",IF(F364&gt;59,"2",IF(F364&gt;54,"1.5",IF(F364&gt;49,"1","0")))))))</f>
        <v>3.5</v>
      </c>
      <c r="H364" s="59"/>
    </row>
    <row r="365" spans="1:8" ht="23.25">
      <c r="A365" s="8">
        <v>2</v>
      </c>
      <c r="B365" s="66" t="s">
        <v>48</v>
      </c>
      <c r="C365" s="63">
        <v>48</v>
      </c>
      <c r="D365" s="8">
        <v>16</v>
      </c>
      <c r="E365" s="8">
        <v>16</v>
      </c>
      <c r="F365" s="8">
        <f t="shared" si="51"/>
        <v>80</v>
      </c>
      <c r="G365" s="8" t="str">
        <f t="shared" si="52"/>
        <v>4</v>
      </c>
      <c r="H365" s="59"/>
    </row>
    <row r="366" spans="1:8" ht="23.25">
      <c r="A366" s="8">
        <v>3</v>
      </c>
      <c r="B366" s="66" t="s">
        <v>63</v>
      </c>
      <c r="C366" s="63">
        <v>49</v>
      </c>
      <c r="D366" s="8">
        <v>14</v>
      </c>
      <c r="E366" s="8">
        <v>17</v>
      </c>
      <c r="F366" s="8">
        <f t="shared" si="51"/>
        <v>80</v>
      </c>
      <c r="G366" s="8" t="str">
        <f t="shared" si="52"/>
        <v>4</v>
      </c>
      <c r="H366" s="59"/>
    </row>
    <row r="367" spans="1:8" ht="23.25">
      <c r="A367" s="8">
        <v>4</v>
      </c>
      <c r="B367" s="66" t="s">
        <v>64</v>
      </c>
      <c r="C367" s="63">
        <v>50</v>
      </c>
      <c r="D367" s="8">
        <v>14</v>
      </c>
      <c r="E367" s="8">
        <v>18</v>
      </c>
      <c r="F367" s="8">
        <f t="shared" si="51"/>
        <v>82</v>
      </c>
      <c r="G367" s="8" t="str">
        <f t="shared" si="52"/>
        <v>4</v>
      </c>
      <c r="H367" s="59"/>
    </row>
    <row r="368" spans="1:8" ht="23.25">
      <c r="A368" s="8">
        <v>5</v>
      </c>
      <c r="B368" s="66" t="s">
        <v>65</v>
      </c>
      <c r="C368" s="63">
        <v>48</v>
      </c>
      <c r="D368" s="8">
        <v>12</v>
      </c>
      <c r="E368" s="8">
        <v>16</v>
      </c>
      <c r="F368" s="8">
        <f>SUM(C368:E368)</f>
        <v>76</v>
      </c>
      <c r="G368" s="8" t="str">
        <f t="shared" si="52"/>
        <v>3.5</v>
      </c>
      <c r="H368" s="59"/>
    </row>
    <row r="369" spans="1:8" ht="23.25">
      <c r="A369" s="8">
        <v>6</v>
      </c>
      <c r="B369" s="66" t="s">
        <v>67</v>
      </c>
      <c r="C369" s="64">
        <v>48</v>
      </c>
      <c r="D369" s="8">
        <v>15</v>
      </c>
      <c r="E369" s="8">
        <v>17</v>
      </c>
      <c r="F369" s="8">
        <f t="shared" ref="F369:F384" si="53">SUM(C369:E369)</f>
        <v>80</v>
      </c>
      <c r="G369" s="8" t="str">
        <f t="shared" si="52"/>
        <v>4</v>
      </c>
      <c r="H369" s="59"/>
    </row>
    <row r="370" spans="1:8" ht="23.25">
      <c r="A370" s="8">
        <v>7</v>
      </c>
      <c r="B370" s="66" t="s">
        <v>68</v>
      </c>
      <c r="C370" s="65">
        <v>51</v>
      </c>
      <c r="D370" s="8">
        <v>16</v>
      </c>
      <c r="E370" s="8">
        <v>18</v>
      </c>
      <c r="F370" s="8">
        <f t="shared" si="53"/>
        <v>85</v>
      </c>
      <c r="G370" s="8" t="str">
        <f t="shared" si="52"/>
        <v>4</v>
      </c>
      <c r="H370" s="59"/>
    </row>
    <row r="371" spans="1:8" ht="23.25">
      <c r="A371" s="8">
        <v>8</v>
      </c>
      <c r="B371" s="66" t="s">
        <v>69</v>
      </c>
      <c r="C371" s="64">
        <v>51</v>
      </c>
      <c r="D371" s="8">
        <v>14</v>
      </c>
      <c r="E371" s="8">
        <v>17</v>
      </c>
      <c r="F371" s="8">
        <f t="shared" si="53"/>
        <v>82</v>
      </c>
      <c r="G371" s="8" t="str">
        <f t="shared" si="52"/>
        <v>4</v>
      </c>
      <c r="H371" s="59"/>
    </row>
    <row r="372" spans="1:8" ht="23.25">
      <c r="A372" s="8">
        <v>9</v>
      </c>
      <c r="B372" s="66" t="s">
        <v>60</v>
      </c>
      <c r="C372" s="64">
        <v>54</v>
      </c>
      <c r="D372" s="8">
        <v>19</v>
      </c>
      <c r="E372" s="8">
        <v>18</v>
      </c>
      <c r="F372" s="8">
        <f t="shared" si="53"/>
        <v>91</v>
      </c>
      <c r="G372" s="8" t="str">
        <f t="shared" si="52"/>
        <v>4</v>
      </c>
      <c r="H372" s="59"/>
    </row>
    <row r="373" spans="1:8" ht="24.75" customHeight="1">
      <c r="A373" s="8">
        <v>10</v>
      </c>
      <c r="B373" s="66" t="s">
        <v>61</v>
      </c>
      <c r="C373" s="65">
        <v>48</v>
      </c>
      <c r="D373" s="8">
        <v>15</v>
      </c>
      <c r="E373" s="8">
        <v>17</v>
      </c>
      <c r="F373" s="8">
        <f t="shared" si="53"/>
        <v>80</v>
      </c>
      <c r="G373" s="8" t="str">
        <f t="shared" si="52"/>
        <v>4</v>
      </c>
      <c r="H373" s="59"/>
    </row>
    <row r="374" spans="1:8" ht="23.25">
      <c r="A374" s="8">
        <v>11</v>
      </c>
      <c r="B374" s="66" t="s">
        <v>71</v>
      </c>
      <c r="C374" s="63">
        <v>51</v>
      </c>
      <c r="D374" s="8">
        <v>18</v>
      </c>
      <c r="E374" s="8">
        <v>17</v>
      </c>
      <c r="F374" s="8">
        <f t="shared" si="53"/>
        <v>86</v>
      </c>
      <c r="G374" s="8" t="str">
        <f t="shared" si="52"/>
        <v>4</v>
      </c>
      <c r="H374" s="59"/>
    </row>
    <row r="375" spans="1:8" ht="23.25">
      <c r="A375" s="8">
        <v>12</v>
      </c>
      <c r="B375" s="66" t="s">
        <v>72</v>
      </c>
      <c r="C375" s="63">
        <v>50</v>
      </c>
      <c r="D375" s="8">
        <v>17</v>
      </c>
      <c r="E375" s="8">
        <v>18</v>
      </c>
      <c r="F375" s="8">
        <f t="shared" si="53"/>
        <v>85</v>
      </c>
      <c r="G375" s="8" t="str">
        <f t="shared" si="52"/>
        <v>4</v>
      </c>
      <c r="H375" s="59"/>
    </row>
    <row r="376" spans="1:8" ht="23.25">
      <c r="A376" s="8">
        <v>13</v>
      </c>
      <c r="B376" s="66" t="s">
        <v>73</v>
      </c>
      <c r="C376" s="63">
        <v>48</v>
      </c>
      <c r="D376" s="8">
        <v>15</v>
      </c>
      <c r="E376" s="8">
        <v>17</v>
      </c>
      <c r="F376" s="8">
        <f t="shared" si="53"/>
        <v>80</v>
      </c>
      <c r="G376" s="8" t="str">
        <f t="shared" si="52"/>
        <v>4</v>
      </c>
      <c r="H376" s="59"/>
    </row>
    <row r="377" spans="1:8" ht="23.25">
      <c r="A377" s="8">
        <v>14</v>
      </c>
      <c r="B377" s="66" t="s">
        <v>86</v>
      </c>
      <c r="C377" s="63">
        <v>56</v>
      </c>
      <c r="D377" s="8">
        <v>15</v>
      </c>
      <c r="E377" s="8">
        <v>16</v>
      </c>
      <c r="F377" s="8">
        <f t="shared" si="53"/>
        <v>87</v>
      </c>
      <c r="G377" s="8" t="str">
        <f t="shared" si="52"/>
        <v>4</v>
      </c>
      <c r="H377" s="59"/>
    </row>
    <row r="378" spans="1:8" ht="23.25">
      <c r="A378" s="8">
        <v>15</v>
      </c>
      <c r="B378" s="66" t="s">
        <v>74</v>
      </c>
      <c r="C378" s="63">
        <v>52</v>
      </c>
      <c r="D378" s="8">
        <v>17</v>
      </c>
      <c r="E378" s="8">
        <v>18</v>
      </c>
      <c r="F378" s="8">
        <f t="shared" si="53"/>
        <v>87</v>
      </c>
      <c r="G378" s="8" t="str">
        <f t="shared" si="52"/>
        <v>4</v>
      </c>
      <c r="H378" s="59"/>
    </row>
    <row r="379" spans="1:8" ht="23.25">
      <c r="A379" s="8">
        <v>16</v>
      </c>
      <c r="B379" s="66" t="s">
        <v>75</v>
      </c>
      <c r="C379" s="63">
        <v>54</v>
      </c>
      <c r="D379" s="8">
        <v>12</v>
      </c>
      <c r="E379" s="8">
        <v>18</v>
      </c>
      <c r="F379" s="8">
        <f t="shared" si="53"/>
        <v>84</v>
      </c>
      <c r="G379" s="8" t="str">
        <f t="shared" si="52"/>
        <v>4</v>
      </c>
      <c r="H379" s="59"/>
    </row>
    <row r="380" spans="1:8" ht="23.25">
      <c r="A380" s="8">
        <v>17</v>
      </c>
      <c r="B380" s="66" t="s">
        <v>161</v>
      </c>
      <c r="C380" s="63">
        <v>49</v>
      </c>
      <c r="D380" s="8">
        <v>14</v>
      </c>
      <c r="E380" s="8">
        <v>17</v>
      </c>
      <c r="F380" s="8">
        <f t="shared" si="53"/>
        <v>80</v>
      </c>
      <c r="G380" s="8" t="str">
        <f t="shared" si="52"/>
        <v>4</v>
      </c>
      <c r="H380" s="59"/>
    </row>
    <row r="381" spans="1:8" ht="23.25">
      <c r="A381" s="8">
        <v>18</v>
      </c>
      <c r="B381" s="66" t="s">
        <v>76</v>
      </c>
      <c r="C381" s="63">
        <v>56</v>
      </c>
      <c r="D381" s="8">
        <v>17</v>
      </c>
      <c r="E381" s="8">
        <v>18</v>
      </c>
      <c r="F381" s="8">
        <f t="shared" si="53"/>
        <v>91</v>
      </c>
      <c r="G381" s="8" t="str">
        <f t="shared" si="52"/>
        <v>4</v>
      </c>
      <c r="H381" s="59"/>
    </row>
    <row r="382" spans="1:8" ht="23.25">
      <c r="A382" s="8">
        <v>19</v>
      </c>
      <c r="B382" s="66" t="s">
        <v>77</v>
      </c>
      <c r="C382" s="64">
        <v>55</v>
      </c>
      <c r="D382" s="8">
        <v>16</v>
      </c>
      <c r="E382" s="8">
        <v>16</v>
      </c>
      <c r="F382" s="8">
        <f t="shared" si="53"/>
        <v>87</v>
      </c>
      <c r="G382" s="8" t="str">
        <f t="shared" si="52"/>
        <v>4</v>
      </c>
      <c r="H382" s="59"/>
    </row>
    <row r="383" spans="1:8" ht="23.25">
      <c r="A383" s="8">
        <v>20</v>
      </c>
      <c r="B383" s="66" t="s">
        <v>59</v>
      </c>
      <c r="C383" s="65">
        <v>52</v>
      </c>
      <c r="D383" s="8">
        <v>16</v>
      </c>
      <c r="E383" s="8">
        <v>16</v>
      </c>
      <c r="F383" s="8">
        <f t="shared" si="53"/>
        <v>84</v>
      </c>
      <c r="G383" s="8" t="str">
        <f t="shared" si="52"/>
        <v>4</v>
      </c>
      <c r="H383" s="59"/>
    </row>
    <row r="384" spans="1:8" ht="23.25">
      <c r="A384" s="8">
        <v>21</v>
      </c>
      <c r="B384" s="66" t="s">
        <v>62</v>
      </c>
      <c r="C384" s="63">
        <v>53</v>
      </c>
      <c r="D384" s="8">
        <v>15</v>
      </c>
      <c r="E384" s="8">
        <v>18</v>
      </c>
      <c r="F384" s="8">
        <f t="shared" si="53"/>
        <v>86</v>
      </c>
      <c r="G384" s="8" t="str">
        <f t="shared" si="52"/>
        <v>4</v>
      </c>
      <c r="H384" s="59"/>
    </row>
    <row r="385" spans="1:8" ht="23.25">
      <c r="A385" s="21"/>
      <c r="B385" s="26" t="s">
        <v>5</v>
      </c>
      <c r="C385" s="10">
        <f>SUM(C364:C384)</f>
        <v>1071</v>
      </c>
      <c r="D385" s="35">
        <f>SUM(D364:D384)</f>
        <v>321</v>
      </c>
      <c r="E385" s="35">
        <f>SUM(E364:E384)</f>
        <v>359</v>
      </c>
      <c r="F385" s="35">
        <f>SUM(F364:F384)</f>
        <v>1751</v>
      </c>
      <c r="G385" s="35"/>
      <c r="H385" s="36"/>
    </row>
    <row r="386" spans="1:8" ht="23.25">
      <c r="A386" s="23"/>
      <c r="B386" s="5" t="s">
        <v>12</v>
      </c>
      <c r="C386" s="24">
        <f>C385/21</f>
        <v>51</v>
      </c>
      <c r="D386" s="24">
        <f t="shared" ref="D386" si="54">D385/21</f>
        <v>15.285714285714286</v>
      </c>
      <c r="E386" s="24">
        <f t="shared" ref="E386" si="55">E385/21</f>
        <v>17.095238095238095</v>
      </c>
      <c r="F386" s="24">
        <f t="shared" ref="F386" si="56">F385/21</f>
        <v>83.38095238095238</v>
      </c>
      <c r="G386" s="11"/>
      <c r="H386" s="11"/>
    </row>
    <row r="387" spans="1:8" ht="23.25">
      <c r="A387" s="1"/>
      <c r="B387" s="1"/>
      <c r="C387" s="1" t="s">
        <v>13</v>
      </c>
      <c r="D387" s="1"/>
      <c r="E387" s="1"/>
      <c r="F387" s="1"/>
      <c r="G387" s="1"/>
      <c r="H387" s="1"/>
    </row>
    <row r="388" spans="1:8" ht="23.25">
      <c r="A388" s="1"/>
      <c r="B388" s="1"/>
      <c r="C388" s="1" t="s">
        <v>14</v>
      </c>
      <c r="D388" s="1"/>
      <c r="E388" s="1"/>
      <c r="F388" s="1"/>
      <c r="G388" s="1"/>
      <c r="H388" s="1"/>
    </row>
    <row r="389" spans="1:8" ht="23.25">
      <c r="A389" s="1"/>
      <c r="B389" s="1"/>
      <c r="C389" s="1" t="s">
        <v>15</v>
      </c>
      <c r="D389" s="1"/>
      <c r="E389" s="1"/>
      <c r="F389" s="1"/>
      <c r="G389" s="1"/>
      <c r="H389" s="1"/>
    </row>
    <row r="390" spans="1:8" ht="23.25">
      <c r="A390" s="1"/>
      <c r="B390" s="1"/>
      <c r="C390" s="1"/>
      <c r="D390" s="1"/>
      <c r="E390" s="1"/>
      <c r="F390" s="1"/>
      <c r="G390" s="1"/>
      <c r="H390" s="1"/>
    </row>
    <row r="391" spans="1:8" ht="23.25">
      <c r="A391" s="1"/>
      <c r="B391" s="1"/>
      <c r="C391" s="1"/>
      <c r="D391" s="1"/>
      <c r="E391" s="1"/>
      <c r="F391" s="1"/>
      <c r="G391" s="1"/>
      <c r="H391" s="1"/>
    </row>
  </sheetData>
  <mergeCells count="7">
    <mergeCell ref="B361:H361"/>
    <mergeCell ref="B321:H321"/>
    <mergeCell ref="B1:H1"/>
    <mergeCell ref="B41:H41"/>
    <mergeCell ref="B81:H81"/>
    <mergeCell ref="B161:H161"/>
    <mergeCell ref="B241:H24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24"/>
  <sheetViews>
    <sheetView tabSelected="1" view="pageBreakPreview" zoomScaleSheetLayoutView="100" workbookViewId="0">
      <selection activeCell="C4" sqref="C4:E18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81" t="s">
        <v>129</v>
      </c>
      <c r="C1" s="81"/>
      <c r="D1" s="81"/>
      <c r="E1" s="81"/>
      <c r="F1" s="81"/>
      <c r="G1" s="81"/>
      <c r="H1" s="81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17"/>
      <c r="C3" s="5" t="s">
        <v>8</v>
      </c>
      <c r="D3" s="5" t="s">
        <v>9</v>
      </c>
      <c r="E3" s="5" t="s">
        <v>10</v>
      </c>
      <c r="F3" s="5" t="s">
        <v>11</v>
      </c>
      <c r="G3" s="27"/>
      <c r="H3" s="27"/>
    </row>
    <row r="4" spans="1:8" ht="23.25">
      <c r="A4" s="25">
        <v>1</v>
      </c>
      <c r="B4" s="49" t="s">
        <v>78</v>
      </c>
      <c r="C4" s="39">
        <v>50</v>
      </c>
      <c r="D4" s="7">
        <v>13</v>
      </c>
      <c r="E4" s="7">
        <v>14</v>
      </c>
      <c r="F4" s="42">
        <f>SUM(C4:E4)</f>
        <v>77</v>
      </c>
      <c r="G4" s="8" t="str">
        <f t="shared" ref="G4:G16" si="0">IF(F4&gt;79,"4",IF(F4&gt;74,"3.5",IF(F4&gt;69,"3",IF(F4&gt;64,"2.5",IF(F4&gt;59,"2",IF(F4&gt;54,"1.5",IF(F4&gt;49,"1","0")))))))</f>
        <v>3.5</v>
      </c>
      <c r="H4" s="29"/>
    </row>
    <row r="5" spans="1:8" ht="23.25">
      <c r="A5" s="60">
        <v>2</v>
      </c>
      <c r="B5" s="50" t="s">
        <v>49</v>
      </c>
      <c r="C5" s="40">
        <v>54</v>
      </c>
      <c r="D5" s="8">
        <v>17</v>
      </c>
      <c r="E5" s="8">
        <v>18</v>
      </c>
      <c r="F5" s="43">
        <f t="shared" ref="F5:F16" si="1">SUM(C5:E5)</f>
        <v>89</v>
      </c>
      <c r="G5" s="8" t="str">
        <f t="shared" si="0"/>
        <v>4</v>
      </c>
      <c r="H5" s="9"/>
    </row>
    <row r="6" spans="1:8" ht="23.25">
      <c r="A6" s="8">
        <v>3</v>
      </c>
      <c r="B6" s="50" t="s">
        <v>50</v>
      </c>
      <c r="C6" s="40">
        <v>53</v>
      </c>
      <c r="D6" s="8">
        <v>15</v>
      </c>
      <c r="E6" s="8">
        <v>16</v>
      </c>
      <c r="F6" s="43">
        <f t="shared" si="1"/>
        <v>84</v>
      </c>
      <c r="G6" s="8" t="str">
        <f t="shared" si="0"/>
        <v>4</v>
      </c>
      <c r="H6" s="9"/>
    </row>
    <row r="7" spans="1:8" ht="23.25">
      <c r="A7" s="60">
        <v>4</v>
      </c>
      <c r="B7" s="50" t="s">
        <v>83</v>
      </c>
      <c r="C7" s="40">
        <v>53</v>
      </c>
      <c r="D7" s="8">
        <v>15</v>
      </c>
      <c r="E7" s="8">
        <v>15</v>
      </c>
      <c r="F7" s="43">
        <f t="shared" si="1"/>
        <v>83</v>
      </c>
      <c r="G7" s="8" t="str">
        <f t="shared" si="0"/>
        <v>4</v>
      </c>
      <c r="H7" s="9"/>
    </row>
    <row r="8" spans="1:8" ht="23.25">
      <c r="A8" s="8">
        <v>5</v>
      </c>
      <c r="B8" s="50" t="s">
        <v>159</v>
      </c>
      <c r="C8" s="40">
        <v>47</v>
      </c>
      <c r="D8" s="8">
        <v>14</v>
      </c>
      <c r="E8" s="8">
        <v>14</v>
      </c>
      <c r="F8" s="43">
        <f t="shared" si="1"/>
        <v>75</v>
      </c>
      <c r="G8" s="8" t="str">
        <f t="shared" si="0"/>
        <v>3.5</v>
      </c>
      <c r="H8" s="9"/>
    </row>
    <row r="9" spans="1:8" ht="23.25">
      <c r="A9" s="8">
        <v>6</v>
      </c>
      <c r="B9" s="52" t="s">
        <v>51</v>
      </c>
      <c r="C9" s="40">
        <v>49</v>
      </c>
      <c r="D9" s="8">
        <v>15</v>
      </c>
      <c r="E9" s="8">
        <v>16</v>
      </c>
      <c r="F9" s="43">
        <f t="shared" si="1"/>
        <v>80</v>
      </c>
      <c r="G9" s="8" t="str">
        <f t="shared" si="0"/>
        <v>4</v>
      </c>
      <c r="H9" s="9"/>
    </row>
    <row r="10" spans="1:8" ht="23.25">
      <c r="A10" s="61">
        <v>7</v>
      </c>
      <c r="B10" s="50" t="s">
        <v>52</v>
      </c>
      <c r="C10" s="40">
        <v>53</v>
      </c>
      <c r="D10" s="8">
        <v>15</v>
      </c>
      <c r="E10" s="8">
        <v>16</v>
      </c>
      <c r="F10" s="43">
        <f t="shared" si="1"/>
        <v>84</v>
      </c>
      <c r="G10" s="8" t="str">
        <f t="shared" si="0"/>
        <v>4</v>
      </c>
      <c r="H10" s="9"/>
    </row>
    <row r="11" spans="1:8" ht="23.25">
      <c r="A11" s="60">
        <v>8</v>
      </c>
      <c r="B11" s="50" t="s">
        <v>53</v>
      </c>
      <c r="C11" s="40">
        <v>50</v>
      </c>
      <c r="D11" s="8">
        <v>14</v>
      </c>
      <c r="E11" s="8">
        <v>16</v>
      </c>
      <c r="F11" s="43">
        <f t="shared" si="1"/>
        <v>80</v>
      </c>
      <c r="G11" s="8" t="str">
        <f t="shared" si="0"/>
        <v>4</v>
      </c>
      <c r="H11" s="9"/>
    </row>
    <row r="12" spans="1:8" ht="23.25">
      <c r="A12" s="8">
        <v>9</v>
      </c>
      <c r="B12" s="50" t="s">
        <v>84</v>
      </c>
      <c r="C12" s="40">
        <v>52</v>
      </c>
      <c r="D12" s="8">
        <v>14</v>
      </c>
      <c r="E12" s="8">
        <v>14</v>
      </c>
      <c r="F12" s="43">
        <f t="shared" si="1"/>
        <v>80</v>
      </c>
      <c r="G12" s="8" t="str">
        <f t="shared" si="0"/>
        <v>4</v>
      </c>
      <c r="H12" s="9"/>
    </row>
    <row r="13" spans="1:8" ht="23.25">
      <c r="A13" s="8">
        <v>10</v>
      </c>
      <c r="B13" s="52" t="s">
        <v>54</v>
      </c>
      <c r="C13" s="40">
        <v>52</v>
      </c>
      <c r="D13" s="8">
        <v>14</v>
      </c>
      <c r="E13" s="8">
        <v>14</v>
      </c>
      <c r="F13" s="43">
        <f t="shared" si="1"/>
        <v>80</v>
      </c>
      <c r="G13" s="8" t="str">
        <f t="shared" si="0"/>
        <v>4</v>
      </c>
      <c r="H13" s="9"/>
    </row>
    <row r="14" spans="1:8" ht="23.25">
      <c r="A14" s="61">
        <v>11</v>
      </c>
      <c r="B14" s="50" t="s">
        <v>55</v>
      </c>
      <c r="C14" s="40">
        <v>50</v>
      </c>
      <c r="D14" s="8">
        <v>14</v>
      </c>
      <c r="E14" s="8">
        <v>15</v>
      </c>
      <c r="F14" s="43">
        <f t="shared" si="1"/>
        <v>79</v>
      </c>
      <c r="G14" s="8" t="str">
        <f t="shared" si="0"/>
        <v>3.5</v>
      </c>
      <c r="H14" s="9"/>
    </row>
    <row r="15" spans="1:8" ht="23.25">
      <c r="A15" s="60">
        <v>12</v>
      </c>
      <c r="B15" s="50" t="s">
        <v>56</v>
      </c>
      <c r="C15" s="40">
        <v>53</v>
      </c>
      <c r="D15" s="8">
        <v>13</v>
      </c>
      <c r="E15" s="8">
        <v>15</v>
      </c>
      <c r="F15" s="43">
        <f t="shared" si="1"/>
        <v>81</v>
      </c>
      <c r="G15" s="8" t="str">
        <f t="shared" si="0"/>
        <v>4</v>
      </c>
      <c r="H15" s="9"/>
    </row>
    <row r="16" spans="1:8" ht="23.25">
      <c r="A16" s="8">
        <v>13</v>
      </c>
      <c r="B16" s="50" t="s">
        <v>57</v>
      </c>
      <c r="C16" s="40">
        <v>49</v>
      </c>
      <c r="D16" s="8">
        <v>13</v>
      </c>
      <c r="E16" s="8">
        <v>14</v>
      </c>
      <c r="F16" s="41">
        <f t="shared" si="1"/>
        <v>76</v>
      </c>
      <c r="G16" s="8" t="str">
        <f t="shared" si="0"/>
        <v>3.5</v>
      </c>
      <c r="H16" s="9"/>
    </row>
    <row r="17" spans="1:8" ht="23.25">
      <c r="A17" s="60">
        <v>14</v>
      </c>
      <c r="B17" s="50" t="s">
        <v>58</v>
      </c>
      <c r="C17" s="40">
        <v>46</v>
      </c>
      <c r="D17" s="8">
        <v>14</v>
      </c>
      <c r="E17" s="8">
        <v>15</v>
      </c>
      <c r="F17" s="43">
        <f t="shared" ref="F17:F18" si="2">SUM(C17:E17)</f>
        <v>75</v>
      </c>
      <c r="G17" s="8" t="str">
        <f t="shared" ref="G17:G18" si="3">IF(F17&gt;79,"4",IF(F17&gt;74,"3.5",IF(F17&gt;69,"3",IF(F17&gt;64,"2.5",IF(F17&gt;59,"2",IF(F17&gt;54,"1.5",IF(F17&gt;49,"1","0")))))))</f>
        <v>3.5</v>
      </c>
      <c r="H17" s="9"/>
    </row>
    <row r="18" spans="1:8" ht="23.25">
      <c r="A18" s="8">
        <v>15</v>
      </c>
      <c r="B18" s="51" t="s">
        <v>85</v>
      </c>
      <c r="C18" s="40">
        <v>52</v>
      </c>
      <c r="D18" s="8">
        <v>14</v>
      </c>
      <c r="E18" s="8">
        <v>15</v>
      </c>
      <c r="F18" s="41">
        <f t="shared" si="2"/>
        <v>81</v>
      </c>
      <c r="G18" s="8" t="str">
        <f t="shared" si="3"/>
        <v>4</v>
      </c>
      <c r="H18" s="9"/>
    </row>
    <row r="19" spans="1:8" ht="23.25">
      <c r="A19" s="8"/>
      <c r="B19" s="26" t="s">
        <v>5</v>
      </c>
      <c r="C19" s="40">
        <f>SUM(C4:C18)</f>
        <v>763</v>
      </c>
      <c r="D19" s="40">
        <f t="shared" ref="D19:F19" si="4">SUM(D4:D18)</f>
        <v>214</v>
      </c>
      <c r="E19" s="40">
        <f t="shared" si="4"/>
        <v>227</v>
      </c>
      <c r="F19" s="40">
        <f t="shared" si="4"/>
        <v>1204</v>
      </c>
      <c r="G19" s="8"/>
      <c r="H19" s="9"/>
    </row>
    <row r="20" spans="1:8" ht="23.25">
      <c r="A20" s="37"/>
      <c r="B20" s="37" t="s">
        <v>12</v>
      </c>
      <c r="C20" s="38">
        <f>C19/15</f>
        <v>50.866666666666667</v>
      </c>
      <c r="D20" s="38">
        <f t="shared" ref="D20:F20" si="5">D19/15</f>
        <v>14.266666666666667</v>
      </c>
      <c r="E20" s="38">
        <f t="shared" si="5"/>
        <v>15.133333333333333</v>
      </c>
      <c r="F20" s="38">
        <f t="shared" si="5"/>
        <v>80.266666666666666</v>
      </c>
      <c r="G20" s="37"/>
      <c r="H20" s="11"/>
    </row>
    <row r="21" spans="1:8" ht="23.25">
      <c r="A21" s="18"/>
      <c r="B21" s="31"/>
      <c r="C21" s="18"/>
      <c r="D21" s="18"/>
      <c r="E21" s="18"/>
      <c r="F21" s="18"/>
      <c r="G21" s="18"/>
      <c r="H21" s="13"/>
    </row>
    <row r="22" spans="1:8" ht="23.25">
      <c r="A22" s="18"/>
      <c r="B22" s="31"/>
      <c r="C22" s="1" t="s">
        <v>13</v>
      </c>
      <c r="D22" s="18"/>
      <c r="E22" s="18"/>
      <c r="F22" s="18"/>
      <c r="G22" s="18"/>
      <c r="H22" s="13"/>
    </row>
    <row r="23" spans="1:8" ht="23.25">
      <c r="A23" s="18"/>
      <c r="B23" s="31"/>
      <c r="C23" s="1" t="s">
        <v>14</v>
      </c>
      <c r="D23" s="18"/>
      <c r="E23" s="18"/>
      <c r="F23" s="18"/>
      <c r="G23" s="18"/>
      <c r="H23" s="13"/>
    </row>
    <row r="24" spans="1:8" ht="23.25">
      <c r="A24" s="18"/>
      <c r="B24" s="31"/>
      <c r="C24" s="1" t="s">
        <v>15</v>
      </c>
      <c r="D24" s="18"/>
      <c r="E24" s="18"/>
      <c r="F24" s="18"/>
      <c r="G24" s="18"/>
      <c r="H24" s="13"/>
    </row>
    <row r="25" spans="1:8" ht="23.25">
      <c r="A25" s="18"/>
      <c r="B25" s="31"/>
      <c r="C25" s="18"/>
      <c r="D25" s="18"/>
      <c r="E25" s="18"/>
      <c r="F25" s="18"/>
      <c r="G25" s="18"/>
      <c r="H25" s="13"/>
    </row>
    <row r="26" spans="1:8" ht="23.25">
      <c r="A26" s="18"/>
      <c r="B26" s="31"/>
      <c r="C26" s="18"/>
      <c r="D26" s="18"/>
      <c r="E26" s="18"/>
      <c r="F26" s="18"/>
      <c r="G26" s="18"/>
      <c r="H26" s="13"/>
    </row>
    <row r="27" spans="1:8" ht="23.25">
      <c r="A27" s="18"/>
      <c r="B27" s="31"/>
      <c r="C27" s="18"/>
      <c r="D27" s="18"/>
      <c r="E27" s="18"/>
      <c r="F27" s="18"/>
      <c r="G27" s="18"/>
      <c r="H27" s="13"/>
    </row>
    <row r="28" spans="1:8" ht="23.25">
      <c r="A28" s="18"/>
      <c r="B28" s="31"/>
      <c r="C28" s="18"/>
      <c r="D28" s="18"/>
      <c r="E28" s="18"/>
      <c r="F28" s="18"/>
      <c r="G28" s="18"/>
      <c r="H28" s="13"/>
    </row>
    <row r="29" spans="1:8" ht="23.25">
      <c r="A29" s="13"/>
      <c r="B29" s="32"/>
      <c r="C29" s="20"/>
      <c r="D29" s="20"/>
      <c r="E29" s="20"/>
      <c r="F29" s="20"/>
      <c r="G29" s="13"/>
      <c r="H29" s="13"/>
    </row>
    <row r="30" spans="1:8" ht="23.25">
      <c r="A30" s="13"/>
      <c r="B30" s="18"/>
      <c r="C30" s="14"/>
      <c r="D30" s="14"/>
      <c r="E30" s="14"/>
      <c r="F30" s="14"/>
      <c r="G30" s="13"/>
      <c r="H30" s="13"/>
    </row>
    <row r="31" spans="1:8" ht="23.25">
      <c r="A31" s="13"/>
      <c r="B31" s="13"/>
      <c r="C31" s="14"/>
      <c r="D31" s="14"/>
      <c r="E31" s="14"/>
      <c r="F31" s="14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1"/>
      <c r="C40" s="1"/>
      <c r="D40" s="1"/>
      <c r="E40" s="1"/>
      <c r="F40" s="1"/>
      <c r="G40" s="1"/>
      <c r="H40" s="1"/>
    </row>
    <row r="41" spans="1:8" ht="23.25">
      <c r="A41" s="1"/>
      <c r="B41" s="81" t="s">
        <v>130</v>
      </c>
      <c r="C41" s="81"/>
      <c r="D41" s="81"/>
      <c r="E41" s="81"/>
      <c r="F41" s="81"/>
      <c r="G41" s="81"/>
      <c r="H41" s="81"/>
    </row>
    <row r="42" spans="1:8" ht="23.25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>
      <c r="A43" s="5"/>
      <c r="B43" s="17"/>
      <c r="C43" s="5" t="s">
        <v>8</v>
      </c>
      <c r="D43" s="5" t="s">
        <v>9</v>
      </c>
      <c r="E43" s="5" t="s">
        <v>10</v>
      </c>
      <c r="F43" s="5" t="s">
        <v>11</v>
      </c>
      <c r="G43" s="27"/>
      <c r="H43" s="27"/>
    </row>
    <row r="44" spans="1:8" ht="23.25">
      <c r="A44" s="25">
        <v>1</v>
      </c>
      <c r="B44" s="49" t="s">
        <v>78</v>
      </c>
      <c r="C44" s="39">
        <v>51</v>
      </c>
      <c r="D44" s="7">
        <v>16</v>
      </c>
      <c r="E44" s="7">
        <v>13</v>
      </c>
      <c r="F44" s="42">
        <f>SUM(C44:E44)</f>
        <v>80</v>
      </c>
      <c r="G44" s="8" t="str">
        <f t="shared" ref="G44:G58" si="6">IF(F44&gt;79,"4",IF(F44&gt;74,"3.5",IF(F44&gt;69,"3",IF(F44&gt;64,"2.5",IF(F44&gt;59,"2",IF(F44&gt;54,"1.5",IF(F44&gt;49,"1","0")))))))</f>
        <v>4</v>
      </c>
      <c r="H44" s="29"/>
    </row>
    <row r="45" spans="1:8" ht="23.25">
      <c r="A45" s="60">
        <v>2</v>
      </c>
      <c r="B45" s="50" t="s">
        <v>49</v>
      </c>
      <c r="C45" s="40">
        <v>56</v>
      </c>
      <c r="D45" s="8">
        <v>18</v>
      </c>
      <c r="E45" s="8">
        <v>16</v>
      </c>
      <c r="F45" s="43">
        <f t="shared" ref="F45:F56" si="7">SUM(C45:E45)</f>
        <v>90</v>
      </c>
      <c r="G45" s="8" t="str">
        <f t="shared" si="6"/>
        <v>4</v>
      </c>
      <c r="H45" s="9"/>
    </row>
    <row r="46" spans="1:8" ht="23.25">
      <c r="A46" s="8">
        <v>3</v>
      </c>
      <c r="B46" s="50" t="s">
        <v>50</v>
      </c>
      <c r="C46" s="40">
        <v>56</v>
      </c>
      <c r="D46" s="8">
        <v>19</v>
      </c>
      <c r="E46" s="8">
        <v>17</v>
      </c>
      <c r="F46" s="43">
        <f t="shared" si="7"/>
        <v>92</v>
      </c>
      <c r="G46" s="8" t="str">
        <f t="shared" si="6"/>
        <v>4</v>
      </c>
      <c r="H46" s="9"/>
    </row>
    <row r="47" spans="1:8" ht="23.25">
      <c r="A47" s="60">
        <v>4</v>
      </c>
      <c r="B47" s="50" t="s">
        <v>83</v>
      </c>
      <c r="C47" s="40">
        <v>55</v>
      </c>
      <c r="D47" s="8">
        <v>18</v>
      </c>
      <c r="E47" s="8">
        <v>17</v>
      </c>
      <c r="F47" s="43">
        <f t="shared" si="7"/>
        <v>90</v>
      </c>
      <c r="G47" s="8" t="str">
        <f t="shared" si="6"/>
        <v>4</v>
      </c>
      <c r="H47" s="9"/>
    </row>
    <row r="48" spans="1:8" ht="23.25">
      <c r="A48" s="8">
        <v>5</v>
      </c>
      <c r="B48" s="50" t="s">
        <v>159</v>
      </c>
      <c r="C48" s="40">
        <v>46</v>
      </c>
      <c r="D48" s="8">
        <v>15</v>
      </c>
      <c r="E48" s="8">
        <v>14</v>
      </c>
      <c r="F48" s="43">
        <f t="shared" si="7"/>
        <v>75</v>
      </c>
      <c r="G48" s="8" t="str">
        <f t="shared" si="6"/>
        <v>3.5</v>
      </c>
      <c r="H48" s="9"/>
    </row>
    <row r="49" spans="1:8" ht="23.25">
      <c r="A49" s="8">
        <v>6</v>
      </c>
      <c r="B49" s="52" t="s">
        <v>51</v>
      </c>
      <c r="C49" s="40">
        <v>51</v>
      </c>
      <c r="D49" s="8">
        <v>17</v>
      </c>
      <c r="E49" s="8">
        <v>15</v>
      </c>
      <c r="F49" s="43">
        <f t="shared" si="7"/>
        <v>83</v>
      </c>
      <c r="G49" s="8" t="str">
        <f t="shared" si="6"/>
        <v>4</v>
      </c>
      <c r="H49" s="9"/>
    </row>
    <row r="50" spans="1:8" ht="23.25">
      <c r="A50" s="61">
        <v>7</v>
      </c>
      <c r="B50" s="50" t="s">
        <v>52</v>
      </c>
      <c r="C50" s="40">
        <v>54</v>
      </c>
      <c r="D50" s="8">
        <v>18</v>
      </c>
      <c r="E50" s="8">
        <v>14</v>
      </c>
      <c r="F50" s="43">
        <f t="shared" si="7"/>
        <v>86</v>
      </c>
      <c r="G50" s="8" t="str">
        <f t="shared" si="6"/>
        <v>4</v>
      </c>
      <c r="H50" s="9"/>
    </row>
    <row r="51" spans="1:8" ht="23.25">
      <c r="A51" s="60">
        <v>8</v>
      </c>
      <c r="B51" s="50" t="s">
        <v>53</v>
      </c>
      <c r="C51" s="40">
        <v>52</v>
      </c>
      <c r="D51" s="8">
        <v>18</v>
      </c>
      <c r="E51" s="8">
        <v>13</v>
      </c>
      <c r="F51" s="43">
        <f t="shared" si="7"/>
        <v>83</v>
      </c>
      <c r="G51" s="8" t="str">
        <f t="shared" si="6"/>
        <v>4</v>
      </c>
      <c r="H51" s="9"/>
    </row>
    <row r="52" spans="1:8" ht="23.25">
      <c r="A52" s="8">
        <v>9</v>
      </c>
      <c r="B52" s="50" t="s">
        <v>84</v>
      </c>
      <c r="C52" s="40">
        <v>47</v>
      </c>
      <c r="D52" s="8">
        <v>16</v>
      </c>
      <c r="E52" s="8">
        <v>14</v>
      </c>
      <c r="F52" s="43">
        <f t="shared" si="7"/>
        <v>77</v>
      </c>
      <c r="G52" s="8" t="str">
        <f t="shared" si="6"/>
        <v>3.5</v>
      </c>
      <c r="H52" s="9"/>
    </row>
    <row r="53" spans="1:8" ht="23.25">
      <c r="A53" s="8">
        <v>10</v>
      </c>
      <c r="B53" s="52" t="s">
        <v>54</v>
      </c>
      <c r="C53" s="40">
        <v>55</v>
      </c>
      <c r="D53" s="8">
        <v>17</v>
      </c>
      <c r="E53" s="8">
        <v>14</v>
      </c>
      <c r="F53" s="43">
        <f t="shared" si="7"/>
        <v>86</v>
      </c>
      <c r="G53" s="8" t="str">
        <f t="shared" si="6"/>
        <v>4</v>
      </c>
      <c r="H53" s="9"/>
    </row>
    <row r="54" spans="1:8" ht="23.25">
      <c r="A54" s="61">
        <v>11</v>
      </c>
      <c r="B54" s="50" t="s">
        <v>55</v>
      </c>
      <c r="C54" s="40">
        <v>52</v>
      </c>
      <c r="D54" s="8">
        <v>17</v>
      </c>
      <c r="E54" s="8">
        <v>15</v>
      </c>
      <c r="F54" s="43">
        <f t="shared" si="7"/>
        <v>84</v>
      </c>
      <c r="G54" s="8" t="str">
        <f t="shared" si="6"/>
        <v>4</v>
      </c>
      <c r="H54" s="9"/>
    </row>
    <row r="55" spans="1:8" ht="23.25">
      <c r="A55" s="60">
        <v>12</v>
      </c>
      <c r="B55" s="50" t="s">
        <v>56</v>
      </c>
      <c r="C55" s="40">
        <v>53</v>
      </c>
      <c r="D55" s="8">
        <v>18</v>
      </c>
      <c r="E55" s="8">
        <v>17</v>
      </c>
      <c r="F55" s="43">
        <f t="shared" si="7"/>
        <v>88</v>
      </c>
      <c r="G55" s="8" t="str">
        <f t="shared" si="6"/>
        <v>4</v>
      </c>
      <c r="H55" s="9"/>
    </row>
    <row r="56" spans="1:8" ht="23.25">
      <c r="A56" s="8">
        <v>13</v>
      </c>
      <c r="B56" s="50" t="s">
        <v>57</v>
      </c>
      <c r="C56" s="40">
        <v>47</v>
      </c>
      <c r="D56" s="8">
        <v>14</v>
      </c>
      <c r="E56" s="8">
        <v>14</v>
      </c>
      <c r="F56" s="41">
        <f t="shared" si="7"/>
        <v>75</v>
      </c>
      <c r="G56" s="8" t="str">
        <f t="shared" si="6"/>
        <v>3.5</v>
      </c>
      <c r="H56" s="9"/>
    </row>
    <row r="57" spans="1:8" ht="23.25">
      <c r="A57" s="60">
        <v>14</v>
      </c>
      <c r="B57" s="50" t="s">
        <v>58</v>
      </c>
      <c r="C57" s="40">
        <v>46</v>
      </c>
      <c r="D57" s="8">
        <v>16</v>
      </c>
      <c r="E57" s="8">
        <v>13</v>
      </c>
      <c r="F57" s="43">
        <f t="shared" ref="F57:F58" si="8">SUM(C57:E57)</f>
        <v>75</v>
      </c>
      <c r="G57" s="8" t="str">
        <f t="shared" si="6"/>
        <v>3.5</v>
      </c>
      <c r="H57" s="9"/>
    </row>
    <row r="58" spans="1:8" ht="23.25">
      <c r="A58" s="8">
        <v>15</v>
      </c>
      <c r="B58" s="51" t="s">
        <v>85</v>
      </c>
      <c r="C58" s="40">
        <v>52</v>
      </c>
      <c r="D58" s="8">
        <v>17</v>
      </c>
      <c r="E58" s="8">
        <v>15</v>
      </c>
      <c r="F58" s="41">
        <f t="shared" si="8"/>
        <v>84</v>
      </c>
      <c r="G58" s="8" t="str">
        <f t="shared" si="6"/>
        <v>4</v>
      </c>
      <c r="H58" s="9"/>
    </row>
    <row r="59" spans="1:8" ht="23.25">
      <c r="A59" s="8"/>
      <c r="B59" s="26" t="s">
        <v>5</v>
      </c>
      <c r="C59" s="40">
        <f>SUM(C44:C58)</f>
        <v>773</v>
      </c>
      <c r="D59" s="40">
        <f t="shared" ref="D59:F59" si="9">SUM(D44:D58)</f>
        <v>254</v>
      </c>
      <c r="E59" s="40">
        <f t="shared" si="9"/>
        <v>221</v>
      </c>
      <c r="F59" s="40">
        <f t="shared" si="9"/>
        <v>1248</v>
      </c>
      <c r="G59" s="8"/>
      <c r="H59" s="9"/>
    </row>
    <row r="60" spans="1:8" ht="23.25">
      <c r="A60" s="37"/>
      <c r="B60" s="37" t="s">
        <v>12</v>
      </c>
      <c r="C60" s="38">
        <f>C59/15</f>
        <v>51.533333333333331</v>
      </c>
      <c r="D60" s="38">
        <f t="shared" ref="D60" si="10">D59/15</f>
        <v>16.933333333333334</v>
      </c>
      <c r="E60" s="38">
        <f t="shared" ref="E60" si="11">E59/15</f>
        <v>14.733333333333333</v>
      </c>
      <c r="F60" s="38">
        <f t="shared" ref="F60" si="12">F59/15</f>
        <v>83.2</v>
      </c>
      <c r="G60" s="37"/>
      <c r="H60" s="11"/>
    </row>
    <row r="61" spans="1:8" ht="23.25">
      <c r="A61" s="18"/>
      <c r="B61" s="31"/>
      <c r="C61" s="18"/>
      <c r="D61" s="18"/>
      <c r="E61" s="18"/>
      <c r="F61" s="18"/>
      <c r="G61" s="18"/>
      <c r="H61" s="13"/>
    </row>
    <row r="62" spans="1:8" ht="23.25">
      <c r="A62" s="18"/>
      <c r="B62" s="31"/>
      <c r="C62" s="1" t="s">
        <v>13</v>
      </c>
      <c r="D62" s="18"/>
      <c r="E62" s="18"/>
      <c r="F62" s="18"/>
      <c r="G62" s="18"/>
      <c r="H62" s="13"/>
    </row>
    <row r="63" spans="1:8" ht="23.25">
      <c r="A63" s="18"/>
      <c r="B63" s="31"/>
      <c r="C63" s="1" t="s">
        <v>14</v>
      </c>
      <c r="D63" s="18"/>
      <c r="E63" s="18"/>
      <c r="F63" s="18"/>
      <c r="G63" s="18"/>
      <c r="H63" s="13"/>
    </row>
    <row r="64" spans="1:8" ht="23.25">
      <c r="A64" s="18"/>
      <c r="B64" s="31"/>
      <c r="C64" s="1" t="s">
        <v>15</v>
      </c>
      <c r="D64" s="18"/>
      <c r="E64" s="18"/>
      <c r="F64" s="18"/>
      <c r="G64" s="18"/>
      <c r="H64" s="13"/>
    </row>
    <row r="65" spans="1:8" ht="23.25">
      <c r="A65" s="18"/>
      <c r="B65" s="31"/>
      <c r="C65" s="18"/>
      <c r="D65" s="18"/>
      <c r="E65" s="18"/>
      <c r="F65" s="18"/>
      <c r="G65" s="18"/>
      <c r="H65" s="13"/>
    </row>
    <row r="66" spans="1:8" ht="23.25">
      <c r="A66" s="13"/>
      <c r="B66" s="32"/>
      <c r="C66" s="20"/>
      <c r="D66" s="20"/>
      <c r="E66" s="20"/>
      <c r="F66" s="20"/>
      <c r="G66" s="13"/>
      <c r="H66" s="13"/>
    </row>
    <row r="67" spans="1:8" ht="23.25">
      <c r="A67" s="13"/>
      <c r="B67" s="18"/>
      <c r="C67" s="14"/>
      <c r="D67" s="14"/>
      <c r="E67" s="14"/>
      <c r="F67" s="14"/>
      <c r="G67" s="13"/>
      <c r="H67" s="13"/>
    </row>
    <row r="68" spans="1:8" ht="23.25">
      <c r="A68" s="13"/>
      <c r="B68" s="13"/>
      <c r="C68" s="14"/>
      <c r="D68" s="14"/>
      <c r="E68" s="14"/>
      <c r="F68" s="14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s="19" customFormat="1" ht="23.25">
      <c r="A79" s="1"/>
      <c r="B79" s="1"/>
      <c r="C79" s="1"/>
      <c r="D79" s="1"/>
      <c r="E79" s="1"/>
      <c r="F79" s="1"/>
      <c r="G79" s="1"/>
      <c r="H79" s="1"/>
    </row>
    <row r="80" spans="1:8" s="19" customFormat="1" ht="23.25">
      <c r="A80" s="1"/>
      <c r="B80" s="1"/>
      <c r="C80" s="1"/>
      <c r="D80" s="1"/>
      <c r="E80" s="1"/>
      <c r="F80" s="1"/>
      <c r="G80" s="1"/>
      <c r="H80" s="1"/>
    </row>
    <row r="81" spans="1:8" ht="23.25">
      <c r="A81" s="1"/>
      <c r="B81" s="81" t="s">
        <v>131</v>
      </c>
      <c r="C81" s="81"/>
      <c r="D81" s="81"/>
      <c r="E81" s="81"/>
      <c r="F81" s="81"/>
      <c r="G81" s="81"/>
      <c r="H81" s="81"/>
    </row>
    <row r="82" spans="1:8" ht="23.25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>
      <c r="A83" s="5"/>
      <c r="B83" s="17"/>
      <c r="C83" s="5" t="s">
        <v>8</v>
      </c>
      <c r="D83" s="5" t="s">
        <v>9</v>
      </c>
      <c r="E83" s="5" t="s">
        <v>10</v>
      </c>
      <c r="F83" s="5" t="s">
        <v>11</v>
      </c>
      <c r="G83" s="27"/>
      <c r="H83" s="27"/>
    </row>
    <row r="84" spans="1:8" ht="23.25">
      <c r="A84" s="25">
        <v>1</v>
      </c>
      <c r="B84" s="49" t="s">
        <v>78</v>
      </c>
      <c r="C84" s="39">
        <v>39</v>
      </c>
      <c r="D84" s="7">
        <v>12</v>
      </c>
      <c r="E84" s="7">
        <v>12</v>
      </c>
      <c r="F84" s="42">
        <f>SUM(C84:E84)</f>
        <v>63</v>
      </c>
      <c r="G84" s="8" t="str">
        <f t="shared" ref="G84:G98" si="13">IF(F84&gt;79,"4",IF(F84&gt;74,"3.5",IF(F84&gt;69,"3",IF(F84&gt;64,"2.5",IF(F84&gt;59,"2",IF(F84&gt;54,"1.5",IF(F84&gt;49,"1","0")))))))</f>
        <v>2</v>
      </c>
      <c r="H84" s="29"/>
    </row>
    <row r="85" spans="1:8" ht="23.25">
      <c r="A85" s="60">
        <v>2</v>
      </c>
      <c r="B85" s="50" t="s">
        <v>49</v>
      </c>
      <c r="C85" s="40">
        <v>60</v>
      </c>
      <c r="D85" s="8">
        <v>13</v>
      </c>
      <c r="E85" s="8">
        <v>16</v>
      </c>
      <c r="F85" s="43">
        <f t="shared" ref="F85:F96" si="14">SUM(C85:E85)</f>
        <v>89</v>
      </c>
      <c r="G85" s="8" t="str">
        <f t="shared" si="13"/>
        <v>4</v>
      </c>
      <c r="H85" s="9"/>
    </row>
    <row r="86" spans="1:8" ht="23.25">
      <c r="A86" s="8">
        <v>3</v>
      </c>
      <c r="B86" s="50" t="s">
        <v>50</v>
      </c>
      <c r="C86" s="40">
        <v>59</v>
      </c>
      <c r="D86" s="8">
        <v>14</v>
      </c>
      <c r="E86" s="8">
        <v>18</v>
      </c>
      <c r="F86" s="43">
        <f t="shared" si="14"/>
        <v>91</v>
      </c>
      <c r="G86" s="8" t="str">
        <f t="shared" si="13"/>
        <v>4</v>
      </c>
      <c r="H86" s="9"/>
    </row>
    <row r="87" spans="1:8" ht="23.25">
      <c r="A87" s="60">
        <v>4</v>
      </c>
      <c r="B87" s="50" t="s">
        <v>83</v>
      </c>
      <c r="C87" s="40">
        <v>46</v>
      </c>
      <c r="D87" s="8">
        <v>12</v>
      </c>
      <c r="E87" s="8">
        <v>14</v>
      </c>
      <c r="F87" s="43">
        <f t="shared" si="14"/>
        <v>72</v>
      </c>
      <c r="G87" s="8" t="str">
        <f t="shared" si="13"/>
        <v>3</v>
      </c>
      <c r="H87" s="9"/>
    </row>
    <row r="88" spans="1:8" ht="23.25">
      <c r="A88" s="8">
        <v>5</v>
      </c>
      <c r="B88" s="50" t="s">
        <v>159</v>
      </c>
      <c r="C88" s="40">
        <v>50</v>
      </c>
      <c r="D88" s="8">
        <v>13</v>
      </c>
      <c r="E88" s="8">
        <v>14</v>
      </c>
      <c r="F88" s="43">
        <f t="shared" si="14"/>
        <v>77</v>
      </c>
      <c r="G88" s="8" t="str">
        <f t="shared" si="13"/>
        <v>3.5</v>
      </c>
      <c r="H88" s="9"/>
    </row>
    <row r="89" spans="1:8" ht="23.25">
      <c r="A89" s="8">
        <v>6</v>
      </c>
      <c r="B89" s="52" t="s">
        <v>51</v>
      </c>
      <c r="C89" s="40">
        <v>55</v>
      </c>
      <c r="D89" s="8">
        <v>12</v>
      </c>
      <c r="E89" s="8">
        <v>14</v>
      </c>
      <c r="F89" s="43">
        <f t="shared" si="14"/>
        <v>81</v>
      </c>
      <c r="G89" s="8" t="str">
        <f t="shared" si="13"/>
        <v>4</v>
      </c>
      <c r="H89" s="9"/>
    </row>
    <row r="90" spans="1:8" ht="23.25">
      <c r="A90" s="61">
        <v>7</v>
      </c>
      <c r="B90" s="50" t="s">
        <v>52</v>
      </c>
      <c r="C90" s="40">
        <v>60</v>
      </c>
      <c r="D90" s="8">
        <v>20</v>
      </c>
      <c r="E90" s="8">
        <v>18</v>
      </c>
      <c r="F90" s="43">
        <f t="shared" si="14"/>
        <v>98</v>
      </c>
      <c r="G90" s="8" t="str">
        <f t="shared" si="13"/>
        <v>4</v>
      </c>
      <c r="H90" s="9"/>
    </row>
    <row r="91" spans="1:8" ht="23.25">
      <c r="A91" s="60">
        <v>8</v>
      </c>
      <c r="B91" s="50" t="s">
        <v>53</v>
      </c>
      <c r="C91" s="40">
        <v>52</v>
      </c>
      <c r="D91" s="8">
        <v>14</v>
      </c>
      <c r="E91" s="8">
        <v>16</v>
      </c>
      <c r="F91" s="43">
        <f t="shared" si="14"/>
        <v>82</v>
      </c>
      <c r="G91" s="8" t="str">
        <f t="shared" si="13"/>
        <v>4</v>
      </c>
      <c r="H91" s="9"/>
    </row>
    <row r="92" spans="1:8" ht="23.25">
      <c r="A92" s="8">
        <v>9</v>
      </c>
      <c r="B92" s="50" t="s">
        <v>84</v>
      </c>
      <c r="C92" s="40">
        <v>54</v>
      </c>
      <c r="D92" s="8">
        <v>12</v>
      </c>
      <c r="E92" s="8">
        <v>17</v>
      </c>
      <c r="F92" s="43">
        <f t="shared" si="14"/>
        <v>83</v>
      </c>
      <c r="G92" s="8" t="str">
        <f t="shared" si="13"/>
        <v>4</v>
      </c>
      <c r="H92" s="9"/>
    </row>
    <row r="93" spans="1:8" ht="23.25">
      <c r="A93" s="8">
        <v>10</v>
      </c>
      <c r="B93" s="52" t="s">
        <v>54</v>
      </c>
      <c r="C93" s="40">
        <v>56</v>
      </c>
      <c r="D93" s="8">
        <v>11</v>
      </c>
      <c r="E93" s="8">
        <v>16</v>
      </c>
      <c r="F93" s="43">
        <f t="shared" si="14"/>
        <v>83</v>
      </c>
      <c r="G93" s="8" t="str">
        <f t="shared" si="13"/>
        <v>4</v>
      </c>
      <c r="H93" s="9"/>
    </row>
    <row r="94" spans="1:8" ht="23.25">
      <c r="A94" s="61">
        <v>11</v>
      </c>
      <c r="B94" s="50" t="s">
        <v>55</v>
      </c>
      <c r="C94" s="40">
        <v>53</v>
      </c>
      <c r="D94" s="8">
        <v>12</v>
      </c>
      <c r="E94" s="8">
        <v>13</v>
      </c>
      <c r="F94" s="43">
        <f t="shared" si="14"/>
        <v>78</v>
      </c>
      <c r="G94" s="8" t="str">
        <f t="shared" si="13"/>
        <v>3.5</v>
      </c>
      <c r="H94" s="9"/>
    </row>
    <row r="95" spans="1:8" ht="23.25">
      <c r="A95" s="60">
        <v>12</v>
      </c>
      <c r="B95" s="50" t="s">
        <v>56</v>
      </c>
      <c r="C95" s="40">
        <v>55</v>
      </c>
      <c r="D95" s="8">
        <v>20</v>
      </c>
      <c r="E95" s="8">
        <v>17</v>
      </c>
      <c r="F95" s="43">
        <f t="shared" si="14"/>
        <v>92</v>
      </c>
      <c r="G95" s="8" t="str">
        <f t="shared" si="13"/>
        <v>4</v>
      </c>
      <c r="H95" s="9"/>
    </row>
    <row r="96" spans="1:8" ht="23.25">
      <c r="A96" s="8">
        <v>13</v>
      </c>
      <c r="B96" s="50" t="s">
        <v>57</v>
      </c>
      <c r="C96" s="40">
        <v>52</v>
      </c>
      <c r="D96" s="8">
        <v>11</v>
      </c>
      <c r="E96" s="8">
        <v>15</v>
      </c>
      <c r="F96" s="41">
        <f t="shared" si="14"/>
        <v>78</v>
      </c>
      <c r="G96" s="8" t="str">
        <f t="shared" si="13"/>
        <v>3.5</v>
      </c>
      <c r="H96" s="9"/>
    </row>
    <row r="97" spans="1:8" ht="23.25">
      <c r="A97" s="60">
        <v>14</v>
      </c>
      <c r="B97" s="50" t="s">
        <v>58</v>
      </c>
      <c r="C97" s="40">
        <v>49</v>
      </c>
      <c r="D97" s="8">
        <v>12</v>
      </c>
      <c r="E97" s="8">
        <v>12</v>
      </c>
      <c r="F97" s="43">
        <f t="shared" ref="F97:F98" si="15">SUM(C97:E97)</f>
        <v>73</v>
      </c>
      <c r="G97" s="8" t="str">
        <f t="shared" si="13"/>
        <v>3</v>
      </c>
      <c r="H97" s="9"/>
    </row>
    <row r="98" spans="1:8" ht="23.25">
      <c r="A98" s="8">
        <v>15</v>
      </c>
      <c r="B98" s="51" t="s">
        <v>85</v>
      </c>
      <c r="C98" s="40">
        <v>47</v>
      </c>
      <c r="D98" s="8">
        <v>11</v>
      </c>
      <c r="E98" s="8">
        <v>14</v>
      </c>
      <c r="F98" s="41">
        <f t="shared" si="15"/>
        <v>72</v>
      </c>
      <c r="G98" s="8" t="str">
        <f t="shared" si="13"/>
        <v>3</v>
      </c>
      <c r="H98" s="9"/>
    </row>
    <row r="99" spans="1:8" ht="23.25">
      <c r="A99" s="8"/>
      <c r="B99" s="26" t="s">
        <v>5</v>
      </c>
      <c r="C99" s="40">
        <f>SUM(C84:C98)</f>
        <v>787</v>
      </c>
      <c r="D99" s="40">
        <f t="shared" ref="D99:F99" si="16">SUM(D84:D98)</f>
        <v>199</v>
      </c>
      <c r="E99" s="40">
        <f t="shared" si="16"/>
        <v>226</v>
      </c>
      <c r="F99" s="40">
        <f t="shared" si="16"/>
        <v>1212</v>
      </c>
      <c r="G99" s="8"/>
      <c r="H99" s="9"/>
    </row>
    <row r="100" spans="1:8" ht="23.25">
      <c r="A100" s="37"/>
      <c r="B100" s="37" t="s">
        <v>12</v>
      </c>
      <c r="C100" s="38">
        <f>C99/15</f>
        <v>52.466666666666669</v>
      </c>
      <c r="D100" s="38">
        <f t="shared" ref="D100" si="17">D99/15</f>
        <v>13.266666666666667</v>
      </c>
      <c r="E100" s="38">
        <f t="shared" ref="E100" si="18">E99/15</f>
        <v>15.066666666666666</v>
      </c>
      <c r="F100" s="38">
        <f t="shared" ref="F100" si="19">F99/15</f>
        <v>80.8</v>
      </c>
      <c r="G100" s="37"/>
      <c r="H100" s="11"/>
    </row>
    <row r="101" spans="1:8" ht="23.25">
      <c r="A101" s="18"/>
      <c r="B101" s="31"/>
      <c r="C101" s="18"/>
      <c r="D101" s="18"/>
      <c r="E101" s="18"/>
      <c r="F101" s="18"/>
      <c r="G101" s="18"/>
      <c r="H101" s="13"/>
    </row>
    <row r="102" spans="1:8" ht="23.25">
      <c r="A102" s="18"/>
      <c r="B102" s="31"/>
      <c r="C102" s="1" t="s">
        <v>13</v>
      </c>
      <c r="D102" s="18"/>
      <c r="E102" s="18"/>
      <c r="F102" s="18"/>
      <c r="G102" s="18"/>
      <c r="H102" s="13"/>
    </row>
    <row r="103" spans="1:8" ht="23.25">
      <c r="A103" s="18"/>
      <c r="B103" s="31"/>
      <c r="C103" s="1" t="s">
        <v>14</v>
      </c>
      <c r="D103" s="18"/>
      <c r="E103" s="18"/>
      <c r="F103" s="18"/>
      <c r="G103" s="18"/>
      <c r="H103" s="13"/>
    </row>
    <row r="104" spans="1:8" ht="23.25">
      <c r="A104" s="18"/>
      <c r="B104" s="31"/>
      <c r="C104" s="1" t="s">
        <v>15</v>
      </c>
      <c r="D104" s="18"/>
      <c r="E104" s="18"/>
      <c r="F104" s="18"/>
      <c r="G104" s="18"/>
      <c r="H104" s="13"/>
    </row>
    <row r="105" spans="1:8" ht="23.25">
      <c r="A105" s="18"/>
      <c r="B105" s="31"/>
      <c r="C105" s="18"/>
      <c r="D105" s="18"/>
      <c r="E105" s="18"/>
      <c r="F105" s="18"/>
      <c r="G105" s="18"/>
      <c r="H105" s="13"/>
    </row>
    <row r="106" spans="1:8" ht="23.25">
      <c r="A106" s="13"/>
      <c r="B106" s="32"/>
      <c r="C106" s="20"/>
      <c r="D106" s="20"/>
      <c r="E106" s="20"/>
      <c r="F106" s="20"/>
      <c r="G106" s="13"/>
      <c r="H106" s="13"/>
    </row>
    <row r="107" spans="1:8" ht="23.25">
      <c r="A107" s="13"/>
      <c r="B107" s="18"/>
      <c r="C107" s="14"/>
      <c r="D107" s="14"/>
      <c r="E107" s="14"/>
      <c r="F107" s="14"/>
      <c r="G107" s="13"/>
      <c r="H107" s="13"/>
    </row>
    <row r="108" spans="1:8" ht="23.25">
      <c r="A108" s="13"/>
      <c r="B108" s="13"/>
      <c r="C108" s="14"/>
      <c r="D108" s="14"/>
      <c r="E108" s="14"/>
      <c r="F108" s="14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1"/>
      <c r="C118" s="1"/>
      <c r="D118" s="1"/>
      <c r="E118" s="1"/>
      <c r="F118" s="1"/>
      <c r="G118" s="1"/>
      <c r="H118" s="1"/>
    </row>
    <row r="119" spans="1:8" s="19" customFormat="1" ht="23.25">
      <c r="A119" s="1"/>
      <c r="B119" s="1"/>
      <c r="C119" s="1"/>
      <c r="D119" s="1"/>
      <c r="E119" s="1"/>
      <c r="F119" s="1"/>
      <c r="G119" s="1"/>
      <c r="H119" s="1"/>
    </row>
    <row r="120" spans="1:8" s="19" customFormat="1" ht="23.25">
      <c r="A120" s="1"/>
      <c r="B120" s="1"/>
      <c r="C120" s="1"/>
      <c r="D120" s="1"/>
      <c r="E120" s="1"/>
      <c r="F120" s="1"/>
      <c r="G120" s="1"/>
      <c r="H120" s="1"/>
    </row>
    <row r="121" spans="1:8" ht="23.25">
      <c r="A121" s="1"/>
      <c r="B121" s="2" t="s">
        <v>132</v>
      </c>
      <c r="C121" s="2"/>
      <c r="D121" s="2"/>
      <c r="E121" s="2"/>
      <c r="F121" s="2"/>
      <c r="G121" s="1"/>
      <c r="H121" s="1"/>
    </row>
    <row r="122" spans="1:8" ht="23.25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>
      <c r="A123" s="5"/>
      <c r="B123" s="17"/>
      <c r="C123" s="5" t="s">
        <v>8</v>
      </c>
      <c r="D123" s="5" t="s">
        <v>9</v>
      </c>
      <c r="E123" s="5" t="s">
        <v>10</v>
      </c>
      <c r="F123" s="5" t="s">
        <v>11</v>
      </c>
      <c r="G123" s="27"/>
      <c r="H123" s="27"/>
    </row>
    <row r="124" spans="1:8" ht="23.25">
      <c r="A124" s="25">
        <v>1</v>
      </c>
      <c r="B124" s="49" t="s">
        <v>78</v>
      </c>
      <c r="C124" s="39">
        <v>48</v>
      </c>
      <c r="D124" s="7">
        <v>13</v>
      </c>
      <c r="E124" s="7">
        <v>14</v>
      </c>
      <c r="F124" s="42">
        <f>SUM(C124:E124)</f>
        <v>75</v>
      </c>
      <c r="G124" s="8" t="str">
        <f t="shared" ref="G124:G138" si="20">IF(F124&gt;79,"4",IF(F124&gt;74,"3.5",IF(F124&gt;69,"3",IF(F124&gt;64,"2.5",IF(F124&gt;59,"2",IF(F124&gt;54,"1.5",IF(F124&gt;49,"1","0")))))))</f>
        <v>3.5</v>
      </c>
      <c r="H124" s="29"/>
    </row>
    <row r="125" spans="1:8" ht="23.25">
      <c r="A125" s="60">
        <v>2</v>
      </c>
      <c r="B125" s="50" t="s">
        <v>49</v>
      </c>
      <c r="C125" s="40">
        <v>53</v>
      </c>
      <c r="D125" s="8">
        <v>16</v>
      </c>
      <c r="E125" s="8">
        <v>16</v>
      </c>
      <c r="F125" s="43">
        <f t="shared" ref="F125:F136" si="21">SUM(C125:E125)</f>
        <v>85</v>
      </c>
      <c r="G125" s="8" t="str">
        <f t="shared" si="20"/>
        <v>4</v>
      </c>
      <c r="H125" s="9"/>
    </row>
    <row r="126" spans="1:8" ht="23.25">
      <c r="A126" s="8">
        <v>3</v>
      </c>
      <c r="B126" s="50" t="s">
        <v>50</v>
      </c>
      <c r="C126" s="40">
        <v>55</v>
      </c>
      <c r="D126" s="8">
        <v>17</v>
      </c>
      <c r="E126" s="8">
        <v>17</v>
      </c>
      <c r="F126" s="43">
        <f t="shared" si="21"/>
        <v>89</v>
      </c>
      <c r="G126" s="8" t="str">
        <f t="shared" si="20"/>
        <v>4</v>
      </c>
      <c r="H126" s="9"/>
    </row>
    <row r="127" spans="1:8" ht="23.25">
      <c r="A127" s="60">
        <v>4</v>
      </c>
      <c r="B127" s="50" t="s">
        <v>83</v>
      </c>
      <c r="C127" s="40">
        <v>48</v>
      </c>
      <c r="D127" s="8">
        <v>15</v>
      </c>
      <c r="E127" s="8">
        <v>15</v>
      </c>
      <c r="F127" s="43">
        <f t="shared" si="21"/>
        <v>78</v>
      </c>
      <c r="G127" s="8" t="str">
        <f t="shared" si="20"/>
        <v>3.5</v>
      </c>
      <c r="H127" s="9"/>
    </row>
    <row r="128" spans="1:8" ht="23.25">
      <c r="A128" s="8">
        <v>5</v>
      </c>
      <c r="B128" s="50" t="s">
        <v>159</v>
      </c>
      <c r="C128" s="40">
        <v>48</v>
      </c>
      <c r="D128" s="8">
        <v>13</v>
      </c>
      <c r="E128" s="8">
        <v>14</v>
      </c>
      <c r="F128" s="43">
        <f t="shared" si="21"/>
        <v>75</v>
      </c>
      <c r="G128" s="8" t="str">
        <f t="shared" si="20"/>
        <v>3.5</v>
      </c>
      <c r="H128" s="9"/>
    </row>
    <row r="129" spans="1:8" ht="23.25">
      <c r="A129" s="8">
        <v>6</v>
      </c>
      <c r="B129" s="52" t="s">
        <v>51</v>
      </c>
      <c r="C129" s="40">
        <v>51</v>
      </c>
      <c r="D129" s="8">
        <v>15</v>
      </c>
      <c r="E129" s="8">
        <v>15</v>
      </c>
      <c r="F129" s="43">
        <f t="shared" si="21"/>
        <v>81</v>
      </c>
      <c r="G129" s="8" t="str">
        <f t="shared" si="20"/>
        <v>4</v>
      </c>
      <c r="H129" s="9"/>
    </row>
    <row r="130" spans="1:8" ht="23.25">
      <c r="A130" s="61">
        <v>7</v>
      </c>
      <c r="B130" s="50" t="s">
        <v>52</v>
      </c>
      <c r="C130" s="40">
        <v>54</v>
      </c>
      <c r="D130" s="8">
        <v>16</v>
      </c>
      <c r="E130" s="8">
        <v>16</v>
      </c>
      <c r="F130" s="43">
        <f t="shared" si="21"/>
        <v>86</v>
      </c>
      <c r="G130" s="8" t="str">
        <f t="shared" si="20"/>
        <v>4</v>
      </c>
      <c r="H130" s="9"/>
    </row>
    <row r="131" spans="1:8" ht="23.25">
      <c r="A131" s="60">
        <v>8</v>
      </c>
      <c r="B131" s="50" t="s">
        <v>53</v>
      </c>
      <c r="C131" s="40">
        <v>51</v>
      </c>
      <c r="D131" s="8">
        <v>15</v>
      </c>
      <c r="E131" s="8">
        <v>15</v>
      </c>
      <c r="F131" s="43">
        <f t="shared" si="21"/>
        <v>81</v>
      </c>
      <c r="G131" s="8" t="str">
        <f t="shared" si="20"/>
        <v>4</v>
      </c>
      <c r="H131" s="9"/>
    </row>
    <row r="132" spans="1:8" ht="23.25">
      <c r="A132" s="8">
        <v>9</v>
      </c>
      <c r="B132" s="50" t="s">
        <v>84</v>
      </c>
      <c r="C132" s="40">
        <v>52</v>
      </c>
      <c r="D132" s="8">
        <v>14</v>
      </c>
      <c r="E132" s="8">
        <v>14</v>
      </c>
      <c r="F132" s="43">
        <f t="shared" si="21"/>
        <v>80</v>
      </c>
      <c r="G132" s="8" t="str">
        <f t="shared" si="20"/>
        <v>4</v>
      </c>
      <c r="H132" s="9"/>
    </row>
    <row r="133" spans="1:8" ht="23.25">
      <c r="A133" s="8">
        <v>10</v>
      </c>
      <c r="B133" s="52" t="s">
        <v>54</v>
      </c>
      <c r="C133" s="40">
        <v>52</v>
      </c>
      <c r="D133" s="8">
        <v>15</v>
      </c>
      <c r="E133" s="8">
        <v>14</v>
      </c>
      <c r="F133" s="43">
        <f t="shared" si="21"/>
        <v>81</v>
      </c>
      <c r="G133" s="8" t="str">
        <f t="shared" si="20"/>
        <v>4</v>
      </c>
      <c r="H133" s="9"/>
    </row>
    <row r="134" spans="1:8" ht="23.25">
      <c r="A134" s="61">
        <v>11</v>
      </c>
      <c r="B134" s="50" t="s">
        <v>55</v>
      </c>
      <c r="C134" s="40">
        <v>50</v>
      </c>
      <c r="D134" s="8">
        <v>14</v>
      </c>
      <c r="E134" s="8">
        <v>16</v>
      </c>
      <c r="F134" s="43">
        <f t="shared" si="21"/>
        <v>80</v>
      </c>
      <c r="G134" s="8" t="str">
        <f t="shared" si="20"/>
        <v>4</v>
      </c>
      <c r="H134" s="9"/>
    </row>
    <row r="135" spans="1:8" ht="23.25">
      <c r="A135" s="60">
        <v>12</v>
      </c>
      <c r="B135" s="50" t="s">
        <v>56</v>
      </c>
      <c r="C135" s="40">
        <v>55</v>
      </c>
      <c r="D135" s="8">
        <v>16</v>
      </c>
      <c r="E135" s="8">
        <v>15</v>
      </c>
      <c r="F135" s="43">
        <f t="shared" si="21"/>
        <v>86</v>
      </c>
      <c r="G135" s="8" t="str">
        <f t="shared" si="20"/>
        <v>4</v>
      </c>
      <c r="H135" s="9"/>
    </row>
    <row r="136" spans="1:8" ht="23.25">
      <c r="A136" s="8">
        <v>13</v>
      </c>
      <c r="B136" s="50" t="s">
        <v>57</v>
      </c>
      <c r="C136" s="40">
        <v>50</v>
      </c>
      <c r="D136" s="8">
        <v>14</v>
      </c>
      <c r="E136" s="8">
        <v>13</v>
      </c>
      <c r="F136" s="41">
        <f t="shared" si="21"/>
        <v>77</v>
      </c>
      <c r="G136" s="8" t="str">
        <f t="shared" si="20"/>
        <v>3.5</v>
      </c>
      <c r="H136" s="9"/>
    </row>
    <row r="137" spans="1:8" ht="23.25">
      <c r="A137" s="60">
        <v>14</v>
      </c>
      <c r="B137" s="50" t="s">
        <v>58</v>
      </c>
      <c r="C137" s="40">
        <v>45</v>
      </c>
      <c r="D137" s="8">
        <v>15</v>
      </c>
      <c r="E137" s="8">
        <v>15</v>
      </c>
      <c r="F137" s="43">
        <f t="shared" ref="F137:F138" si="22">SUM(C137:E137)</f>
        <v>75</v>
      </c>
      <c r="G137" s="8" t="str">
        <f t="shared" si="20"/>
        <v>3.5</v>
      </c>
      <c r="H137" s="9"/>
    </row>
    <row r="138" spans="1:8" ht="23.25">
      <c r="A138" s="8">
        <v>15</v>
      </c>
      <c r="B138" s="51" t="s">
        <v>85</v>
      </c>
      <c r="C138" s="40">
        <v>52</v>
      </c>
      <c r="D138" s="8">
        <v>15</v>
      </c>
      <c r="E138" s="8">
        <v>15</v>
      </c>
      <c r="F138" s="41">
        <f t="shared" si="22"/>
        <v>82</v>
      </c>
      <c r="G138" s="8" t="str">
        <f t="shared" si="20"/>
        <v>4</v>
      </c>
      <c r="H138" s="9"/>
    </row>
    <row r="139" spans="1:8" ht="23.25">
      <c r="A139" s="8"/>
      <c r="B139" s="26" t="s">
        <v>5</v>
      </c>
      <c r="C139" s="40">
        <f>SUM(C124:C138)</f>
        <v>764</v>
      </c>
      <c r="D139" s="40">
        <f t="shared" ref="D139:F139" si="23">SUM(D124:D138)</f>
        <v>223</v>
      </c>
      <c r="E139" s="40">
        <f t="shared" si="23"/>
        <v>224</v>
      </c>
      <c r="F139" s="40">
        <f t="shared" si="23"/>
        <v>1211</v>
      </c>
      <c r="G139" s="8"/>
      <c r="H139" s="9"/>
    </row>
    <row r="140" spans="1:8" ht="23.25">
      <c r="A140" s="37"/>
      <c r="B140" s="37" t="s">
        <v>12</v>
      </c>
      <c r="C140" s="38">
        <f>C139/15</f>
        <v>50.93333333333333</v>
      </c>
      <c r="D140" s="38">
        <f t="shared" ref="D140" si="24">D139/15</f>
        <v>14.866666666666667</v>
      </c>
      <c r="E140" s="38">
        <f t="shared" ref="E140" si="25">E139/15</f>
        <v>14.933333333333334</v>
      </c>
      <c r="F140" s="38">
        <f t="shared" ref="F140" si="26">F139/15</f>
        <v>80.733333333333334</v>
      </c>
      <c r="G140" s="37"/>
      <c r="H140" s="11"/>
    </row>
    <row r="141" spans="1:8" ht="23.25">
      <c r="A141" s="18"/>
      <c r="B141" s="31"/>
      <c r="C141" s="18"/>
      <c r="D141" s="18"/>
      <c r="E141" s="18"/>
      <c r="F141" s="18"/>
      <c r="G141" s="18"/>
      <c r="H141" s="13"/>
    </row>
    <row r="142" spans="1:8" ht="23.25">
      <c r="A142" s="18"/>
      <c r="B142" s="31"/>
      <c r="C142" s="1" t="s">
        <v>13</v>
      </c>
      <c r="D142" s="18"/>
      <c r="E142" s="18"/>
      <c r="F142" s="18"/>
      <c r="G142" s="18"/>
      <c r="H142" s="13"/>
    </row>
    <row r="143" spans="1:8" ht="23.25">
      <c r="A143" s="18"/>
      <c r="B143" s="31"/>
      <c r="C143" s="1" t="s">
        <v>14</v>
      </c>
      <c r="D143" s="18"/>
      <c r="E143" s="18"/>
      <c r="F143" s="18"/>
      <c r="G143" s="18"/>
      <c r="H143" s="13"/>
    </row>
    <row r="144" spans="1:8" ht="23.25">
      <c r="A144" s="18"/>
      <c r="B144" s="31"/>
      <c r="C144" s="1" t="s">
        <v>15</v>
      </c>
      <c r="D144" s="18"/>
      <c r="E144" s="18"/>
      <c r="F144" s="18"/>
      <c r="G144" s="18"/>
      <c r="H144" s="13"/>
    </row>
    <row r="145" spans="1:8" ht="23.25">
      <c r="A145" s="18"/>
      <c r="B145" s="31"/>
      <c r="C145" s="18"/>
      <c r="D145" s="18"/>
      <c r="E145" s="18"/>
      <c r="F145" s="18"/>
      <c r="G145" s="18"/>
      <c r="H145" s="13"/>
    </row>
    <row r="146" spans="1:8" ht="23.25">
      <c r="A146" s="13"/>
      <c r="B146" s="32"/>
      <c r="C146" s="20"/>
      <c r="D146" s="20"/>
      <c r="E146" s="20"/>
      <c r="F146" s="20"/>
      <c r="G146" s="13"/>
      <c r="H146" s="13"/>
    </row>
    <row r="147" spans="1:8" ht="23.25">
      <c r="A147" s="13"/>
      <c r="B147" s="18"/>
      <c r="C147" s="14"/>
      <c r="D147" s="14"/>
      <c r="E147" s="14"/>
      <c r="F147" s="14"/>
      <c r="G147" s="13"/>
      <c r="H147" s="13"/>
    </row>
    <row r="148" spans="1:8" ht="23.25">
      <c r="A148" s="13"/>
      <c r="B148" s="13"/>
      <c r="C148" s="14"/>
      <c r="D148" s="14"/>
      <c r="E148" s="14"/>
      <c r="F148" s="14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1"/>
      <c r="C157" s="1"/>
      <c r="D157" s="1"/>
      <c r="E157" s="1"/>
      <c r="F157" s="1"/>
      <c r="G157" s="1"/>
      <c r="H157" s="1"/>
    </row>
    <row r="158" spans="1:8" ht="23.25">
      <c r="A158" s="1"/>
      <c r="B158" s="1"/>
      <c r="C158" s="1"/>
      <c r="D158" s="1"/>
      <c r="E158" s="1"/>
      <c r="F158" s="1"/>
      <c r="G158" s="1"/>
      <c r="H158" s="1"/>
    </row>
    <row r="159" spans="1:8" s="19" customFormat="1" ht="23.25">
      <c r="A159" s="1"/>
      <c r="B159" s="1"/>
      <c r="C159" s="1"/>
      <c r="D159" s="1"/>
      <c r="E159" s="1"/>
      <c r="F159" s="1"/>
      <c r="G159" s="1"/>
      <c r="H159" s="1"/>
    </row>
    <row r="160" spans="1:8" s="19" customFormat="1" ht="23.25">
      <c r="A160" s="1"/>
      <c r="B160" s="1"/>
      <c r="C160" s="1"/>
      <c r="D160" s="1"/>
      <c r="E160" s="1"/>
      <c r="F160" s="1"/>
      <c r="G160" s="1"/>
      <c r="H160" s="1"/>
    </row>
    <row r="161" spans="1:8" s="19" customFormat="1" ht="23.25">
      <c r="A161" s="1"/>
      <c r="B161" s="81" t="s">
        <v>133</v>
      </c>
      <c r="C161" s="81"/>
      <c r="D161" s="81"/>
      <c r="E161" s="81"/>
      <c r="F161" s="81"/>
      <c r="G161" s="81"/>
      <c r="H161" s="81"/>
    </row>
    <row r="162" spans="1:8" s="19" customFormat="1" ht="23.25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9" customFormat="1" ht="23.25">
      <c r="A163" s="5"/>
      <c r="B163" s="17"/>
      <c r="C163" s="5" t="s">
        <v>8</v>
      </c>
      <c r="D163" s="5" t="s">
        <v>9</v>
      </c>
      <c r="E163" s="5" t="s">
        <v>10</v>
      </c>
      <c r="F163" s="5" t="s">
        <v>11</v>
      </c>
      <c r="G163" s="27"/>
      <c r="H163" s="27"/>
    </row>
    <row r="164" spans="1:8" s="19" customFormat="1" ht="23.25">
      <c r="A164" s="25">
        <v>1</v>
      </c>
      <c r="B164" s="49" t="s">
        <v>78</v>
      </c>
      <c r="C164" s="39">
        <v>52</v>
      </c>
      <c r="D164" s="7">
        <v>10</v>
      </c>
      <c r="E164" s="7">
        <v>13</v>
      </c>
      <c r="F164" s="42">
        <f>SUM(C164:E164)</f>
        <v>75</v>
      </c>
      <c r="G164" s="8" t="str">
        <f t="shared" ref="G164:G178" si="27">IF(F164&gt;79,"4",IF(F164&gt;74,"3.5",IF(F164&gt;69,"3",IF(F164&gt;64,"2.5",IF(F164&gt;59,"2",IF(F164&gt;54,"1.5",IF(F164&gt;49,"1","0")))))))</f>
        <v>3.5</v>
      </c>
      <c r="H164" s="29"/>
    </row>
    <row r="165" spans="1:8" s="19" customFormat="1" ht="23.25">
      <c r="A165" s="60">
        <v>2</v>
      </c>
      <c r="B165" s="50" t="s">
        <v>49</v>
      </c>
      <c r="C165" s="40">
        <v>56</v>
      </c>
      <c r="D165" s="8">
        <v>14</v>
      </c>
      <c r="E165" s="8">
        <v>15</v>
      </c>
      <c r="F165" s="43">
        <f t="shared" ref="F165:F176" si="28">SUM(C165:E165)</f>
        <v>85</v>
      </c>
      <c r="G165" s="8" t="str">
        <f t="shared" si="27"/>
        <v>4</v>
      </c>
      <c r="H165" s="9"/>
    </row>
    <row r="166" spans="1:8" s="19" customFormat="1" ht="23.25">
      <c r="A166" s="8">
        <v>3</v>
      </c>
      <c r="B166" s="50" t="s">
        <v>50</v>
      </c>
      <c r="C166" s="40">
        <v>57</v>
      </c>
      <c r="D166" s="8">
        <v>15</v>
      </c>
      <c r="E166" s="8">
        <v>15</v>
      </c>
      <c r="F166" s="43">
        <f t="shared" si="28"/>
        <v>87</v>
      </c>
      <c r="G166" s="8" t="str">
        <f t="shared" si="27"/>
        <v>4</v>
      </c>
      <c r="H166" s="9"/>
    </row>
    <row r="167" spans="1:8" s="19" customFormat="1" ht="23.25">
      <c r="A167" s="60">
        <v>4</v>
      </c>
      <c r="B167" s="50" t="s">
        <v>83</v>
      </c>
      <c r="C167" s="40">
        <v>52</v>
      </c>
      <c r="D167" s="8">
        <v>15</v>
      </c>
      <c r="E167" s="8">
        <v>13</v>
      </c>
      <c r="F167" s="43">
        <f t="shared" si="28"/>
        <v>80</v>
      </c>
      <c r="G167" s="8" t="str">
        <f t="shared" si="27"/>
        <v>4</v>
      </c>
      <c r="H167" s="9"/>
    </row>
    <row r="168" spans="1:8" s="19" customFormat="1" ht="23.25">
      <c r="A168" s="8">
        <v>5</v>
      </c>
      <c r="B168" s="50" t="s">
        <v>159</v>
      </c>
      <c r="C168" s="40">
        <v>50</v>
      </c>
      <c r="D168" s="8">
        <v>13</v>
      </c>
      <c r="E168" s="8">
        <v>12</v>
      </c>
      <c r="F168" s="43">
        <f t="shared" si="28"/>
        <v>75</v>
      </c>
      <c r="G168" s="8" t="str">
        <f t="shared" si="27"/>
        <v>3.5</v>
      </c>
      <c r="H168" s="9"/>
    </row>
    <row r="169" spans="1:8" s="19" customFormat="1" ht="23.25">
      <c r="A169" s="8">
        <v>6</v>
      </c>
      <c r="B169" s="52" t="s">
        <v>51</v>
      </c>
      <c r="C169" s="40">
        <v>53</v>
      </c>
      <c r="D169" s="8">
        <v>13</v>
      </c>
      <c r="E169" s="8">
        <v>14</v>
      </c>
      <c r="F169" s="43">
        <f t="shared" si="28"/>
        <v>80</v>
      </c>
      <c r="G169" s="8" t="str">
        <f t="shared" si="27"/>
        <v>4</v>
      </c>
      <c r="H169" s="9"/>
    </row>
    <row r="170" spans="1:8" s="19" customFormat="1" ht="23.25">
      <c r="A170" s="61">
        <v>7</v>
      </c>
      <c r="B170" s="50" t="s">
        <v>52</v>
      </c>
      <c r="C170" s="40">
        <v>55</v>
      </c>
      <c r="D170" s="8">
        <v>15</v>
      </c>
      <c r="E170" s="8">
        <v>14</v>
      </c>
      <c r="F170" s="43">
        <f t="shared" si="28"/>
        <v>84</v>
      </c>
      <c r="G170" s="8" t="str">
        <f t="shared" si="27"/>
        <v>4</v>
      </c>
      <c r="H170" s="9"/>
    </row>
    <row r="171" spans="1:8" s="19" customFormat="1" ht="23.25">
      <c r="A171" s="60">
        <v>8</v>
      </c>
      <c r="B171" s="50" t="s">
        <v>53</v>
      </c>
      <c r="C171" s="40">
        <v>55</v>
      </c>
      <c r="D171" s="8">
        <v>14</v>
      </c>
      <c r="E171" s="8">
        <v>13</v>
      </c>
      <c r="F171" s="43">
        <f t="shared" si="28"/>
        <v>82</v>
      </c>
      <c r="G171" s="8" t="str">
        <f t="shared" si="27"/>
        <v>4</v>
      </c>
      <c r="H171" s="9"/>
    </row>
    <row r="172" spans="1:8" s="19" customFormat="1" ht="23.25">
      <c r="A172" s="8">
        <v>9</v>
      </c>
      <c r="B172" s="50" t="s">
        <v>84</v>
      </c>
      <c r="C172" s="40">
        <v>51</v>
      </c>
      <c r="D172" s="8">
        <v>14</v>
      </c>
      <c r="E172" s="8">
        <v>15</v>
      </c>
      <c r="F172" s="43">
        <f t="shared" si="28"/>
        <v>80</v>
      </c>
      <c r="G172" s="8" t="str">
        <f t="shared" si="27"/>
        <v>4</v>
      </c>
      <c r="H172" s="9"/>
    </row>
    <row r="173" spans="1:8" s="19" customFormat="1" ht="23.25">
      <c r="A173" s="8">
        <v>10</v>
      </c>
      <c r="B173" s="52" t="s">
        <v>54</v>
      </c>
      <c r="C173" s="40">
        <v>52</v>
      </c>
      <c r="D173" s="8">
        <v>16</v>
      </c>
      <c r="E173" s="8">
        <v>13</v>
      </c>
      <c r="F173" s="43">
        <f t="shared" si="28"/>
        <v>81</v>
      </c>
      <c r="G173" s="8" t="str">
        <f t="shared" si="27"/>
        <v>4</v>
      </c>
      <c r="H173" s="9"/>
    </row>
    <row r="174" spans="1:8" s="19" customFormat="1" ht="23.25">
      <c r="A174" s="61">
        <v>11</v>
      </c>
      <c r="B174" s="50" t="s">
        <v>55</v>
      </c>
      <c r="C174" s="40">
        <v>51</v>
      </c>
      <c r="D174" s="8">
        <v>15</v>
      </c>
      <c r="E174" s="8">
        <v>14</v>
      </c>
      <c r="F174" s="43">
        <f t="shared" si="28"/>
        <v>80</v>
      </c>
      <c r="G174" s="8" t="str">
        <f t="shared" si="27"/>
        <v>4</v>
      </c>
      <c r="H174" s="9"/>
    </row>
    <row r="175" spans="1:8" s="19" customFormat="1" ht="23.25">
      <c r="A175" s="60">
        <v>12</v>
      </c>
      <c r="B175" s="50" t="s">
        <v>56</v>
      </c>
      <c r="C175" s="40">
        <v>56</v>
      </c>
      <c r="D175" s="8">
        <v>15</v>
      </c>
      <c r="E175" s="8">
        <v>15</v>
      </c>
      <c r="F175" s="43">
        <f t="shared" si="28"/>
        <v>86</v>
      </c>
      <c r="G175" s="8" t="str">
        <f t="shared" si="27"/>
        <v>4</v>
      </c>
      <c r="H175" s="9"/>
    </row>
    <row r="176" spans="1:8" s="19" customFormat="1" ht="23.25">
      <c r="A176" s="8">
        <v>13</v>
      </c>
      <c r="B176" s="50" t="s">
        <v>57</v>
      </c>
      <c r="C176" s="40">
        <v>52</v>
      </c>
      <c r="D176" s="8">
        <v>14</v>
      </c>
      <c r="E176" s="8">
        <v>14</v>
      </c>
      <c r="F176" s="41">
        <f t="shared" si="28"/>
        <v>80</v>
      </c>
      <c r="G176" s="8" t="str">
        <f t="shared" si="27"/>
        <v>4</v>
      </c>
      <c r="H176" s="9"/>
    </row>
    <row r="177" spans="1:8" s="19" customFormat="1" ht="23.25">
      <c r="A177" s="60">
        <v>14</v>
      </c>
      <c r="B177" s="50" t="s">
        <v>58</v>
      </c>
      <c r="C177" s="40">
        <v>51</v>
      </c>
      <c r="D177" s="8">
        <v>15</v>
      </c>
      <c r="E177" s="8">
        <v>9</v>
      </c>
      <c r="F177" s="43">
        <f t="shared" ref="F177:F178" si="29">SUM(C177:E177)</f>
        <v>75</v>
      </c>
      <c r="G177" s="8" t="str">
        <f t="shared" si="27"/>
        <v>3.5</v>
      </c>
      <c r="H177" s="9"/>
    </row>
    <row r="178" spans="1:8" s="19" customFormat="1" ht="23.25">
      <c r="A178" s="8">
        <v>15</v>
      </c>
      <c r="B178" s="51" t="s">
        <v>85</v>
      </c>
      <c r="C178" s="40">
        <v>53</v>
      </c>
      <c r="D178" s="8">
        <v>16</v>
      </c>
      <c r="E178" s="8">
        <v>13</v>
      </c>
      <c r="F178" s="41">
        <f t="shared" si="29"/>
        <v>82</v>
      </c>
      <c r="G178" s="8" t="str">
        <f t="shared" si="27"/>
        <v>4</v>
      </c>
      <c r="H178" s="9"/>
    </row>
    <row r="179" spans="1:8" s="19" customFormat="1" ht="23.25">
      <c r="A179" s="8"/>
      <c r="B179" s="26" t="s">
        <v>5</v>
      </c>
      <c r="C179" s="40">
        <f>SUM(C164:C178)</f>
        <v>796</v>
      </c>
      <c r="D179" s="40">
        <f t="shared" ref="D179:F179" si="30">SUM(D164:D178)</f>
        <v>214</v>
      </c>
      <c r="E179" s="40">
        <f t="shared" si="30"/>
        <v>202</v>
      </c>
      <c r="F179" s="40">
        <f t="shared" si="30"/>
        <v>1212</v>
      </c>
      <c r="G179" s="8"/>
      <c r="H179" s="9"/>
    </row>
    <row r="180" spans="1:8" s="19" customFormat="1" ht="23.25">
      <c r="A180" s="37"/>
      <c r="B180" s="37" t="s">
        <v>12</v>
      </c>
      <c r="C180" s="38">
        <f>C179/15</f>
        <v>53.06666666666667</v>
      </c>
      <c r="D180" s="38">
        <f t="shared" ref="D180" si="31">D179/15</f>
        <v>14.266666666666667</v>
      </c>
      <c r="E180" s="38">
        <f t="shared" ref="E180" si="32">E179/15</f>
        <v>13.466666666666667</v>
      </c>
      <c r="F180" s="38">
        <f t="shared" ref="F180" si="33">F179/15</f>
        <v>80.8</v>
      </c>
      <c r="G180" s="37"/>
      <c r="H180" s="11"/>
    </row>
    <row r="181" spans="1:8" s="19" customFormat="1" ht="23.25">
      <c r="A181" s="18"/>
      <c r="B181" s="31"/>
      <c r="C181" s="18"/>
      <c r="D181" s="18"/>
      <c r="E181" s="18"/>
      <c r="F181" s="18"/>
      <c r="G181" s="18"/>
      <c r="H181" s="13"/>
    </row>
    <row r="182" spans="1:8" s="19" customFormat="1" ht="23.25">
      <c r="A182" s="18"/>
      <c r="B182" s="31"/>
      <c r="C182" s="1" t="s">
        <v>13</v>
      </c>
      <c r="D182" s="18"/>
      <c r="E182" s="18"/>
      <c r="F182" s="18"/>
      <c r="G182" s="18"/>
      <c r="H182" s="13"/>
    </row>
    <row r="183" spans="1:8" s="19" customFormat="1" ht="23.25">
      <c r="A183" s="18"/>
      <c r="B183" s="31"/>
      <c r="C183" s="1" t="s">
        <v>14</v>
      </c>
      <c r="D183" s="18"/>
      <c r="E183" s="18"/>
      <c r="F183" s="18"/>
      <c r="G183" s="18"/>
      <c r="H183" s="13"/>
    </row>
    <row r="184" spans="1:8" s="19" customFormat="1" ht="23.25">
      <c r="A184" s="18"/>
      <c r="B184" s="31"/>
      <c r="C184" s="1" t="s">
        <v>15</v>
      </c>
      <c r="D184" s="18"/>
      <c r="E184" s="18"/>
      <c r="F184" s="18"/>
      <c r="G184" s="18"/>
      <c r="H184" s="13"/>
    </row>
    <row r="185" spans="1:8" s="19" customFormat="1" ht="23.25">
      <c r="A185" s="18"/>
      <c r="B185" s="31"/>
      <c r="C185" s="18"/>
      <c r="D185" s="18"/>
      <c r="E185" s="18"/>
      <c r="F185" s="18"/>
      <c r="G185" s="18"/>
      <c r="H185" s="13"/>
    </row>
    <row r="186" spans="1:8" s="19" customFormat="1" ht="23.25">
      <c r="A186" s="13"/>
      <c r="B186" s="32"/>
      <c r="C186" s="20"/>
      <c r="D186" s="20"/>
      <c r="E186" s="20"/>
      <c r="F186" s="20"/>
      <c r="G186" s="13"/>
      <c r="H186" s="13"/>
    </row>
    <row r="187" spans="1:8" s="19" customFormat="1" ht="23.25">
      <c r="A187" s="13"/>
      <c r="B187" s="18"/>
      <c r="C187" s="14"/>
      <c r="D187" s="14"/>
      <c r="E187" s="14"/>
      <c r="F187" s="14"/>
      <c r="G187" s="13"/>
      <c r="H187" s="13"/>
    </row>
    <row r="188" spans="1:8" s="19" customFormat="1" ht="23.25">
      <c r="A188" s="13"/>
      <c r="B188" s="13"/>
      <c r="C188" s="14"/>
      <c r="D188" s="14"/>
      <c r="E188" s="14"/>
      <c r="F188" s="14"/>
      <c r="G188" s="1"/>
      <c r="H188" s="1"/>
    </row>
    <row r="189" spans="1:8" s="19" customFormat="1" ht="23.25">
      <c r="A189" s="1"/>
      <c r="B189" s="1"/>
      <c r="C189" s="1"/>
      <c r="D189" s="1"/>
      <c r="E189" s="1"/>
      <c r="F189" s="1"/>
      <c r="G189" s="1"/>
      <c r="H189" s="1"/>
    </row>
    <row r="190" spans="1:8" s="19" customFormat="1" ht="23.25">
      <c r="A190" s="1"/>
      <c r="B190" s="1"/>
      <c r="C190" s="1"/>
      <c r="D190" s="1"/>
      <c r="E190" s="1"/>
      <c r="F190" s="1"/>
      <c r="G190" s="1"/>
      <c r="H190" s="1"/>
    </row>
    <row r="191" spans="1:8" s="19" customFormat="1" ht="23.25">
      <c r="A191" s="1"/>
      <c r="B191" s="1"/>
      <c r="C191" s="1"/>
      <c r="D191" s="1"/>
      <c r="E191" s="1"/>
      <c r="F191" s="1"/>
      <c r="G191" s="1"/>
      <c r="H191" s="1"/>
    </row>
    <row r="192" spans="1:8" s="19" customFormat="1" ht="23.25">
      <c r="A192" s="1"/>
      <c r="B192" s="1"/>
      <c r="C192" s="1"/>
      <c r="D192" s="1"/>
      <c r="E192" s="1"/>
      <c r="F192" s="1"/>
      <c r="G192" s="1"/>
      <c r="H192" s="1"/>
    </row>
    <row r="193" spans="1:8" s="19" customFormat="1" ht="23.25">
      <c r="A193" s="1"/>
      <c r="B193" s="1"/>
      <c r="C193" s="1"/>
      <c r="D193" s="1"/>
      <c r="E193" s="1"/>
      <c r="F193" s="1"/>
      <c r="G193" s="1"/>
      <c r="H193" s="1"/>
    </row>
    <row r="194" spans="1:8" s="19" customFormat="1" ht="23.25">
      <c r="A194" s="1"/>
      <c r="B194" s="1"/>
      <c r="C194" s="1"/>
      <c r="D194" s="1"/>
      <c r="E194" s="1"/>
      <c r="F194" s="1"/>
      <c r="G194" s="1"/>
      <c r="H194" s="1"/>
    </row>
    <row r="195" spans="1:8" s="19" customFormat="1" ht="23.25">
      <c r="A195" s="1"/>
      <c r="B195" s="1"/>
      <c r="C195" s="1"/>
      <c r="D195" s="1"/>
      <c r="E195" s="1"/>
      <c r="F195" s="1"/>
      <c r="G195" s="1"/>
      <c r="H195" s="1"/>
    </row>
    <row r="196" spans="1:8" s="19" customFormat="1" ht="23.25">
      <c r="A196" s="1"/>
      <c r="B196" s="1"/>
      <c r="C196" s="1"/>
      <c r="D196" s="1"/>
      <c r="E196" s="1"/>
      <c r="F196" s="1"/>
      <c r="G196" s="1"/>
      <c r="H196" s="1"/>
    </row>
    <row r="197" spans="1:8" s="19" customFormat="1" ht="23.25">
      <c r="A197" s="1"/>
      <c r="B197" s="1"/>
      <c r="C197" s="1"/>
      <c r="D197" s="1"/>
      <c r="E197" s="1"/>
      <c r="F197" s="1"/>
      <c r="G197" s="1"/>
      <c r="H197" s="1"/>
    </row>
    <row r="198" spans="1:8" s="19" customFormat="1" ht="23.25">
      <c r="A198" s="1"/>
      <c r="B198" s="1"/>
      <c r="C198" s="1"/>
      <c r="D198" s="1"/>
      <c r="E198" s="1"/>
      <c r="F198" s="1"/>
      <c r="G198" s="1"/>
      <c r="H198" s="1"/>
    </row>
    <row r="199" spans="1:8" s="19" customFormat="1" ht="23.25">
      <c r="A199" s="1"/>
      <c r="B199" s="1"/>
      <c r="C199" s="1"/>
      <c r="D199" s="1"/>
      <c r="E199" s="1"/>
      <c r="F199" s="1"/>
      <c r="G199" s="1"/>
      <c r="H199" s="1"/>
    </row>
    <row r="200" spans="1:8" s="19" customFormat="1" ht="23.25">
      <c r="A200" s="1"/>
      <c r="B200" s="1"/>
      <c r="C200" s="1"/>
      <c r="D200" s="1"/>
      <c r="E200" s="1"/>
      <c r="F200" s="1"/>
      <c r="G200" s="1"/>
      <c r="H200" s="1"/>
    </row>
    <row r="201" spans="1:8" ht="23.25">
      <c r="A201" s="1"/>
      <c r="B201" s="2" t="s">
        <v>134</v>
      </c>
      <c r="C201" s="1"/>
      <c r="D201" s="1"/>
      <c r="E201" s="1"/>
      <c r="F201" s="1"/>
      <c r="G201" s="1"/>
      <c r="H201" s="1"/>
    </row>
    <row r="202" spans="1:8" ht="23.25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>
      <c r="A203" s="5"/>
      <c r="B203" s="17"/>
      <c r="C203" s="5" t="s">
        <v>8</v>
      </c>
      <c r="D203" s="5" t="s">
        <v>9</v>
      </c>
      <c r="E203" s="5" t="s">
        <v>10</v>
      </c>
      <c r="F203" s="5" t="s">
        <v>11</v>
      </c>
      <c r="G203" s="27"/>
      <c r="H203" s="27"/>
    </row>
    <row r="204" spans="1:8" ht="23.25">
      <c r="A204" s="25">
        <v>1</v>
      </c>
      <c r="B204" s="49" t="s">
        <v>78</v>
      </c>
      <c r="C204" s="39">
        <v>45</v>
      </c>
      <c r="D204" s="7">
        <v>10</v>
      </c>
      <c r="E204" s="7">
        <v>16</v>
      </c>
      <c r="F204" s="42">
        <f>SUM(C204:E204)</f>
        <v>71</v>
      </c>
      <c r="G204" s="8" t="str">
        <f t="shared" ref="G204:G218" si="34">IF(F204&gt;79,"4",IF(F204&gt;74,"3.5",IF(F204&gt;69,"3",IF(F204&gt;64,"2.5",IF(F204&gt;59,"2",IF(F204&gt;54,"1.5",IF(F204&gt;49,"1","0")))))))</f>
        <v>3</v>
      </c>
      <c r="H204" s="29"/>
    </row>
    <row r="205" spans="1:8" ht="23.25">
      <c r="A205" s="60">
        <v>2</v>
      </c>
      <c r="B205" s="50" t="s">
        <v>49</v>
      </c>
      <c r="C205" s="40">
        <v>54</v>
      </c>
      <c r="D205" s="8">
        <v>15</v>
      </c>
      <c r="E205" s="8">
        <v>18</v>
      </c>
      <c r="F205" s="43">
        <f t="shared" ref="F205:F216" si="35">SUM(C205:E205)</f>
        <v>87</v>
      </c>
      <c r="G205" s="8" t="str">
        <f t="shared" si="34"/>
        <v>4</v>
      </c>
      <c r="H205" s="9"/>
    </row>
    <row r="206" spans="1:8" ht="23.25">
      <c r="A206" s="8">
        <v>3</v>
      </c>
      <c r="B206" s="50" t="s">
        <v>50</v>
      </c>
      <c r="C206" s="40">
        <v>53</v>
      </c>
      <c r="D206" s="8">
        <v>17</v>
      </c>
      <c r="E206" s="8">
        <v>19</v>
      </c>
      <c r="F206" s="43">
        <f t="shared" si="35"/>
        <v>89</v>
      </c>
      <c r="G206" s="8" t="str">
        <f t="shared" si="34"/>
        <v>4</v>
      </c>
      <c r="H206" s="9"/>
    </row>
    <row r="207" spans="1:8" ht="23.25">
      <c r="A207" s="60">
        <v>4</v>
      </c>
      <c r="B207" s="50" t="s">
        <v>83</v>
      </c>
      <c r="C207" s="40">
        <v>50</v>
      </c>
      <c r="D207" s="8">
        <v>16</v>
      </c>
      <c r="E207" s="8">
        <v>16</v>
      </c>
      <c r="F207" s="43">
        <f t="shared" si="35"/>
        <v>82</v>
      </c>
      <c r="G207" s="8" t="str">
        <f t="shared" si="34"/>
        <v>4</v>
      </c>
      <c r="H207" s="9"/>
    </row>
    <row r="208" spans="1:8" ht="23.25">
      <c r="A208" s="8">
        <v>5</v>
      </c>
      <c r="B208" s="50" t="s">
        <v>159</v>
      </c>
      <c r="C208" s="40">
        <v>50</v>
      </c>
      <c r="D208" s="8">
        <v>14</v>
      </c>
      <c r="E208" s="8">
        <v>12</v>
      </c>
      <c r="F208" s="43">
        <f t="shared" si="35"/>
        <v>76</v>
      </c>
      <c r="G208" s="8" t="str">
        <f t="shared" si="34"/>
        <v>3.5</v>
      </c>
      <c r="H208" s="9"/>
    </row>
    <row r="209" spans="1:8" ht="23.25">
      <c r="A209" s="8">
        <v>6</v>
      </c>
      <c r="B209" s="52" t="s">
        <v>51</v>
      </c>
      <c r="C209" s="40">
        <v>46</v>
      </c>
      <c r="D209" s="8">
        <v>16</v>
      </c>
      <c r="E209" s="8">
        <v>9</v>
      </c>
      <c r="F209" s="43">
        <f t="shared" si="35"/>
        <v>71</v>
      </c>
      <c r="G209" s="8" t="str">
        <f t="shared" si="34"/>
        <v>3</v>
      </c>
      <c r="H209" s="9"/>
    </row>
    <row r="210" spans="1:8" ht="23.25">
      <c r="A210" s="61">
        <v>7</v>
      </c>
      <c r="B210" s="50" t="s">
        <v>52</v>
      </c>
      <c r="C210" s="40">
        <v>54</v>
      </c>
      <c r="D210" s="8">
        <v>19</v>
      </c>
      <c r="E210" s="8">
        <v>18</v>
      </c>
      <c r="F210" s="43">
        <f t="shared" si="35"/>
        <v>91</v>
      </c>
      <c r="G210" s="8" t="str">
        <f t="shared" si="34"/>
        <v>4</v>
      </c>
      <c r="H210" s="9"/>
    </row>
    <row r="211" spans="1:8" ht="23.25">
      <c r="A211" s="60">
        <v>8</v>
      </c>
      <c r="B211" s="50" t="s">
        <v>53</v>
      </c>
      <c r="C211" s="40">
        <v>48</v>
      </c>
      <c r="D211" s="8">
        <v>18</v>
      </c>
      <c r="E211" s="8">
        <v>17</v>
      </c>
      <c r="F211" s="43">
        <f t="shared" si="35"/>
        <v>83</v>
      </c>
      <c r="G211" s="8" t="str">
        <f t="shared" si="34"/>
        <v>4</v>
      </c>
      <c r="H211" s="9"/>
    </row>
    <row r="212" spans="1:8" ht="23.25">
      <c r="A212" s="8">
        <v>9</v>
      </c>
      <c r="B212" s="50" t="s">
        <v>84</v>
      </c>
      <c r="C212" s="40">
        <v>44</v>
      </c>
      <c r="D212" s="8">
        <v>15</v>
      </c>
      <c r="E212" s="8">
        <v>17</v>
      </c>
      <c r="F212" s="43">
        <f t="shared" si="35"/>
        <v>76</v>
      </c>
      <c r="G212" s="8" t="str">
        <f t="shared" si="34"/>
        <v>3.5</v>
      </c>
      <c r="H212" s="9"/>
    </row>
    <row r="213" spans="1:8" ht="23.25">
      <c r="A213" s="8">
        <v>10</v>
      </c>
      <c r="B213" s="52" t="s">
        <v>54</v>
      </c>
      <c r="C213" s="40">
        <v>48</v>
      </c>
      <c r="D213" s="8">
        <v>15</v>
      </c>
      <c r="E213" s="8">
        <v>15</v>
      </c>
      <c r="F213" s="43">
        <f t="shared" si="35"/>
        <v>78</v>
      </c>
      <c r="G213" s="8" t="str">
        <f t="shared" si="34"/>
        <v>3.5</v>
      </c>
      <c r="H213" s="9"/>
    </row>
    <row r="214" spans="1:8" ht="23.25">
      <c r="A214" s="61">
        <v>11</v>
      </c>
      <c r="B214" s="50" t="s">
        <v>55</v>
      </c>
      <c r="C214" s="40">
        <v>50</v>
      </c>
      <c r="D214" s="8">
        <v>17</v>
      </c>
      <c r="E214" s="8">
        <v>17</v>
      </c>
      <c r="F214" s="43">
        <f t="shared" si="35"/>
        <v>84</v>
      </c>
      <c r="G214" s="8" t="str">
        <f t="shared" si="34"/>
        <v>4</v>
      </c>
      <c r="H214" s="9"/>
    </row>
    <row r="215" spans="1:8" ht="23.25">
      <c r="A215" s="60">
        <v>12</v>
      </c>
      <c r="B215" s="50" t="s">
        <v>56</v>
      </c>
      <c r="C215" s="40">
        <v>50</v>
      </c>
      <c r="D215" s="8">
        <v>18</v>
      </c>
      <c r="E215" s="8">
        <v>14</v>
      </c>
      <c r="F215" s="43">
        <f t="shared" si="35"/>
        <v>82</v>
      </c>
      <c r="G215" s="8" t="str">
        <f t="shared" si="34"/>
        <v>4</v>
      </c>
      <c r="H215" s="9"/>
    </row>
    <row r="216" spans="1:8" ht="23.25">
      <c r="A216" s="8">
        <v>13</v>
      </c>
      <c r="B216" s="50" t="s">
        <v>57</v>
      </c>
      <c r="C216" s="40">
        <v>48</v>
      </c>
      <c r="D216" s="8">
        <v>16</v>
      </c>
      <c r="E216" s="8">
        <v>14</v>
      </c>
      <c r="F216" s="41">
        <f t="shared" si="35"/>
        <v>78</v>
      </c>
      <c r="G216" s="8" t="str">
        <f t="shared" si="34"/>
        <v>3.5</v>
      </c>
      <c r="H216" s="9"/>
    </row>
    <row r="217" spans="1:8" ht="23.25">
      <c r="A217" s="60">
        <v>14</v>
      </c>
      <c r="B217" s="50" t="s">
        <v>58</v>
      </c>
      <c r="C217" s="40">
        <v>45</v>
      </c>
      <c r="D217" s="8">
        <v>15</v>
      </c>
      <c r="E217" s="8">
        <v>15</v>
      </c>
      <c r="F217" s="43">
        <f t="shared" ref="F217:F218" si="36">SUM(C217:E217)</f>
        <v>75</v>
      </c>
      <c r="G217" s="8" t="str">
        <f t="shared" si="34"/>
        <v>3.5</v>
      </c>
      <c r="H217" s="9"/>
    </row>
    <row r="218" spans="1:8" ht="23.25">
      <c r="A218" s="8">
        <v>15</v>
      </c>
      <c r="B218" s="51" t="s">
        <v>85</v>
      </c>
      <c r="C218" s="40">
        <v>47</v>
      </c>
      <c r="D218" s="8">
        <v>15</v>
      </c>
      <c r="E218" s="8">
        <v>16</v>
      </c>
      <c r="F218" s="41">
        <f t="shared" si="36"/>
        <v>78</v>
      </c>
      <c r="G218" s="8" t="str">
        <f t="shared" si="34"/>
        <v>3.5</v>
      </c>
      <c r="H218" s="9"/>
    </row>
    <row r="219" spans="1:8" ht="23.25">
      <c r="A219" s="8"/>
      <c r="B219" s="26" t="s">
        <v>5</v>
      </c>
      <c r="C219" s="40">
        <f>SUM(C204:C218)</f>
        <v>732</v>
      </c>
      <c r="D219" s="40">
        <f t="shared" ref="D219:F219" si="37">SUM(D204:D218)</f>
        <v>236</v>
      </c>
      <c r="E219" s="40">
        <f t="shared" si="37"/>
        <v>233</v>
      </c>
      <c r="F219" s="40">
        <f t="shared" si="37"/>
        <v>1201</v>
      </c>
      <c r="G219" s="8"/>
      <c r="H219" s="9"/>
    </row>
    <row r="220" spans="1:8" ht="23.25">
      <c r="A220" s="37"/>
      <c r="B220" s="37" t="s">
        <v>12</v>
      </c>
      <c r="C220" s="38">
        <f>C219/15</f>
        <v>48.8</v>
      </c>
      <c r="D220" s="38">
        <f t="shared" ref="D220" si="38">D219/15</f>
        <v>15.733333333333333</v>
      </c>
      <c r="E220" s="38">
        <f t="shared" ref="E220" si="39">E219/15</f>
        <v>15.533333333333333</v>
      </c>
      <c r="F220" s="38">
        <f t="shared" ref="F220" si="40">F219/15</f>
        <v>80.066666666666663</v>
      </c>
      <c r="G220" s="37"/>
      <c r="H220" s="11"/>
    </row>
    <row r="221" spans="1:8" ht="23.25">
      <c r="A221" s="18"/>
      <c r="B221" s="31"/>
      <c r="C221" s="18"/>
      <c r="D221" s="18"/>
      <c r="E221" s="18"/>
      <c r="F221" s="18"/>
      <c r="G221" s="18"/>
      <c r="H221" s="13"/>
    </row>
    <row r="222" spans="1:8" ht="23.25">
      <c r="A222" s="18"/>
      <c r="B222" s="31"/>
      <c r="C222" s="1" t="s">
        <v>13</v>
      </c>
      <c r="D222" s="18"/>
      <c r="E222" s="18"/>
      <c r="F222" s="18"/>
      <c r="G222" s="18"/>
      <c r="H222" s="13"/>
    </row>
    <row r="223" spans="1:8" ht="23.25">
      <c r="A223" s="18"/>
      <c r="B223" s="31"/>
      <c r="C223" s="1" t="s">
        <v>14</v>
      </c>
      <c r="D223" s="18"/>
      <c r="E223" s="18"/>
      <c r="F223" s="18"/>
      <c r="G223" s="18"/>
      <c r="H223" s="13"/>
    </row>
    <row r="224" spans="1:8" ht="23.25">
      <c r="A224" s="18"/>
      <c r="B224" s="31"/>
      <c r="C224" s="1" t="s">
        <v>15</v>
      </c>
      <c r="D224" s="18"/>
      <c r="E224" s="18"/>
      <c r="F224" s="18"/>
      <c r="G224" s="18"/>
      <c r="H224" s="13"/>
    </row>
    <row r="225" spans="1:8" ht="23.25">
      <c r="A225" s="18"/>
      <c r="B225" s="31"/>
      <c r="C225" s="18"/>
      <c r="D225" s="18"/>
      <c r="E225" s="18"/>
      <c r="F225" s="18"/>
      <c r="G225" s="18"/>
      <c r="H225" s="13"/>
    </row>
    <row r="226" spans="1:8" ht="23.25">
      <c r="A226" s="13"/>
      <c r="B226" s="32"/>
      <c r="C226" s="20"/>
      <c r="D226" s="20"/>
      <c r="E226" s="20"/>
      <c r="F226" s="20"/>
      <c r="G226" s="13"/>
      <c r="H226" s="13"/>
    </row>
    <row r="227" spans="1:8" ht="23.25">
      <c r="A227" s="13"/>
      <c r="B227" s="18"/>
      <c r="C227" s="14"/>
      <c r="D227" s="14"/>
      <c r="E227" s="14"/>
      <c r="F227" s="14"/>
      <c r="G227" s="13"/>
      <c r="H227" s="13"/>
    </row>
    <row r="228" spans="1:8" ht="23.25">
      <c r="A228" s="13"/>
      <c r="B228" s="13"/>
      <c r="C228" s="14"/>
      <c r="D228" s="14"/>
      <c r="E228" s="14"/>
      <c r="F228" s="14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1"/>
      <c r="C235" s="1"/>
      <c r="D235" s="1"/>
      <c r="E235" s="1"/>
      <c r="F235" s="1"/>
      <c r="G235" s="1"/>
      <c r="H235" s="1"/>
    </row>
    <row r="236" spans="1:8" ht="23.25">
      <c r="A236" s="1"/>
      <c r="B236" s="1"/>
      <c r="C236" s="1"/>
      <c r="D236" s="1"/>
      <c r="E236" s="1"/>
      <c r="F236" s="1"/>
      <c r="G236" s="1"/>
      <c r="H236" s="1"/>
    </row>
    <row r="237" spans="1:8" ht="23.25">
      <c r="A237" s="1"/>
      <c r="B237" s="1"/>
      <c r="C237" s="1"/>
      <c r="D237" s="1"/>
      <c r="E237" s="1"/>
      <c r="F237" s="1"/>
      <c r="G237" s="1"/>
      <c r="H237" s="1"/>
    </row>
    <row r="238" spans="1:8" ht="23.25">
      <c r="A238" s="1"/>
      <c r="B238" s="1"/>
      <c r="C238" s="1"/>
      <c r="D238" s="1"/>
      <c r="E238" s="1"/>
      <c r="F238" s="1"/>
      <c r="G238" s="1"/>
      <c r="H238" s="1"/>
    </row>
    <row r="239" spans="1:8" ht="23.25">
      <c r="A239" s="1"/>
      <c r="B239" s="1"/>
      <c r="C239" s="1"/>
      <c r="D239" s="1"/>
      <c r="E239" s="1"/>
      <c r="F239" s="1"/>
      <c r="G239" s="1"/>
      <c r="H239" s="1"/>
    </row>
    <row r="240" spans="1:8" ht="23.25">
      <c r="A240" s="1"/>
      <c r="B240" s="1"/>
      <c r="C240" s="1"/>
      <c r="D240" s="1"/>
      <c r="E240" s="1"/>
      <c r="F240" s="1"/>
      <c r="G240" s="1"/>
      <c r="H240" s="1"/>
    </row>
    <row r="241" spans="1:8" ht="23.25">
      <c r="A241" s="1"/>
      <c r="B241" s="81" t="s">
        <v>135</v>
      </c>
      <c r="C241" s="81"/>
      <c r="D241" s="81"/>
      <c r="E241" s="81"/>
      <c r="F241" s="81"/>
      <c r="G241" s="81"/>
      <c r="H241" s="81"/>
    </row>
    <row r="242" spans="1:8" ht="23.25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>
      <c r="A243" s="5"/>
      <c r="B243" s="17"/>
      <c r="C243" s="5" t="s">
        <v>8</v>
      </c>
      <c r="D243" s="5" t="s">
        <v>9</v>
      </c>
      <c r="E243" s="5" t="s">
        <v>10</v>
      </c>
      <c r="F243" s="5" t="s">
        <v>11</v>
      </c>
      <c r="G243" s="27"/>
      <c r="H243" s="27"/>
    </row>
    <row r="244" spans="1:8" ht="23.25">
      <c r="A244" s="25">
        <v>1</v>
      </c>
      <c r="B244" s="49" t="s">
        <v>78</v>
      </c>
      <c r="C244" s="39">
        <v>45</v>
      </c>
      <c r="D244" s="7">
        <v>14</v>
      </c>
      <c r="E244" s="7">
        <v>16</v>
      </c>
      <c r="F244" s="42">
        <f>SUM(C244:E244)</f>
        <v>75</v>
      </c>
      <c r="G244" s="8" t="str">
        <f t="shared" ref="G244:G258" si="41">IF(F244&gt;79,"4",IF(F244&gt;74,"3.5",IF(F244&gt;69,"3",IF(F244&gt;64,"2.5",IF(F244&gt;59,"2",IF(F244&gt;54,"1.5",IF(F244&gt;49,"1","0")))))))</f>
        <v>3.5</v>
      </c>
      <c r="H244" s="29"/>
    </row>
    <row r="245" spans="1:8" ht="23.25">
      <c r="A245" s="60">
        <v>2</v>
      </c>
      <c r="B245" s="50" t="s">
        <v>49</v>
      </c>
      <c r="C245" s="40">
        <v>48</v>
      </c>
      <c r="D245" s="8">
        <v>17</v>
      </c>
      <c r="E245" s="8">
        <v>18</v>
      </c>
      <c r="F245" s="43">
        <f t="shared" ref="F245:F256" si="42">SUM(C245:E245)</f>
        <v>83</v>
      </c>
      <c r="G245" s="8" t="str">
        <f t="shared" si="41"/>
        <v>4</v>
      </c>
      <c r="H245" s="9"/>
    </row>
    <row r="246" spans="1:8" ht="23.25">
      <c r="A246" s="8">
        <v>3</v>
      </c>
      <c r="B246" s="50" t="s">
        <v>50</v>
      </c>
      <c r="C246" s="40">
        <v>51</v>
      </c>
      <c r="D246" s="8">
        <v>18</v>
      </c>
      <c r="E246" s="8">
        <v>16</v>
      </c>
      <c r="F246" s="43">
        <f t="shared" si="42"/>
        <v>85</v>
      </c>
      <c r="G246" s="8" t="str">
        <f t="shared" si="41"/>
        <v>4</v>
      </c>
      <c r="H246" s="9"/>
    </row>
    <row r="247" spans="1:8" ht="23.25">
      <c r="A247" s="60">
        <v>4</v>
      </c>
      <c r="B247" s="50" t="s">
        <v>83</v>
      </c>
      <c r="C247" s="40">
        <v>45</v>
      </c>
      <c r="D247" s="8">
        <v>16</v>
      </c>
      <c r="E247" s="8">
        <v>16</v>
      </c>
      <c r="F247" s="43">
        <f t="shared" si="42"/>
        <v>77</v>
      </c>
      <c r="G247" s="8" t="str">
        <f t="shared" si="41"/>
        <v>3.5</v>
      </c>
      <c r="H247" s="9"/>
    </row>
    <row r="248" spans="1:8" ht="23.25">
      <c r="A248" s="8">
        <v>5</v>
      </c>
      <c r="B248" s="50" t="s">
        <v>159</v>
      </c>
      <c r="C248" s="40">
        <v>40</v>
      </c>
      <c r="D248" s="8">
        <v>15</v>
      </c>
      <c r="E248" s="8">
        <v>15</v>
      </c>
      <c r="F248" s="43">
        <f t="shared" si="42"/>
        <v>70</v>
      </c>
      <c r="G248" s="8" t="str">
        <f t="shared" si="41"/>
        <v>3</v>
      </c>
      <c r="H248" s="9"/>
    </row>
    <row r="249" spans="1:8" ht="23.25">
      <c r="A249" s="8">
        <v>6</v>
      </c>
      <c r="B249" s="52" t="s">
        <v>51</v>
      </c>
      <c r="C249" s="40">
        <v>50</v>
      </c>
      <c r="D249" s="8">
        <v>16</v>
      </c>
      <c r="E249" s="8">
        <v>14</v>
      </c>
      <c r="F249" s="43">
        <f t="shared" si="42"/>
        <v>80</v>
      </c>
      <c r="G249" s="8" t="str">
        <f t="shared" si="41"/>
        <v>4</v>
      </c>
      <c r="H249" s="9"/>
    </row>
    <row r="250" spans="1:8" ht="23.25">
      <c r="A250" s="61">
        <v>7</v>
      </c>
      <c r="B250" s="50" t="s">
        <v>52</v>
      </c>
      <c r="C250" s="40">
        <v>55</v>
      </c>
      <c r="D250" s="8">
        <v>20</v>
      </c>
      <c r="E250" s="8">
        <v>14</v>
      </c>
      <c r="F250" s="43">
        <f t="shared" si="42"/>
        <v>89</v>
      </c>
      <c r="G250" s="8" t="str">
        <f t="shared" si="41"/>
        <v>4</v>
      </c>
      <c r="H250" s="9"/>
    </row>
    <row r="251" spans="1:8" ht="23.25">
      <c r="A251" s="60">
        <v>8</v>
      </c>
      <c r="B251" s="50" t="s">
        <v>53</v>
      </c>
      <c r="C251" s="40">
        <v>48</v>
      </c>
      <c r="D251" s="8">
        <v>15</v>
      </c>
      <c r="E251" s="8">
        <v>17</v>
      </c>
      <c r="F251" s="43">
        <f t="shared" si="42"/>
        <v>80</v>
      </c>
      <c r="G251" s="8" t="str">
        <f t="shared" si="41"/>
        <v>4</v>
      </c>
      <c r="H251" s="9"/>
    </row>
    <row r="252" spans="1:8" ht="23.25">
      <c r="A252" s="8">
        <v>9</v>
      </c>
      <c r="B252" s="50" t="s">
        <v>84</v>
      </c>
      <c r="C252" s="40">
        <v>48</v>
      </c>
      <c r="D252" s="8">
        <v>16</v>
      </c>
      <c r="E252" s="8">
        <v>16</v>
      </c>
      <c r="F252" s="43">
        <f t="shared" si="42"/>
        <v>80</v>
      </c>
      <c r="G252" s="8" t="str">
        <f t="shared" si="41"/>
        <v>4</v>
      </c>
      <c r="H252" s="9"/>
    </row>
    <row r="253" spans="1:8" ht="23.25">
      <c r="A253" s="8">
        <v>10</v>
      </c>
      <c r="B253" s="52" t="s">
        <v>54</v>
      </c>
      <c r="C253" s="40">
        <v>47</v>
      </c>
      <c r="D253" s="8">
        <v>16</v>
      </c>
      <c r="E253" s="8">
        <v>17</v>
      </c>
      <c r="F253" s="43">
        <f t="shared" si="42"/>
        <v>80</v>
      </c>
      <c r="G253" s="8" t="str">
        <f t="shared" si="41"/>
        <v>4</v>
      </c>
      <c r="H253" s="9"/>
    </row>
    <row r="254" spans="1:8" ht="23.25">
      <c r="A254" s="61">
        <v>11</v>
      </c>
      <c r="B254" s="50" t="s">
        <v>55</v>
      </c>
      <c r="C254" s="40">
        <v>45</v>
      </c>
      <c r="D254" s="8">
        <v>16</v>
      </c>
      <c r="E254" s="8">
        <v>16</v>
      </c>
      <c r="F254" s="43">
        <f t="shared" si="42"/>
        <v>77</v>
      </c>
      <c r="G254" s="8" t="str">
        <f t="shared" si="41"/>
        <v>3.5</v>
      </c>
      <c r="H254" s="9"/>
    </row>
    <row r="255" spans="1:8" ht="23.25">
      <c r="A255" s="60">
        <v>12</v>
      </c>
      <c r="B255" s="50" t="s">
        <v>56</v>
      </c>
      <c r="C255" s="40">
        <v>51</v>
      </c>
      <c r="D255" s="8">
        <v>17</v>
      </c>
      <c r="E255" s="8">
        <v>17</v>
      </c>
      <c r="F255" s="43">
        <f t="shared" si="42"/>
        <v>85</v>
      </c>
      <c r="G255" s="8" t="str">
        <f t="shared" si="41"/>
        <v>4</v>
      </c>
      <c r="H255" s="9"/>
    </row>
    <row r="256" spans="1:8" ht="23.25">
      <c r="A256" s="8">
        <v>13</v>
      </c>
      <c r="B256" s="50" t="s">
        <v>57</v>
      </c>
      <c r="C256" s="40">
        <v>47</v>
      </c>
      <c r="D256" s="8">
        <v>16</v>
      </c>
      <c r="E256" s="8">
        <v>15</v>
      </c>
      <c r="F256" s="41">
        <f t="shared" si="42"/>
        <v>78</v>
      </c>
      <c r="G256" s="8" t="str">
        <f t="shared" si="41"/>
        <v>3.5</v>
      </c>
      <c r="H256" s="9"/>
    </row>
    <row r="257" spans="1:8" ht="23.25">
      <c r="A257" s="60">
        <v>14</v>
      </c>
      <c r="B257" s="50" t="s">
        <v>58</v>
      </c>
      <c r="C257" s="40">
        <v>40</v>
      </c>
      <c r="D257" s="8">
        <v>14</v>
      </c>
      <c r="E257" s="8">
        <v>16</v>
      </c>
      <c r="F257" s="43">
        <f t="shared" ref="F257:F258" si="43">SUM(C257:E257)</f>
        <v>70</v>
      </c>
      <c r="G257" s="8" t="str">
        <f t="shared" si="41"/>
        <v>3</v>
      </c>
      <c r="H257" s="9"/>
    </row>
    <row r="258" spans="1:8" ht="23.25">
      <c r="A258" s="8">
        <v>15</v>
      </c>
      <c r="B258" s="51" t="s">
        <v>85</v>
      </c>
      <c r="C258" s="40">
        <v>48</v>
      </c>
      <c r="D258" s="8">
        <v>16</v>
      </c>
      <c r="E258" s="8">
        <v>16</v>
      </c>
      <c r="F258" s="41">
        <f t="shared" si="43"/>
        <v>80</v>
      </c>
      <c r="G258" s="8" t="str">
        <f t="shared" si="41"/>
        <v>4</v>
      </c>
      <c r="H258" s="9"/>
    </row>
    <row r="259" spans="1:8" ht="23.25">
      <c r="A259" s="8"/>
      <c r="B259" s="26" t="s">
        <v>5</v>
      </c>
      <c r="C259" s="40">
        <f>SUM(C244:C258)</f>
        <v>708</v>
      </c>
      <c r="D259" s="40">
        <f t="shared" ref="D259:F259" si="44">SUM(D244:D258)</f>
        <v>242</v>
      </c>
      <c r="E259" s="40">
        <f t="shared" si="44"/>
        <v>239</v>
      </c>
      <c r="F259" s="40">
        <f t="shared" si="44"/>
        <v>1189</v>
      </c>
      <c r="G259" s="8"/>
      <c r="H259" s="9"/>
    </row>
    <row r="260" spans="1:8" ht="23.25">
      <c r="A260" s="37"/>
      <c r="B260" s="37" t="s">
        <v>12</v>
      </c>
      <c r="C260" s="38">
        <f>C259/15</f>
        <v>47.2</v>
      </c>
      <c r="D260" s="38">
        <f t="shared" ref="D260" si="45">D259/15</f>
        <v>16.133333333333333</v>
      </c>
      <c r="E260" s="38">
        <f t="shared" ref="E260" si="46">E259/15</f>
        <v>15.933333333333334</v>
      </c>
      <c r="F260" s="38">
        <f t="shared" ref="F260" si="47">F259/15</f>
        <v>79.266666666666666</v>
      </c>
      <c r="G260" s="37"/>
      <c r="H260" s="11"/>
    </row>
    <row r="261" spans="1:8" ht="23.25">
      <c r="A261" s="18"/>
      <c r="B261" s="31"/>
      <c r="C261" s="18"/>
      <c r="D261" s="18"/>
      <c r="E261" s="18"/>
      <c r="F261" s="18"/>
      <c r="G261" s="18"/>
      <c r="H261" s="13"/>
    </row>
    <row r="262" spans="1:8" ht="23.25">
      <c r="A262" s="18"/>
      <c r="B262" s="31"/>
      <c r="C262" s="1" t="s">
        <v>13</v>
      </c>
      <c r="D262" s="18"/>
      <c r="E262" s="18"/>
      <c r="F262" s="18"/>
      <c r="G262" s="18"/>
      <c r="H262" s="13"/>
    </row>
    <row r="263" spans="1:8" ht="23.25">
      <c r="A263" s="18"/>
      <c r="B263" s="31"/>
      <c r="C263" s="1" t="s">
        <v>14</v>
      </c>
      <c r="D263" s="18"/>
      <c r="E263" s="18"/>
      <c r="F263" s="18"/>
      <c r="G263" s="18"/>
      <c r="H263" s="13"/>
    </row>
    <row r="264" spans="1:8" ht="23.25">
      <c r="A264" s="18"/>
      <c r="B264" s="31"/>
      <c r="C264" s="1" t="s">
        <v>15</v>
      </c>
      <c r="D264" s="18"/>
      <c r="E264" s="18"/>
      <c r="F264" s="18"/>
      <c r="G264" s="18"/>
      <c r="H264" s="13"/>
    </row>
    <row r="265" spans="1:8" ht="23.25">
      <c r="A265" s="18"/>
      <c r="B265" s="31"/>
      <c r="C265" s="18"/>
      <c r="D265" s="18"/>
      <c r="E265" s="18"/>
      <c r="F265" s="18"/>
      <c r="G265" s="18"/>
      <c r="H265" s="13"/>
    </row>
    <row r="266" spans="1:8" ht="23.25">
      <c r="A266" s="13"/>
      <c r="B266" s="32"/>
      <c r="C266" s="20"/>
      <c r="D266" s="20"/>
      <c r="E266" s="20"/>
      <c r="F266" s="20"/>
      <c r="G266" s="13"/>
      <c r="H266" s="13"/>
    </row>
    <row r="267" spans="1:8" ht="23.25">
      <c r="A267" s="13"/>
      <c r="B267" s="18"/>
      <c r="C267" s="14"/>
      <c r="D267" s="14"/>
      <c r="E267" s="14"/>
      <c r="F267" s="14"/>
      <c r="G267" s="13"/>
      <c r="H267" s="13"/>
    </row>
    <row r="268" spans="1:8" ht="23.25">
      <c r="A268" s="13"/>
      <c r="B268" s="13"/>
      <c r="C268" s="14"/>
      <c r="D268" s="14"/>
      <c r="E268" s="14"/>
      <c r="F268" s="14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1"/>
      <c r="C274" s="1"/>
      <c r="D274" s="1"/>
      <c r="E274" s="1"/>
      <c r="F274" s="1"/>
      <c r="G274" s="1"/>
      <c r="H274" s="1"/>
    </row>
    <row r="275" spans="1:8" ht="23.25">
      <c r="A275" s="1"/>
      <c r="B275" s="1"/>
      <c r="C275" s="1"/>
      <c r="D275" s="1"/>
      <c r="E275" s="1"/>
      <c r="F275" s="1"/>
      <c r="G275" s="1"/>
      <c r="H275" s="1"/>
    </row>
    <row r="276" spans="1:8" ht="23.25">
      <c r="A276" s="1"/>
      <c r="B276" s="1"/>
      <c r="C276" s="1"/>
      <c r="D276" s="1"/>
      <c r="E276" s="1"/>
      <c r="F276" s="1"/>
      <c r="G276" s="1"/>
      <c r="H276" s="1"/>
    </row>
    <row r="277" spans="1:8" ht="23.25">
      <c r="A277" s="1"/>
      <c r="B277" s="1"/>
      <c r="C277" s="1"/>
      <c r="D277" s="1"/>
      <c r="E277" s="1"/>
      <c r="F277" s="1"/>
      <c r="G277" s="1"/>
      <c r="H277" s="1"/>
    </row>
    <row r="278" spans="1:8" ht="23.25">
      <c r="A278" s="1"/>
      <c r="B278" s="1"/>
      <c r="C278" s="1"/>
      <c r="D278" s="1"/>
      <c r="E278" s="1"/>
      <c r="F278" s="1"/>
      <c r="G278" s="1"/>
      <c r="H278" s="1"/>
    </row>
    <row r="279" spans="1:8" ht="23.25">
      <c r="A279" s="1"/>
      <c r="B279" s="1"/>
      <c r="C279" s="1"/>
      <c r="D279" s="1"/>
      <c r="E279" s="1"/>
      <c r="F279" s="1"/>
      <c r="G279" s="1"/>
      <c r="H279" s="1"/>
    </row>
    <row r="280" spans="1:8" ht="23.25">
      <c r="A280" s="1"/>
      <c r="B280" s="1"/>
      <c r="C280" s="1"/>
      <c r="D280" s="1"/>
      <c r="E280" s="1"/>
      <c r="F280" s="1"/>
      <c r="G280" s="1"/>
      <c r="H280" s="1"/>
    </row>
    <row r="281" spans="1:8" ht="23.25">
      <c r="A281" s="1"/>
      <c r="B281" s="2" t="s">
        <v>136</v>
      </c>
      <c r="C281" s="1"/>
      <c r="D281" s="1"/>
      <c r="E281" s="1"/>
      <c r="F281" s="1"/>
      <c r="G281" s="1"/>
      <c r="H281" s="1"/>
    </row>
    <row r="282" spans="1:8" ht="23.25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>
      <c r="A283" s="5"/>
      <c r="B283" s="17"/>
      <c r="C283" s="5" t="s">
        <v>8</v>
      </c>
      <c r="D283" s="5" t="s">
        <v>9</v>
      </c>
      <c r="E283" s="5" t="s">
        <v>10</v>
      </c>
      <c r="F283" s="5" t="s">
        <v>11</v>
      </c>
      <c r="G283" s="27"/>
      <c r="H283" s="27"/>
    </row>
    <row r="284" spans="1:8" ht="23.25">
      <c r="A284" s="25">
        <v>1</v>
      </c>
      <c r="B284" s="49" t="s">
        <v>78</v>
      </c>
      <c r="C284" s="39">
        <v>51</v>
      </c>
      <c r="D284" s="7">
        <v>17</v>
      </c>
      <c r="E284" s="7">
        <v>12</v>
      </c>
      <c r="F284" s="42">
        <f>SUM(C284:E284)</f>
        <v>80</v>
      </c>
      <c r="G284" s="8" t="str">
        <f t="shared" ref="G284:G298" si="48">IF(F284&gt;79,"4",IF(F284&gt;74,"3.5",IF(F284&gt;69,"3",IF(F284&gt;64,"2.5",IF(F284&gt;59,"2",IF(F284&gt;54,"1.5",IF(F284&gt;49,"1","0")))))))</f>
        <v>4</v>
      </c>
      <c r="H284" s="29"/>
    </row>
    <row r="285" spans="1:8" ht="23.25">
      <c r="A285" s="60">
        <v>2</v>
      </c>
      <c r="B285" s="50" t="s">
        <v>49</v>
      </c>
      <c r="C285" s="40">
        <v>56</v>
      </c>
      <c r="D285" s="8">
        <v>18</v>
      </c>
      <c r="E285" s="8">
        <v>14</v>
      </c>
      <c r="F285" s="43">
        <f t="shared" ref="F285:F296" si="49">SUM(C285:E285)</f>
        <v>88</v>
      </c>
      <c r="G285" s="8" t="str">
        <f t="shared" si="48"/>
        <v>4</v>
      </c>
      <c r="H285" s="9"/>
    </row>
    <row r="286" spans="1:8" ht="23.25">
      <c r="A286" s="8">
        <v>3</v>
      </c>
      <c r="B286" s="50" t="s">
        <v>50</v>
      </c>
      <c r="C286" s="40">
        <v>58</v>
      </c>
      <c r="D286" s="8">
        <v>18</v>
      </c>
      <c r="E286" s="8">
        <v>15</v>
      </c>
      <c r="F286" s="43">
        <f t="shared" si="49"/>
        <v>91</v>
      </c>
      <c r="G286" s="8" t="str">
        <f t="shared" si="48"/>
        <v>4</v>
      </c>
      <c r="H286" s="9"/>
    </row>
    <row r="287" spans="1:8" ht="23.25">
      <c r="A287" s="60">
        <v>4</v>
      </c>
      <c r="B287" s="50" t="s">
        <v>83</v>
      </c>
      <c r="C287" s="40">
        <v>57</v>
      </c>
      <c r="D287" s="8">
        <v>17</v>
      </c>
      <c r="E287" s="8">
        <v>13</v>
      </c>
      <c r="F287" s="43">
        <f t="shared" si="49"/>
        <v>87</v>
      </c>
      <c r="G287" s="8" t="str">
        <f t="shared" si="48"/>
        <v>4</v>
      </c>
      <c r="H287" s="9"/>
    </row>
    <row r="288" spans="1:8" ht="23.25">
      <c r="A288" s="8">
        <v>5</v>
      </c>
      <c r="B288" s="50" t="s">
        <v>159</v>
      </c>
      <c r="C288" s="40">
        <v>53</v>
      </c>
      <c r="D288" s="8">
        <v>17</v>
      </c>
      <c r="E288" s="8">
        <v>12</v>
      </c>
      <c r="F288" s="43">
        <f t="shared" si="49"/>
        <v>82</v>
      </c>
      <c r="G288" s="8" t="str">
        <f t="shared" si="48"/>
        <v>4</v>
      </c>
      <c r="H288" s="9"/>
    </row>
    <row r="289" spans="1:8" ht="23.25">
      <c r="A289" s="8">
        <v>6</v>
      </c>
      <c r="B289" s="52" t="s">
        <v>51</v>
      </c>
      <c r="C289" s="40">
        <v>58</v>
      </c>
      <c r="D289" s="8">
        <v>17</v>
      </c>
      <c r="E289" s="8">
        <v>12</v>
      </c>
      <c r="F289" s="43">
        <f t="shared" si="49"/>
        <v>87</v>
      </c>
      <c r="G289" s="8" t="str">
        <f t="shared" si="48"/>
        <v>4</v>
      </c>
      <c r="H289" s="9"/>
    </row>
    <row r="290" spans="1:8" ht="23.25">
      <c r="A290" s="61">
        <v>7</v>
      </c>
      <c r="B290" s="50" t="s">
        <v>52</v>
      </c>
      <c r="C290" s="40">
        <v>56</v>
      </c>
      <c r="D290" s="8">
        <v>19</v>
      </c>
      <c r="E290" s="8">
        <v>14</v>
      </c>
      <c r="F290" s="43">
        <f t="shared" si="49"/>
        <v>89</v>
      </c>
      <c r="G290" s="8" t="str">
        <f t="shared" si="48"/>
        <v>4</v>
      </c>
      <c r="H290" s="9"/>
    </row>
    <row r="291" spans="1:8" ht="23.25">
      <c r="A291" s="60">
        <v>8</v>
      </c>
      <c r="B291" s="50" t="s">
        <v>53</v>
      </c>
      <c r="C291" s="40">
        <v>58</v>
      </c>
      <c r="D291" s="8">
        <v>17</v>
      </c>
      <c r="E291" s="8">
        <v>13</v>
      </c>
      <c r="F291" s="43">
        <f t="shared" si="49"/>
        <v>88</v>
      </c>
      <c r="G291" s="8" t="str">
        <f t="shared" si="48"/>
        <v>4</v>
      </c>
      <c r="H291" s="9"/>
    </row>
    <row r="292" spans="1:8" ht="23.25">
      <c r="A292" s="8">
        <v>9</v>
      </c>
      <c r="B292" s="50" t="s">
        <v>84</v>
      </c>
      <c r="C292" s="40">
        <v>56</v>
      </c>
      <c r="D292" s="8">
        <v>18</v>
      </c>
      <c r="E292" s="8">
        <v>15</v>
      </c>
      <c r="F292" s="43">
        <f t="shared" si="49"/>
        <v>89</v>
      </c>
      <c r="G292" s="8" t="str">
        <f t="shared" si="48"/>
        <v>4</v>
      </c>
      <c r="H292" s="9"/>
    </row>
    <row r="293" spans="1:8" ht="23.25">
      <c r="A293" s="8">
        <v>10</v>
      </c>
      <c r="B293" s="52" t="s">
        <v>54</v>
      </c>
      <c r="C293" s="40">
        <v>57</v>
      </c>
      <c r="D293" s="8">
        <v>17</v>
      </c>
      <c r="E293" s="8">
        <v>12</v>
      </c>
      <c r="F293" s="43">
        <f t="shared" si="49"/>
        <v>86</v>
      </c>
      <c r="G293" s="8" t="str">
        <f t="shared" si="48"/>
        <v>4</v>
      </c>
      <c r="H293" s="9"/>
    </row>
    <row r="294" spans="1:8" ht="23.25">
      <c r="A294" s="61">
        <v>11</v>
      </c>
      <c r="B294" s="50" t="s">
        <v>55</v>
      </c>
      <c r="C294" s="40">
        <v>57</v>
      </c>
      <c r="D294" s="8">
        <v>17</v>
      </c>
      <c r="E294" s="8">
        <v>12</v>
      </c>
      <c r="F294" s="43">
        <f t="shared" si="49"/>
        <v>86</v>
      </c>
      <c r="G294" s="8" t="str">
        <f t="shared" si="48"/>
        <v>4</v>
      </c>
      <c r="H294" s="9"/>
    </row>
    <row r="295" spans="1:8" ht="23.25">
      <c r="A295" s="60">
        <v>12</v>
      </c>
      <c r="B295" s="50" t="s">
        <v>56</v>
      </c>
      <c r="C295" s="40">
        <v>58</v>
      </c>
      <c r="D295" s="8">
        <v>18</v>
      </c>
      <c r="E295" s="8">
        <v>14</v>
      </c>
      <c r="F295" s="43">
        <f t="shared" si="49"/>
        <v>90</v>
      </c>
      <c r="G295" s="8" t="str">
        <f t="shared" si="48"/>
        <v>4</v>
      </c>
      <c r="H295" s="9"/>
    </row>
    <row r="296" spans="1:8" ht="23.25">
      <c r="A296" s="8">
        <v>13</v>
      </c>
      <c r="B296" s="50" t="s">
        <v>57</v>
      </c>
      <c r="C296" s="40">
        <v>55</v>
      </c>
      <c r="D296" s="8">
        <v>18</v>
      </c>
      <c r="E296" s="8">
        <v>13</v>
      </c>
      <c r="F296" s="41">
        <f t="shared" si="49"/>
        <v>86</v>
      </c>
      <c r="G296" s="8" t="str">
        <f t="shared" si="48"/>
        <v>4</v>
      </c>
      <c r="H296" s="9"/>
    </row>
    <row r="297" spans="1:8" ht="23.25">
      <c r="A297" s="60">
        <v>14</v>
      </c>
      <c r="B297" s="50" t="s">
        <v>58</v>
      </c>
      <c r="C297" s="40">
        <v>54</v>
      </c>
      <c r="D297" s="8">
        <v>17</v>
      </c>
      <c r="E297" s="8">
        <v>12</v>
      </c>
      <c r="F297" s="43">
        <f t="shared" ref="F297:F298" si="50">SUM(C297:E297)</f>
        <v>83</v>
      </c>
      <c r="G297" s="8" t="str">
        <f t="shared" si="48"/>
        <v>4</v>
      </c>
      <c r="H297" s="9"/>
    </row>
    <row r="298" spans="1:8" ht="23.25">
      <c r="A298" s="8">
        <v>15</v>
      </c>
      <c r="B298" s="51" t="s">
        <v>85</v>
      </c>
      <c r="C298" s="40">
        <v>57</v>
      </c>
      <c r="D298" s="8">
        <v>18</v>
      </c>
      <c r="E298" s="8">
        <v>13</v>
      </c>
      <c r="F298" s="41">
        <f t="shared" si="50"/>
        <v>88</v>
      </c>
      <c r="G298" s="8" t="str">
        <f t="shared" si="48"/>
        <v>4</v>
      </c>
      <c r="H298" s="9"/>
    </row>
    <row r="299" spans="1:8" ht="23.25">
      <c r="A299" s="8"/>
      <c r="B299" s="26" t="s">
        <v>5</v>
      </c>
      <c r="C299" s="40">
        <f>SUM(C284:C298)</f>
        <v>841</v>
      </c>
      <c r="D299" s="40">
        <f t="shared" ref="D299:F299" si="51">SUM(D284:D298)</f>
        <v>263</v>
      </c>
      <c r="E299" s="40">
        <f t="shared" si="51"/>
        <v>196</v>
      </c>
      <c r="F299" s="40">
        <f t="shared" si="51"/>
        <v>1300</v>
      </c>
      <c r="G299" s="8"/>
      <c r="H299" s="9"/>
    </row>
    <row r="300" spans="1:8" ht="23.25">
      <c r="A300" s="37"/>
      <c r="B300" s="37" t="s">
        <v>12</v>
      </c>
      <c r="C300" s="38">
        <f>C299/15</f>
        <v>56.06666666666667</v>
      </c>
      <c r="D300" s="38">
        <f t="shared" ref="D300" si="52">D299/15</f>
        <v>17.533333333333335</v>
      </c>
      <c r="E300" s="38">
        <f t="shared" ref="E300" si="53">E299/15</f>
        <v>13.066666666666666</v>
      </c>
      <c r="F300" s="38">
        <f t="shared" ref="F300" si="54">F299/15</f>
        <v>86.666666666666671</v>
      </c>
      <c r="G300" s="37"/>
      <c r="H300" s="11"/>
    </row>
    <row r="301" spans="1:8" ht="23.25">
      <c r="A301" s="18"/>
      <c r="B301" s="31"/>
      <c r="C301" s="18"/>
      <c r="D301" s="18"/>
      <c r="E301" s="18"/>
      <c r="F301" s="18"/>
      <c r="G301" s="18"/>
      <c r="H301" s="13"/>
    </row>
    <row r="302" spans="1:8" ht="23.25">
      <c r="A302" s="18"/>
      <c r="B302" s="31"/>
      <c r="C302" s="1" t="s">
        <v>13</v>
      </c>
      <c r="D302" s="18"/>
      <c r="E302" s="18"/>
      <c r="F302" s="18"/>
      <c r="G302" s="18"/>
      <c r="H302" s="13"/>
    </row>
    <row r="303" spans="1:8" ht="23.25">
      <c r="A303" s="18"/>
      <c r="B303" s="31"/>
      <c r="C303" s="1" t="s">
        <v>14</v>
      </c>
      <c r="D303" s="18"/>
      <c r="E303" s="18"/>
      <c r="F303" s="18"/>
      <c r="G303" s="18"/>
      <c r="H303" s="13"/>
    </row>
    <row r="304" spans="1:8" ht="23.25">
      <c r="A304" s="18"/>
      <c r="B304" s="31"/>
      <c r="C304" s="1" t="s">
        <v>15</v>
      </c>
      <c r="D304" s="18"/>
      <c r="E304" s="18"/>
      <c r="F304" s="18"/>
      <c r="G304" s="18"/>
      <c r="H304" s="13"/>
    </row>
    <row r="305" spans="1:8" ht="23.25">
      <c r="A305" s="18"/>
      <c r="B305" s="31"/>
      <c r="C305" s="18"/>
      <c r="D305" s="18"/>
      <c r="E305" s="18"/>
      <c r="F305" s="18"/>
      <c r="G305" s="18"/>
      <c r="H305" s="13"/>
    </row>
    <row r="306" spans="1:8" ht="23.25">
      <c r="A306" s="13"/>
      <c r="B306" s="32"/>
      <c r="C306" s="20"/>
      <c r="D306" s="20"/>
      <c r="E306" s="20"/>
      <c r="F306" s="20"/>
      <c r="G306" s="13"/>
      <c r="H306" s="13"/>
    </row>
    <row r="307" spans="1:8" ht="23.25">
      <c r="A307" s="13"/>
      <c r="B307" s="18"/>
      <c r="C307" s="14"/>
      <c r="D307" s="14"/>
      <c r="E307" s="14"/>
      <c r="F307" s="14"/>
      <c r="G307" s="13"/>
      <c r="H307" s="13"/>
    </row>
    <row r="308" spans="1:8" ht="23.25">
      <c r="A308" s="13"/>
      <c r="B308" s="13"/>
      <c r="C308" s="14"/>
      <c r="D308" s="14"/>
      <c r="E308" s="14"/>
      <c r="F308" s="14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1"/>
      <c r="C313" s="1"/>
      <c r="D313" s="1"/>
      <c r="E313" s="1"/>
      <c r="F313" s="1"/>
      <c r="G313" s="1"/>
      <c r="H313" s="1"/>
    </row>
    <row r="314" spans="1:8" ht="23.25">
      <c r="A314" s="1"/>
      <c r="B314" s="1"/>
      <c r="C314" s="1"/>
      <c r="D314" s="1"/>
      <c r="E314" s="1"/>
      <c r="F314" s="1"/>
      <c r="G314" s="1"/>
      <c r="H314" s="1"/>
    </row>
    <row r="315" spans="1:8" ht="23.25">
      <c r="A315" s="1"/>
      <c r="B315" s="1"/>
      <c r="C315" s="1"/>
      <c r="D315" s="1"/>
      <c r="E315" s="1"/>
      <c r="F315" s="1"/>
      <c r="G315" s="1"/>
      <c r="H315" s="1"/>
    </row>
    <row r="316" spans="1:8" ht="23.25">
      <c r="A316" s="1"/>
      <c r="B316" s="1"/>
      <c r="C316" s="1"/>
      <c r="D316" s="1"/>
      <c r="E316" s="1"/>
      <c r="F316" s="1"/>
      <c r="G316" s="1"/>
      <c r="H316" s="1"/>
    </row>
    <row r="317" spans="1:8" ht="23.25">
      <c r="A317" s="1"/>
      <c r="B317" s="1"/>
      <c r="C317" s="1"/>
      <c r="D317" s="1"/>
      <c r="E317" s="1"/>
      <c r="F317" s="1"/>
      <c r="G317" s="1"/>
      <c r="H317" s="1"/>
    </row>
    <row r="318" spans="1:8" ht="23.25">
      <c r="A318" s="1"/>
      <c r="B318" s="1"/>
      <c r="C318" s="1"/>
      <c r="D318" s="1"/>
      <c r="E318" s="1"/>
      <c r="F318" s="1"/>
      <c r="G318" s="1"/>
      <c r="H318" s="1"/>
    </row>
    <row r="319" spans="1:8" ht="23.25">
      <c r="A319" s="1"/>
      <c r="B319" s="1"/>
      <c r="C319" s="1"/>
      <c r="D319" s="1"/>
      <c r="E319" s="1"/>
      <c r="F319" s="1"/>
      <c r="G319" s="1"/>
      <c r="H319" s="1"/>
    </row>
    <row r="320" spans="1:8" ht="23.25">
      <c r="A320" s="1"/>
      <c r="B320" s="1"/>
      <c r="C320" s="1"/>
      <c r="D320" s="1"/>
      <c r="E320" s="1"/>
      <c r="F320" s="1"/>
      <c r="G320" s="1"/>
      <c r="H320" s="1"/>
    </row>
    <row r="321" spans="1:8" ht="23.25">
      <c r="A321" s="1"/>
      <c r="B321" s="81" t="s">
        <v>183</v>
      </c>
      <c r="C321" s="81"/>
      <c r="D321" s="81"/>
      <c r="E321" s="81"/>
      <c r="F321" s="81"/>
      <c r="G321" s="81"/>
      <c r="H321" s="81"/>
    </row>
    <row r="322" spans="1:8" ht="23.25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>
      <c r="A323" s="5"/>
      <c r="B323" s="17"/>
      <c r="C323" s="5" t="s">
        <v>8</v>
      </c>
      <c r="D323" s="5" t="s">
        <v>9</v>
      </c>
      <c r="E323" s="5" t="s">
        <v>10</v>
      </c>
      <c r="F323" s="5" t="s">
        <v>11</v>
      </c>
      <c r="G323" s="27"/>
      <c r="H323" s="27"/>
    </row>
    <row r="324" spans="1:8" ht="23.25">
      <c r="A324" s="25">
        <v>1</v>
      </c>
      <c r="B324" s="49" t="s">
        <v>78</v>
      </c>
      <c r="C324" s="39">
        <v>50</v>
      </c>
      <c r="D324" s="7">
        <v>11</v>
      </c>
      <c r="E324" s="7">
        <v>9</v>
      </c>
      <c r="F324" s="42">
        <f>SUM(C324:E324)</f>
        <v>70</v>
      </c>
      <c r="G324" s="8" t="str">
        <f t="shared" ref="G324:G338" si="55">IF(F324&gt;79,"4",IF(F324&gt;74,"3.5",IF(F324&gt;69,"3",IF(F324&gt;64,"2.5",IF(F324&gt;59,"2",IF(F324&gt;54,"1.5",IF(F324&gt;49,"1","0")))))))</f>
        <v>3</v>
      </c>
      <c r="H324" s="29"/>
    </row>
    <row r="325" spans="1:8" ht="23.25">
      <c r="A325" s="60">
        <v>2</v>
      </c>
      <c r="B325" s="50" t="s">
        <v>49</v>
      </c>
      <c r="C325" s="40">
        <v>51</v>
      </c>
      <c r="D325" s="8">
        <v>17</v>
      </c>
      <c r="E325" s="8">
        <v>12</v>
      </c>
      <c r="F325" s="43">
        <f t="shared" ref="F325:F336" si="56">SUM(C325:E325)</f>
        <v>80</v>
      </c>
      <c r="G325" s="8" t="str">
        <f t="shared" si="55"/>
        <v>4</v>
      </c>
      <c r="H325" s="9"/>
    </row>
    <row r="326" spans="1:8" ht="23.25">
      <c r="A326" s="8">
        <v>3</v>
      </c>
      <c r="B326" s="50" t="s">
        <v>50</v>
      </c>
      <c r="C326" s="40">
        <v>51</v>
      </c>
      <c r="D326" s="8">
        <v>16</v>
      </c>
      <c r="E326" s="8">
        <v>14</v>
      </c>
      <c r="F326" s="43">
        <f t="shared" si="56"/>
        <v>81</v>
      </c>
      <c r="G326" s="8" t="str">
        <f t="shared" si="55"/>
        <v>4</v>
      </c>
      <c r="H326" s="9"/>
    </row>
    <row r="327" spans="1:8" ht="23.25">
      <c r="A327" s="60">
        <v>4</v>
      </c>
      <c r="B327" s="50" t="s">
        <v>83</v>
      </c>
      <c r="C327" s="40">
        <v>50</v>
      </c>
      <c r="D327" s="8">
        <v>16</v>
      </c>
      <c r="E327" s="8">
        <v>14</v>
      </c>
      <c r="F327" s="43">
        <f t="shared" si="56"/>
        <v>80</v>
      </c>
      <c r="G327" s="8" t="str">
        <f t="shared" si="55"/>
        <v>4</v>
      </c>
      <c r="H327" s="9"/>
    </row>
    <row r="328" spans="1:8" ht="23.25">
      <c r="A328" s="8">
        <v>5</v>
      </c>
      <c r="B328" s="50" t="s">
        <v>159</v>
      </c>
      <c r="C328" s="40">
        <v>46</v>
      </c>
      <c r="D328" s="8">
        <v>10</v>
      </c>
      <c r="E328" s="8">
        <v>9</v>
      </c>
      <c r="F328" s="43">
        <f t="shared" si="56"/>
        <v>65</v>
      </c>
      <c r="G328" s="8" t="str">
        <f t="shared" si="55"/>
        <v>2.5</v>
      </c>
      <c r="H328" s="9"/>
    </row>
    <row r="329" spans="1:8" ht="23.25">
      <c r="A329" s="8">
        <v>6</v>
      </c>
      <c r="B329" s="52" t="s">
        <v>51</v>
      </c>
      <c r="C329" s="40">
        <v>48</v>
      </c>
      <c r="D329" s="8">
        <v>12</v>
      </c>
      <c r="E329" s="8">
        <v>10</v>
      </c>
      <c r="F329" s="43">
        <f t="shared" si="56"/>
        <v>70</v>
      </c>
      <c r="G329" s="8" t="str">
        <f t="shared" si="55"/>
        <v>3</v>
      </c>
      <c r="H329" s="9"/>
    </row>
    <row r="330" spans="1:8" ht="23.25">
      <c r="A330" s="61">
        <v>7</v>
      </c>
      <c r="B330" s="50" t="s">
        <v>52</v>
      </c>
      <c r="C330" s="40">
        <v>50</v>
      </c>
      <c r="D330" s="8">
        <v>16</v>
      </c>
      <c r="E330" s="8">
        <v>14</v>
      </c>
      <c r="F330" s="43">
        <f t="shared" si="56"/>
        <v>80</v>
      </c>
      <c r="G330" s="8" t="str">
        <f t="shared" si="55"/>
        <v>4</v>
      </c>
      <c r="H330" s="9"/>
    </row>
    <row r="331" spans="1:8" ht="23.25">
      <c r="A331" s="60">
        <v>8</v>
      </c>
      <c r="B331" s="50" t="s">
        <v>53</v>
      </c>
      <c r="C331" s="40">
        <v>50</v>
      </c>
      <c r="D331" s="8">
        <v>13</v>
      </c>
      <c r="E331" s="8">
        <v>12</v>
      </c>
      <c r="F331" s="43">
        <f t="shared" si="56"/>
        <v>75</v>
      </c>
      <c r="G331" s="8" t="str">
        <f t="shared" si="55"/>
        <v>3.5</v>
      </c>
      <c r="H331" s="9"/>
    </row>
    <row r="332" spans="1:8" ht="23.25">
      <c r="A332" s="8">
        <v>9</v>
      </c>
      <c r="B332" s="50" t="s">
        <v>84</v>
      </c>
      <c r="C332" s="40">
        <v>52</v>
      </c>
      <c r="D332" s="8">
        <v>11</v>
      </c>
      <c r="E332" s="8">
        <v>12</v>
      </c>
      <c r="F332" s="43">
        <f t="shared" si="56"/>
        <v>75</v>
      </c>
      <c r="G332" s="8" t="str">
        <f t="shared" si="55"/>
        <v>3.5</v>
      </c>
      <c r="H332" s="9"/>
    </row>
    <row r="333" spans="1:8" ht="23.25">
      <c r="A333" s="8">
        <v>10</v>
      </c>
      <c r="B333" s="52" t="s">
        <v>54</v>
      </c>
      <c r="C333" s="40">
        <v>55</v>
      </c>
      <c r="D333" s="8">
        <v>11</v>
      </c>
      <c r="E333" s="8">
        <v>14</v>
      </c>
      <c r="F333" s="43">
        <f t="shared" si="56"/>
        <v>80</v>
      </c>
      <c r="G333" s="8" t="str">
        <f t="shared" si="55"/>
        <v>4</v>
      </c>
      <c r="H333" s="9"/>
    </row>
    <row r="334" spans="1:8" ht="23.25">
      <c r="A334" s="61">
        <v>11</v>
      </c>
      <c r="B334" s="50" t="s">
        <v>55</v>
      </c>
      <c r="C334" s="40">
        <v>51</v>
      </c>
      <c r="D334" s="8">
        <v>14</v>
      </c>
      <c r="E334" s="8">
        <v>15</v>
      </c>
      <c r="F334" s="43">
        <f t="shared" si="56"/>
        <v>80</v>
      </c>
      <c r="G334" s="8" t="str">
        <f t="shared" si="55"/>
        <v>4</v>
      </c>
      <c r="H334" s="9"/>
    </row>
    <row r="335" spans="1:8" ht="23.25">
      <c r="A335" s="60">
        <v>12</v>
      </c>
      <c r="B335" s="50" t="s">
        <v>56</v>
      </c>
      <c r="C335" s="40">
        <v>51</v>
      </c>
      <c r="D335" s="8">
        <v>15</v>
      </c>
      <c r="E335" s="8">
        <v>14</v>
      </c>
      <c r="F335" s="43">
        <f t="shared" si="56"/>
        <v>80</v>
      </c>
      <c r="G335" s="8" t="str">
        <f t="shared" si="55"/>
        <v>4</v>
      </c>
      <c r="H335" s="9"/>
    </row>
    <row r="336" spans="1:8" ht="23.25">
      <c r="A336" s="8">
        <v>13</v>
      </c>
      <c r="B336" s="50" t="s">
        <v>57</v>
      </c>
      <c r="C336" s="40">
        <v>49</v>
      </c>
      <c r="D336" s="8">
        <v>12</v>
      </c>
      <c r="E336" s="8">
        <v>10</v>
      </c>
      <c r="F336" s="41">
        <f t="shared" si="56"/>
        <v>71</v>
      </c>
      <c r="G336" s="8" t="str">
        <f t="shared" si="55"/>
        <v>3</v>
      </c>
      <c r="H336" s="9"/>
    </row>
    <row r="337" spans="1:8" ht="23.25">
      <c r="A337" s="60">
        <v>14</v>
      </c>
      <c r="B337" s="50" t="s">
        <v>58</v>
      </c>
      <c r="C337" s="40">
        <v>44</v>
      </c>
      <c r="D337" s="8">
        <v>11</v>
      </c>
      <c r="E337" s="8">
        <v>10</v>
      </c>
      <c r="F337" s="43">
        <f t="shared" ref="F337:F338" si="57">SUM(C337:E337)</f>
        <v>65</v>
      </c>
      <c r="G337" s="8" t="str">
        <f t="shared" si="55"/>
        <v>2.5</v>
      </c>
      <c r="H337" s="9"/>
    </row>
    <row r="338" spans="1:8" ht="23.25">
      <c r="A338" s="8">
        <v>15</v>
      </c>
      <c r="B338" s="51" t="s">
        <v>85</v>
      </c>
      <c r="C338" s="40">
        <v>52</v>
      </c>
      <c r="D338" s="8">
        <v>14</v>
      </c>
      <c r="E338" s="8">
        <v>14</v>
      </c>
      <c r="F338" s="41">
        <f t="shared" si="57"/>
        <v>80</v>
      </c>
      <c r="G338" s="8" t="str">
        <f t="shared" si="55"/>
        <v>4</v>
      </c>
      <c r="H338" s="9"/>
    </row>
    <row r="339" spans="1:8" ht="23.25">
      <c r="A339" s="8"/>
      <c r="B339" s="26" t="s">
        <v>5</v>
      </c>
      <c r="C339" s="40">
        <f>SUM(C324:C338)</f>
        <v>750</v>
      </c>
      <c r="D339" s="40">
        <f t="shared" ref="D339:F339" si="58">SUM(D324:D338)</f>
        <v>199</v>
      </c>
      <c r="E339" s="40">
        <f t="shared" si="58"/>
        <v>183</v>
      </c>
      <c r="F339" s="40">
        <f t="shared" si="58"/>
        <v>1132</v>
      </c>
      <c r="G339" s="8"/>
      <c r="H339" s="9"/>
    </row>
    <row r="340" spans="1:8" ht="23.25">
      <c r="A340" s="37"/>
      <c r="B340" s="37" t="s">
        <v>12</v>
      </c>
      <c r="C340" s="38">
        <f>C339/15</f>
        <v>50</v>
      </c>
      <c r="D340" s="38">
        <f t="shared" ref="D340" si="59">D339/15</f>
        <v>13.266666666666667</v>
      </c>
      <c r="E340" s="38">
        <f t="shared" ref="E340" si="60">E339/15</f>
        <v>12.2</v>
      </c>
      <c r="F340" s="38">
        <f t="shared" ref="F340" si="61">F339/15</f>
        <v>75.466666666666669</v>
      </c>
      <c r="G340" s="37"/>
      <c r="H340" s="11"/>
    </row>
    <row r="341" spans="1:8" ht="23.25">
      <c r="A341" s="18"/>
      <c r="B341" s="31"/>
      <c r="C341" s="18"/>
      <c r="D341" s="18"/>
      <c r="E341" s="18"/>
      <c r="F341" s="18"/>
      <c r="G341" s="18"/>
      <c r="H341" s="13"/>
    </row>
    <row r="342" spans="1:8" ht="23.25">
      <c r="A342" s="18"/>
      <c r="B342" s="31"/>
      <c r="C342" s="1" t="s">
        <v>13</v>
      </c>
      <c r="D342" s="18"/>
      <c r="E342" s="18"/>
      <c r="F342" s="18"/>
      <c r="G342" s="18"/>
      <c r="H342" s="13"/>
    </row>
    <row r="343" spans="1:8" ht="23.25">
      <c r="A343" s="18"/>
      <c r="B343" s="31"/>
      <c r="C343" s="1" t="s">
        <v>14</v>
      </c>
      <c r="D343" s="18"/>
      <c r="E343" s="18"/>
      <c r="F343" s="18"/>
      <c r="G343" s="18"/>
      <c r="H343" s="13"/>
    </row>
    <row r="344" spans="1:8" ht="23.25">
      <c r="A344" s="18"/>
      <c r="B344" s="31"/>
      <c r="C344" s="1" t="s">
        <v>15</v>
      </c>
      <c r="D344" s="18"/>
      <c r="E344" s="18"/>
      <c r="F344" s="18"/>
      <c r="G344" s="18"/>
      <c r="H344" s="13"/>
    </row>
    <row r="345" spans="1:8" ht="23.25">
      <c r="A345" s="18"/>
      <c r="B345" s="31"/>
      <c r="C345" s="1"/>
      <c r="D345" s="18"/>
      <c r="E345" s="18"/>
      <c r="F345" s="18"/>
      <c r="G345" s="18"/>
      <c r="H345" s="13"/>
    </row>
    <row r="346" spans="1:8" ht="23.25">
      <c r="A346" s="18"/>
      <c r="B346" s="31"/>
      <c r="C346" s="1"/>
      <c r="D346" s="18"/>
      <c r="E346" s="18"/>
      <c r="F346" s="18"/>
      <c r="G346" s="18"/>
      <c r="H346" s="13"/>
    </row>
    <row r="347" spans="1:8" ht="23.25">
      <c r="A347" s="18"/>
      <c r="B347" s="31"/>
      <c r="C347" s="1"/>
      <c r="D347" s="18"/>
      <c r="E347" s="18"/>
      <c r="F347" s="18"/>
      <c r="G347" s="18"/>
      <c r="H347" s="13"/>
    </row>
    <row r="348" spans="1:8" ht="23.25">
      <c r="A348" s="18"/>
      <c r="B348" s="31"/>
      <c r="C348" s="1"/>
      <c r="D348" s="18"/>
      <c r="E348" s="18"/>
      <c r="F348" s="18"/>
      <c r="G348" s="18"/>
      <c r="H348" s="13"/>
    </row>
    <row r="349" spans="1:8" ht="23.25">
      <c r="A349" s="18"/>
      <c r="B349" s="31"/>
      <c r="C349" s="1"/>
      <c r="D349" s="18"/>
      <c r="E349" s="18"/>
      <c r="F349" s="18"/>
      <c r="G349" s="18"/>
      <c r="H349" s="13"/>
    </row>
    <row r="350" spans="1:8" ht="23.25">
      <c r="A350" s="18"/>
      <c r="B350" s="31"/>
      <c r="C350" s="1"/>
      <c r="D350" s="18"/>
      <c r="E350" s="18"/>
      <c r="F350" s="18"/>
      <c r="G350" s="18"/>
      <c r="H350" s="13"/>
    </row>
    <row r="351" spans="1:8" ht="23.25">
      <c r="A351" s="18"/>
      <c r="B351" s="31"/>
      <c r="C351" s="1"/>
      <c r="D351" s="18"/>
      <c r="E351" s="18"/>
      <c r="F351" s="18"/>
      <c r="G351" s="18"/>
      <c r="H351" s="13"/>
    </row>
    <row r="352" spans="1:8" ht="23.25">
      <c r="A352" s="18"/>
      <c r="B352" s="31"/>
      <c r="C352" s="1"/>
      <c r="D352" s="18"/>
      <c r="E352" s="18"/>
      <c r="F352" s="18"/>
      <c r="G352" s="18"/>
      <c r="H352" s="13"/>
    </row>
    <row r="353" spans="1:8" ht="23.25">
      <c r="A353" s="18"/>
      <c r="B353" s="31"/>
      <c r="C353" s="1"/>
      <c r="D353" s="18"/>
      <c r="E353" s="18"/>
      <c r="F353" s="18"/>
      <c r="G353" s="18"/>
      <c r="H353" s="13"/>
    </row>
    <row r="354" spans="1:8" ht="23.25">
      <c r="A354" s="18"/>
      <c r="B354" s="31"/>
      <c r="C354" s="1"/>
      <c r="D354" s="18"/>
      <c r="E354" s="18"/>
      <c r="F354" s="18"/>
      <c r="G354" s="18"/>
      <c r="H354" s="13"/>
    </row>
    <row r="355" spans="1:8" ht="23.25">
      <c r="A355" s="18"/>
      <c r="B355" s="31"/>
      <c r="C355" s="1"/>
      <c r="D355" s="18"/>
      <c r="E355" s="18"/>
      <c r="F355" s="18"/>
      <c r="G355" s="18"/>
      <c r="H355" s="13"/>
    </row>
    <row r="356" spans="1:8" ht="23.25">
      <c r="A356" s="18"/>
      <c r="B356" s="31"/>
      <c r="C356" s="1"/>
      <c r="D356" s="18"/>
      <c r="E356" s="18"/>
      <c r="F356" s="18"/>
      <c r="G356" s="18"/>
      <c r="H356" s="13"/>
    </row>
    <row r="357" spans="1:8" ht="23.25">
      <c r="A357" s="18"/>
      <c r="B357" s="31"/>
      <c r="C357" s="1"/>
      <c r="D357" s="18"/>
      <c r="E357" s="18"/>
      <c r="F357" s="18"/>
      <c r="G357" s="18"/>
      <c r="H357" s="13"/>
    </row>
    <row r="358" spans="1:8" ht="23.25">
      <c r="A358" s="18"/>
      <c r="B358" s="31"/>
      <c r="C358" s="1"/>
      <c r="D358" s="18"/>
      <c r="E358" s="18"/>
      <c r="F358" s="18"/>
      <c r="G358" s="18"/>
      <c r="H358" s="13"/>
    </row>
    <row r="359" spans="1:8" ht="23.25">
      <c r="A359" s="18"/>
      <c r="B359" s="31"/>
      <c r="C359" s="1"/>
      <c r="D359" s="18"/>
      <c r="E359" s="18"/>
      <c r="F359" s="18"/>
      <c r="G359" s="18"/>
      <c r="H359" s="13"/>
    </row>
    <row r="360" spans="1:8" ht="23.25">
      <c r="A360" s="18"/>
      <c r="B360" s="31"/>
      <c r="C360" s="1"/>
      <c r="D360" s="18"/>
      <c r="E360" s="18"/>
      <c r="F360" s="18"/>
      <c r="G360" s="18"/>
      <c r="H360" s="13"/>
    </row>
    <row r="361" spans="1:8" ht="23.25">
      <c r="A361" s="1"/>
      <c r="B361" s="81" t="s">
        <v>137</v>
      </c>
      <c r="C361" s="81"/>
      <c r="D361" s="81"/>
      <c r="E361" s="81"/>
      <c r="F361" s="81"/>
      <c r="G361" s="81"/>
      <c r="H361" s="81"/>
    </row>
    <row r="362" spans="1:8" ht="23.25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4" t="s">
        <v>6</v>
      </c>
      <c r="H362" s="4" t="s">
        <v>7</v>
      </c>
    </row>
    <row r="363" spans="1:8" ht="23.25">
      <c r="A363" s="5"/>
      <c r="B363" s="17"/>
      <c r="C363" s="5" t="s">
        <v>8</v>
      </c>
      <c r="D363" s="5" t="s">
        <v>9</v>
      </c>
      <c r="E363" s="5" t="s">
        <v>10</v>
      </c>
      <c r="F363" s="5" t="s">
        <v>11</v>
      </c>
      <c r="G363" s="27"/>
      <c r="H363" s="27"/>
    </row>
    <row r="364" spans="1:8" ht="23.25">
      <c r="A364" s="25">
        <v>1</v>
      </c>
      <c r="B364" s="49" t="s">
        <v>78</v>
      </c>
      <c r="C364" s="39">
        <v>45</v>
      </c>
      <c r="D364" s="7">
        <v>13</v>
      </c>
      <c r="E364" s="7">
        <v>14</v>
      </c>
      <c r="F364" s="42">
        <f>SUM(C364:E364)</f>
        <v>72</v>
      </c>
      <c r="G364" s="8" t="str">
        <f t="shared" ref="G364:G378" si="62">IF(F364&gt;79,"4",IF(F364&gt;74,"3.5",IF(F364&gt;69,"3",IF(F364&gt;64,"2.5",IF(F364&gt;59,"2",IF(F364&gt;54,"1.5",IF(F364&gt;49,"1","0")))))))</f>
        <v>3</v>
      </c>
      <c r="H364" s="29"/>
    </row>
    <row r="365" spans="1:8" ht="23.25">
      <c r="A365" s="60">
        <v>2</v>
      </c>
      <c r="B365" s="50" t="s">
        <v>49</v>
      </c>
      <c r="C365" s="40">
        <v>52</v>
      </c>
      <c r="D365" s="8">
        <v>16</v>
      </c>
      <c r="E365" s="8">
        <v>16</v>
      </c>
      <c r="F365" s="43">
        <f t="shared" ref="F365:F376" si="63">SUM(C365:E365)</f>
        <v>84</v>
      </c>
      <c r="G365" s="8" t="str">
        <f t="shared" si="62"/>
        <v>4</v>
      </c>
      <c r="H365" s="9"/>
    </row>
    <row r="366" spans="1:8" ht="23.25">
      <c r="A366" s="8">
        <v>3</v>
      </c>
      <c r="B366" s="50" t="s">
        <v>50</v>
      </c>
      <c r="C366" s="40">
        <v>51</v>
      </c>
      <c r="D366" s="8">
        <v>15</v>
      </c>
      <c r="E366" s="8">
        <v>16</v>
      </c>
      <c r="F366" s="43">
        <f t="shared" si="63"/>
        <v>82</v>
      </c>
      <c r="G366" s="8" t="str">
        <f t="shared" si="62"/>
        <v>4</v>
      </c>
      <c r="H366" s="9"/>
    </row>
    <row r="367" spans="1:8" ht="23.25">
      <c r="A367" s="60">
        <v>4</v>
      </c>
      <c r="B367" s="50" t="s">
        <v>83</v>
      </c>
      <c r="C367" s="40">
        <v>50</v>
      </c>
      <c r="D367" s="8">
        <v>13</v>
      </c>
      <c r="E367" s="8">
        <v>17</v>
      </c>
      <c r="F367" s="43">
        <f t="shared" si="63"/>
        <v>80</v>
      </c>
      <c r="G367" s="8" t="str">
        <f t="shared" si="62"/>
        <v>4</v>
      </c>
      <c r="H367" s="9"/>
    </row>
    <row r="368" spans="1:8" ht="23.25">
      <c r="A368" s="8">
        <v>5</v>
      </c>
      <c r="B368" s="50" t="s">
        <v>159</v>
      </c>
      <c r="C368" s="40">
        <v>45</v>
      </c>
      <c r="D368" s="8">
        <v>13</v>
      </c>
      <c r="E368" s="8">
        <v>14</v>
      </c>
      <c r="F368" s="43">
        <f t="shared" si="63"/>
        <v>72</v>
      </c>
      <c r="G368" s="8" t="str">
        <f t="shared" si="62"/>
        <v>3</v>
      </c>
      <c r="H368" s="9"/>
    </row>
    <row r="369" spans="1:8" ht="23.25">
      <c r="A369" s="8">
        <v>6</v>
      </c>
      <c r="B369" s="52" t="s">
        <v>51</v>
      </c>
      <c r="C369" s="40">
        <v>45</v>
      </c>
      <c r="D369" s="8">
        <v>14</v>
      </c>
      <c r="E369" s="8">
        <v>17</v>
      </c>
      <c r="F369" s="43">
        <f t="shared" si="63"/>
        <v>76</v>
      </c>
      <c r="G369" s="8" t="str">
        <f t="shared" si="62"/>
        <v>3.5</v>
      </c>
      <c r="H369" s="9"/>
    </row>
    <row r="370" spans="1:8" ht="23.25">
      <c r="A370" s="61">
        <v>7</v>
      </c>
      <c r="B370" s="50" t="s">
        <v>52</v>
      </c>
      <c r="C370" s="40">
        <v>51</v>
      </c>
      <c r="D370" s="8">
        <v>13</v>
      </c>
      <c r="E370" s="8">
        <v>17</v>
      </c>
      <c r="F370" s="43">
        <f t="shared" si="63"/>
        <v>81</v>
      </c>
      <c r="G370" s="8" t="str">
        <f t="shared" si="62"/>
        <v>4</v>
      </c>
      <c r="H370" s="9"/>
    </row>
    <row r="371" spans="1:8" ht="23.25">
      <c r="A371" s="60">
        <v>8</v>
      </c>
      <c r="B371" s="50" t="s">
        <v>53</v>
      </c>
      <c r="C371" s="40">
        <v>48</v>
      </c>
      <c r="D371" s="8">
        <v>13</v>
      </c>
      <c r="E371" s="8">
        <v>16</v>
      </c>
      <c r="F371" s="43">
        <f t="shared" si="63"/>
        <v>77</v>
      </c>
      <c r="G371" s="8" t="str">
        <f t="shared" si="62"/>
        <v>3.5</v>
      </c>
      <c r="H371" s="9"/>
    </row>
    <row r="372" spans="1:8" ht="23.25">
      <c r="A372" s="8">
        <v>9</v>
      </c>
      <c r="B372" s="50" t="s">
        <v>84</v>
      </c>
      <c r="C372" s="40">
        <v>50</v>
      </c>
      <c r="D372" s="8">
        <v>14</v>
      </c>
      <c r="E372" s="8">
        <v>15</v>
      </c>
      <c r="F372" s="43">
        <f t="shared" si="63"/>
        <v>79</v>
      </c>
      <c r="G372" s="8" t="str">
        <f t="shared" si="62"/>
        <v>3.5</v>
      </c>
      <c r="H372" s="9"/>
    </row>
    <row r="373" spans="1:8" ht="23.25">
      <c r="A373" s="8">
        <v>10</v>
      </c>
      <c r="B373" s="52" t="s">
        <v>54</v>
      </c>
      <c r="C373" s="40">
        <v>53</v>
      </c>
      <c r="D373" s="8">
        <v>15</v>
      </c>
      <c r="E373" s="8">
        <v>16</v>
      </c>
      <c r="F373" s="43">
        <f t="shared" si="63"/>
        <v>84</v>
      </c>
      <c r="G373" s="8" t="str">
        <f t="shared" si="62"/>
        <v>4</v>
      </c>
      <c r="H373" s="9"/>
    </row>
    <row r="374" spans="1:8" ht="23.25">
      <c r="A374" s="61">
        <v>11</v>
      </c>
      <c r="B374" s="50" t="s">
        <v>55</v>
      </c>
      <c r="C374" s="40">
        <v>48</v>
      </c>
      <c r="D374" s="8">
        <v>13</v>
      </c>
      <c r="E374" s="8">
        <v>14</v>
      </c>
      <c r="F374" s="43">
        <f t="shared" si="63"/>
        <v>75</v>
      </c>
      <c r="G374" s="8" t="str">
        <f t="shared" si="62"/>
        <v>3.5</v>
      </c>
      <c r="H374" s="9"/>
    </row>
    <row r="375" spans="1:8" ht="23.25">
      <c r="A375" s="60">
        <v>12</v>
      </c>
      <c r="B375" s="50" t="s">
        <v>56</v>
      </c>
      <c r="C375" s="40">
        <v>49</v>
      </c>
      <c r="D375" s="8">
        <v>16</v>
      </c>
      <c r="E375" s="8">
        <v>16</v>
      </c>
      <c r="F375" s="43">
        <f t="shared" si="63"/>
        <v>81</v>
      </c>
      <c r="G375" s="8" t="str">
        <f t="shared" si="62"/>
        <v>4</v>
      </c>
      <c r="H375" s="9"/>
    </row>
    <row r="376" spans="1:8" ht="23.25">
      <c r="A376" s="8">
        <v>13</v>
      </c>
      <c r="B376" s="50" t="s">
        <v>57</v>
      </c>
      <c r="C376" s="40">
        <v>45</v>
      </c>
      <c r="D376" s="8">
        <v>13</v>
      </c>
      <c r="E376" s="8">
        <v>14</v>
      </c>
      <c r="F376" s="41">
        <f t="shared" si="63"/>
        <v>72</v>
      </c>
      <c r="G376" s="8" t="str">
        <f t="shared" si="62"/>
        <v>3</v>
      </c>
      <c r="H376" s="9"/>
    </row>
    <row r="377" spans="1:8" ht="23.25">
      <c r="A377" s="60">
        <v>14</v>
      </c>
      <c r="B377" s="50" t="s">
        <v>58</v>
      </c>
      <c r="C377" s="40">
        <v>44</v>
      </c>
      <c r="D377" s="8">
        <v>13</v>
      </c>
      <c r="E377" s="8">
        <v>13</v>
      </c>
      <c r="F377" s="43">
        <f t="shared" ref="F377:F378" si="64">SUM(C377:E377)</f>
        <v>70</v>
      </c>
      <c r="G377" s="8" t="str">
        <f t="shared" si="62"/>
        <v>3</v>
      </c>
      <c r="H377" s="9"/>
    </row>
    <row r="378" spans="1:8" ht="23.25">
      <c r="A378" s="8">
        <v>15</v>
      </c>
      <c r="B378" s="51" t="s">
        <v>85</v>
      </c>
      <c r="C378" s="40">
        <v>49</v>
      </c>
      <c r="D378" s="8">
        <v>15</v>
      </c>
      <c r="E378" s="8">
        <v>16</v>
      </c>
      <c r="F378" s="41">
        <f t="shared" si="64"/>
        <v>80</v>
      </c>
      <c r="G378" s="8" t="str">
        <f t="shared" si="62"/>
        <v>4</v>
      </c>
      <c r="H378" s="9"/>
    </row>
    <row r="379" spans="1:8" ht="23.25">
      <c r="A379" s="8"/>
      <c r="B379" s="26" t="s">
        <v>5</v>
      </c>
      <c r="C379" s="40">
        <f>SUM(C364:C378)</f>
        <v>725</v>
      </c>
      <c r="D379" s="40">
        <f t="shared" ref="D379:F379" si="65">SUM(D364:D378)</f>
        <v>209</v>
      </c>
      <c r="E379" s="40">
        <f t="shared" si="65"/>
        <v>231</v>
      </c>
      <c r="F379" s="40">
        <f t="shared" si="65"/>
        <v>1165</v>
      </c>
      <c r="G379" s="8"/>
      <c r="H379" s="9"/>
    </row>
    <row r="380" spans="1:8" ht="23.25">
      <c r="A380" s="37"/>
      <c r="B380" s="37" t="s">
        <v>12</v>
      </c>
      <c r="C380" s="38">
        <f>C379/15</f>
        <v>48.333333333333336</v>
      </c>
      <c r="D380" s="38">
        <f t="shared" ref="D380" si="66">D379/15</f>
        <v>13.933333333333334</v>
      </c>
      <c r="E380" s="38">
        <f t="shared" ref="E380" si="67">E379/15</f>
        <v>15.4</v>
      </c>
      <c r="F380" s="38">
        <f t="shared" ref="F380" si="68">F379/15</f>
        <v>77.666666666666671</v>
      </c>
      <c r="G380" s="37"/>
      <c r="H380" s="11"/>
    </row>
    <row r="381" spans="1:8" ht="23.25">
      <c r="A381" s="18"/>
      <c r="B381" s="31"/>
      <c r="C381" s="18"/>
      <c r="D381" s="18"/>
      <c r="E381" s="18"/>
      <c r="F381" s="18"/>
      <c r="G381" s="18"/>
      <c r="H381" s="13"/>
    </row>
    <row r="382" spans="1:8" ht="23.25">
      <c r="A382" s="18"/>
      <c r="B382" s="31"/>
      <c r="C382" s="1" t="s">
        <v>13</v>
      </c>
      <c r="D382" s="18"/>
      <c r="E382" s="18"/>
      <c r="F382" s="18"/>
      <c r="G382" s="18"/>
      <c r="H382" s="13"/>
    </row>
    <row r="383" spans="1:8" ht="23.25">
      <c r="A383" s="18"/>
      <c r="B383" s="31"/>
      <c r="C383" s="1" t="s">
        <v>14</v>
      </c>
      <c r="D383" s="18"/>
      <c r="E383" s="18"/>
      <c r="F383" s="18"/>
      <c r="G383" s="18"/>
      <c r="H383" s="13"/>
    </row>
    <row r="384" spans="1:8" ht="23.25">
      <c r="A384" s="18"/>
      <c r="B384" s="31"/>
      <c r="C384" s="1" t="s">
        <v>15</v>
      </c>
      <c r="D384" s="18"/>
      <c r="E384" s="18"/>
      <c r="F384" s="18"/>
      <c r="G384" s="18"/>
      <c r="H384" s="13"/>
    </row>
    <row r="385" spans="1:8" ht="23.25">
      <c r="A385" s="1"/>
      <c r="B385" s="1"/>
      <c r="C385" s="1"/>
      <c r="D385" s="1"/>
      <c r="E385" s="1"/>
      <c r="F385" s="1"/>
      <c r="G385" s="1"/>
      <c r="H385" s="1"/>
    </row>
    <row r="386" spans="1:8" ht="23.25">
      <c r="A386" s="1"/>
      <c r="B386" s="1"/>
      <c r="C386" s="1"/>
      <c r="D386" s="1"/>
      <c r="E386" s="1"/>
      <c r="F386" s="1"/>
      <c r="G386" s="1"/>
      <c r="H386" s="1"/>
    </row>
    <row r="387" spans="1:8" ht="23.25">
      <c r="A387" s="1"/>
      <c r="B387" s="1"/>
      <c r="C387" s="1"/>
      <c r="D387" s="1"/>
      <c r="E387" s="1"/>
      <c r="F387" s="1"/>
      <c r="G387" s="1"/>
      <c r="H387" s="1"/>
    </row>
    <row r="388" spans="1:8" ht="23.25">
      <c r="A388" s="1"/>
      <c r="B388" s="1"/>
      <c r="C388" s="1"/>
      <c r="D388" s="1"/>
      <c r="E388" s="1"/>
      <c r="F388" s="1"/>
      <c r="G388" s="1"/>
      <c r="H388" s="1"/>
    </row>
    <row r="389" spans="1:8" ht="23.25">
      <c r="A389" s="1"/>
      <c r="B389" s="1"/>
      <c r="C389" s="1"/>
      <c r="D389" s="1"/>
      <c r="E389" s="1"/>
      <c r="F389" s="1"/>
      <c r="G389" s="1"/>
      <c r="H389" s="1"/>
    </row>
    <row r="390" spans="1:8" ht="23.25">
      <c r="A390" s="1"/>
      <c r="B390" s="1"/>
      <c r="C390" s="1"/>
      <c r="D390" s="1"/>
      <c r="E390" s="1"/>
      <c r="F390" s="1"/>
      <c r="G390" s="1"/>
      <c r="H390" s="1"/>
    </row>
    <row r="391" spans="1:8" ht="23.25">
      <c r="A391" s="1"/>
      <c r="B391" s="1"/>
      <c r="C391" s="1"/>
      <c r="D391" s="1"/>
      <c r="E391" s="1"/>
      <c r="F391" s="1"/>
      <c r="G391" s="1"/>
      <c r="H391" s="1"/>
    </row>
    <row r="392" spans="1:8" ht="23.25">
      <c r="A392" s="1"/>
      <c r="B392" s="1"/>
      <c r="C392" s="1"/>
      <c r="D392" s="1"/>
      <c r="E392" s="1"/>
      <c r="F392" s="1"/>
      <c r="G392" s="1"/>
      <c r="H392" s="1"/>
    </row>
    <row r="393" spans="1:8" ht="23.25">
      <c r="A393" s="1"/>
      <c r="B393" s="1"/>
      <c r="C393" s="1"/>
      <c r="D393" s="1"/>
      <c r="E393" s="1"/>
      <c r="F393" s="1"/>
      <c r="G393" s="1"/>
      <c r="H393" s="1"/>
    </row>
    <row r="394" spans="1:8" ht="23.25">
      <c r="A394" s="1"/>
      <c r="B394" s="1"/>
      <c r="C394" s="1"/>
      <c r="D394" s="1"/>
      <c r="E394" s="1"/>
      <c r="F394" s="1"/>
      <c r="G394" s="1"/>
      <c r="H394" s="1"/>
    </row>
    <row r="395" spans="1:8" ht="23.25">
      <c r="A395" s="1"/>
      <c r="B395" s="1"/>
      <c r="C395" s="1"/>
      <c r="D395" s="1"/>
      <c r="E395" s="1"/>
      <c r="F395" s="1"/>
      <c r="G395" s="1"/>
      <c r="H395" s="1"/>
    </row>
    <row r="396" spans="1:8" ht="23.25">
      <c r="A396" s="1"/>
      <c r="B396" s="1"/>
      <c r="C396" s="1"/>
      <c r="D396" s="1"/>
      <c r="E396" s="1"/>
      <c r="F396" s="1"/>
      <c r="G396" s="1"/>
      <c r="H396" s="1"/>
    </row>
    <row r="397" spans="1:8" ht="23.25">
      <c r="A397" s="1"/>
      <c r="B397" s="1"/>
      <c r="C397" s="1"/>
      <c r="D397" s="1"/>
      <c r="E397" s="1"/>
      <c r="F397" s="1"/>
      <c r="G397" s="1"/>
      <c r="H397" s="1"/>
    </row>
    <row r="398" spans="1:8" ht="23.25">
      <c r="A398" s="1"/>
      <c r="B398" s="1"/>
      <c r="C398" s="1"/>
      <c r="D398" s="1"/>
      <c r="E398" s="1"/>
      <c r="F398" s="1"/>
      <c r="G398" s="1"/>
      <c r="H398" s="1"/>
    </row>
    <row r="399" spans="1:8" ht="23.25">
      <c r="A399" s="1"/>
      <c r="B399" s="1"/>
      <c r="C399" s="1"/>
      <c r="D399" s="1"/>
      <c r="E399" s="1"/>
      <c r="F399" s="1"/>
      <c r="G399" s="1"/>
      <c r="H399" s="1"/>
    </row>
    <row r="400" spans="1:8" ht="23.25">
      <c r="A400" s="1"/>
      <c r="B400" s="1"/>
      <c r="C400" s="1"/>
      <c r="D400" s="1"/>
      <c r="E400" s="1"/>
      <c r="F400" s="1"/>
      <c r="G400" s="1"/>
      <c r="H400" s="1"/>
    </row>
    <row r="401" spans="1:8" ht="23.25">
      <c r="A401" s="1"/>
      <c r="B401" s="81" t="s">
        <v>138</v>
      </c>
      <c r="C401" s="81"/>
      <c r="D401" s="81"/>
      <c r="E401" s="81"/>
      <c r="F401" s="81"/>
      <c r="G401" s="81"/>
      <c r="H401" s="81"/>
    </row>
    <row r="402" spans="1:8" ht="23.25">
      <c r="A402" s="3" t="s">
        <v>0</v>
      </c>
      <c r="B402" s="3" t="s">
        <v>1</v>
      </c>
      <c r="C402" s="3" t="s">
        <v>2</v>
      </c>
      <c r="D402" s="3" t="s">
        <v>3</v>
      </c>
      <c r="E402" s="3" t="s">
        <v>4</v>
      </c>
      <c r="F402" s="3" t="s">
        <v>5</v>
      </c>
      <c r="G402" s="4" t="s">
        <v>6</v>
      </c>
      <c r="H402" s="4" t="s">
        <v>7</v>
      </c>
    </row>
    <row r="403" spans="1:8" ht="23.25">
      <c r="A403" s="5"/>
      <c r="B403" s="17"/>
      <c r="C403" s="5" t="s">
        <v>8</v>
      </c>
      <c r="D403" s="5" t="s">
        <v>9</v>
      </c>
      <c r="E403" s="5" t="s">
        <v>10</v>
      </c>
      <c r="F403" s="5" t="s">
        <v>11</v>
      </c>
      <c r="G403" s="27"/>
      <c r="H403" s="27"/>
    </row>
    <row r="404" spans="1:8" ht="23.25">
      <c r="A404" s="25">
        <v>1</v>
      </c>
      <c r="B404" s="49" t="s">
        <v>78</v>
      </c>
      <c r="C404" s="39">
        <v>45</v>
      </c>
      <c r="D404" s="7">
        <v>15</v>
      </c>
      <c r="E404" s="7">
        <v>15</v>
      </c>
      <c r="F404" s="42">
        <f>SUM(C404:E404)</f>
        <v>75</v>
      </c>
      <c r="G404" s="8" t="str">
        <f t="shared" ref="G404:G418" si="69">IF(F404&gt;79,"4",IF(F404&gt;74,"3.5",IF(F404&gt;69,"3",IF(F404&gt;64,"2.5",IF(F404&gt;59,"2",IF(F404&gt;54,"1.5",IF(F404&gt;49,"1","0")))))))</f>
        <v>3.5</v>
      </c>
      <c r="H404" s="29"/>
    </row>
    <row r="405" spans="1:8" ht="23.25">
      <c r="A405" s="60">
        <v>2</v>
      </c>
      <c r="B405" s="50" t="s">
        <v>49</v>
      </c>
      <c r="C405" s="40">
        <v>51</v>
      </c>
      <c r="D405" s="8">
        <v>17</v>
      </c>
      <c r="E405" s="8">
        <v>17</v>
      </c>
      <c r="F405" s="43">
        <f t="shared" ref="F405:F416" si="70">SUM(C405:E405)</f>
        <v>85</v>
      </c>
      <c r="G405" s="8" t="str">
        <f t="shared" si="69"/>
        <v>4</v>
      </c>
      <c r="H405" s="9"/>
    </row>
    <row r="406" spans="1:8" ht="23.25">
      <c r="A406" s="8">
        <v>3</v>
      </c>
      <c r="B406" s="50" t="s">
        <v>50</v>
      </c>
      <c r="C406" s="40">
        <v>54</v>
      </c>
      <c r="D406" s="8">
        <v>20</v>
      </c>
      <c r="E406" s="8">
        <v>19</v>
      </c>
      <c r="F406" s="43">
        <f t="shared" si="70"/>
        <v>93</v>
      </c>
      <c r="G406" s="8" t="str">
        <f t="shared" si="69"/>
        <v>4</v>
      </c>
      <c r="H406" s="9"/>
    </row>
    <row r="407" spans="1:8" ht="23.25">
      <c r="A407" s="60">
        <v>4</v>
      </c>
      <c r="B407" s="50" t="s">
        <v>83</v>
      </c>
      <c r="C407" s="40">
        <v>48</v>
      </c>
      <c r="D407" s="8">
        <v>18</v>
      </c>
      <c r="E407" s="8">
        <v>14</v>
      </c>
      <c r="F407" s="43">
        <f t="shared" si="70"/>
        <v>80</v>
      </c>
      <c r="G407" s="8" t="str">
        <f t="shared" si="69"/>
        <v>4</v>
      </c>
      <c r="H407" s="9"/>
    </row>
    <row r="408" spans="1:8" ht="23.25">
      <c r="A408" s="8">
        <v>5</v>
      </c>
      <c r="B408" s="50" t="s">
        <v>159</v>
      </c>
      <c r="C408" s="40">
        <v>45</v>
      </c>
      <c r="D408" s="8">
        <v>13</v>
      </c>
      <c r="E408" s="8">
        <v>14</v>
      </c>
      <c r="F408" s="43">
        <f t="shared" si="70"/>
        <v>72</v>
      </c>
      <c r="G408" s="8" t="str">
        <f t="shared" si="69"/>
        <v>3</v>
      </c>
      <c r="H408" s="9"/>
    </row>
    <row r="409" spans="1:8" ht="23.25">
      <c r="A409" s="8">
        <v>6</v>
      </c>
      <c r="B409" s="52" t="s">
        <v>51</v>
      </c>
      <c r="C409" s="40">
        <v>49</v>
      </c>
      <c r="D409" s="8">
        <v>18</v>
      </c>
      <c r="E409" s="8">
        <v>14</v>
      </c>
      <c r="F409" s="43">
        <f t="shared" si="70"/>
        <v>81</v>
      </c>
      <c r="G409" s="8" t="str">
        <f t="shared" si="69"/>
        <v>4</v>
      </c>
      <c r="H409" s="9"/>
    </row>
    <row r="410" spans="1:8" ht="23.25">
      <c r="A410" s="61">
        <v>7</v>
      </c>
      <c r="B410" s="50" t="s">
        <v>52</v>
      </c>
      <c r="C410" s="40">
        <v>53</v>
      </c>
      <c r="D410" s="8">
        <v>20</v>
      </c>
      <c r="E410" s="8">
        <v>17</v>
      </c>
      <c r="F410" s="43">
        <f t="shared" si="70"/>
        <v>90</v>
      </c>
      <c r="G410" s="8" t="str">
        <f t="shared" si="69"/>
        <v>4</v>
      </c>
      <c r="H410" s="9"/>
    </row>
    <row r="411" spans="1:8" ht="23.25">
      <c r="A411" s="60">
        <v>8</v>
      </c>
      <c r="B411" s="50" t="s">
        <v>53</v>
      </c>
      <c r="C411" s="40">
        <v>49</v>
      </c>
      <c r="D411" s="8">
        <v>18</v>
      </c>
      <c r="E411" s="8">
        <v>16</v>
      </c>
      <c r="F411" s="43">
        <f t="shared" si="70"/>
        <v>83</v>
      </c>
      <c r="G411" s="8" t="str">
        <f t="shared" si="69"/>
        <v>4</v>
      </c>
      <c r="H411" s="9"/>
    </row>
    <row r="412" spans="1:8" ht="23.25">
      <c r="A412" s="8">
        <v>9</v>
      </c>
      <c r="B412" s="50" t="s">
        <v>84</v>
      </c>
      <c r="C412" s="40">
        <v>48</v>
      </c>
      <c r="D412" s="8">
        <v>17</v>
      </c>
      <c r="E412" s="8">
        <v>15</v>
      </c>
      <c r="F412" s="43">
        <f t="shared" si="70"/>
        <v>80</v>
      </c>
      <c r="G412" s="8" t="str">
        <f t="shared" si="69"/>
        <v>4</v>
      </c>
      <c r="H412" s="9"/>
    </row>
    <row r="413" spans="1:8" ht="23.25">
      <c r="A413" s="8">
        <v>10</v>
      </c>
      <c r="B413" s="52" t="s">
        <v>54</v>
      </c>
      <c r="C413" s="40">
        <v>46</v>
      </c>
      <c r="D413" s="8">
        <v>15</v>
      </c>
      <c r="E413" s="8">
        <v>15</v>
      </c>
      <c r="F413" s="43">
        <f t="shared" si="70"/>
        <v>76</v>
      </c>
      <c r="G413" s="8" t="str">
        <f t="shared" si="69"/>
        <v>3.5</v>
      </c>
      <c r="H413" s="9"/>
    </row>
    <row r="414" spans="1:8" ht="23.25">
      <c r="A414" s="61">
        <v>11</v>
      </c>
      <c r="B414" s="50" t="s">
        <v>55</v>
      </c>
      <c r="C414" s="40">
        <v>49</v>
      </c>
      <c r="D414" s="8">
        <v>17</v>
      </c>
      <c r="E414" s="8">
        <v>14</v>
      </c>
      <c r="F414" s="43">
        <f t="shared" si="70"/>
        <v>80</v>
      </c>
      <c r="G414" s="8" t="str">
        <f t="shared" si="69"/>
        <v>4</v>
      </c>
      <c r="H414" s="9"/>
    </row>
    <row r="415" spans="1:8" ht="23.25">
      <c r="A415" s="60">
        <v>12</v>
      </c>
      <c r="B415" s="50" t="s">
        <v>56</v>
      </c>
      <c r="C415" s="40">
        <v>53</v>
      </c>
      <c r="D415" s="8">
        <v>18</v>
      </c>
      <c r="E415" s="8">
        <v>19</v>
      </c>
      <c r="F415" s="43">
        <f t="shared" si="70"/>
        <v>90</v>
      </c>
      <c r="G415" s="8" t="str">
        <f t="shared" si="69"/>
        <v>4</v>
      </c>
      <c r="H415" s="9"/>
    </row>
    <row r="416" spans="1:8" ht="23.25">
      <c r="A416" s="8">
        <v>13</v>
      </c>
      <c r="B416" s="50" t="s">
        <v>57</v>
      </c>
      <c r="C416" s="40">
        <v>44</v>
      </c>
      <c r="D416" s="8">
        <v>18</v>
      </c>
      <c r="E416" s="8">
        <v>14</v>
      </c>
      <c r="F416" s="41">
        <f t="shared" si="70"/>
        <v>76</v>
      </c>
      <c r="G416" s="8" t="str">
        <f t="shared" si="69"/>
        <v>3.5</v>
      </c>
      <c r="H416" s="9"/>
    </row>
    <row r="417" spans="1:8" ht="23.25">
      <c r="A417" s="60">
        <v>14</v>
      </c>
      <c r="B417" s="50" t="s">
        <v>58</v>
      </c>
      <c r="C417" s="40">
        <v>41</v>
      </c>
      <c r="D417" s="8">
        <v>17</v>
      </c>
      <c r="E417" s="8">
        <v>13</v>
      </c>
      <c r="F417" s="43">
        <f t="shared" ref="F417:F418" si="71">SUM(C417:E417)</f>
        <v>71</v>
      </c>
      <c r="G417" s="8" t="str">
        <f t="shared" si="69"/>
        <v>3</v>
      </c>
      <c r="H417" s="9"/>
    </row>
    <row r="418" spans="1:8" ht="23.25">
      <c r="A418" s="8">
        <v>15</v>
      </c>
      <c r="B418" s="51" t="s">
        <v>85</v>
      </c>
      <c r="C418" s="40">
        <v>48</v>
      </c>
      <c r="D418" s="8">
        <v>16</v>
      </c>
      <c r="E418" s="8">
        <v>16</v>
      </c>
      <c r="F418" s="41">
        <f t="shared" si="71"/>
        <v>80</v>
      </c>
      <c r="G418" s="8" t="str">
        <f t="shared" si="69"/>
        <v>4</v>
      </c>
      <c r="H418" s="9"/>
    </row>
    <row r="419" spans="1:8" ht="23.25">
      <c r="A419" s="8"/>
      <c r="B419" s="26" t="s">
        <v>5</v>
      </c>
      <c r="C419" s="40">
        <f>SUM(C404:C418)</f>
        <v>723</v>
      </c>
      <c r="D419" s="40">
        <f t="shared" ref="D419:F419" si="72">SUM(D404:D418)</f>
        <v>257</v>
      </c>
      <c r="E419" s="40">
        <f t="shared" si="72"/>
        <v>232</v>
      </c>
      <c r="F419" s="40">
        <f t="shared" si="72"/>
        <v>1212</v>
      </c>
      <c r="G419" s="8"/>
      <c r="H419" s="9"/>
    </row>
    <row r="420" spans="1:8" ht="23.25">
      <c r="A420" s="37"/>
      <c r="B420" s="37" t="s">
        <v>12</v>
      </c>
      <c r="C420" s="38">
        <f>C419/15</f>
        <v>48.2</v>
      </c>
      <c r="D420" s="38">
        <f t="shared" ref="D420" si="73">D419/15</f>
        <v>17.133333333333333</v>
      </c>
      <c r="E420" s="38">
        <f t="shared" ref="E420" si="74">E419/15</f>
        <v>15.466666666666667</v>
      </c>
      <c r="F420" s="38">
        <f t="shared" ref="F420" si="75">F419/15</f>
        <v>80.8</v>
      </c>
      <c r="G420" s="37"/>
      <c r="H420" s="11"/>
    </row>
    <row r="421" spans="1:8" ht="23.25">
      <c r="A421" s="18"/>
      <c r="B421" s="31"/>
      <c r="C421" s="18"/>
      <c r="D421" s="18"/>
      <c r="E421" s="18"/>
      <c r="F421" s="18"/>
      <c r="G421" s="18"/>
      <c r="H421" s="13"/>
    </row>
    <row r="422" spans="1:8" ht="23.25">
      <c r="A422" s="18"/>
      <c r="B422" s="31"/>
      <c r="C422" s="1" t="s">
        <v>13</v>
      </c>
      <c r="D422" s="18"/>
      <c r="E422" s="18"/>
      <c r="F422" s="18"/>
      <c r="G422" s="18"/>
      <c r="H422" s="13"/>
    </row>
    <row r="423" spans="1:8" ht="23.25">
      <c r="A423" s="18"/>
      <c r="B423" s="31"/>
      <c r="C423" s="1" t="s">
        <v>14</v>
      </c>
      <c r="D423" s="18"/>
      <c r="E423" s="18"/>
      <c r="F423" s="18"/>
      <c r="G423" s="18"/>
      <c r="H423" s="13"/>
    </row>
    <row r="424" spans="1:8" ht="23.25">
      <c r="A424" s="18"/>
      <c r="B424" s="31"/>
      <c r="C424" s="1" t="s">
        <v>15</v>
      </c>
      <c r="D424" s="18"/>
      <c r="E424" s="18"/>
      <c r="F424" s="18"/>
      <c r="G424" s="18"/>
      <c r="H424" s="13"/>
    </row>
  </sheetData>
  <mergeCells count="8">
    <mergeCell ref="B401:H401"/>
    <mergeCell ref="B361:H361"/>
    <mergeCell ref="B1:H1"/>
    <mergeCell ref="B41:H41"/>
    <mergeCell ref="B81:H81"/>
    <mergeCell ref="B241:H241"/>
    <mergeCell ref="B321:H321"/>
    <mergeCell ref="B161:H16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30"/>
  <sheetViews>
    <sheetView view="pageBreakPreview" topLeftCell="A366" zoomScaleSheetLayoutView="100" workbookViewId="0">
      <selection activeCell="C364" sqref="C364:E384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81" t="s">
        <v>139</v>
      </c>
      <c r="C1" s="81"/>
      <c r="D1" s="81"/>
      <c r="E1" s="81"/>
      <c r="F1" s="81"/>
      <c r="G1" s="81"/>
      <c r="H1" s="81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27"/>
      <c r="H3" s="27"/>
    </row>
    <row r="4" spans="1:8" ht="23.25">
      <c r="A4" s="7">
        <v>1</v>
      </c>
      <c r="B4" s="33" t="s">
        <v>29</v>
      </c>
      <c r="C4" s="15">
        <v>53</v>
      </c>
      <c r="D4" s="7">
        <v>15</v>
      </c>
      <c r="E4" s="7">
        <v>17</v>
      </c>
      <c r="F4" s="7">
        <f t="shared" ref="F4:F24" si="0">SUM(C4:E4)</f>
        <v>85</v>
      </c>
      <c r="G4" s="8" t="str">
        <f t="shared" ref="G4:G24" si="1">IF(F4&gt;79,"4",IF(F4&gt;74,"3.5",IF(F4&gt;69,"3",IF(F4&gt;64,"2.5",IF(F4&gt;59,"2",IF(F4&gt;54,"1.5",IF(F4&gt;49,"1","0")))))))</f>
        <v>4</v>
      </c>
      <c r="H4" s="7"/>
    </row>
    <row r="5" spans="1:8" ht="23.25">
      <c r="A5" s="8">
        <v>2</v>
      </c>
      <c r="B5" s="34" t="s">
        <v>30</v>
      </c>
      <c r="C5" s="16">
        <v>50</v>
      </c>
      <c r="D5" s="8">
        <v>14</v>
      </c>
      <c r="E5" s="8">
        <v>15</v>
      </c>
      <c r="F5" s="8">
        <f t="shared" si="0"/>
        <v>79</v>
      </c>
      <c r="G5" s="8" t="str">
        <f t="shared" si="1"/>
        <v>3.5</v>
      </c>
      <c r="H5" s="8"/>
    </row>
    <row r="6" spans="1:8" ht="23.25">
      <c r="A6" s="8">
        <v>3</v>
      </c>
      <c r="B6" s="34" t="s">
        <v>31</v>
      </c>
      <c r="C6" s="16">
        <v>49</v>
      </c>
      <c r="D6" s="8">
        <v>14</v>
      </c>
      <c r="E6" s="8">
        <v>15</v>
      </c>
      <c r="F6" s="8">
        <f t="shared" si="0"/>
        <v>78</v>
      </c>
      <c r="G6" s="8" t="str">
        <f t="shared" si="1"/>
        <v>3.5</v>
      </c>
      <c r="H6" s="8"/>
    </row>
    <row r="7" spans="1:8" ht="23.25">
      <c r="A7" s="8">
        <v>4</v>
      </c>
      <c r="B7" s="34" t="s">
        <v>32</v>
      </c>
      <c r="C7" s="16">
        <v>53</v>
      </c>
      <c r="D7" s="8">
        <v>16</v>
      </c>
      <c r="E7" s="8">
        <v>17</v>
      </c>
      <c r="F7" s="8">
        <f t="shared" si="0"/>
        <v>86</v>
      </c>
      <c r="G7" s="8" t="str">
        <f t="shared" si="1"/>
        <v>4</v>
      </c>
      <c r="H7" s="8"/>
    </row>
    <row r="8" spans="1:8" ht="23.25">
      <c r="A8" s="8">
        <v>5</v>
      </c>
      <c r="B8" s="34" t="s">
        <v>33</v>
      </c>
      <c r="C8" s="16">
        <v>56</v>
      </c>
      <c r="D8" s="8">
        <v>19</v>
      </c>
      <c r="E8" s="8">
        <v>19</v>
      </c>
      <c r="F8" s="8">
        <f t="shared" si="0"/>
        <v>94</v>
      </c>
      <c r="G8" s="8" t="str">
        <f t="shared" si="1"/>
        <v>4</v>
      </c>
      <c r="H8" s="8"/>
    </row>
    <row r="9" spans="1:8" ht="23.25">
      <c r="A9" s="8">
        <v>6</v>
      </c>
      <c r="B9" s="34" t="s">
        <v>160</v>
      </c>
      <c r="C9" s="16">
        <v>52</v>
      </c>
      <c r="D9" s="8">
        <v>16</v>
      </c>
      <c r="E9" s="8">
        <v>17</v>
      </c>
      <c r="F9" s="8">
        <f t="shared" si="0"/>
        <v>85</v>
      </c>
      <c r="G9" s="8" t="str">
        <f t="shared" si="1"/>
        <v>4</v>
      </c>
      <c r="H9" s="8"/>
    </row>
    <row r="10" spans="1:8" ht="23.25">
      <c r="A10" s="8">
        <v>7</v>
      </c>
      <c r="B10" s="34" t="s">
        <v>34</v>
      </c>
      <c r="C10" s="16">
        <v>51</v>
      </c>
      <c r="D10" s="8">
        <v>15</v>
      </c>
      <c r="E10" s="8">
        <v>16</v>
      </c>
      <c r="F10" s="8">
        <f t="shared" si="0"/>
        <v>82</v>
      </c>
      <c r="G10" s="8" t="str">
        <f t="shared" si="1"/>
        <v>4</v>
      </c>
      <c r="H10" s="8"/>
    </row>
    <row r="11" spans="1:8" ht="23.25">
      <c r="A11" s="8">
        <v>8</v>
      </c>
      <c r="B11" s="34" t="s">
        <v>35</v>
      </c>
      <c r="C11" s="16">
        <v>57</v>
      </c>
      <c r="D11" s="8">
        <v>16</v>
      </c>
      <c r="E11" s="8">
        <v>17</v>
      </c>
      <c r="F11" s="8">
        <f t="shared" si="0"/>
        <v>90</v>
      </c>
      <c r="G11" s="8" t="str">
        <f t="shared" si="1"/>
        <v>4</v>
      </c>
      <c r="H11" s="8"/>
    </row>
    <row r="12" spans="1:8" ht="23.25">
      <c r="A12" s="8">
        <v>9</v>
      </c>
      <c r="B12" s="34" t="s">
        <v>36</v>
      </c>
      <c r="C12" s="16">
        <v>54</v>
      </c>
      <c r="D12" s="8">
        <v>15</v>
      </c>
      <c r="E12" s="8">
        <v>16</v>
      </c>
      <c r="F12" s="8">
        <f t="shared" si="0"/>
        <v>85</v>
      </c>
      <c r="G12" s="8" t="str">
        <f t="shared" si="1"/>
        <v>4</v>
      </c>
      <c r="H12" s="8"/>
    </row>
    <row r="13" spans="1:8" ht="23.25">
      <c r="A13" s="8">
        <v>10</v>
      </c>
      <c r="B13" s="34" t="s">
        <v>37</v>
      </c>
      <c r="C13" s="16">
        <v>58</v>
      </c>
      <c r="D13" s="8">
        <v>19</v>
      </c>
      <c r="E13" s="8">
        <v>19</v>
      </c>
      <c r="F13" s="8">
        <f t="shared" si="0"/>
        <v>96</v>
      </c>
      <c r="G13" s="8" t="str">
        <f t="shared" si="1"/>
        <v>4</v>
      </c>
      <c r="H13" s="8"/>
    </row>
    <row r="14" spans="1:8" ht="23.25">
      <c r="A14" s="8">
        <v>11</v>
      </c>
      <c r="B14" s="34" t="s">
        <v>38</v>
      </c>
      <c r="C14" s="16">
        <v>54</v>
      </c>
      <c r="D14" s="8">
        <v>16</v>
      </c>
      <c r="E14" s="8">
        <v>17</v>
      </c>
      <c r="F14" s="8">
        <f t="shared" si="0"/>
        <v>87</v>
      </c>
      <c r="G14" s="8" t="str">
        <f t="shared" si="1"/>
        <v>4</v>
      </c>
      <c r="H14" s="8"/>
    </row>
    <row r="15" spans="1:8" ht="23.25">
      <c r="A15" s="8">
        <v>12</v>
      </c>
      <c r="B15" s="34" t="s">
        <v>39</v>
      </c>
      <c r="C15" s="16">
        <v>54</v>
      </c>
      <c r="D15" s="8">
        <v>15</v>
      </c>
      <c r="E15" s="8">
        <v>16</v>
      </c>
      <c r="F15" s="8">
        <f t="shared" si="0"/>
        <v>85</v>
      </c>
      <c r="G15" s="8" t="str">
        <f t="shared" si="1"/>
        <v>4</v>
      </c>
      <c r="H15" s="8"/>
    </row>
    <row r="16" spans="1:8" ht="23.25">
      <c r="A16" s="8">
        <v>13</v>
      </c>
      <c r="B16" s="34" t="s">
        <v>40</v>
      </c>
      <c r="C16" s="16">
        <v>57</v>
      </c>
      <c r="D16" s="8">
        <v>19</v>
      </c>
      <c r="E16" s="8">
        <v>19</v>
      </c>
      <c r="F16" s="8">
        <f t="shared" si="0"/>
        <v>95</v>
      </c>
      <c r="G16" s="8" t="str">
        <f t="shared" si="1"/>
        <v>4</v>
      </c>
      <c r="H16" s="8"/>
    </row>
    <row r="17" spans="1:8" ht="23.25">
      <c r="A17" s="8">
        <v>14</v>
      </c>
      <c r="B17" s="34" t="s">
        <v>41</v>
      </c>
      <c r="C17" s="16">
        <v>56</v>
      </c>
      <c r="D17" s="8">
        <v>18</v>
      </c>
      <c r="E17" s="8">
        <v>19</v>
      </c>
      <c r="F17" s="8">
        <f t="shared" si="0"/>
        <v>93</v>
      </c>
      <c r="G17" s="8" t="str">
        <f t="shared" si="1"/>
        <v>4</v>
      </c>
      <c r="H17" s="8"/>
    </row>
    <row r="18" spans="1:8" ht="23.25">
      <c r="A18" s="8">
        <v>15</v>
      </c>
      <c r="B18" s="34" t="s">
        <v>79</v>
      </c>
      <c r="C18" s="16">
        <v>50</v>
      </c>
      <c r="D18" s="8">
        <v>14</v>
      </c>
      <c r="E18" s="8">
        <v>15</v>
      </c>
      <c r="F18" s="8">
        <f t="shared" si="0"/>
        <v>79</v>
      </c>
      <c r="G18" s="8" t="str">
        <f t="shared" si="1"/>
        <v>3.5</v>
      </c>
      <c r="H18" s="8"/>
    </row>
    <row r="19" spans="1:8" ht="23.25">
      <c r="A19" s="8">
        <v>16</v>
      </c>
      <c r="B19" s="34" t="s">
        <v>42</v>
      </c>
      <c r="C19" s="16">
        <v>57</v>
      </c>
      <c r="D19" s="8">
        <v>19</v>
      </c>
      <c r="E19" s="8">
        <v>19</v>
      </c>
      <c r="F19" s="8">
        <f t="shared" si="0"/>
        <v>95</v>
      </c>
      <c r="G19" s="8" t="str">
        <f t="shared" si="1"/>
        <v>4</v>
      </c>
      <c r="H19" s="8"/>
    </row>
    <row r="20" spans="1:8" ht="23.25">
      <c r="A20" s="8">
        <v>17</v>
      </c>
      <c r="B20" s="34" t="s">
        <v>43</v>
      </c>
      <c r="C20" s="16">
        <v>53</v>
      </c>
      <c r="D20" s="8">
        <v>17</v>
      </c>
      <c r="E20" s="8">
        <v>16</v>
      </c>
      <c r="F20" s="8">
        <f t="shared" si="0"/>
        <v>86</v>
      </c>
      <c r="G20" s="8" t="str">
        <f t="shared" si="1"/>
        <v>4</v>
      </c>
      <c r="H20" s="8"/>
    </row>
    <row r="21" spans="1:8" ht="23.25">
      <c r="A21" s="8">
        <v>18</v>
      </c>
      <c r="B21" s="34" t="s">
        <v>44</v>
      </c>
      <c r="C21" s="16">
        <v>55</v>
      </c>
      <c r="D21" s="8">
        <v>17</v>
      </c>
      <c r="E21" s="8">
        <v>18</v>
      </c>
      <c r="F21" s="8">
        <f t="shared" si="0"/>
        <v>90</v>
      </c>
      <c r="G21" s="8" t="str">
        <f t="shared" si="1"/>
        <v>4</v>
      </c>
      <c r="H21" s="8"/>
    </row>
    <row r="22" spans="1:8" ht="23.25">
      <c r="A22" s="8">
        <v>19</v>
      </c>
      <c r="B22" s="34" t="s">
        <v>45</v>
      </c>
      <c r="C22" s="16">
        <v>40</v>
      </c>
      <c r="D22" s="8">
        <v>13</v>
      </c>
      <c r="E22" s="8">
        <v>14</v>
      </c>
      <c r="F22" s="8">
        <f t="shared" si="0"/>
        <v>67</v>
      </c>
      <c r="G22" s="8" t="str">
        <f t="shared" si="1"/>
        <v>2.5</v>
      </c>
      <c r="H22" s="8"/>
    </row>
    <row r="23" spans="1:8" ht="23.25">
      <c r="A23" s="8">
        <v>20</v>
      </c>
      <c r="B23" s="34" t="s">
        <v>46</v>
      </c>
      <c r="C23" s="16">
        <v>58</v>
      </c>
      <c r="D23" s="8">
        <v>19</v>
      </c>
      <c r="E23" s="8">
        <v>20</v>
      </c>
      <c r="F23" s="8">
        <f t="shared" si="0"/>
        <v>97</v>
      </c>
      <c r="G23" s="8" t="str">
        <f t="shared" si="1"/>
        <v>4</v>
      </c>
      <c r="H23" s="8"/>
    </row>
    <row r="24" spans="1:8" ht="23.25">
      <c r="A24" s="8">
        <v>21</v>
      </c>
      <c r="B24" s="34" t="s">
        <v>80</v>
      </c>
      <c r="C24" s="16">
        <v>55</v>
      </c>
      <c r="D24" s="8">
        <v>18</v>
      </c>
      <c r="E24" s="8">
        <v>18</v>
      </c>
      <c r="F24" s="8">
        <f t="shared" si="0"/>
        <v>91</v>
      </c>
      <c r="G24" s="8" t="str">
        <f t="shared" si="1"/>
        <v>4</v>
      </c>
      <c r="H24" s="8"/>
    </row>
    <row r="25" spans="1:8" ht="23.25">
      <c r="A25" s="21"/>
      <c r="B25" s="26" t="s">
        <v>5</v>
      </c>
      <c r="C25" s="22">
        <f>SUM(C4:C24)</f>
        <v>1122</v>
      </c>
      <c r="D25" s="22">
        <f>SUM(D4:D24)</f>
        <v>344</v>
      </c>
      <c r="E25" s="22">
        <f>SUM(E4:E24)</f>
        <v>359</v>
      </c>
      <c r="F25" s="22">
        <f>SUM(F4:F24)</f>
        <v>1825</v>
      </c>
      <c r="G25" s="9"/>
      <c r="H25" s="22"/>
    </row>
    <row r="26" spans="1:8" ht="23.25">
      <c r="A26" s="23"/>
      <c r="B26" s="5" t="s">
        <v>12</v>
      </c>
      <c r="C26" s="24">
        <f>C25/21</f>
        <v>53.428571428571431</v>
      </c>
      <c r="D26" s="24">
        <f t="shared" ref="D26:F26" si="2">D25/21</f>
        <v>16.38095238095238</v>
      </c>
      <c r="E26" s="24">
        <f t="shared" si="2"/>
        <v>17.095238095238095</v>
      </c>
      <c r="F26" s="24">
        <f t="shared" si="2"/>
        <v>86.904761904761898</v>
      </c>
      <c r="G26" s="11"/>
      <c r="H26" s="24"/>
    </row>
    <row r="27" spans="1:8" ht="23.25">
      <c r="A27" s="13"/>
      <c r="B27" s="13"/>
      <c r="C27" s="14"/>
      <c r="D27" s="14"/>
      <c r="E27" s="14"/>
      <c r="F27" s="14"/>
      <c r="G27" s="1"/>
      <c r="H27" s="1"/>
    </row>
    <row r="28" spans="1:8" ht="23.25">
      <c r="A28" s="1"/>
      <c r="B28" s="1"/>
      <c r="C28" s="1" t="s">
        <v>13</v>
      </c>
      <c r="D28" s="1"/>
      <c r="E28" s="1"/>
      <c r="F28" s="1"/>
      <c r="G28" s="1"/>
      <c r="H28" s="1"/>
    </row>
    <row r="29" spans="1:8" ht="23.25">
      <c r="A29" s="1"/>
      <c r="B29" s="1"/>
      <c r="C29" s="1" t="s">
        <v>14</v>
      </c>
      <c r="D29" s="1"/>
      <c r="E29" s="1"/>
      <c r="F29" s="1"/>
      <c r="G29" s="1"/>
      <c r="H29" s="1"/>
    </row>
    <row r="30" spans="1:8" ht="23.25">
      <c r="A30" s="1"/>
      <c r="B30" s="1"/>
      <c r="C30" s="1" t="s">
        <v>15</v>
      </c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1"/>
      <c r="C40" s="1"/>
      <c r="D40" s="1"/>
      <c r="E40" s="1"/>
      <c r="F40" s="1"/>
      <c r="G40" s="1"/>
      <c r="H40" s="1"/>
    </row>
    <row r="41" spans="1:8" ht="23.25">
      <c r="A41" s="1"/>
      <c r="B41" s="81" t="s">
        <v>140</v>
      </c>
      <c r="C41" s="81"/>
      <c r="D41" s="81"/>
      <c r="E41" s="81"/>
      <c r="F41" s="81"/>
      <c r="G41" s="81"/>
      <c r="H41" s="81"/>
    </row>
    <row r="42" spans="1:8" ht="23.25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>
      <c r="A43" s="5"/>
      <c r="B43" s="5"/>
      <c r="C43" s="5" t="s">
        <v>8</v>
      </c>
      <c r="D43" s="5" t="s">
        <v>9</v>
      </c>
      <c r="E43" s="5" t="s">
        <v>10</v>
      </c>
      <c r="F43" s="5" t="s">
        <v>11</v>
      </c>
      <c r="G43" s="27"/>
      <c r="H43" s="27"/>
    </row>
    <row r="44" spans="1:8" ht="23.25">
      <c r="A44" s="7">
        <v>1</v>
      </c>
      <c r="B44" s="33" t="s">
        <v>29</v>
      </c>
      <c r="C44" s="15">
        <v>50</v>
      </c>
      <c r="D44" s="7">
        <v>16</v>
      </c>
      <c r="E44" s="7">
        <v>18</v>
      </c>
      <c r="F44" s="7">
        <f t="shared" ref="F44:F64" si="3">SUM(C44:E44)</f>
        <v>84</v>
      </c>
      <c r="G44" s="8" t="str">
        <f t="shared" ref="G44:G64" si="4">IF(F44&gt;79,"4",IF(F44&gt;74,"3.5",IF(F44&gt;69,"3",IF(F44&gt;64,"2.5",IF(F44&gt;59,"2",IF(F44&gt;54,"1.5",IF(F44&gt;49,"1","0")))))))</f>
        <v>4</v>
      </c>
      <c r="H44" s="8"/>
    </row>
    <row r="45" spans="1:8" ht="23.25">
      <c r="A45" s="8">
        <v>2</v>
      </c>
      <c r="B45" s="34" t="s">
        <v>30</v>
      </c>
      <c r="C45" s="16">
        <v>46</v>
      </c>
      <c r="D45" s="8">
        <v>12</v>
      </c>
      <c r="E45" s="8">
        <v>14</v>
      </c>
      <c r="F45" s="8">
        <f t="shared" si="3"/>
        <v>72</v>
      </c>
      <c r="G45" s="8" t="str">
        <f t="shared" si="4"/>
        <v>3</v>
      </c>
      <c r="H45" s="8"/>
    </row>
    <row r="46" spans="1:8" ht="23.25">
      <c r="A46" s="8">
        <v>3</v>
      </c>
      <c r="B46" s="34" t="s">
        <v>31</v>
      </c>
      <c r="C46" s="16">
        <v>44</v>
      </c>
      <c r="D46" s="8">
        <v>13</v>
      </c>
      <c r="E46" s="8">
        <v>16</v>
      </c>
      <c r="F46" s="8">
        <f t="shared" si="3"/>
        <v>73</v>
      </c>
      <c r="G46" s="8" t="str">
        <f t="shared" si="4"/>
        <v>3</v>
      </c>
      <c r="H46" s="8"/>
    </row>
    <row r="47" spans="1:8" ht="23.25">
      <c r="A47" s="8">
        <v>4</v>
      </c>
      <c r="B47" s="34" t="s">
        <v>32</v>
      </c>
      <c r="C47" s="16">
        <v>42</v>
      </c>
      <c r="D47" s="8">
        <v>14</v>
      </c>
      <c r="E47" s="8">
        <v>17</v>
      </c>
      <c r="F47" s="8">
        <f t="shared" si="3"/>
        <v>73</v>
      </c>
      <c r="G47" s="8" t="str">
        <f t="shared" si="4"/>
        <v>3</v>
      </c>
      <c r="H47" s="8"/>
    </row>
    <row r="48" spans="1:8" ht="23.25">
      <c r="A48" s="8">
        <v>5</v>
      </c>
      <c r="B48" s="34" t="s">
        <v>33</v>
      </c>
      <c r="C48" s="16">
        <v>50</v>
      </c>
      <c r="D48" s="8">
        <v>16</v>
      </c>
      <c r="E48" s="8">
        <v>17</v>
      </c>
      <c r="F48" s="8">
        <f t="shared" si="3"/>
        <v>83</v>
      </c>
      <c r="G48" s="8" t="str">
        <f t="shared" si="4"/>
        <v>4</v>
      </c>
      <c r="H48" s="8"/>
    </row>
    <row r="49" spans="1:8" ht="23.25">
      <c r="A49" s="8">
        <v>6</v>
      </c>
      <c r="B49" s="34" t="s">
        <v>160</v>
      </c>
      <c r="C49" s="16">
        <v>47</v>
      </c>
      <c r="D49" s="8">
        <v>16</v>
      </c>
      <c r="E49" s="8">
        <v>17</v>
      </c>
      <c r="F49" s="8">
        <f t="shared" si="3"/>
        <v>80</v>
      </c>
      <c r="G49" s="8" t="str">
        <f t="shared" si="4"/>
        <v>4</v>
      </c>
      <c r="H49" s="8"/>
    </row>
    <row r="50" spans="1:8" ht="23.25">
      <c r="A50" s="8">
        <v>7</v>
      </c>
      <c r="B50" s="34" t="s">
        <v>34</v>
      </c>
      <c r="C50" s="16">
        <v>42</v>
      </c>
      <c r="D50" s="8">
        <v>13</v>
      </c>
      <c r="E50" s="8">
        <v>11</v>
      </c>
      <c r="F50" s="8">
        <f t="shared" si="3"/>
        <v>66</v>
      </c>
      <c r="G50" s="8" t="str">
        <f t="shared" si="4"/>
        <v>2.5</v>
      </c>
      <c r="H50" s="8"/>
    </row>
    <row r="51" spans="1:8" ht="23.25">
      <c r="A51" s="8">
        <v>8</v>
      </c>
      <c r="B51" s="34" t="s">
        <v>35</v>
      </c>
      <c r="C51" s="16">
        <v>50</v>
      </c>
      <c r="D51" s="8">
        <v>15</v>
      </c>
      <c r="E51" s="8">
        <v>18</v>
      </c>
      <c r="F51" s="8">
        <f t="shared" si="3"/>
        <v>83</v>
      </c>
      <c r="G51" s="8" t="str">
        <f t="shared" si="4"/>
        <v>4</v>
      </c>
      <c r="H51" s="8"/>
    </row>
    <row r="52" spans="1:8" ht="23.25">
      <c r="A52" s="8">
        <v>9</v>
      </c>
      <c r="B52" s="34" t="s">
        <v>36</v>
      </c>
      <c r="C52" s="16">
        <v>51</v>
      </c>
      <c r="D52" s="8">
        <v>14</v>
      </c>
      <c r="E52" s="8">
        <v>18</v>
      </c>
      <c r="F52" s="8">
        <f t="shared" si="3"/>
        <v>83</v>
      </c>
      <c r="G52" s="8" t="str">
        <f t="shared" si="4"/>
        <v>4</v>
      </c>
      <c r="H52" s="8"/>
    </row>
    <row r="53" spans="1:8" ht="23.25">
      <c r="A53" s="8">
        <v>10</v>
      </c>
      <c r="B53" s="34" t="s">
        <v>37</v>
      </c>
      <c r="C53" s="16">
        <v>53</v>
      </c>
      <c r="D53" s="8">
        <v>15</v>
      </c>
      <c r="E53" s="8">
        <v>16</v>
      </c>
      <c r="F53" s="8">
        <f t="shared" si="3"/>
        <v>84</v>
      </c>
      <c r="G53" s="8" t="str">
        <f t="shared" si="4"/>
        <v>4</v>
      </c>
      <c r="H53" s="8"/>
    </row>
    <row r="54" spans="1:8" ht="23.25">
      <c r="A54" s="8">
        <v>11</v>
      </c>
      <c r="B54" s="34" t="s">
        <v>38</v>
      </c>
      <c r="C54" s="16">
        <v>41</v>
      </c>
      <c r="D54" s="8">
        <v>14</v>
      </c>
      <c r="E54" s="8">
        <v>18</v>
      </c>
      <c r="F54" s="8">
        <f t="shared" si="3"/>
        <v>73</v>
      </c>
      <c r="G54" s="8" t="str">
        <f t="shared" si="4"/>
        <v>3</v>
      </c>
      <c r="H54" s="8"/>
    </row>
    <row r="55" spans="1:8" ht="23.25">
      <c r="A55" s="8">
        <v>12</v>
      </c>
      <c r="B55" s="34" t="s">
        <v>39</v>
      </c>
      <c r="C55" s="16">
        <v>47</v>
      </c>
      <c r="D55" s="8">
        <v>15</v>
      </c>
      <c r="E55" s="8">
        <v>15</v>
      </c>
      <c r="F55" s="8">
        <f t="shared" si="3"/>
        <v>77</v>
      </c>
      <c r="G55" s="8" t="str">
        <f t="shared" si="4"/>
        <v>3.5</v>
      </c>
      <c r="H55" s="8"/>
    </row>
    <row r="56" spans="1:8" ht="23.25">
      <c r="A56" s="8">
        <v>13</v>
      </c>
      <c r="B56" s="34" t="s">
        <v>40</v>
      </c>
      <c r="C56" s="16">
        <v>52</v>
      </c>
      <c r="D56" s="8">
        <v>18</v>
      </c>
      <c r="E56" s="8">
        <v>18</v>
      </c>
      <c r="F56" s="8">
        <f t="shared" si="3"/>
        <v>88</v>
      </c>
      <c r="G56" s="8" t="str">
        <f t="shared" si="4"/>
        <v>4</v>
      </c>
      <c r="H56" s="8"/>
    </row>
    <row r="57" spans="1:8" ht="23.25">
      <c r="A57" s="8">
        <v>14</v>
      </c>
      <c r="B57" s="34" t="s">
        <v>41</v>
      </c>
      <c r="C57" s="16">
        <v>53</v>
      </c>
      <c r="D57" s="8">
        <v>16</v>
      </c>
      <c r="E57" s="8">
        <v>17</v>
      </c>
      <c r="F57" s="8">
        <f t="shared" si="3"/>
        <v>86</v>
      </c>
      <c r="G57" s="8" t="str">
        <f t="shared" si="4"/>
        <v>4</v>
      </c>
      <c r="H57" s="8"/>
    </row>
    <row r="58" spans="1:8" ht="23.25">
      <c r="A58" s="8">
        <v>15</v>
      </c>
      <c r="B58" s="34" t="s">
        <v>79</v>
      </c>
      <c r="C58" s="16">
        <v>47</v>
      </c>
      <c r="D58" s="8">
        <v>13</v>
      </c>
      <c r="E58" s="8">
        <v>15</v>
      </c>
      <c r="F58" s="8">
        <f t="shared" si="3"/>
        <v>75</v>
      </c>
      <c r="G58" s="8" t="str">
        <f t="shared" si="4"/>
        <v>3.5</v>
      </c>
      <c r="H58" s="8"/>
    </row>
    <row r="59" spans="1:8" ht="23.25">
      <c r="A59" s="8">
        <v>16</v>
      </c>
      <c r="B59" s="34" t="s">
        <v>42</v>
      </c>
      <c r="C59" s="16">
        <v>53</v>
      </c>
      <c r="D59" s="8">
        <v>16</v>
      </c>
      <c r="E59" s="8">
        <v>17</v>
      </c>
      <c r="F59" s="8">
        <f t="shared" si="3"/>
        <v>86</v>
      </c>
      <c r="G59" s="8" t="str">
        <f t="shared" si="4"/>
        <v>4</v>
      </c>
      <c r="H59" s="8"/>
    </row>
    <row r="60" spans="1:8" ht="23.25">
      <c r="A60" s="8">
        <v>17</v>
      </c>
      <c r="B60" s="34" t="s">
        <v>43</v>
      </c>
      <c r="C60" s="16">
        <v>50</v>
      </c>
      <c r="D60" s="8">
        <v>15</v>
      </c>
      <c r="E60" s="8">
        <v>15</v>
      </c>
      <c r="F60" s="8">
        <f t="shared" si="3"/>
        <v>80</v>
      </c>
      <c r="G60" s="8" t="str">
        <f t="shared" si="4"/>
        <v>4</v>
      </c>
      <c r="H60" s="8"/>
    </row>
    <row r="61" spans="1:8" ht="23.25">
      <c r="A61" s="8">
        <v>18</v>
      </c>
      <c r="B61" s="34" t="s">
        <v>44</v>
      </c>
      <c r="C61" s="16">
        <v>53</v>
      </c>
      <c r="D61" s="8">
        <v>16</v>
      </c>
      <c r="E61" s="8">
        <v>18</v>
      </c>
      <c r="F61" s="8">
        <f t="shared" si="3"/>
        <v>87</v>
      </c>
      <c r="G61" s="8" t="str">
        <f t="shared" si="4"/>
        <v>4</v>
      </c>
      <c r="H61" s="8"/>
    </row>
    <row r="62" spans="1:8" ht="23.25">
      <c r="A62" s="8">
        <v>19</v>
      </c>
      <c r="B62" s="34" t="s">
        <v>45</v>
      </c>
      <c r="C62" s="16">
        <v>38</v>
      </c>
      <c r="D62" s="8">
        <v>11</v>
      </c>
      <c r="E62" s="8">
        <v>11</v>
      </c>
      <c r="F62" s="8">
        <f t="shared" si="3"/>
        <v>60</v>
      </c>
      <c r="G62" s="8" t="str">
        <f t="shared" si="4"/>
        <v>2</v>
      </c>
      <c r="H62" s="8"/>
    </row>
    <row r="63" spans="1:8" ht="23.25">
      <c r="A63" s="8">
        <v>20</v>
      </c>
      <c r="B63" s="34" t="s">
        <v>46</v>
      </c>
      <c r="C63" s="16">
        <v>53</v>
      </c>
      <c r="D63" s="8">
        <v>18</v>
      </c>
      <c r="E63" s="8">
        <v>19</v>
      </c>
      <c r="F63" s="8">
        <f t="shared" si="3"/>
        <v>90</v>
      </c>
      <c r="G63" s="8" t="str">
        <f t="shared" si="4"/>
        <v>4</v>
      </c>
      <c r="H63" s="8"/>
    </row>
    <row r="64" spans="1:8" ht="23.25">
      <c r="A64" s="8">
        <v>21</v>
      </c>
      <c r="B64" s="34" t="s">
        <v>80</v>
      </c>
      <c r="C64" s="16">
        <v>53</v>
      </c>
      <c r="D64" s="8">
        <v>15</v>
      </c>
      <c r="E64" s="8">
        <v>16</v>
      </c>
      <c r="F64" s="8">
        <f t="shared" si="3"/>
        <v>84</v>
      </c>
      <c r="G64" s="8" t="str">
        <f t="shared" si="4"/>
        <v>4</v>
      </c>
      <c r="H64" s="8"/>
    </row>
    <row r="65" spans="1:8" ht="23.25">
      <c r="A65" s="21"/>
      <c r="B65" s="26" t="s">
        <v>5</v>
      </c>
      <c r="C65" s="22">
        <f>SUM(C44:C64)</f>
        <v>1015</v>
      </c>
      <c r="D65" s="22">
        <f>SUM(D44:D64)</f>
        <v>311</v>
      </c>
      <c r="E65" s="22">
        <f>SUM(E44:E64)</f>
        <v>341</v>
      </c>
      <c r="F65" s="22">
        <f>SUM(F44:F64)</f>
        <v>1667</v>
      </c>
      <c r="G65" s="9"/>
      <c r="H65" s="9"/>
    </row>
    <row r="66" spans="1:8" ht="23.25">
      <c r="A66" s="23"/>
      <c r="B66" s="5" t="s">
        <v>12</v>
      </c>
      <c r="C66" s="24">
        <f>C65/21</f>
        <v>48.333333333333336</v>
      </c>
      <c r="D66" s="24">
        <f t="shared" ref="D66:F66" si="5">D65/21</f>
        <v>14.80952380952381</v>
      </c>
      <c r="E66" s="24">
        <f t="shared" si="5"/>
        <v>16.238095238095237</v>
      </c>
      <c r="F66" s="24">
        <f t="shared" si="5"/>
        <v>79.38095238095238</v>
      </c>
      <c r="G66" s="11"/>
      <c r="H66" s="11"/>
    </row>
    <row r="67" spans="1:8" ht="23.25">
      <c r="A67" s="13"/>
      <c r="B67" s="13"/>
      <c r="C67" s="14"/>
      <c r="D67" s="14"/>
      <c r="E67" s="14"/>
      <c r="F67" s="14"/>
      <c r="G67" s="1"/>
      <c r="H67" s="1"/>
    </row>
    <row r="68" spans="1:8" ht="23.25">
      <c r="A68" s="1"/>
      <c r="B68" s="1"/>
      <c r="C68" s="1" t="s">
        <v>13</v>
      </c>
      <c r="D68" s="1"/>
      <c r="E68" s="1"/>
      <c r="F68" s="1"/>
      <c r="G68" s="1"/>
      <c r="H68" s="1"/>
    </row>
    <row r="69" spans="1:8" ht="23.25">
      <c r="A69" s="1"/>
      <c r="B69" s="1"/>
      <c r="C69" s="1" t="s">
        <v>14</v>
      </c>
      <c r="D69" s="1"/>
      <c r="E69" s="1"/>
      <c r="F69" s="1"/>
      <c r="G69" s="1"/>
      <c r="H69" s="1"/>
    </row>
    <row r="70" spans="1:8" ht="23.25">
      <c r="A70" s="1"/>
      <c r="B70" s="1"/>
      <c r="C70" s="1" t="s">
        <v>15</v>
      </c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1"/>
      <c r="C79" s="1"/>
      <c r="D79" s="1"/>
      <c r="E79" s="1"/>
      <c r="F79" s="1"/>
      <c r="G79" s="1"/>
      <c r="H79" s="1"/>
    </row>
    <row r="80" spans="1:8" s="19" customFormat="1" ht="23.25">
      <c r="A80" s="18"/>
      <c r="B80" s="31"/>
      <c r="C80" s="18"/>
      <c r="D80" s="18"/>
      <c r="E80" s="18"/>
      <c r="F80" s="18"/>
      <c r="G80" s="18"/>
      <c r="H80" s="13"/>
    </row>
    <row r="81" spans="1:8" ht="23.25">
      <c r="A81" s="1"/>
      <c r="B81" s="81" t="s">
        <v>141</v>
      </c>
      <c r="C81" s="81"/>
      <c r="D81" s="81"/>
      <c r="E81" s="81"/>
      <c r="F81" s="81"/>
      <c r="G81" s="81"/>
      <c r="H81" s="81"/>
    </row>
    <row r="82" spans="1:8" ht="23.25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>
      <c r="A83" s="5"/>
      <c r="B83" s="5"/>
      <c r="C83" s="5" t="s">
        <v>8</v>
      </c>
      <c r="D83" s="5" t="s">
        <v>9</v>
      </c>
      <c r="E83" s="5" t="s">
        <v>10</v>
      </c>
      <c r="F83" s="5" t="s">
        <v>11</v>
      </c>
      <c r="G83" s="27"/>
      <c r="H83" s="27"/>
    </row>
    <row r="84" spans="1:8" ht="23.25">
      <c r="A84" s="7">
        <v>1</v>
      </c>
      <c r="B84" s="33" t="s">
        <v>29</v>
      </c>
      <c r="C84" s="15">
        <v>54</v>
      </c>
      <c r="D84" s="7">
        <v>17</v>
      </c>
      <c r="E84" s="7">
        <v>16</v>
      </c>
      <c r="F84" s="7">
        <f t="shared" ref="F84:F104" si="6">SUM(C84:E84)</f>
        <v>87</v>
      </c>
      <c r="G84" s="8" t="str">
        <f t="shared" ref="G84:G104" si="7">IF(F84&gt;79,"4",IF(F84&gt;74,"3.5",IF(F84&gt;69,"3",IF(F84&gt;64,"2.5",IF(F84&gt;59,"2",IF(F84&gt;54,"1.5",IF(F84&gt;49,"1","0")))))))</f>
        <v>4</v>
      </c>
      <c r="H84" s="7"/>
    </row>
    <row r="85" spans="1:8" ht="23.25">
      <c r="A85" s="8">
        <v>2</v>
      </c>
      <c r="B85" s="34" t="s">
        <v>30</v>
      </c>
      <c r="C85" s="16">
        <v>44</v>
      </c>
      <c r="D85" s="8">
        <v>13</v>
      </c>
      <c r="E85" s="8">
        <v>14</v>
      </c>
      <c r="F85" s="8">
        <f t="shared" si="6"/>
        <v>71</v>
      </c>
      <c r="G85" s="8" t="str">
        <f t="shared" si="7"/>
        <v>3</v>
      </c>
      <c r="H85" s="8"/>
    </row>
    <row r="86" spans="1:8" ht="23.25">
      <c r="A86" s="8">
        <v>3</v>
      </c>
      <c r="B86" s="34" t="s">
        <v>31</v>
      </c>
      <c r="C86" s="16">
        <v>36</v>
      </c>
      <c r="D86" s="8">
        <v>12</v>
      </c>
      <c r="E86" s="8">
        <v>15</v>
      </c>
      <c r="F86" s="8">
        <f t="shared" si="6"/>
        <v>63</v>
      </c>
      <c r="G86" s="8" t="str">
        <f t="shared" si="7"/>
        <v>2</v>
      </c>
      <c r="H86" s="8"/>
    </row>
    <row r="87" spans="1:8" ht="23.25">
      <c r="A87" s="8">
        <v>4</v>
      </c>
      <c r="B87" s="34" t="s">
        <v>32</v>
      </c>
      <c r="C87" s="16">
        <v>50</v>
      </c>
      <c r="D87" s="8">
        <v>14</v>
      </c>
      <c r="E87" s="8">
        <v>18</v>
      </c>
      <c r="F87" s="8">
        <f t="shared" si="6"/>
        <v>82</v>
      </c>
      <c r="G87" s="8" t="str">
        <f t="shared" si="7"/>
        <v>4</v>
      </c>
      <c r="H87" s="8"/>
    </row>
    <row r="88" spans="1:8" ht="23.25">
      <c r="A88" s="8">
        <v>5</v>
      </c>
      <c r="B88" s="34" t="s">
        <v>33</v>
      </c>
      <c r="C88" s="16">
        <v>48</v>
      </c>
      <c r="D88" s="8">
        <v>17</v>
      </c>
      <c r="E88" s="8">
        <v>19</v>
      </c>
      <c r="F88" s="8">
        <f t="shared" si="6"/>
        <v>84</v>
      </c>
      <c r="G88" s="8" t="str">
        <f t="shared" si="7"/>
        <v>4</v>
      </c>
      <c r="H88" s="8"/>
    </row>
    <row r="89" spans="1:8" ht="23.25">
      <c r="A89" s="8">
        <v>6</v>
      </c>
      <c r="B89" s="34" t="s">
        <v>160</v>
      </c>
      <c r="C89" s="16">
        <v>48</v>
      </c>
      <c r="D89" s="8">
        <v>18</v>
      </c>
      <c r="E89" s="8">
        <v>17</v>
      </c>
      <c r="F89" s="8">
        <f t="shared" si="6"/>
        <v>83</v>
      </c>
      <c r="G89" s="8" t="str">
        <f t="shared" si="7"/>
        <v>4</v>
      </c>
      <c r="H89" s="8"/>
    </row>
    <row r="90" spans="1:8" ht="23.25">
      <c r="A90" s="8">
        <v>7</v>
      </c>
      <c r="B90" s="34" t="s">
        <v>34</v>
      </c>
      <c r="C90" s="16">
        <v>39</v>
      </c>
      <c r="D90" s="8">
        <v>15</v>
      </c>
      <c r="E90" s="8">
        <v>14</v>
      </c>
      <c r="F90" s="8">
        <f t="shared" si="6"/>
        <v>68</v>
      </c>
      <c r="G90" s="8" t="str">
        <f t="shared" si="7"/>
        <v>2.5</v>
      </c>
      <c r="H90" s="8"/>
    </row>
    <row r="91" spans="1:8" ht="23.25">
      <c r="A91" s="8">
        <v>8</v>
      </c>
      <c r="B91" s="34" t="s">
        <v>35</v>
      </c>
      <c r="C91" s="16">
        <v>43</v>
      </c>
      <c r="D91" s="8">
        <v>14</v>
      </c>
      <c r="E91" s="8">
        <v>15</v>
      </c>
      <c r="F91" s="8">
        <f t="shared" si="6"/>
        <v>72</v>
      </c>
      <c r="G91" s="8" t="str">
        <f t="shared" si="7"/>
        <v>3</v>
      </c>
      <c r="H91" s="8"/>
    </row>
    <row r="92" spans="1:8" ht="23.25">
      <c r="A92" s="8">
        <v>9</v>
      </c>
      <c r="B92" s="34" t="s">
        <v>36</v>
      </c>
      <c r="C92" s="16">
        <v>54</v>
      </c>
      <c r="D92" s="8">
        <v>19</v>
      </c>
      <c r="E92" s="8">
        <v>19</v>
      </c>
      <c r="F92" s="8">
        <f t="shared" si="6"/>
        <v>92</v>
      </c>
      <c r="G92" s="8" t="str">
        <f t="shared" si="7"/>
        <v>4</v>
      </c>
      <c r="H92" s="8"/>
    </row>
    <row r="93" spans="1:8" ht="23.25">
      <c r="A93" s="8">
        <v>10</v>
      </c>
      <c r="B93" s="34" t="s">
        <v>37</v>
      </c>
      <c r="C93" s="16">
        <v>46</v>
      </c>
      <c r="D93" s="8">
        <v>19</v>
      </c>
      <c r="E93" s="8">
        <v>16</v>
      </c>
      <c r="F93" s="8">
        <f t="shared" si="6"/>
        <v>81</v>
      </c>
      <c r="G93" s="8" t="str">
        <f t="shared" si="7"/>
        <v>4</v>
      </c>
      <c r="H93" s="8"/>
    </row>
    <row r="94" spans="1:8" ht="23.25">
      <c r="A94" s="8">
        <v>11</v>
      </c>
      <c r="B94" s="34" t="s">
        <v>38</v>
      </c>
      <c r="C94" s="16">
        <v>49</v>
      </c>
      <c r="D94" s="8">
        <v>16</v>
      </c>
      <c r="E94" s="8">
        <v>15</v>
      </c>
      <c r="F94" s="8">
        <f t="shared" si="6"/>
        <v>80</v>
      </c>
      <c r="G94" s="8" t="str">
        <f t="shared" si="7"/>
        <v>4</v>
      </c>
      <c r="H94" s="8"/>
    </row>
    <row r="95" spans="1:8" ht="23.25">
      <c r="A95" s="8">
        <v>12</v>
      </c>
      <c r="B95" s="34" t="s">
        <v>39</v>
      </c>
      <c r="C95" s="16">
        <v>35</v>
      </c>
      <c r="D95" s="8">
        <v>16</v>
      </c>
      <c r="E95" s="8">
        <v>14</v>
      </c>
      <c r="F95" s="8">
        <f t="shared" si="6"/>
        <v>65</v>
      </c>
      <c r="G95" s="8" t="str">
        <f t="shared" si="7"/>
        <v>2.5</v>
      </c>
      <c r="H95" s="8"/>
    </row>
    <row r="96" spans="1:8" ht="23.25">
      <c r="A96" s="8">
        <v>13</v>
      </c>
      <c r="B96" s="34" t="s">
        <v>40</v>
      </c>
      <c r="C96" s="16">
        <v>52</v>
      </c>
      <c r="D96" s="8">
        <v>17</v>
      </c>
      <c r="E96" s="8">
        <v>15</v>
      </c>
      <c r="F96" s="8">
        <f t="shared" si="6"/>
        <v>84</v>
      </c>
      <c r="G96" s="8" t="str">
        <f t="shared" si="7"/>
        <v>4</v>
      </c>
      <c r="H96" s="8"/>
    </row>
    <row r="97" spans="1:8" ht="23.25">
      <c r="A97" s="8">
        <v>14</v>
      </c>
      <c r="B97" s="34" t="s">
        <v>41</v>
      </c>
      <c r="C97" s="16">
        <v>56</v>
      </c>
      <c r="D97" s="8">
        <v>16</v>
      </c>
      <c r="E97" s="8">
        <v>15</v>
      </c>
      <c r="F97" s="8">
        <f t="shared" si="6"/>
        <v>87</v>
      </c>
      <c r="G97" s="8" t="str">
        <f t="shared" si="7"/>
        <v>4</v>
      </c>
      <c r="H97" s="8"/>
    </row>
    <row r="98" spans="1:8" ht="23.25">
      <c r="A98" s="8">
        <v>15</v>
      </c>
      <c r="B98" s="34" t="s">
        <v>79</v>
      </c>
      <c r="C98" s="16">
        <v>35</v>
      </c>
      <c r="D98" s="8">
        <v>17</v>
      </c>
      <c r="E98" s="8">
        <v>16</v>
      </c>
      <c r="F98" s="8">
        <f t="shared" si="6"/>
        <v>68</v>
      </c>
      <c r="G98" s="8" t="str">
        <f t="shared" si="7"/>
        <v>2.5</v>
      </c>
      <c r="H98" s="8"/>
    </row>
    <row r="99" spans="1:8" ht="23.25">
      <c r="A99" s="8">
        <v>16</v>
      </c>
      <c r="B99" s="34" t="s">
        <v>42</v>
      </c>
      <c r="C99" s="16">
        <v>47</v>
      </c>
      <c r="D99" s="8">
        <v>17</v>
      </c>
      <c r="E99" s="8">
        <v>18</v>
      </c>
      <c r="F99" s="8">
        <f t="shared" si="6"/>
        <v>82</v>
      </c>
      <c r="G99" s="8" t="str">
        <f t="shared" si="7"/>
        <v>4</v>
      </c>
      <c r="H99" s="8"/>
    </row>
    <row r="100" spans="1:8" ht="23.25">
      <c r="A100" s="8">
        <v>17</v>
      </c>
      <c r="B100" s="34" t="s">
        <v>43</v>
      </c>
      <c r="C100" s="16">
        <v>43</v>
      </c>
      <c r="D100" s="8">
        <v>17</v>
      </c>
      <c r="E100" s="8">
        <v>14</v>
      </c>
      <c r="F100" s="8">
        <f t="shared" si="6"/>
        <v>74</v>
      </c>
      <c r="G100" s="8" t="str">
        <f t="shared" si="7"/>
        <v>3</v>
      </c>
      <c r="H100" s="8"/>
    </row>
    <row r="101" spans="1:8" ht="23.25">
      <c r="A101" s="8">
        <v>18</v>
      </c>
      <c r="B101" s="34" t="s">
        <v>44</v>
      </c>
      <c r="C101" s="16">
        <v>53</v>
      </c>
      <c r="D101" s="8">
        <v>15</v>
      </c>
      <c r="E101" s="8">
        <v>20</v>
      </c>
      <c r="F101" s="8">
        <f t="shared" si="6"/>
        <v>88</v>
      </c>
      <c r="G101" s="8" t="str">
        <f t="shared" si="7"/>
        <v>4</v>
      </c>
      <c r="H101" s="8"/>
    </row>
    <row r="102" spans="1:8" ht="23.25">
      <c r="A102" s="8">
        <v>19</v>
      </c>
      <c r="B102" s="34" t="s">
        <v>45</v>
      </c>
      <c r="C102" s="16">
        <v>35</v>
      </c>
      <c r="D102" s="8">
        <v>16</v>
      </c>
      <c r="E102" s="8">
        <v>12</v>
      </c>
      <c r="F102" s="8">
        <f t="shared" si="6"/>
        <v>63</v>
      </c>
      <c r="G102" s="8" t="str">
        <f t="shared" si="7"/>
        <v>2</v>
      </c>
      <c r="H102" s="8"/>
    </row>
    <row r="103" spans="1:8" ht="23.25">
      <c r="A103" s="8">
        <v>20</v>
      </c>
      <c r="B103" s="34" t="s">
        <v>46</v>
      </c>
      <c r="C103" s="16">
        <v>51</v>
      </c>
      <c r="D103" s="8">
        <v>19</v>
      </c>
      <c r="E103" s="8">
        <v>19</v>
      </c>
      <c r="F103" s="8">
        <f t="shared" si="6"/>
        <v>89</v>
      </c>
      <c r="G103" s="8" t="str">
        <f t="shared" si="7"/>
        <v>4</v>
      </c>
      <c r="H103" s="8"/>
    </row>
    <row r="104" spans="1:8" ht="23.25">
      <c r="A104" s="8">
        <v>21</v>
      </c>
      <c r="B104" s="34" t="s">
        <v>80</v>
      </c>
      <c r="C104" s="16">
        <v>43</v>
      </c>
      <c r="D104" s="8">
        <v>14</v>
      </c>
      <c r="E104" s="8">
        <v>18</v>
      </c>
      <c r="F104" s="8">
        <f t="shared" si="6"/>
        <v>75</v>
      </c>
      <c r="G104" s="8" t="str">
        <f t="shared" si="7"/>
        <v>3.5</v>
      </c>
      <c r="H104" s="8"/>
    </row>
    <row r="105" spans="1:8" ht="23.25">
      <c r="A105" s="21"/>
      <c r="B105" s="26" t="s">
        <v>5</v>
      </c>
      <c r="C105" s="22">
        <f>SUM(C84:C104)</f>
        <v>961</v>
      </c>
      <c r="D105" s="22">
        <f>SUM(D84:D104)</f>
        <v>338</v>
      </c>
      <c r="E105" s="22">
        <f>SUM(E84:E104)</f>
        <v>339</v>
      </c>
      <c r="F105" s="22">
        <f>SUM(F84:F104)</f>
        <v>1638</v>
      </c>
      <c r="G105" s="9"/>
      <c r="H105" s="9"/>
    </row>
    <row r="106" spans="1:8" ht="23.25">
      <c r="A106" s="23"/>
      <c r="B106" s="5" t="s">
        <v>12</v>
      </c>
      <c r="C106" s="24">
        <f>C105/21</f>
        <v>45.761904761904759</v>
      </c>
      <c r="D106" s="24">
        <f t="shared" ref="D106:E106" si="8">D105/21</f>
        <v>16.095238095238095</v>
      </c>
      <c r="E106" s="24">
        <f t="shared" si="8"/>
        <v>16.142857142857142</v>
      </c>
      <c r="F106" s="24">
        <f>F105/21</f>
        <v>78</v>
      </c>
      <c r="G106" s="11"/>
      <c r="H106" s="11"/>
    </row>
    <row r="107" spans="1:8" ht="23.25">
      <c r="A107" s="13"/>
      <c r="B107" s="13"/>
      <c r="C107" s="14"/>
      <c r="D107" s="14"/>
      <c r="E107" s="14"/>
      <c r="F107" s="14"/>
      <c r="G107" s="1"/>
      <c r="H107" s="1"/>
    </row>
    <row r="108" spans="1:8" ht="23.25">
      <c r="A108" s="1"/>
      <c r="B108" s="1"/>
      <c r="C108" s="1" t="s">
        <v>13</v>
      </c>
      <c r="D108" s="1"/>
      <c r="E108" s="1"/>
      <c r="F108" s="1"/>
      <c r="G108" s="1"/>
      <c r="H108" s="1"/>
    </row>
    <row r="109" spans="1:8" ht="23.25">
      <c r="A109" s="1"/>
      <c r="B109" s="1"/>
      <c r="C109" s="1" t="s">
        <v>14</v>
      </c>
      <c r="D109" s="1"/>
      <c r="E109" s="1"/>
      <c r="F109" s="1"/>
      <c r="G109" s="1"/>
      <c r="H109" s="1"/>
    </row>
    <row r="110" spans="1:8" ht="23.25">
      <c r="A110" s="1"/>
      <c r="B110" s="1"/>
      <c r="C110" s="1" t="s">
        <v>15</v>
      </c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1"/>
      <c r="C118" s="1"/>
      <c r="D118" s="1"/>
      <c r="E118" s="1"/>
      <c r="F118" s="1"/>
      <c r="G118" s="1"/>
      <c r="H118" s="1"/>
    </row>
    <row r="119" spans="1:8" s="19" customFormat="1" ht="23.25">
      <c r="A119" s="18"/>
      <c r="B119" s="31"/>
      <c r="C119" s="18"/>
      <c r="D119" s="18"/>
      <c r="E119" s="18"/>
      <c r="F119" s="18"/>
      <c r="G119" s="18"/>
      <c r="H119" s="13"/>
    </row>
    <row r="120" spans="1:8" s="19" customFormat="1" ht="23.25">
      <c r="A120" s="18"/>
      <c r="B120" s="31"/>
      <c r="C120" s="18"/>
      <c r="D120" s="18"/>
      <c r="E120" s="18"/>
      <c r="F120" s="18"/>
      <c r="G120" s="18"/>
      <c r="H120" s="13"/>
    </row>
    <row r="121" spans="1:8" ht="23.25">
      <c r="A121" s="1"/>
      <c r="B121" s="2" t="s">
        <v>142</v>
      </c>
      <c r="C121" s="2"/>
      <c r="D121" s="2"/>
      <c r="E121" s="2"/>
      <c r="F121" s="2"/>
      <c r="G121" s="1"/>
      <c r="H121" s="1"/>
    </row>
    <row r="122" spans="1:8" ht="23.25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>
      <c r="A123" s="5"/>
      <c r="B123" s="5"/>
      <c r="C123" s="5" t="s">
        <v>8</v>
      </c>
      <c r="D123" s="5" t="s">
        <v>9</v>
      </c>
      <c r="E123" s="5" t="s">
        <v>10</v>
      </c>
      <c r="F123" s="5" t="s">
        <v>11</v>
      </c>
      <c r="G123" s="27"/>
      <c r="H123" s="27"/>
    </row>
    <row r="124" spans="1:8" ht="23.25">
      <c r="A124" s="7">
        <v>1</v>
      </c>
      <c r="B124" s="33" t="s">
        <v>29</v>
      </c>
      <c r="C124" s="15">
        <v>50</v>
      </c>
      <c r="D124" s="7">
        <v>15</v>
      </c>
      <c r="E124" s="7">
        <v>15</v>
      </c>
      <c r="F124" s="7">
        <f t="shared" ref="F124:F144" si="9">SUM(C124:E124)</f>
        <v>80</v>
      </c>
      <c r="G124" s="8" t="str">
        <f t="shared" ref="G124:G144" si="10">IF(F124&gt;79,"4",IF(F124&gt;74,"3.5",IF(F124&gt;69,"3",IF(F124&gt;64,"2.5",IF(F124&gt;59,"2",IF(F124&gt;54,"1.5",IF(F124&gt;49,"1","0")))))))</f>
        <v>4</v>
      </c>
      <c r="H124" s="29"/>
    </row>
    <row r="125" spans="1:8" ht="23.25">
      <c r="A125" s="8">
        <v>2</v>
      </c>
      <c r="B125" s="34" t="s">
        <v>30</v>
      </c>
      <c r="C125" s="16">
        <v>47</v>
      </c>
      <c r="D125" s="8">
        <v>12</v>
      </c>
      <c r="E125" s="8">
        <v>13</v>
      </c>
      <c r="F125" s="8">
        <f t="shared" si="9"/>
        <v>72</v>
      </c>
      <c r="G125" s="8" t="str">
        <f t="shared" si="10"/>
        <v>3</v>
      </c>
      <c r="H125" s="9"/>
    </row>
    <row r="126" spans="1:8" ht="23.25">
      <c r="A126" s="8">
        <v>3</v>
      </c>
      <c r="B126" s="34" t="s">
        <v>31</v>
      </c>
      <c r="C126" s="16">
        <v>46</v>
      </c>
      <c r="D126" s="8">
        <v>13</v>
      </c>
      <c r="E126" s="8">
        <v>14</v>
      </c>
      <c r="F126" s="8">
        <f t="shared" si="9"/>
        <v>73</v>
      </c>
      <c r="G126" s="8" t="str">
        <f t="shared" si="10"/>
        <v>3</v>
      </c>
      <c r="H126" s="9"/>
    </row>
    <row r="127" spans="1:8" ht="23.25">
      <c r="A127" s="8">
        <v>4</v>
      </c>
      <c r="B127" s="34" t="s">
        <v>32</v>
      </c>
      <c r="C127" s="16">
        <v>50</v>
      </c>
      <c r="D127" s="8">
        <v>14</v>
      </c>
      <c r="E127" s="8">
        <v>16</v>
      </c>
      <c r="F127" s="8">
        <f t="shared" si="9"/>
        <v>80</v>
      </c>
      <c r="G127" s="8" t="str">
        <f t="shared" si="10"/>
        <v>4</v>
      </c>
      <c r="H127" s="9"/>
    </row>
    <row r="128" spans="1:8" ht="23.25">
      <c r="A128" s="8">
        <v>5</v>
      </c>
      <c r="B128" s="34" t="s">
        <v>33</v>
      </c>
      <c r="C128" s="16">
        <v>50</v>
      </c>
      <c r="D128" s="8">
        <v>16</v>
      </c>
      <c r="E128" s="8">
        <v>17</v>
      </c>
      <c r="F128" s="8">
        <f t="shared" si="9"/>
        <v>83</v>
      </c>
      <c r="G128" s="8" t="str">
        <f t="shared" si="10"/>
        <v>4</v>
      </c>
      <c r="H128" s="9"/>
    </row>
    <row r="129" spans="1:8" ht="23.25">
      <c r="A129" s="8">
        <v>6</v>
      </c>
      <c r="B129" s="34" t="s">
        <v>160</v>
      </c>
      <c r="C129" s="16">
        <v>50</v>
      </c>
      <c r="D129" s="8">
        <v>15</v>
      </c>
      <c r="E129" s="8">
        <v>15</v>
      </c>
      <c r="F129" s="8">
        <f t="shared" si="9"/>
        <v>80</v>
      </c>
      <c r="G129" s="8" t="str">
        <f t="shared" si="10"/>
        <v>4</v>
      </c>
      <c r="H129" s="9"/>
    </row>
    <row r="130" spans="1:8" ht="23.25">
      <c r="A130" s="8">
        <v>7</v>
      </c>
      <c r="B130" s="34" t="s">
        <v>34</v>
      </c>
      <c r="C130" s="16">
        <v>48</v>
      </c>
      <c r="D130" s="8">
        <v>14</v>
      </c>
      <c r="E130" s="8">
        <v>13</v>
      </c>
      <c r="F130" s="8">
        <f t="shared" si="9"/>
        <v>75</v>
      </c>
      <c r="G130" s="8" t="str">
        <f t="shared" si="10"/>
        <v>3.5</v>
      </c>
      <c r="H130" s="9"/>
    </row>
    <row r="131" spans="1:8" ht="23.25">
      <c r="A131" s="8">
        <v>8</v>
      </c>
      <c r="B131" s="34" t="s">
        <v>35</v>
      </c>
      <c r="C131" s="16">
        <v>51</v>
      </c>
      <c r="D131" s="8">
        <v>15</v>
      </c>
      <c r="E131" s="8">
        <v>15</v>
      </c>
      <c r="F131" s="8">
        <f t="shared" si="9"/>
        <v>81</v>
      </c>
      <c r="G131" s="8" t="str">
        <f t="shared" si="10"/>
        <v>4</v>
      </c>
      <c r="H131" s="9"/>
    </row>
    <row r="132" spans="1:8" ht="23.25">
      <c r="A132" s="8">
        <v>9</v>
      </c>
      <c r="B132" s="34" t="s">
        <v>36</v>
      </c>
      <c r="C132" s="16">
        <v>49</v>
      </c>
      <c r="D132" s="8">
        <v>14</v>
      </c>
      <c r="E132" s="8">
        <v>14</v>
      </c>
      <c r="F132" s="8">
        <f t="shared" si="9"/>
        <v>77</v>
      </c>
      <c r="G132" s="8" t="str">
        <f t="shared" si="10"/>
        <v>3.5</v>
      </c>
      <c r="H132" s="9"/>
    </row>
    <row r="133" spans="1:8" ht="23.25">
      <c r="A133" s="8">
        <v>10</v>
      </c>
      <c r="B133" s="34" t="s">
        <v>37</v>
      </c>
      <c r="C133" s="16">
        <v>53</v>
      </c>
      <c r="D133" s="8">
        <v>16</v>
      </c>
      <c r="E133" s="8">
        <v>14</v>
      </c>
      <c r="F133" s="8">
        <f t="shared" si="9"/>
        <v>83</v>
      </c>
      <c r="G133" s="8" t="str">
        <f t="shared" si="10"/>
        <v>4</v>
      </c>
      <c r="H133" s="9"/>
    </row>
    <row r="134" spans="1:8" ht="23.25">
      <c r="A134" s="8">
        <v>11</v>
      </c>
      <c r="B134" s="34" t="s">
        <v>38</v>
      </c>
      <c r="C134" s="16">
        <v>50</v>
      </c>
      <c r="D134" s="8">
        <v>15</v>
      </c>
      <c r="E134" s="8">
        <v>15</v>
      </c>
      <c r="F134" s="8">
        <f t="shared" si="9"/>
        <v>80</v>
      </c>
      <c r="G134" s="8" t="str">
        <f t="shared" si="10"/>
        <v>4</v>
      </c>
      <c r="H134" s="9"/>
    </row>
    <row r="135" spans="1:8" ht="23.25">
      <c r="A135" s="8">
        <v>12</v>
      </c>
      <c r="B135" s="34" t="s">
        <v>39</v>
      </c>
      <c r="C135" s="16">
        <v>52</v>
      </c>
      <c r="D135" s="8">
        <v>15</v>
      </c>
      <c r="E135" s="8">
        <v>15</v>
      </c>
      <c r="F135" s="8">
        <f t="shared" si="9"/>
        <v>82</v>
      </c>
      <c r="G135" s="8" t="str">
        <f t="shared" si="10"/>
        <v>4</v>
      </c>
      <c r="H135" s="9"/>
    </row>
    <row r="136" spans="1:8" ht="23.25">
      <c r="A136" s="8">
        <v>13</v>
      </c>
      <c r="B136" s="34" t="s">
        <v>40</v>
      </c>
      <c r="C136" s="16">
        <v>55</v>
      </c>
      <c r="D136" s="8">
        <v>15</v>
      </c>
      <c r="E136" s="8">
        <v>16</v>
      </c>
      <c r="F136" s="8">
        <f t="shared" si="9"/>
        <v>86</v>
      </c>
      <c r="G136" s="8" t="str">
        <f t="shared" si="10"/>
        <v>4</v>
      </c>
      <c r="H136" s="9"/>
    </row>
    <row r="137" spans="1:8" ht="23.25">
      <c r="A137" s="8">
        <v>14</v>
      </c>
      <c r="B137" s="34" t="s">
        <v>41</v>
      </c>
      <c r="C137" s="16">
        <v>53</v>
      </c>
      <c r="D137" s="8">
        <v>13</v>
      </c>
      <c r="E137" s="8">
        <v>14</v>
      </c>
      <c r="F137" s="8">
        <f t="shared" si="9"/>
        <v>80</v>
      </c>
      <c r="G137" s="8" t="str">
        <f t="shared" si="10"/>
        <v>4</v>
      </c>
      <c r="H137" s="9"/>
    </row>
    <row r="138" spans="1:8" ht="23.25">
      <c r="A138" s="8">
        <v>15</v>
      </c>
      <c r="B138" s="34" t="s">
        <v>79</v>
      </c>
      <c r="C138" s="16">
        <v>47</v>
      </c>
      <c r="D138" s="8">
        <v>16</v>
      </c>
      <c r="E138" s="8">
        <v>13</v>
      </c>
      <c r="F138" s="8">
        <f t="shared" si="9"/>
        <v>76</v>
      </c>
      <c r="G138" s="8" t="str">
        <f t="shared" si="10"/>
        <v>3.5</v>
      </c>
      <c r="H138" s="9"/>
    </row>
    <row r="139" spans="1:8" ht="23.25">
      <c r="A139" s="8">
        <v>16</v>
      </c>
      <c r="B139" s="34" t="s">
        <v>42</v>
      </c>
      <c r="C139" s="16">
        <v>52</v>
      </c>
      <c r="D139" s="8">
        <v>14</v>
      </c>
      <c r="E139" s="8">
        <v>15</v>
      </c>
      <c r="F139" s="8">
        <f t="shared" si="9"/>
        <v>81</v>
      </c>
      <c r="G139" s="8" t="str">
        <f t="shared" si="10"/>
        <v>4</v>
      </c>
      <c r="H139" s="9"/>
    </row>
    <row r="140" spans="1:8" ht="23.25">
      <c r="A140" s="8">
        <v>17</v>
      </c>
      <c r="B140" s="34" t="s">
        <v>43</v>
      </c>
      <c r="C140" s="16">
        <v>52</v>
      </c>
      <c r="D140" s="8">
        <v>15</v>
      </c>
      <c r="E140" s="8">
        <v>15</v>
      </c>
      <c r="F140" s="8">
        <f t="shared" si="9"/>
        <v>82</v>
      </c>
      <c r="G140" s="8" t="str">
        <f t="shared" si="10"/>
        <v>4</v>
      </c>
      <c r="H140" s="9"/>
    </row>
    <row r="141" spans="1:8" ht="23.25">
      <c r="A141" s="8">
        <v>18</v>
      </c>
      <c r="B141" s="34" t="s">
        <v>44</v>
      </c>
      <c r="C141" s="16">
        <v>52</v>
      </c>
      <c r="D141" s="8">
        <v>15</v>
      </c>
      <c r="E141" s="8">
        <v>15</v>
      </c>
      <c r="F141" s="8">
        <f t="shared" si="9"/>
        <v>82</v>
      </c>
      <c r="G141" s="8" t="str">
        <f t="shared" si="10"/>
        <v>4</v>
      </c>
      <c r="H141" s="9"/>
    </row>
    <row r="142" spans="1:8" ht="23.25">
      <c r="A142" s="8">
        <v>19</v>
      </c>
      <c r="B142" s="34" t="s">
        <v>45</v>
      </c>
      <c r="C142" s="16">
        <v>35</v>
      </c>
      <c r="D142" s="8">
        <v>16</v>
      </c>
      <c r="E142" s="8">
        <v>15</v>
      </c>
      <c r="F142" s="8">
        <f t="shared" si="9"/>
        <v>66</v>
      </c>
      <c r="G142" s="8" t="str">
        <f t="shared" si="10"/>
        <v>2.5</v>
      </c>
      <c r="H142" s="9"/>
    </row>
    <row r="143" spans="1:8" ht="23.25">
      <c r="A143" s="8">
        <v>20</v>
      </c>
      <c r="B143" s="34" t="s">
        <v>46</v>
      </c>
      <c r="C143" s="16">
        <v>56</v>
      </c>
      <c r="D143" s="8">
        <v>16</v>
      </c>
      <c r="E143" s="8">
        <v>16</v>
      </c>
      <c r="F143" s="8">
        <f t="shared" si="9"/>
        <v>88</v>
      </c>
      <c r="G143" s="8" t="str">
        <f t="shared" si="10"/>
        <v>4</v>
      </c>
      <c r="H143" s="9"/>
    </row>
    <row r="144" spans="1:8" ht="23.25">
      <c r="A144" s="8">
        <v>21</v>
      </c>
      <c r="B144" s="34" t="s">
        <v>80</v>
      </c>
      <c r="C144" s="16">
        <v>53</v>
      </c>
      <c r="D144" s="8">
        <v>15</v>
      </c>
      <c r="E144" s="8">
        <v>15</v>
      </c>
      <c r="F144" s="8">
        <f t="shared" si="9"/>
        <v>83</v>
      </c>
      <c r="G144" s="8" t="str">
        <f t="shared" si="10"/>
        <v>4</v>
      </c>
      <c r="H144" s="9"/>
    </row>
    <row r="145" spans="1:8" ht="23.25">
      <c r="A145" s="21"/>
      <c r="B145" s="26" t="s">
        <v>5</v>
      </c>
      <c r="C145" s="22">
        <f>SUM(C124:C144)</f>
        <v>1051</v>
      </c>
      <c r="D145" s="22">
        <f>SUM(D124:D144)</f>
        <v>309</v>
      </c>
      <c r="E145" s="22">
        <f>SUM(E124:E144)</f>
        <v>310</v>
      </c>
      <c r="F145" s="22">
        <f>SUM(F124:F144)</f>
        <v>1670</v>
      </c>
      <c r="G145" s="9"/>
      <c r="H145" s="9"/>
    </row>
    <row r="146" spans="1:8" ht="23.25">
      <c r="A146" s="23"/>
      <c r="B146" s="5" t="s">
        <v>12</v>
      </c>
      <c r="C146" s="24">
        <f>C145/21</f>
        <v>50.047619047619051</v>
      </c>
      <c r="D146" s="24">
        <f t="shared" ref="D146:F146" si="11">D145/21</f>
        <v>14.714285714285714</v>
      </c>
      <c r="E146" s="24">
        <f t="shared" si="11"/>
        <v>14.761904761904763</v>
      </c>
      <c r="F146" s="24">
        <f t="shared" si="11"/>
        <v>79.523809523809518</v>
      </c>
      <c r="G146" s="11"/>
      <c r="H146" s="11"/>
    </row>
    <row r="147" spans="1:8" ht="23.25">
      <c r="A147" s="13"/>
      <c r="B147" s="13"/>
      <c r="C147" s="14"/>
      <c r="D147" s="14"/>
      <c r="E147" s="14"/>
      <c r="F147" s="14"/>
      <c r="G147" s="1"/>
      <c r="H147" s="1"/>
    </row>
    <row r="148" spans="1:8" ht="23.25">
      <c r="A148" s="1"/>
      <c r="B148" s="1"/>
      <c r="C148" s="1" t="s">
        <v>13</v>
      </c>
      <c r="D148" s="1"/>
      <c r="E148" s="1"/>
      <c r="F148" s="1"/>
      <c r="G148" s="1"/>
      <c r="H148" s="1"/>
    </row>
    <row r="149" spans="1:8" ht="23.25">
      <c r="A149" s="1"/>
      <c r="B149" s="1"/>
      <c r="C149" s="1" t="s">
        <v>14</v>
      </c>
      <c r="D149" s="1"/>
      <c r="E149" s="1"/>
      <c r="F149" s="1"/>
      <c r="G149" s="1"/>
      <c r="H149" s="1"/>
    </row>
    <row r="150" spans="1:8" ht="23.25">
      <c r="A150" s="1"/>
      <c r="B150" s="1"/>
      <c r="C150" s="1" t="s">
        <v>15</v>
      </c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1"/>
      <c r="C157" s="1"/>
      <c r="D157" s="1"/>
      <c r="E157" s="1"/>
      <c r="F157" s="1"/>
      <c r="G157" s="1"/>
      <c r="H157" s="1"/>
    </row>
    <row r="158" spans="1:8" s="19" customFormat="1" ht="23.25">
      <c r="A158" s="18"/>
      <c r="B158" s="31"/>
      <c r="C158" s="18"/>
      <c r="D158" s="18"/>
      <c r="E158" s="18"/>
      <c r="F158" s="18"/>
      <c r="G158" s="18"/>
      <c r="H158" s="13"/>
    </row>
    <row r="159" spans="1:8" s="19" customFormat="1" ht="23.25">
      <c r="A159" s="18"/>
      <c r="B159" s="31"/>
      <c r="C159" s="18"/>
      <c r="D159" s="18"/>
      <c r="E159" s="18"/>
      <c r="F159" s="18"/>
      <c r="G159" s="18"/>
      <c r="H159" s="13"/>
    </row>
    <row r="160" spans="1:8" s="19" customFormat="1" ht="23.25">
      <c r="A160" s="18"/>
      <c r="B160" s="31"/>
      <c r="C160" s="18"/>
      <c r="D160" s="18"/>
      <c r="E160" s="18"/>
      <c r="F160" s="18"/>
      <c r="G160" s="18"/>
      <c r="H160" s="13"/>
    </row>
    <row r="161" spans="1:8" s="19" customFormat="1" ht="23.25">
      <c r="A161" s="1"/>
      <c r="B161" s="81" t="s">
        <v>143</v>
      </c>
      <c r="C161" s="81"/>
      <c r="D161" s="81"/>
      <c r="E161" s="81"/>
      <c r="F161" s="81"/>
      <c r="G161" s="81"/>
      <c r="H161" s="81"/>
    </row>
    <row r="162" spans="1:8" s="19" customFormat="1" ht="23.25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9" customFormat="1" ht="23.25">
      <c r="A163" s="5"/>
      <c r="B163" s="5"/>
      <c r="C163" s="5" t="s">
        <v>8</v>
      </c>
      <c r="D163" s="5" t="s">
        <v>9</v>
      </c>
      <c r="E163" s="5" t="s">
        <v>10</v>
      </c>
      <c r="F163" s="5" t="s">
        <v>11</v>
      </c>
      <c r="G163" s="27"/>
      <c r="H163" s="27"/>
    </row>
    <row r="164" spans="1:8" s="19" customFormat="1" ht="23.25">
      <c r="A164" s="7">
        <v>1</v>
      </c>
      <c r="B164" s="33" t="s">
        <v>29</v>
      </c>
      <c r="C164" s="15">
        <v>51</v>
      </c>
      <c r="D164" s="7">
        <v>16</v>
      </c>
      <c r="E164" s="7">
        <v>14</v>
      </c>
      <c r="F164" s="7">
        <f t="shared" ref="F164:F184" si="12">SUM(C164:E164)</f>
        <v>81</v>
      </c>
      <c r="G164" s="8" t="str">
        <f t="shared" ref="G164:G184" si="13">IF(F164&gt;79,"4",IF(F164&gt;74,"3.5",IF(F164&gt;69,"3",IF(F164&gt;64,"2.5",IF(F164&gt;59,"2",IF(F164&gt;54,"1.5",IF(F164&gt;49,"1","0")))))))</f>
        <v>4</v>
      </c>
      <c r="H164" s="29"/>
    </row>
    <row r="165" spans="1:8" s="19" customFormat="1" ht="23.25">
      <c r="A165" s="8">
        <v>2</v>
      </c>
      <c r="B165" s="34" t="s">
        <v>30</v>
      </c>
      <c r="C165" s="16">
        <v>50</v>
      </c>
      <c r="D165" s="8">
        <v>10</v>
      </c>
      <c r="E165" s="8">
        <v>13</v>
      </c>
      <c r="F165" s="8">
        <f t="shared" si="12"/>
        <v>73</v>
      </c>
      <c r="G165" s="8" t="str">
        <f t="shared" si="13"/>
        <v>3</v>
      </c>
      <c r="H165" s="9"/>
    </row>
    <row r="166" spans="1:8" s="19" customFormat="1" ht="23.25">
      <c r="A166" s="8">
        <v>3</v>
      </c>
      <c r="B166" s="34" t="s">
        <v>31</v>
      </c>
      <c r="C166" s="16">
        <v>46</v>
      </c>
      <c r="D166" s="8">
        <v>10</v>
      </c>
      <c r="E166" s="8">
        <v>14</v>
      </c>
      <c r="F166" s="8">
        <f t="shared" si="12"/>
        <v>70</v>
      </c>
      <c r="G166" s="8" t="str">
        <f t="shared" si="13"/>
        <v>3</v>
      </c>
      <c r="H166" s="9"/>
    </row>
    <row r="167" spans="1:8" s="19" customFormat="1" ht="23.25">
      <c r="A167" s="8">
        <v>4</v>
      </c>
      <c r="B167" s="34" t="s">
        <v>32</v>
      </c>
      <c r="C167" s="16">
        <v>53</v>
      </c>
      <c r="D167" s="8">
        <v>14</v>
      </c>
      <c r="E167" s="8">
        <v>14</v>
      </c>
      <c r="F167" s="8">
        <f t="shared" si="12"/>
        <v>81</v>
      </c>
      <c r="G167" s="8" t="str">
        <f t="shared" si="13"/>
        <v>4</v>
      </c>
      <c r="H167" s="9"/>
    </row>
    <row r="168" spans="1:8" s="19" customFormat="1" ht="23.25">
      <c r="A168" s="8">
        <v>5</v>
      </c>
      <c r="B168" s="34" t="s">
        <v>33</v>
      </c>
      <c r="C168" s="16">
        <v>53</v>
      </c>
      <c r="D168" s="8">
        <v>15</v>
      </c>
      <c r="E168" s="8">
        <v>16</v>
      </c>
      <c r="F168" s="8">
        <f t="shared" si="12"/>
        <v>84</v>
      </c>
      <c r="G168" s="8" t="str">
        <f t="shared" si="13"/>
        <v>4</v>
      </c>
      <c r="H168" s="9"/>
    </row>
    <row r="169" spans="1:8" s="19" customFormat="1" ht="23.25">
      <c r="A169" s="8">
        <v>6</v>
      </c>
      <c r="B169" s="34" t="s">
        <v>160</v>
      </c>
      <c r="C169" s="16">
        <v>49</v>
      </c>
      <c r="D169" s="8">
        <v>16</v>
      </c>
      <c r="E169" s="8">
        <v>15</v>
      </c>
      <c r="F169" s="8">
        <f t="shared" si="12"/>
        <v>80</v>
      </c>
      <c r="G169" s="8" t="str">
        <f t="shared" si="13"/>
        <v>4</v>
      </c>
      <c r="H169" s="9"/>
    </row>
    <row r="170" spans="1:8" s="19" customFormat="1" ht="23.25">
      <c r="A170" s="8">
        <v>7</v>
      </c>
      <c r="B170" s="34" t="s">
        <v>34</v>
      </c>
      <c r="C170" s="16">
        <v>50</v>
      </c>
      <c r="D170" s="8">
        <v>10</v>
      </c>
      <c r="E170" s="8">
        <v>15</v>
      </c>
      <c r="F170" s="8">
        <f t="shared" si="12"/>
        <v>75</v>
      </c>
      <c r="G170" s="8" t="str">
        <f t="shared" si="13"/>
        <v>3.5</v>
      </c>
      <c r="H170" s="9"/>
    </row>
    <row r="171" spans="1:8" s="19" customFormat="1" ht="23.25">
      <c r="A171" s="8">
        <v>8</v>
      </c>
      <c r="B171" s="34" t="s">
        <v>35</v>
      </c>
      <c r="C171" s="16">
        <v>50</v>
      </c>
      <c r="D171" s="8">
        <v>15</v>
      </c>
      <c r="E171" s="8">
        <v>15</v>
      </c>
      <c r="F171" s="8">
        <f t="shared" si="12"/>
        <v>80</v>
      </c>
      <c r="G171" s="8" t="str">
        <f t="shared" si="13"/>
        <v>4</v>
      </c>
      <c r="H171" s="9"/>
    </row>
    <row r="172" spans="1:8" s="19" customFormat="1" ht="23.25">
      <c r="A172" s="8">
        <v>9</v>
      </c>
      <c r="B172" s="34" t="s">
        <v>36</v>
      </c>
      <c r="C172" s="16">
        <v>49</v>
      </c>
      <c r="D172" s="8">
        <v>14</v>
      </c>
      <c r="E172" s="8">
        <v>15</v>
      </c>
      <c r="F172" s="8">
        <f t="shared" si="12"/>
        <v>78</v>
      </c>
      <c r="G172" s="8" t="str">
        <f t="shared" si="13"/>
        <v>3.5</v>
      </c>
      <c r="H172" s="9"/>
    </row>
    <row r="173" spans="1:8" s="19" customFormat="1" ht="23.25">
      <c r="A173" s="8">
        <v>10</v>
      </c>
      <c r="B173" s="34" t="s">
        <v>37</v>
      </c>
      <c r="C173" s="16">
        <v>53</v>
      </c>
      <c r="D173" s="8">
        <v>15</v>
      </c>
      <c r="E173" s="8">
        <v>16</v>
      </c>
      <c r="F173" s="8">
        <f t="shared" si="12"/>
        <v>84</v>
      </c>
      <c r="G173" s="8" t="str">
        <f t="shared" si="13"/>
        <v>4</v>
      </c>
      <c r="H173" s="9"/>
    </row>
    <row r="174" spans="1:8" s="19" customFormat="1" ht="23.25">
      <c r="A174" s="8">
        <v>11</v>
      </c>
      <c r="B174" s="34" t="s">
        <v>38</v>
      </c>
      <c r="C174" s="16">
        <v>53</v>
      </c>
      <c r="D174" s="8">
        <v>14</v>
      </c>
      <c r="E174" s="8">
        <v>15</v>
      </c>
      <c r="F174" s="8">
        <f t="shared" si="12"/>
        <v>82</v>
      </c>
      <c r="G174" s="8" t="str">
        <f t="shared" si="13"/>
        <v>4</v>
      </c>
      <c r="H174" s="9"/>
    </row>
    <row r="175" spans="1:8" s="19" customFormat="1" ht="23.25">
      <c r="A175" s="8">
        <v>12</v>
      </c>
      <c r="B175" s="34" t="s">
        <v>39</v>
      </c>
      <c r="C175" s="16">
        <v>50</v>
      </c>
      <c r="D175" s="8">
        <v>16</v>
      </c>
      <c r="E175" s="8">
        <v>16</v>
      </c>
      <c r="F175" s="8">
        <f t="shared" si="12"/>
        <v>82</v>
      </c>
      <c r="G175" s="8" t="str">
        <f t="shared" si="13"/>
        <v>4</v>
      </c>
      <c r="H175" s="9"/>
    </row>
    <row r="176" spans="1:8" s="19" customFormat="1" ht="23.25">
      <c r="A176" s="8">
        <v>13</v>
      </c>
      <c r="B176" s="34" t="s">
        <v>40</v>
      </c>
      <c r="C176" s="16">
        <v>53</v>
      </c>
      <c r="D176" s="8">
        <v>17</v>
      </c>
      <c r="E176" s="8">
        <v>18</v>
      </c>
      <c r="F176" s="8">
        <f t="shared" si="12"/>
        <v>88</v>
      </c>
      <c r="G176" s="8" t="str">
        <f t="shared" si="13"/>
        <v>4</v>
      </c>
      <c r="H176" s="9"/>
    </row>
    <row r="177" spans="1:8" s="19" customFormat="1" ht="23.25">
      <c r="A177" s="8">
        <v>14</v>
      </c>
      <c r="B177" s="34" t="s">
        <v>41</v>
      </c>
      <c r="C177" s="16">
        <v>52</v>
      </c>
      <c r="D177" s="8">
        <v>14</v>
      </c>
      <c r="E177" s="8">
        <v>16</v>
      </c>
      <c r="F177" s="8">
        <f t="shared" si="12"/>
        <v>82</v>
      </c>
      <c r="G177" s="8" t="str">
        <f t="shared" si="13"/>
        <v>4</v>
      </c>
      <c r="H177" s="9"/>
    </row>
    <row r="178" spans="1:8" s="19" customFormat="1" ht="23.25">
      <c r="A178" s="8">
        <v>15</v>
      </c>
      <c r="B178" s="34" t="s">
        <v>79</v>
      </c>
      <c r="C178" s="16">
        <v>49</v>
      </c>
      <c r="D178" s="8">
        <v>11</v>
      </c>
      <c r="E178" s="8">
        <v>15</v>
      </c>
      <c r="F178" s="8">
        <f t="shared" si="12"/>
        <v>75</v>
      </c>
      <c r="G178" s="8" t="str">
        <f t="shared" si="13"/>
        <v>3.5</v>
      </c>
      <c r="H178" s="9"/>
    </row>
    <row r="179" spans="1:8" s="19" customFormat="1" ht="23.25">
      <c r="A179" s="8">
        <v>16</v>
      </c>
      <c r="B179" s="34" t="s">
        <v>42</v>
      </c>
      <c r="C179" s="16">
        <v>53</v>
      </c>
      <c r="D179" s="8">
        <v>16</v>
      </c>
      <c r="E179" s="8">
        <v>16</v>
      </c>
      <c r="F179" s="8">
        <f t="shared" si="12"/>
        <v>85</v>
      </c>
      <c r="G179" s="8" t="str">
        <f t="shared" si="13"/>
        <v>4</v>
      </c>
      <c r="H179" s="9"/>
    </row>
    <row r="180" spans="1:8" s="19" customFormat="1" ht="23.25">
      <c r="A180" s="8">
        <v>17</v>
      </c>
      <c r="B180" s="34" t="s">
        <v>43</v>
      </c>
      <c r="C180" s="16">
        <v>51</v>
      </c>
      <c r="D180" s="8">
        <v>15</v>
      </c>
      <c r="E180" s="8">
        <v>16</v>
      </c>
      <c r="F180" s="8">
        <f t="shared" si="12"/>
        <v>82</v>
      </c>
      <c r="G180" s="8" t="str">
        <f t="shared" si="13"/>
        <v>4</v>
      </c>
      <c r="H180" s="9"/>
    </row>
    <row r="181" spans="1:8" s="19" customFormat="1" ht="23.25">
      <c r="A181" s="8">
        <v>18</v>
      </c>
      <c r="B181" s="34" t="s">
        <v>44</v>
      </c>
      <c r="C181" s="16">
        <v>50</v>
      </c>
      <c r="D181" s="8">
        <v>16</v>
      </c>
      <c r="E181" s="8">
        <v>16</v>
      </c>
      <c r="F181" s="8">
        <f t="shared" si="12"/>
        <v>82</v>
      </c>
      <c r="G181" s="8" t="str">
        <f t="shared" si="13"/>
        <v>4</v>
      </c>
      <c r="H181" s="9"/>
    </row>
    <row r="182" spans="1:8" s="19" customFormat="1" ht="23.25">
      <c r="A182" s="8">
        <v>19</v>
      </c>
      <c r="B182" s="34" t="s">
        <v>45</v>
      </c>
      <c r="C182" s="16">
        <v>35</v>
      </c>
      <c r="D182" s="8">
        <v>15</v>
      </c>
      <c r="E182" s="8">
        <v>15</v>
      </c>
      <c r="F182" s="8">
        <f t="shared" si="12"/>
        <v>65</v>
      </c>
      <c r="G182" s="8" t="str">
        <f t="shared" si="13"/>
        <v>2.5</v>
      </c>
      <c r="H182" s="9"/>
    </row>
    <row r="183" spans="1:8" s="19" customFormat="1" ht="23.25">
      <c r="A183" s="8">
        <v>20</v>
      </c>
      <c r="B183" s="34" t="s">
        <v>46</v>
      </c>
      <c r="C183" s="16">
        <v>51</v>
      </c>
      <c r="D183" s="8">
        <v>18</v>
      </c>
      <c r="E183" s="8">
        <v>18</v>
      </c>
      <c r="F183" s="8">
        <f t="shared" si="12"/>
        <v>87</v>
      </c>
      <c r="G183" s="8" t="str">
        <f t="shared" si="13"/>
        <v>4</v>
      </c>
      <c r="H183" s="9"/>
    </row>
    <row r="184" spans="1:8" s="19" customFormat="1" ht="23.25">
      <c r="A184" s="8">
        <v>21</v>
      </c>
      <c r="B184" s="34" t="s">
        <v>80</v>
      </c>
      <c r="C184" s="16">
        <v>51</v>
      </c>
      <c r="D184" s="8">
        <v>16</v>
      </c>
      <c r="E184" s="8">
        <v>17</v>
      </c>
      <c r="F184" s="8">
        <f t="shared" si="12"/>
        <v>84</v>
      </c>
      <c r="G184" s="8" t="str">
        <f t="shared" si="13"/>
        <v>4</v>
      </c>
      <c r="H184" s="9"/>
    </row>
    <row r="185" spans="1:8" s="19" customFormat="1" ht="23.25">
      <c r="A185" s="21"/>
      <c r="B185" s="26" t="s">
        <v>5</v>
      </c>
      <c r="C185" s="22">
        <f>SUM(C164:C184)</f>
        <v>1052</v>
      </c>
      <c r="D185" s="22">
        <f>SUM(D164:D184)</f>
        <v>303</v>
      </c>
      <c r="E185" s="22">
        <f>SUM(E164:E184)</f>
        <v>325</v>
      </c>
      <c r="F185" s="22">
        <f>SUM(F164:F184)</f>
        <v>1680</v>
      </c>
      <c r="G185" s="9"/>
      <c r="H185" s="9"/>
    </row>
    <row r="186" spans="1:8" s="19" customFormat="1" ht="23.25">
      <c r="A186" s="23"/>
      <c r="B186" s="5" t="s">
        <v>12</v>
      </c>
      <c r="C186" s="24">
        <f>C185/21</f>
        <v>50.095238095238095</v>
      </c>
      <c r="D186" s="24">
        <f t="shared" ref="D186:F186" si="14">D185/21</f>
        <v>14.428571428571429</v>
      </c>
      <c r="E186" s="24">
        <f t="shared" si="14"/>
        <v>15.476190476190476</v>
      </c>
      <c r="F186" s="24">
        <f t="shared" si="14"/>
        <v>80</v>
      </c>
      <c r="G186" s="11"/>
      <c r="H186" s="11"/>
    </row>
    <row r="187" spans="1:8" s="19" customFormat="1" ht="23.25">
      <c r="A187" s="13"/>
      <c r="B187" s="13"/>
      <c r="C187" s="14"/>
      <c r="D187" s="14"/>
      <c r="E187" s="14"/>
      <c r="F187" s="14"/>
      <c r="G187" s="1"/>
      <c r="H187" s="1"/>
    </row>
    <row r="188" spans="1:8" s="19" customFormat="1" ht="23.25">
      <c r="A188" s="1"/>
      <c r="B188" s="1"/>
      <c r="C188" s="1" t="s">
        <v>13</v>
      </c>
      <c r="D188" s="1"/>
      <c r="E188" s="1"/>
      <c r="F188" s="1"/>
      <c r="G188" s="1"/>
      <c r="H188" s="1"/>
    </row>
    <row r="189" spans="1:8" s="19" customFormat="1" ht="23.25">
      <c r="A189" s="1"/>
      <c r="B189" s="1"/>
      <c r="C189" s="1" t="s">
        <v>14</v>
      </c>
      <c r="D189" s="1"/>
      <c r="E189" s="1"/>
      <c r="F189" s="1"/>
      <c r="G189" s="1"/>
      <c r="H189" s="1"/>
    </row>
    <row r="190" spans="1:8" s="19" customFormat="1" ht="23.25">
      <c r="A190" s="1"/>
      <c r="B190" s="1"/>
      <c r="C190" s="1" t="s">
        <v>15</v>
      </c>
      <c r="D190" s="1"/>
      <c r="E190" s="1"/>
      <c r="F190" s="1"/>
      <c r="G190" s="1"/>
      <c r="H190" s="1"/>
    </row>
    <row r="191" spans="1:8" s="19" customFormat="1" ht="23.25">
      <c r="A191" s="1"/>
      <c r="B191" s="1"/>
      <c r="C191" s="1"/>
      <c r="D191" s="1"/>
      <c r="E191" s="1"/>
      <c r="F191" s="1"/>
      <c r="G191" s="1"/>
      <c r="H191" s="1"/>
    </row>
    <row r="192" spans="1:8" s="19" customFormat="1" ht="23.25">
      <c r="A192" s="18"/>
      <c r="B192" s="31"/>
      <c r="C192" s="18"/>
      <c r="D192" s="18"/>
      <c r="E192" s="18"/>
      <c r="F192" s="18"/>
      <c r="G192" s="18"/>
      <c r="H192" s="13"/>
    </row>
    <row r="193" spans="1:8" s="19" customFormat="1" ht="23.25">
      <c r="A193" s="18"/>
      <c r="B193" s="31"/>
      <c r="C193" s="18"/>
      <c r="D193" s="18"/>
      <c r="E193" s="18"/>
      <c r="F193" s="18"/>
      <c r="G193" s="18"/>
      <c r="H193" s="13"/>
    </row>
    <row r="194" spans="1:8" s="19" customFormat="1" ht="23.25">
      <c r="A194" s="18"/>
      <c r="B194" s="31"/>
      <c r="C194" s="18"/>
      <c r="D194" s="18"/>
      <c r="E194" s="18"/>
      <c r="F194" s="18"/>
      <c r="G194" s="18"/>
      <c r="H194" s="13"/>
    </row>
    <row r="195" spans="1:8" s="19" customFormat="1" ht="23.25">
      <c r="A195" s="18"/>
      <c r="B195" s="31"/>
      <c r="C195" s="18"/>
      <c r="D195" s="18"/>
      <c r="E195" s="18"/>
      <c r="F195" s="18"/>
      <c r="G195" s="18"/>
      <c r="H195" s="13"/>
    </row>
    <row r="196" spans="1:8" s="19" customFormat="1" ht="23.25">
      <c r="A196" s="18"/>
      <c r="B196" s="31"/>
      <c r="C196" s="18"/>
      <c r="D196" s="18"/>
      <c r="E196" s="18"/>
      <c r="F196" s="18"/>
      <c r="G196" s="18"/>
      <c r="H196" s="13"/>
    </row>
    <row r="197" spans="1:8" s="19" customFormat="1" ht="23.25">
      <c r="A197" s="18"/>
      <c r="B197" s="31"/>
      <c r="C197" s="18"/>
      <c r="D197" s="18"/>
      <c r="E197" s="18"/>
      <c r="F197" s="18"/>
      <c r="G197" s="18"/>
      <c r="H197" s="13"/>
    </row>
    <row r="198" spans="1:8" s="19" customFormat="1" ht="23.25">
      <c r="A198" s="18"/>
      <c r="B198" s="31"/>
      <c r="C198" s="18"/>
      <c r="D198" s="18"/>
      <c r="E198" s="18"/>
      <c r="F198" s="18"/>
      <c r="G198" s="18"/>
      <c r="H198" s="13"/>
    </row>
    <row r="199" spans="1:8" s="19" customFormat="1" ht="23.25">
      <c r="A199" s="18"/>
      <c r="B199" s="31"/>
      <c r="C199" s="18"/>
      <c r="D199" s="18"/>
      <c r="E199" s="18"/>
      <c r="F199" s="18"/>
      <c r="G199" s="18"/>
      <c r="H199" s="13"/>
    </row>
    <row r="200" spans="1:8" s="19" customFormat="1" ht="23.25">
      <c r="A200" s="18"/>
      <c r="B200" s="31"/>
      <c r="C200" s="18"/>
      <c r="D200" s="18"/>
      <c r="E200" s="18"/>
      <c r="F200" s="18"/>
      <c r="G200" s="18"/>
      <c r="H200" s="13"/>
    </row>
    <row r="201" spans="1:8" ht="23.25">
      <c r="A201" s="1"/>
      <c r="B201" s="2" t="s">
        <v>144</v>
      </c>
      <c r="C201" s="1"/>
      <c r="D201" s="1"/>
      <c r="E201" s="1"/>
      <c r="F201" s="1"/>
      <c r="G201" s="1"/>
      <c r="H201" s="1"/>
    </row>
    <row r="202" spans="1:8" ht="23.25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>
      <c r="A203" s="5"/>
      <c r="B203" s="5"/>
      <c r="C203" s="5" t="s">
        <v>8</v>
      </c>
      <c r="D203" s="5" t="s">
        <v>9</v>
      </c>
      <c r="E203" s="5" t="s">
        <v>10</v>
      </c>
      <c r="F203" s="5" t="s">
        <v>11</v>
      </c>
      <c r="G203" s="27"/>
      <c r="H203" s="27"/>
    </row>
    <row r="204" spans="1:8" ht="23.25">
      <c r="A204" s="7">
        <v>1</v>
      </c>
      <c r="B204" s="33" t="s">
        <v>29</v>
      </c>
      <c r="C204" s="15">
        <v>52</v>
      </c>
      <c r="D204" s="7">
        <v>16</v>
      </c>
      <c r="E204" s="7">
        <v>19</v>
      </c>
      <c r="F204" s="7">
        <f t="shared" ref="F204:F224" si="15">SUM(C204:E204)</f>
        <v>87</v>
      </c>
      <c r="G204" s="8" t="str">
        <f t="shared" ref="G204:G224" si="16">IF(F204&gt;79,"4",IF(F204&gt;74,"3.5",IF(F204&gt;69,"3",IF(F204&gt;64,"2.5",IF(F204&gt;59,"2",IF(F204&gt;54,"1.5",IF(F204&gt;49,"1","0")))))))</f>
        <v>4</v>
      </c>
      <c r="H204" s="29"/>
    </row>
    <row r="205" spans="1:8" ht="23.25">
      <c r="A205" s="8">
        <v>2</v>
      </c>
      <c r="B205" s="34" t="s">
        <v>30</v>
      </c>
      <c r="C205" s="16">
        <v>47</v>
      </c>
      <c r="D205" s="8">
        <v>13</v>
      </c>
      <c r="E205" s="8">
        <v>13</v>
      </c>
      <c r="F205" s="8">
        <f t="shared" si="15"/>
        <v>73</v>
      </c>
      <c r="G205" s="8" t="str">
        <f t="shared" si="16"/>
        <v>3</v>
      </c>
      <c r="H205" s="9"/>
    </row>
    <row r="206" spans="1:8" ht="23.25">
      <c r="A206" s="8">
        <v>3</v>
      </c>
      <c r="B206" s="34" t="s">
        <v>31</v>
      </c>
      <c r="C206" s="16">
        <v>46</v>
      </c>
      <c r="D206" s="8">
        <v>15</v>
      </c>
      <c r="E206" s="8">
        <v>11</v>
      </c>
      <c r="F206" s="8">
        <f t="shared" si="15"/>
        <v>72</v>
      </c>
      <c r="G206" s="8" t="str">
        <f t="shared" si="16"/>
        <v>3</v>
      </c>
      <c r="H206" s="9"/>
    </row>
    <row r="207" spans="1:8" ht="23.25">
      <c r="A207" s="8">
        <v>4</v>
      </c>
      <c r="B207" s="34" t="s">
        <v>32</v>
      </c>
      <c r="C207" s="16">
        <v>52</v>
      </c>
      <c r="D207" s="8">
        <v>17</v>
      </c>
      <c r="E207" s="8">
        <v>10</v>
      </c>
      <c r="F207" s="8">
        <f t="shared" si="15"/>
        <v>79</v>
      </c>
      <c r="G207" s="8" t="str">
        <f t="shared" si="16"/>
        <v>3.5</v>
      </c>
      <c r="H207" s="9"/>
    </row>
    <row r="208" spans="1:8" ht="23.25">
      <c r="A208" s="8">
        <v>5</v>
      </c>
      <c r="B208" s="34" t="s">
        <v>33</v>
      </c>
      <c r="C208" s="16">
        <v>52</v>
      </c>
      <c r="D208" s="8">
        <v>16</v>
      </c>
      <c r="E208" s="8">
        <v>19</v>
      </c>
      <c r="F208" s="8">
        <f t="shared" si="15"/>
        <v>87</v>
      </c>
      <c r="G208" s="8" t="str">
        <f t="shared" si="16"/>
        <v>4</v>
      </c>
      <c r="H208" s="9"/>
    </row>
    <row r="209" spans="1:8" ht="23.25">
      <c r="A209" s="8">
        <v>6</v>
      </c>
      <c r="B209" s="34" t="s">
        <v>160</v>
      </c>
      <c r="C209" s="16">
        <v>49</v>
      </c>
      <c r="D209" s="8">
        <v>16</v>
      </c>
      <c r="E209" s="8">
        <v>15</v>
      </c>
      <c r="F209" s="8">
        <f t="shared" si="15"/>
        <v>80</v>
      </c>
      <c r="G209" s="8" t="str">
        <f t="shared" si="16"/>
        <v>4</v>
      </c>
      <c r="H209" s="9"/>
    </row>
    <row r="210" spans="1:8" ht="23.25">
      <c r="A210" s="8">
        <v>7</v>
      </c>
      <c r="B210" s="34" t="s">
        <v>34</v>
      </c>
      <c r="C210" s="16">
        <v>48</v>
      </c>
      <c r="D210" s="8">
        <v>14</v>
      </c>
      <c r="E210" s="8">
        <v>16</v>
      </c>
      <c r="F210" s="8">
        <f t="shared" si="15"/>
        <v>78</v>
      </c>
      <c r="G210" s="8" t="str">
        <f t="shared" si="16"/>
        <v>3.5</v>
      </c>
      <c r="H210" s="9"/>
    </row>
    <row r="211" spans="1:8" ht="23.25">
      <c r="A211" s="8">
        <v>8</v>
      </c>
      <c r="B211" s="34" t="s">
        <v>35</v>
      </c>
      <c r="C211" s="16">
        <v>49</v>
      </c>
      <c r="D211" s="8">
        <v>14</v>
      </c>
      <c r="E211" s="8">
        <v>16</v>
      </c>
      <c r="F211" s="8">
        <f t="shared" si="15"/>
        <v>79</v>
      </c>
      <c r="G211" s="8" t="str">
        <f t="shared" si="16"/>
        <v>3.5</v>
      </c>
      <c r="H211" s="9"/>
    </row>
    <row r="212" spans="1:8" ht="23.25">
      <c r="A212" s="8">
        <v>9</v>
      </c>
      <c r="B212" s="34" t="s">
        <v>36</v>
      </c>
      <c r="C212" s="16">
        <v>51</v>
      </c>
      <c r="D212" s="8">
        <v>15</v>
      </c>
      <c r="E212" s="8">
        <v>14</v>
      </c>
      <c r="F212" s="8">
        <f t="shared" si="15"/>
        <v>80</v>
      </c>
      <c r="G212" s="8" t="str">
        <f t="shared" si="16"/>
        <v>4</v>
      </c>
      <c r="H212" s="9"/>
    </row>
    <row r="213" spans="1:8" ht="23.25">
      <c r="A213" s="8">
        <v>10</v>
      </c>
      <c r="B213" s="34" t="s">
        <v>37</v>
      </c>
      <c r="C213" s="16">
        <v>45</v>
      </c>
      <c r="D213" s="8">
        <v>18</v>
      </c>
      <c r="E213" s="8">
        <v>17</v>
      </c>
      <c r="F213" s="8">
        <f t="shared" si="15"/>
        <v>80</v>
      </c>
      <c r="G213" s="8" t="str">
        <f t="shared" si="16"/>
        <v>4</v>
      </c>
      <c r="H213" s="9"/>
    </row>
    <row r="214" spans="1:8" ht="23.25">
      <c r="A214" s="8">
        <v>11</v>
      </c>
      <c r="B214" s="34" t="s">
        <v>38</v>
      </c>
      <c r="C214" s="16">
        <v>40</v>
      </c>
      <c r="D214" s="8">
        <v>17</v>
      </c>
      <c r="E214" s="8">
        <v>14</v>
      </c>
      <c r="F214" s="8">
        <f t="shared" si="15"/>
        <v>71</v>
      </c>
      <c r="G214" s="8" t="str">
        <f t="shared" si="16"/>
        <v>3</v>
      </c>
      <c r="H214" s="9"/>
    </row>
    <row r="215" spans="1:8" ht="23.25">
      <c r="A215" s="8">
        <v>12</v>
      </c>
      <c r="B215" s="34" t="s">
        <v>39</v>
      </c>
      <c r="C215" s="16">
        <v>47</v>
      </c>
      <c r="D215" s="8">
        <v>17</v>
      </c>
      <c r="E215" s="8">
        <v>12</v>
      </c>
      <c r="F215" s="8">
        <f t="shared" si="15"/>
        <v>76</v>
      </c>
      <c r="G215" s="8" t="str">
        <f t="shared" si="16"/>
        <v>3.5</v>
      </c>
      <c r="H215" s="9"/>
    </row>
    <row r="216" spans="1:8" ht="23.25">
      <c r="A216" s="8">
        <v>13</v>
      </c>
      <c r="B216" s="34" t="s">
        <v>40</v>
      </c>
      <c r="C216" s="16">
        <v>50</v>
      </c>
      <c r="D216" s="8">
        <v>17</v>
      </c>
      <c r="E216" s="8">
        <v>17</v>
      </c>
      <c r="F216" s="8">
        <f t="shared" si="15"/>
        <v>84</v>
      </c>
      <c r="G216" s="8" t="str">
        <f t="shared" si="16"/>
        <v>4</v>
      </c>
      <c r="H216" s="9"/>
    </row>
    <row r="217" spans="1:8" ht="23.25">
      <c r="A217" s="8">
        <v>14</v>
      </c>
      <c r="B217" s="34" t="s">
        <v>41</v>
      </c>
      <c r="C217" s="16">
        <v>53</v>
      </c>
      <c r="D217" s="8">
        <v>17</v>
      </c>
      <c r="E217" s="8">
        <v>18</v>
      </c>
      <c r="F217" s="8">
        <f t="shared" si="15"/>
        <v>88</v>
      </c>
      <c r="G217" s="8" t="str">
        <f t="shared" si="16"/>
        <v>4</v>
      </c>
      <c r="H217" s="9"/>
    </row>
    <row r="218" spans="1:8" ht="23.25">
      <c r="A218" s="8">
        <v>15</v>
      </c>
      <c r="B218" s="34" t="s">
        <v>79</v>
      </c>
      <c r="C218" s="16">
        <v>42</v>
      </c>
      <c r="D218" s="8">
        <v>13</v>
      </c>
      <c r="E218" s="8">
        <v>13</v>
      </c>
      <c r="F218" s="8">
        <f t="shared" si="15"/>
        <v>68</v>
      </c>
      <c r="G218" s="8" t="str">
        <f t="shared" si="16"/>
        <v>2.5</v>
      </c>
      <c r="H218" s="9"/>
    </row>
    <row r="219" spans="1:8" ht="23.25">
      <c r="A219" s="8">
        <v>16</v>
      </c>
      <c r="B219" s="34" t="s">
        <v>42</v>
      </c>
      <c r="C219" s="16">
        <v>52</v>
      </c>
      <c r="D219" s="8">
        <v>17</v>
      </c>
      <c r="E219" s="8">
        <v>20</v>
      </c>
      <c r="F219" s="8">
        <f t="shared" si="15"/>
        <v>89</v>
      </c>
      <c r="G219" s="8" t="str">
        <f t="shared" si="16"/>
        <v>4</v>
      </c>
      <c r="H219" s="9"/>
    </row>
    <row r="220" spans="1:8" ht="23.25">
      <c r="A220" s="8">
        <v>17</v>
      </c>
      <c r="B220" s="34" t="s">
        <v>43</v>
      </c>
      <c r="C220" s="16">
        <v>43</v>
      </c>
      <c r="D220" s="8">
        <v>17</v>
      </c>
      <c r="E220" s="8">
        <v>17</v>
      </c>
      <c r="F220" s="8">
        <f t="shared" si="15"/>
        <v>77</v>
      </c>
      <c r="G220" s="8" t="str">
        <f t="shared" si="16"/>
        <v>3.5</v>
      </c>
      <c r="H220" s="9"/>
    </row>
    <row r="221" spans="1:8" ht="23.25">
      <c r="A221" s="8">
        <v>18</v>
      </c>
      <c r="B221" s="34" t="s">
        <v>44</v>
      </c>
      <c r="C221" s="16">
        <v>53</v>
      </c>
      <c r="D221" s="8">
        <v>16</v>
      </c>
      <c r="E221" s="8">
        <v>18</v>
      </c>
      <c r="F221" s="8">
        <f t="shared" si="15"/>
        <v>87</v>
      </c>
      <c r="G221" s="8" t="str">
        <f t="shared" si="16"/>
        <v>4</v>
      </c>
      <c r="H221" s="9"/>
    </row>
    <row r="222" spans="1:8" ht="23.25">
      <c r="A222" s="8">
        <v>19</v>
      </c>
      <c r="B222" s="34" t="s">
        <v>45</v>
      </c>
      <c r="C222" s="16">
        <v>30</v>
      </c>
      <c r="D222" s="8">
        <v>10</v>
      </c>
      <c r="E222" s="8">
        <v>10</v>
      </c>
      <c r="F222" s="8">
        <f t="shared" si="15"/>
        <v>50</v>
      </c>
      <c r="G222" s="8" t="str">
        <f t="shared" si="16"/>
        <v>1</v>
      </c>
      <c r="H222" s="9"/>
    </row>
    <row r="223" spans="1:8" ht="23.25">
      <c r="A223" s="8">
        <v>20</v>
      </c>
      <c r="B223" s="34" t="s">
        <v>46</v>
      </c>
      <c r="C223" s="16">
        <v>52</v>
      </c>
      <c r="D223" s="8">
        <v>17</v>
      </c>
      <c r="E223" s="8">
        <v>18</v>
      </c>
      <c r="F223" s="8">
        <f t="shared" si="15"/>
        <v>87</v>
      </c>
      <c r="G223" s="8" t="str">
        <f t="shared" si="16"/>
        <v>4</v>
      </c>
      <c r="H223" s="9"/>
    </row>
    <row r="224" spans="1:8" ht="23.25">
      <c r="A224" s="8">
        <v>21</v>
      </c>
      <c r="B224" s="34" t="s">
        <v>80</v>
      </c>
      <c r="C224" s="16">
        <v>53</v>
      </c>
      <c r="D224" s="8">
        <v>17</v>
      </c>
      <c r="E224" s="8">
        <v>17</v>
      </c>
      <c r="F224" s="8">
        <f t="shared" si="15"/>
        <v>87</v>
      </c>
      <c r="G224" s="8" t="str">
        <f t="shared" si="16"/>
        <v>4</v>
      </c>
      <c r="H224" s="9"/>
    </row>
    <row r="225" spans="1:8" ht="23.25">
      <c r="A225" s="21"/>
      <c r="B225" s="26" t="s">
        <v>5</v>
      </c>
      <c r="C225" s="22">
        <f>SUM(C204:C224)</f>
        <v>1006</v>
      </c>
      <c r="D225" s="22">
        <f>SUM(D204:D224)</f>
        <v>329</v>
      </c>
      <c r="E225" s="22">
        <f>SUM(E204:E224)</f>
        <v>324</v>
      </c>
      <c r="F225" s="22">
        <f>SUM(F204:F224)</f>
        <v>1659</v>
      </c>
      <c r="G225" s="9"/>
      <c r="H225" s="9"/>
    </row>
    <row r="226" spans="1:8" ht="23.25">
      <c r="A226" s="23"/>
      <c r="B226" s="5" t="s">
        <v>12</v>
      </c>
      <c r="C226" s="24">
        <f>C225/21</f>
        <v>47.904761904761905</v>
      </c>
      <c r="D226" s="24">
        <f t="shared" ref="D226:F226" si="17">D225/21</f>
        <v>15.666666666666666</v>
      </c>
      <c r="E226" s="24">
        <f t="shared" si="17"/>
        <v>15.428571428571429</v>
      </c>
      <c r="F226" s="24">
        <f t="shared" si="17"/>
        <v>79</v>
      </c>
      <c r="G226" s="11"/>
      <c r="H226" s="11"/>
    </row>
    <row r="227" spans="1:8" ht="23.25">
      <c r="A227" s="13"/>
      <c r="B227" s="13"/>
      <c r="C227" s="14"/>
      <c r="D227" s="14"/>
      <c r="E227" s="14"/>
      <c r="F227" s="14"/>
      <c r="G227" s="1"/>
      <c r="H227" s="1"/>
    </row>
    <row r="228" spans="1:8" ht="23.25">
      <c r="A228" s="1"/>
      <c r="B228" s="1"/>
      <c r="C228" s="1" t="s">
        <v>13</v>
      </c>
      <c r="D228" s="1"/>
      <c r="E228" s="1"/>
      <c r="F228" s="1"/>
      <c r="G228" s="1"/>
      <c r="H228" s="1"/>
    </row>
    <row r="229" spans="1:8" ht="23.25">
      <c r="A229" s="1"/>
      <c r="B229" s="1"/>
      <c r="C229" s="1" t="s">
        <v>14</v>
      </c>
      <c r="D229" s="1"/>
      <c r="E229" s="1"/>
      <c r="F229" s="1"/>
      <c r="G229" s="1"/>
      <c r="H229" s="1"/>
    </row>
    <row r="230" spans="1:8" ht="23.25">
      <c r="A230" s="1"/>
      <c r="B230" s="1"/>
      <c r="C230" s="1" t="s">
        <v>15</v>
      </c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1"/>
      <c r="C235" s="1"/>
      <c r="D235" s="1"/>
      <c r="E235" s="1"/>
      <c r="F235" s="1"/>
      <c r="G235" s="1"/>
      <c r="H235" s="1"/>
    </row>
    <row r="236" spans="1:8" ht="23.25">
      <c r="A236" s="1"/>
      <c r="B236" s="1"/>
      <c r="C236" s="1"/>
      <c r="D236" s="1"/>
      <c r="E236" s="1"/>
      <c r="F236" s="1"/>
      <c r="G236" s="1"/>
      <c r="H236" s="1"/>
    </row>
    <row r="237" spans="1:8" ht="23.25">
      <c r="A237" s="1"/>
      <c r="B237" s="1"/>
      <c r="C237" s="1"/>
      <c r="D237" s="1"/>
      <c r="E237" s="1"/>
      <c r="F237" s="1"/>
      <c r="G237" s="1"/>
      <c r="H237" s="1"/>
    </row>
    <row r="238" spans="1:8" ht="23.25">
      <c r="A238" s="1"/>
      <c r="B238" s="1"/>
      <c r="C238" s="1"/>
      <c r="D238" s="1"/>
      <c r="E238" s="1"/>
      <c r="F238" s="1"/>
      <c r="G238" s="1"/>
      <c r="H238" s="1"/>
    </row>
    <row r="239" spans="1:8" ht="23.25">
      <c r="A239" s="1"/>
      <c r="B239" s="1"/>
      <c r="C239" s="1"/>
      <c r="D239" s="1"/>
      <c r="E239" s="1"/>
      <c r="F239" s="1"/>
      <c r="G239" s="1"/>
      <c r="H239" s="1"/>
    </row>
    <row r="240" spans="1:8" ht="23.25">
      <c r="A240" s="1"/>
      <c r="B240" s="1"/>
      <c r="C240" s="1"/>
      <c r="D240" s="1"/>
      <c r="E240" s="1"/>
      <c r="F240" s="1"/>
      <c r="G240" s="1"/>
      <c r="H240" s="1"/>
    </row>
    <row r="241" spans="1:8" ht="23.25">
      <c r="A241" s="1"/>
      <c r="B241" s="81" t="s">
        <v>145</v>
      </c>
      <c r="C241" s="81"/>
      <c r="D241" s="81"/>
      <c r="E241" s="81"/>
      <c r="F241" s="81"/>
      <c r="G241" s="81"/>
      <c r="H241" s="81"/>
    </row>
    <row r="242" spans="1:8" ht="23.25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>
      <c r="A243" s="5"/>
      <c r="B243" s="5"/>
      <c r="C243" s="5" t="s">
        <v>8</v>
      </c>
      <c r="D243" s="5" t="s">
        <v>9</v>
      </c>
      <c r="E243" s="5" t="s">
        <v>10</v>
      </c>
      <c r="F243" s="5" t="s">
        <v>11</v>
      </c>
      <c r="G243" s="27"/>
      <c r="H243" s="27"/>
    </row>
    <row r="244" spans="1:8" ht="23.25">
      <c r="A244" s="7">
        <v>1</v>
      </c>
      <c r="B244" s="33" t="s">
        <v>29</v>
      </c>
      <c r="C244" s="15">
        <v>48</v>
      </c>
      <c r="D244" s="7">
        <v>16</v>
      </c>
      <c r="E244" s="7">
        <v>17</v>
      </c>
      <c r="F244" s="7">
        <f t="shared" ref="F244:F264" si="18">SUM(C244:E244)</f>
        <v>81</v>
      </c>
      <c r="G244" s="8" t="str">
        <f t="shared" ref="G244:G264" si="19">IF(F244&gt;79,"4",IF(F244&gt;74,"3.5",IF(F244&gt;69,"3",IF(F244&gt;64,"2.5",IF(F244&gt;59,"2",IF(F244&gt;54,"1.5",IF(F244&gt;49,"1","0")))))))</f>
        <v>4</v>
      </c>
      <c r="H244" s="29"/>
    </row>
    <row r="245" spans="1:8" ht="23.25">
      <c r="A245" s="8">
        <v>2</v>
      </c>
      <c r="B245" s="34" t="s">
        <v>30</v>
      </c>
      <c r="C245" s="16">
        <v>41</v>
      </c>
      <c r="D245" s="8">
        <v>16</v>
      </c>
      <c r="E245" s="8">
        <v>15</v>
      </c>
      <c r="F245" s="8">
        <f t="shared" si="18"/>
        <v>72</v>
      </c>
      <c r="G245" s="8" t="str">
        <f t="shared" si="19"/>
        <v>3</v>
      </c>
      <c r="H245" s="9"/>
    </row>
    <row r="246" spans="1:8" ht="23.25">
      <c r="A246" s="8">
        <v>3</v>
      </c>
      <c r="B246" s="34" t="s">
        <v>31</v>
      </c>
      <c r="C246" s="16">
        <v>41</v>
      </c>
      <c r="D246" s="8">
        <v>14</v>
      </c>
      <c r="E246" s="8">
        <v>15</v>
      </c>
      <c r="F246" s="8">
        <f t="shared" si="18"/>
        <v>70</v>
      </c>
      <c r="G246" s="8" t="str">
        <f t="shared" si="19"/>
        <v>3</v>
      </c>
      <c r="H246" s="9"/>
    </row>
    <row r="247" spans="1:8" ht="23.25">
      <c r="A247" s="8">
        <v>4</v>
      </c>
      <c r="B247" s="34" t="s">
        <v>32</v>
      </c>
      <c r="C247" s="16">
        <v>49</v>
      </c>
      <c r="D247" s="8">
        <v>16</v>
      </c>
      <c r="E247" s="8">
        <v>16</v>
      </c>
      <c r="F247" s="8">
        <f t="shared" si="18"/>
        <v>81</v>
      </c>
      <c r="G247" s="8" t="str">
        <f t="shared" si="19"/>
        <v>4</v>
      </c>
      <c r="H247" s="9"/>
    </row>
    <row r="248" spans="1:8" ht="23.25">
      <c r="A248" s="8">
        <v>5</v>
      </c>
      <c r="B248" s="34" t="s">
        <v>33</v>
      </c>
      <c r="C248" s="16">
        <v>51</v>
      </c>
      <c r="D248" s="8">
        <v>16</v>
      </c>
      <c r="E248" s="8">
        <v>19</v>
      </c>
      <c r="F248" s="8">
        <f t="shared" si="18"/>
        <v>86</v>
      </c>
      <c r="G248" s="8" t="str">
        <f t="shared" si="19"/>
        <v>4</v>
      </c>
      <c r="H248" s="9"/>
    </row>
    <row r="249" spans="1:8" ht="23.25">
      <c r="A249" s="8">
        <v>6</v>
      </c>
      <c r="B249" s="34" t="s">
        <v>160</v>
      </c>
      <c r="C249" s="16">
        <v>49</v>
      </c>
      <c r="D249" s="8">
        <v>17</v>
      </c>
      <c r="E249" s="8">
        <v>15</v>
      </c>
      <c r="F249" s="8">
        <f t="shared" si="18"/>
        <v>81</v>
      </c>
      <c r="G249" s="8" t="str">
        <f t="shared" si="19"/>
        <v>4</v>
      </c>
      <c r="H249" s="9"/>
    </row>
    <row r="250" spans="1:8" ht="23.25">
      <c r="A250" s="8">
        <v>7</v>
      </c>
      <c r="B250" s="34" t="s">
        <v>34</v>
      </c>
      <c r="C250" s="16">
        <v>41</v>
      </c>
      <c r="D250" s="8">
        <v>17</v>
      </c>
      <c r="E250" s="8">
        <v>17</v>
      </c>
      <c r="F250" s="8">
        <f t="shared" si="18"/>
        <v>75</v>
      </c>
      <c r="G250" s="8" t="str">
        <f t="shared" si="19"/>
        <v>3.5</v>
      </c>
      <c r="H250" s="9"/>
    </row>
    <row r="251" spans="1:8" ht="23.25">
      <c r="A251" s="8">
        <v>8</v>
      </c>
      <c r="B251" s="34" t="s">
        <v>35</v>
      </c>
      <c r="C251" s="16">
        <v>48</v>
      </c>
      <c r="D251" s="8">
        <v>15</v>
      </c>
      <c r="E251" s="8">
        <v>17</v>
      </c>
      <c r="F251" s="8">
        <f t="shared" si="18"/>
        <v>80</v>
      </c>
      <c r="G251" s="8" t="str">
        <f t="shared" si="19"/>
        <v>4</v>
      </c>
      <c r="H251" s="9"/>
    </row>
    <row r="252" spans="1:8" ht="23.25">
      <c r="A252" s="8">
        <v>9</v>
      </c>
      <c r="B252" s="34" t="s">
        <v>36</v>
      </c>
      <c r="C252" s="16">
        <v>43</v>
      </c>
      <c r="D252" s="8">
        <v>16</v>
      </c>
      <c r="E252" s="8">
        <v>16</v>
      </c>
      <c r="F252" s="8">
        <f t="shared" si="18"/>
        <v>75</v>
      </c>
      <c r="G252" s="8" t="str">
        <f t="shared" si="19"/>
        <v>3.5</v>
      </c>
      <c r="H252" s="9"/>
    </row>
    <row r="253" spans="1:8" ht="23.25">
      <c r="A253" s="8">
        <v>10</v>
      </c>
      <c r="B253" s="34" t="s">
        <v>37</v>
      </c>
      <c r="C253" s="16">
        <v>50</v>
      </c>
      <c r="D253" s="8">
        <v>16</v>
      </c>
      <c r="E253" s="8">
        <v>16</v>
      </c>
      <c r="F253" s="8">
        <f t="shared" si="18"/>
        <v>82</v>
      </c>
      <c r="G253" s="8" t="str">
        <f t="shared" si="19"/>
        <v>4</v>
      </c>
      <c r="H253" s="9"/>
    </row>
    <row r="254" spans="1:8" ht="23.25">
      <c r="A254" s="8">
        <v>11</v>
      </c>
      <c r="B254" s="34" t="s">
        <v>38</v>
      </c>
      <c r="C254" s="16">
        <v>51</v>
      </c>
      <c r="D254" s="8">
        <v>17</v>
      </c>
      <c r="E254" s="8">
        <v>16</v>
      </c>
      <c r="F254" s="8">
        <f t="shared" si="18"/>
        <v>84</v>
      </c>
      <c r="G254" s="8" t="str">
        <f t="shared" si="19"/>
        <v>4</v>
      </c>
      <c r="H254" s="9"/>
    </row>
    <row r="255" spans="1:8" ht="23.25">
      <c r="A255" s="8">
        <v>12</v>
      </c>
      <c r="B255" s="34" t="s">
        <v>39</v>
      </c>
      <c r="C255" s="16">
        <v>50</v>
      </c>
      <c r="D255" s="8">
        <v>15</v>
      </c>
      <c r="E255" s="8">
        <v>17</v>
      </c>
      <c r="F255" s="8">
        <f t="shared" si="18"/>
        <v>82</v>
      </c>
      <c r="G255" s="8" t="str">
        <f t="shared" si="19"/>
        <v>4</v>
      </c>
      <c r="H255" s="9"/>
    </row>
    <row r="256" spans="1:8" ht="23.25">
      <c r="A256" s="8">
        <v>13</v>
      </c>
      <c r="B256" s="34" t="s">
        <v>40</v>
      </c>
      <c r="C256" s="16">
        <v>54</v>
      </c>
      <c r="D256" s="8">
        <v>17</v>
      </c>
      <c r="E256" s="8">
        <v>17</v>
      </c>
      <c r="F256" s="8">
        <f t="shared" si="18"/>
        <v>88</v>
      </c>
      <c r="G256" s="8" t="str">
        <f t="shared" si="19"/>
        <v>4</v>
      </c>
      <c r="H256" s="9"/>
    </row>
    <row r="257" spans="1:8" ht="23.25">
      <c r="A257" s="8">
        <v>14</v>
      </c>
      <c r="B257" s="34" t="s">
        <v>41</v>
      </c>
      <c r="C257" s="16">
        <v>46</v>
      </c>
      <c r="D257" s="8">
        <v>17</v>
      </c>
      <c r="E257" s="8">
        <v>17</v>
      </c>
      <c r="F257" s="8">
        <f t="shared" si="18"/>
        <v>80</v>
      </c>
      <c r="G257" s="8" t="str">
        <f t="shared" si="19"/>
        <v>4</v>
      </c>
      <c r="H257" s="9"/>
    </row>
    <row r="258" spans="1:8" ht="23.25">
      <c r="A258" s="8">
        <v>15</v>
      </c>
      <c r="B258" s="34" t="s">
        <v>79</v>
      </c>
      <c r="C258" s="16">
        <v>39</v>
      </c>
      <c r="D258" s="8">
        <v>16</v>
      </c>
      <c r="E258" s="8">
        <v>15</v>
      </c>
      <c r="F258" s="8">
        <f t="shared" si="18"/>
        <v>70</v>
      </c>
      <c r="G258" s="8" t="str">
        <f t="shared" si="19"/>
        <v>3</v>
      </c>
      <c r="H258" s="9"/>
    </row>
    <row r="259" spans="1:8" ht="23.25">
      <c r="A259" s="8">
        <v>16</v>
      </c>
      <c r="B259" s="34" t="s">
        <v>42</v>
      </c>
      <c r="C259" s="16">
        <v>54</v>
      </c>
      <c r="D259" s="8">
        <v>17</v>
      </c>
      <c r="E259" s="8">
        <v>18</v>
      </c>
      <c r="F259" s="8">
        <f t="shared" si="18"/>
        <v>89</v>
      </c>
      <c r="G259" s="8" t="str">
        <f t="shared" si="19"/>
        <v>4</v>
      </c>
      <c r="H259" s="9"/>
    </row>
    <row r="260" spans="1:8" ht="23.25">
      <c r="A260" s="8">
        <v>17</v>
      </c>
      <c r="B260" s="34" t="s">
        <v>43</v>
      </c>
      <c r="C260" s="16">
        <v>51</v>
      </c>
      <c r="D260" s="8">
        <v>17</v>
      </c>
      <c r="E260" s="8">
        <v>16</v>
      </c>
      <c r="F260" s="8">
        <f t="shared" si="18"/>
        <v>84</v>
      </c>
      <c r="G260" s="8" t="str">
        <f t="shared" si="19"/>
        <v>4</v>
      </c>
      <c r="H260" s="9"/>
    </row>
    <row r="261" spans="1:8" ht="23.25">
      <c r="A261" s="8">
        <v>18</v>
      </c>
      <c r="B261" s="34" t="s">
        <v>44</v>
      </c>
      <c r="C261" s="16">
        <v>50</v>
      </c>
      <c r="D261" s="8">
        <v>17</v>
      </c>
      <c r="E261" s="8">
        <v>16</v>
      </c>
      <c r="F261" s="8">
        <f t="shared" si="18"/>
        <v>83</v>
      </c>
      <c r="G261" s="8" t="str">
        <f t="shared" si="19"/>
        <v>4</v>
      </c>
      <c r="H261" s="9"/>
    </row>
    <row r="262" spans="1:8" ht="23.25">
      <c r="A262" s="8">
        <v>19</v>
      </c>
      <c r="B262" s="34" t="s">
        <v>45</v>
      </c>
      <c r="C262" s="16">
        <v>35</v>
      </c>
      <c r="D262" s="8">
        <v>15</v>
      </c>
      <c r="E262" s="8">
        <v>15</v>
      </c>
      <c r="F262" s="8">
        <f t="shared" si="18"/>
        <v>65</v>
      </c>
      <c r="G262" s="8" t="str">
        <f t="shared" si="19"/>
        <v>2.5</v>
      </c>
      <c r="H262" s="9"/>
    </row>
    <row r="263" spans="1:8" ht="23.25">
      <c r="A263" s="8">
        <v>20</v>
      </c>
      <c r="B263" s="34" t="s">
        <v>46</v>
      </c>
      <c r="C263" s="16">
        <v>54</v>
      </c>
      <c r="D263" s="8">
        <v>17</v>
      </c>
      <c r="E263" s="8">
        <v>19</v>
      </c>
      <c r="F263" s="8">
        <f t="shared" si="18"/>
        <v>90</v>
      </c>
      <c r="G263" s="8" t="str">
        <f t="shared" si="19"/>
        <v>4</v>
      </c>
      <c r="H263" s="9"/>
    </row>
    <row r="264" spans="1:8" ht="23.25">
      <c r="A264" s="8">
        <v>21</v>
      </c>
      <c r="B264" s="34" t="s">
        <v>80</v>
      </c>
      <c r="C264" s="16">
        <v>52</v>
      </c>
      <c r="D264" s="8">
        <v>17</v>
      </c>
      <c r="E264" s="8">
        <v>16</v>
      </c>
      <c r="F264" s="8">
        <f t="shared" si="18"/>
        <v>85</v>
      </c>
      <c r="G264" s="8" t="str">
        <f t="shared" si="19"/>
        <v>4</v>
      </c>
      <c r="H264" s="9"/>
    </row>
    <row r="265" spans="1:8" ht="23.25">
      <c r="A265" s="21"/>
      <c r="B265" s="26" t="s">
        <v>5</v>
      </c>
      <c r="C265" s="22">
        <f>SUM(C244:C264)</f>
        <v>997</v>
      </c>
      <c r="D265" s="22">
        <f>SUM(D244:D264)</f>
        <v>341</v>
      </c>
      <c r="E265" s="22">
        <f>SUM(E244:E264)</f>
        <v>345</v>
      </c>
      <c r="F265" s="22">
        <f>SUM(F244:F264)</f>
        <v>1683</v>
      </c>
      <c r="G265" s="9"/>
      <c r="H265" s="9"/>
    </row>
    <row r="266" spans="1:8" ht="23.25">
      <c r="A266" s="23"/>
      <c r="B266" s="5" t="s">
        <v>12</v>
      </c>
      <c r="C266" s="24">
        <f>C265/21</f>
        <v>47.476190476190474</v>
      </c>
      <c r="D266" s="24">
        <f t="shared" ref="D266:F266" si="20">D265/21</f>
        <v>16.238095238095237</v>
      </c>
      <c r="E266" s="24">
        <f t="shared" si="20"/>
        <v>16.428571428571427</v>
      </c>
      <c r="F266" s="24">
        <f t="shared" si="20"/>
        <v>80.142857142857139</v>
      </c>
      <c r="G266" s="11"/>
      <c r="H266" s="11"/>
    </row>
    <row r="267" spans="1:8" ht="23.25">
      <c r="A267" s="13"/>
      <c r="B267" s="13"/>
      <c r="C267" s="14"/>
      <c r="D267" s="14"/>
      <c r="E267" s="14"/>
      <c r="F267" s="14"/>
      <c r="G267" s="1"/>
      <c r="H267" s="1"/>
    </row>
    <row r="268" spans="1:8" ht="23.25">
      <c r="A268" s="1"/>
      <c r="B268" s="1"/>
      <c r="C268" s="1" t="s">
        <v>13</v>
      </c>
      <c r="D268" s="1"/>
      <c r="E268" s="1"/>
      <c r="F268" s="1"/>
      <c r="G268" s="1"/>
      <c r="H268" s="1"/>
    </row>
    <row r="269" spans="1:8" ht="23.25">
      <c r="A269" s="1"/>
      <c r="B269" s="1"/>
      <c r="C269" s="1" t="s">
        <v>14</v>
      </c>
      <c r="D269" s="1"/>
      <c r="E269" s="1"/>
      <c r="F269" s="1"/>
      <c r="G269" s="1"/>
      <c r="H269" s="1"/>
    </row>
    <row r="270" spans="1:8" ht="23.25">
      <c r="A270" s="1"/>
      <c r="B270" s="1"/>
      <c r="C270" s="1" t="s">
        <v>15</v>
      </c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1"/>
      <c r="C274" s="1"/>
      <c r="D274" s="1"/>
      <c r="E274" s="1"/>
      <c r="F274" s="1"/>
      <c r="G274" s="1"/>
      <c r="H274" s="1"/>
    </row>
    <row r="275" spans="1:8" ht="23.25">
      <c r="A275" s="1"/>
      <c r="B275" s="1"/>
      <c r="C275" s="1"/>
      <c r="D275" s="1"/>
      <c r="E275" s="1"/>
      <c r="F275" s="1"/>
      <c r="G275" s="1"/>
      <c r="H275" s="1"/>
    </row>
    <row r="276" spans="1:8" ht="23.25">
      <c r="A276" s="1"/>
      <c r="B276" s="1"/>
      <c r="C276" s="1"/>
      <c r="D276" s="1"/>
      <c r="E276" s="1"/>
      <c r="F276" s="1"/>
      <c r="G276" s="1"/>
      <c r="H276" s="1"/>
    </row>
    <row r="277" spans="1:8" ht="23.25">
      <c r="A277" s="1"/>
      <c r="B277" s="1"/>
      <c r="C277" s="1"/>
      <c r="D277" s="1"/>
      <c r="E277" s="1"/>
      <c r="F277" s="1"/>
      <c r="G277" s="1"/>
      <c r="H277" s="1"/>
    </row>
    <row r="278" spans="1:8" ht="23.25">
      <c r="A278" s="1"/>
      <c r="B278" s="1"/>
      <c r="C278" s="1"/>
      <c r="D278" s="1"/>
      <c r="E278" s="1"/>
      <c r="F278" s="1"/>
      <c r="G278" s="1"/>
      <c r="H278" s="1"/>
    </row>
    <row r="279" spans="1:8" ht="23.25">
      <c r="A279" s="1"/>
      <c r="B279" s="1"/>
      <c r="C279" s="1"/>
      <c r="D279" s="1"/>
      <c r="E279" s="1"/>
      <c r="F279" s="1"/>
      <c r="G279" s="1"/>
      <c r="H279" s="1"/>
    </row>
    <row r="280" spans="1:8" ht="23.25">
      <c r="A280" s="1"/>
      <c r="B280" s="1"/>
      <c r="C280" s="1"/>
      <c r="D280" s="1"/>
      <c r="E280" s="1"/>
      <c r="F280" s="1"/>
      <c r="G280" s="1"/>
      <c r="H280" s="1"/>
    </row>
    <row r="281" spans="1:8" ht="23.25">
      <c r="A281" s="1"/>
      <c r="B281" s="2" t="s">
        <v>146</v>
      </c>
      <c r="C281" s="1"/>
      <c r="D281" s="1"/>
      <c r="E281" s="1"/>
      <c r="F281" s="1"/>
      <c r="G281" s="1"/>
      <c r="H281" s="1"/>
    </row>
    <row r="282" spans="1:8" ht="23.25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>
      <c r="A283" s="5"/>
      <c r="B283" s="5"/>
      <c r="C283" s="5" t="s">
        <v>8</v>
      </c>
      <c r="D283" s="5" t="s">
        <v>9</v>
      </c>
      <c r="E283" s="5" t="s">
        <v>10</v>
      </c>
      <c r="F283" s="5" t="s">
        <v>11</v>
      </c>
      <c r="G283" s="27"/>
      <c r="H283" s="27"/>
    </row>
    <row r="284" spans="1:8" ht="23.25">
      <c r="A284" s="7">
        <v>1</v>
      </c>
      <c r="B284" s="33" t="s">
        <v>29</v>
      </c>
      <c r="C284" s="77">
        <v>48</v>
      </c>
      <c r="D284" s="78">
        <v>18</v>
      </c>
      <c r="E284" s="78">
        <v>16</v>
      </c>
      <c r="F284" s="55">
        <f t="shared" ref="F284:F304" si="21">SUM(C284:E284)</f>
        <v>82</v>
      </c>
      <c r="G284" s="8" t="str">
        <f t="shared" ref="G284:G304" si="22">IF(F284&gt;79,"4",IF(F284&gt;74,"3.5",IF(F284&gt;69,"3",IF(F284&gt;64,"2.5",IF(F284&gt;59,"2",IF(F284&gt;54,"1.5",IF(F284&gt;49,"1","0")))))))</f>
        <v>4</v>
      </c>
      <c r="H284" s="29"/>
    </row>
    <row r="285" spans="1:8" ht="23.25">
      <c r="A285" s="8">
        <v>2</v>
      </c>
      <c r="B285" s="34" t="s">
        <v>30</v>
      </c>
      <c r="C285" s="79">
        <v>44</v>
      </c>
      <c r="D285" s="80">
        <v>17</v>
      </c>
      <c r="E285" s="80">
        <v>14</v>
      </c>
      <c r="F285" s="43">
        <f t="shared" si="21"/>
        <v>75</v>
      </c>
      <c r="G285" s="8" t="str">
        <f t="shared" si="22"/>
        <v>3.5</v>
      </c>
      <c r="H285" s="9"/>
    </row>
    <row r="286" spans="1:8" ht="23.25">
      <c r="A286" s="8">
        <v>3</v>
      </c>
      <c r="B286" s="34" t="s">
        <v>31</v>
      </c>
      <c r="C286" s="79">
        <v>44</v>
      </c>
      <c r="D286" s="80">
        <v>17</v>
      </c>
      <c r="E286" s="80">
        <v>14</v>
      </c>
      <c r="F286" s="43">
        <f t="shared" si="21"/>
        <v>75</v>
      </c>
      <c r="G286" s="8" t="str">
        <f t="shared" si="22"/>
        <v>3.5</v>
      </c>
      <c r="H286" s="9"/>
    </row>
    <row r="287" spans="1:8" ht="23.25">
      <c r="A287" s="8">
        <v>4</v>
      </c>
      <c r="B287" s="34" t="s">
        <v>32</v>
      </c>
      <c r="C287" s="79">
        <v>49</v>
      </c>
      <c r="D287" s="80">
        <v>18</v>
      </c>
      <c r="E287" s="80">
        <v>15</v>
      </c>
      <c r="F287" s="43">
        <f t="shared" si="21"/>
        <v>82</v>
      </c>
      <c r="G287" s="8" t="str">
        <f t="shared" si="22"/>
        <v>4</v>
      </c>
      <c r="H287" s="9"/>
    </row>
    <row r="288" spans="1:8" ht="23.25">
      <c r="A288" s="8">
        <v>5</v>
      </c>
      <c r="B288" s="34" t="s">
        <v>33</v>
      </c>
      <c r="C288" s="79">
        <v>53</v>
      </c>
      <c r="D288" s="80">
        <v>18</v>
      </c>
      <c r="E288" s="80">
        <v>17</v>
      </c>
      <c r="F288" s="43">
        <f t="shared" si="21"/>
        <v>88</v>
      </c>
      <c r="G288" s="8" t="str">
        <f t="shared" si="22"/>
        <v>4</v>
      </c>
      <c r="H288" s="9"/>
    </row>
    <row r="289" spans="1:8" ht="23.25">
      <c r="A289" s="8">
        <v>6</v>
      </c>
      <c r="B289" s="34" t="s">
        <v>160</v>
      </c>
      <c r="C289" s="79">
        <v>49</v>
      </c>
      <c r="D289" s="80">
        <v>17</v>
      </c>
      <c r="E289" s="80">
        <v>15</v>
      </c>
      <c r="F289" s="43">
        <f t="shared" si="21"/>
        <v>81</v>
      </c>
      <c r="G289" s="8" t="str">
        <f t="shared" si="22"/>
        <v>4</v>
      </c>
      <c r="H289" s="9"/>
    </row>
    <row r="290" spans="1:8" ht="23.25">
      <c r="A290" s="8">
        <v>7</v>
      </c>
      <c r="B290" s="34" t="s">
        <v>34</v>
      </c>
      <c r="C290" s="79">
        <v>44</v>
      </c>
      <c r="D290" s="80">
        <v>17</v>
      </c>
      <c r="E290" s="80">
        <v>14</v>
      </c>
      <c r="F290" s="43">
        <f t="shared" si="21"/>
        <v>75</v>
      </c>
      <c r="G290" s="8" t="str">
        <f t="shared" si="22"/>
        <v>3.5</v>
      </c>
      <c r="H290" s="9"/>
    </row>
    <row r="291" spans="1:8" ht="23.25">
      <c r="A291" s="8">
        <v>8</v>
      </c>
      <c r="B291" s="34" t="s">
        <v>35</v>
      </c>
      <c r="C291" s="79">
        <v>50</v>
      </c>
      <c r="D291" s="80">
        <v>18</v>
      </c>
      <c r="E291" s="80">
        <v>16</v>
      </c>
      <c r="F291" s="43">
        <f t="shared" si="21"/>
        <v>84</v>
      </c>
      <c r="G291" s="8" t="str">
        <f t="shared" si="22"/>
        <v>4</v>
      </c>
      <c r="H291" s="9"/>
    </row>
    <row r="292" spans="1:8" ht="23.25">
      <c r="A292" s="8">
        <v>9</v>
      </c>
      <c r="B292" s="34" t="s">
        <v>36</v>
      </c>
      <c r="C292" s="79">
        <v>47</v>
      </c>
      <c r="D292" s="80">
        <v>17</v>
      </c>
      <c r="E292" s="80">
        <v>16</v>
      </c>
      <c r="F292" s="43">
        <f t="shared" si="21"/>
        <v>80</v>
      </c>
      <c r="G292" s="8" t="str">
        <f t="shared" si="22"/>
        <v>4</v>
      </c>
      <c r="H292" s="9"/>
    </row>
    <row r="293" spans="1:8" ht="23.25">
      <c r="A293" s="8">
        <v>10</v>
      </c>
      <c r="B293" s="34" t="s">
        <v>37</v>
      </c>
      <c r="C293" s="79">
        <v>54</v>
      </c>
      <c r="D293" s="80">
        <v>18</v>
      </c>
      <c r="E293" s="80">
        <v>17</v>
      </c>
      <c r="F293" s="43">
        <f t="shared" si="21"/>
        <v>89</v>
      </c>
      <c r="G293" s="8" t="str">
        <f t="shared" si="22"/>
        <v>4</v>
      </c>
      <c r="H293" s="9"/>
    </row>
    <row r="294" spans="1:8" ht="23.25">
      <c r="A294" s="8">
        <v>11</v>
      </c>
      <c r="B294" s="34" t="s">
        <v>38</v>
      </c>
      <c r="C294" s="79">
        <v>51</v>
      </c>
      <c r="D294" s="80">
        <v>18</v>
      </c>
      <c r="E294" s="80">
        <v>16</v>
      </c>
      <c r="F294" s="43">
        <f t="shared" si="21"/>
        <v>85</v>
      </c>
      <c r="G294" s="8" t="str">
        <f t="shared" si="22"/>
        <v>4</v>
      </c>
      <c r="H294" s="9"/>
    </row>
    <row r="295" spans="1:8" ht="23.25">
      <c r="A295" s="8">
        <v>12</v>
      </c>
      <c r="B295" s="34" t="s">
        <v>39</v>
      </c>
      <c r="C295" s="79">
        <v>51</v>
      </c>
      <c r="D295" s="80">
        <v>18</v>
      </c>
      <c r="E295" s="80">
        <v>16</v>
      </c>
      <c r="F295" s="43">
        <f t="shared" si="21"/>
        <v>85</v>
      </c>
      <c r="G295" s="8" t="str">
        <f t="shared" si="22"/>
        <v>4</v>
      </c>
      <c r="H295" s="9"/>
    </row>
    <row r="296" spans="1:8" ht="23.25">
      <c r="A296" s="8">
        <v>13</v>
      </c>
      <c r="B296" s="34" t="s">
        <v>40</v>
      </c>
      <c r="C296" s="79">
        <v>54</v>
      </c>
      <c r="D296" s="80">
        <v>18</v>
      </c>
      <c r="E296" s="80">
        <v>17</v>
      </c>
      <c r="F296" s="43">
        <f t="shared" si="21"/>
        <v>89</v>
      </c>
      <c r="G296" s="8" t="str">
        <f t="shared" si="22"/>
        <v>4</v>
      </c>
      <c r="H296" s="9"/>
    </row>
    <row r="297" spans="1:8" ht="23.25">
      <c r="A297" s="8">
        <v>14</v>
      </c>
      <c r="B297" s="34" t="s">
        <v>41</v>
      </c>
      <c r="C297" s="79">
        <v>53</v>
      </c>
      <c r="D297" s="76">
        <v>17</v>
      </c>
      <c r="E297" s="76">
        <v>15</v>
      </c>
      <c r="F297" s="43">
        <f t="shared" si="21"/>
        <v>85</v>
      </c>
      <c r="G297" s="8" t="str">
        <f t="shared" si="22"/>
        <v>4</v>
      </c>
      <c r="H297" s="9"/>
    </row>
    <row r="298" spans="1:8" ht="23.25">
      <c r="A298" s="8">
        <v>15</v>
      </c>
      <c r="B298" s="34" t="s">
        <v>79</v>
      </c>
      <c r="C298" s="79">
        <v>47</v>
      </c>
      <c r="D298" s="76">
        <v>17</v>
      </c>
      <c r="E298" s="76">
        <v>14</v>
      </c>
      <c r="F298" s="43">
        <f t="shared" si="21"/>
        <v>78</v>
      </c>
      <c r="G298" s="8" t="str">
        <f t="shared" si="22"/>
        <v>3.5</v>
      </c>
      <c r="H298" s="9"/>
    </row>
    <row r="299" spans="1:8" ht="23.25">
      <c r="A299" s="8">
        <v>16</v>
      </c>
      <c r="B299" s="34" t="s">
        <v>42</v>
      </c>
      <c r="C299" s="79">
        <v>52</v>
      </c>
      <c r="D299" s="76">
        <v>18</v>
      </c>
      <c r="E299" s="76">
        <v>16</v>
      </c>
      <c r="F299" s="43">
        <f t="shared" si="21"/>
        <v>86</v>
      </c>
      <c r="G299" s="8" t="str">
        <f t="shared" si="22"/>
        <v>4</v>
      </c>
      <c r="H299" s="9"/>
    </row>
    <row r="300" spans="1:8" ht="23.25">
      <c r="A300" s="8">
        <v>17</v>
      </c>
      <c r="B300" s="34" t="s">
        <v>43</v>
      </c>
      <c r="C300" s="79">
        <v>50</v>
      </c>
      <c r="D300" s="76">
        <v>17</v>
      </c>
      <c r="E300" s="76">
        <v>14</v>
      </c>
      <c r="F300" s="43">
        <f t="shared" si="21"/>
        <v>81</v>
      </c>
      <c r="G300" s="8" t="str">
        <f t="shared" si="22"/>
        <v>4</v>
      </c>
      <c r="H300" s="9"/>
    </row>
    <row r="301" spans="1:8" ht="23.25">
      <c r="A301" s="8">
        <v>18</v>
      </c>
      <c r="B301" s="34" t="s">
        <v>44</v>
      </c>
      <c r="C301" s="79">
        <v>51</v>
      </c>
      <c r="D301" s="76">
        <v>18</v>
      </c>
      <c r="E301" s="76">
        <v>15</v>
      </c>
      <c r="F301" s="43">
        <f t="shared" si="21"/>
        <v>84</v>
      </c>
      <c r="G301" s="8" t="str">
        <f t="shared" si="22"/>
        <v>4</v>
      </c>
      <c r="H301" s="9"/>
    </row>
    <row r="302" spans="1:8" ht="23.25">
      <c r="A302" s="8">
        <v>19</v>
      </c>
      <c r="B302" s="34" t="s">
        <v>45</v>
      </c>
      <c r="C302" s="79">
        <v>38</v>
      </c>
      <c r="D302" s="76">
        <v>16</v>
      </c>
      <c r="E302" s="76">
        <v>12</v>
      </c>
      <c r="F302" s="43">
        <f t="shared" si="21"/>
        <v>66</v>
      </c>
      <c r="G302" s="8" t="str">
        <f t="shared" si="22"/>
        <v>2.5</v>
      </c>
      <c r="H302" s="9"/>
    </row>
    <row r="303" spans="1:8" ht="23.25">
      <c r="A303" s="8">
        <v>20</v>
      </c>
      <c r="B303" s="34" t="s">
        <v>46</v>
      </c>
      <c r="C303" s="79">
        <v>55</v>
      </c>
      <c r="D303" s="76">
        <v>19</v>
      </c>
      <c r="E303" s="76">
        <v>18</v>
      </c>
      <c r="F303" s="43">
        <f t="shared" si="21"/>
        <v>92</v>
      </c>
      <c r="G303" s="8" t="str">
        <f t="shared" si="22"/>
        <v>4</v>
      </c>
      <c r="H303" s="9"/>
    </row>
    <row r="304" spans="1:8" ht="23.25">
      <c r="A304" s="8">
        <v>21</v>
      </c>
      <c r="B304" s="34" t="s">
        <v>80</v>
      </c>
      <c r="C304" s="79">
        <v>52</v>
      </c>
      <c r="D304" s="76">
        <v>18</v>
      </c>
      <c r="E304" s="76">
        <v>17</v>
      </c>
      <c r="F304" s="43">
        <f t="shared" si="21"/>
        <v>87</v>
      </c>
      <c r="G304" s="8" t="str">
        <f t="shared" si="22"/>
        <v>4</v>
      </c>
      <c r="H304" s="9"/>
    </row>
    <row r="305" spans="1:8" ht="23.25">
      <c r="A305" s="21"/>
      <c r="B305" s="26" t="s">
        <v>5</v>
      </c>
      <c r="C305" s="48">
        <f>SUM(C284:C304)</f>
        <v>1036</v>
      </c>
      <c r="D305" s="48">
        <f>SUM(D284:D304)</f>
        <v>369</v>
      </c>
      <c r="E305" s="48">
        <f>SUM(E284:E304)</f>
        <v>324</v>
      </c>
      <c r="F305" s="22">
        <f>SUM(F284:F304)</f>
        <v>1729</v>
      </c>
      <c r="G305" s="9"/>
      <c r="H305" s="9"/>
    </row>
    <row r="306" spans="1:8" ht="23.25">
      <c r="A306" s="23"/>
      <c r="B306" s="5" t="s">
        <v>12</v>
      </c>
      <c r="C306" s="24">
        <f>C305/21</f>
        <v>49.333333333333336</v>
      </c>
      <c r="D306" s="24">
        <f t="shared" ref="D306:F306" si="23">D305/21</f>
        <v>17.571428571428573</v>
      </c>
      <c r="E306" s="24">
        <f t="shared" si="23"/>
        <v>15.428571428571429</v>
      </c>
      <c r="F306" s="24">
        <f t="shared" si="23"/>
        <v>82.333333333333329</v>
      </c>
      <c r="G306" s="11"/>
      <c r="H306" s="11"/>
    </row>
    <row r="307" spans="1:8" ht="23.25">
      <c r="A307" s="13"/>
      <c r="B307" s="13"/>
      <c r="C307" s="14"/>
      <c r="D307" s="14"/>
      <c r="E307" s="14"/>
      <c r="F307" s="14"/>
      <c r="G307" s="1"/>
      <c r="H307" s="1"/>
    </row>
    <row r="308" spans="1:8" ht="23.25">
      <c r="A308" s="1"/>
      <c r="B308" s="1"/>
      <c r="C308" s="1" t="s">
        <v>13</v>
      </c>
      <c r="D308" s="1"/>
      <c r="E308" s="1"/>
      <c r="F308" s="1"/>
      <c r="G308" s="1"/>
      <c r="H308" s="1"/>
    </row>
    <row r="309" spans="1:8" ht="23.25">
      <c r="A309" s="1"/>
      <c r="B309" s="1"/>
      <c r="C309" s="1" t="s">
        <v>14</v>
      </c>
      <c r="D309" s="1"/>
      <c r="E309" s="1"/>
      <c r="F309" s="1"/>
      <c r="G309" s="1"/>
      <c r="H309" s="1"/>
    </row>
    <row r="310" spans="1:8" ht="23.25">
      <c r="A310" s="1"/>
      <c r="B310" s="1"/>
      <c r="C310" s="1" t="s">
        <v>15</v>
      </c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1"/>
      <c r="C313" s="1"/>
      <c r="D313" s="1"/>
      <c r="E313" s="1"/>
      <c r="F313" s="1"/>
      <c r="G313" s="1"/>
      <c r="H313" s="1"/>
    </row>
    <row r="314" spans="1:8" ht="23.25">
      <c r="A314" s="1"/>
      <c r="B314" s="1"/>
      <c r="C314" s="1"/>
      <c r="D314" s="1"/>
      <c r="E314" s="1"/>
      <c r="F314" s="1"/>
      <c r="G314" s="1"/>
      <c r="H314" s="1"/>
    </row>
    <row r="315" spans="1:8" ht="23.25">
      <c r="A315" s="1"/>
      <c r="B315" s="1"/>
      <c r="C315" s="1"/>
      <c r="D315" s="1"/>
      <c r="E315" s="1"/>
      <c r="F315" s="1"/>
      <c r="G315" s="1"/>
      <c r="H315" s="1"/>
    </row>
    <row r="316" spans="1:8" ht="23.25">
      <c r="A316" s="1"/>
      <c r="B316" s="1"/>
      <c r="C316" s="1"/>
      <c r="D316" s="1"/>
      <c r="E316" s="1"/>
      <c r="F316" s="1"/>
      <c r="G316" s="1"/>
      <c r="H316" s="1"/>
    </row>
    <row r="317" spans="1:8" ht="23.25">
      <c r="A317" s="1"/>
      <c r="B317" s="1"/>
      <c r="C317" s="1"/>
      <c r="D317" s="1"/>
      <c r="E317" s="1"/>
      <c r="F317" s="1"/>
      <c r="G317" s="1"/>
      <c r="H317" s="1"/>
    </row>
    <row r="318" spans="1:8" ht="23.25">
      <c r="A318" s="1"/>
      <c r="B318" s="1"/>
      <c r="C318" s="1"/>
      <c r="D318" s="1"/>
      <c r="E318" s="1"/>
      <c r="F318" s="1"/>
      <c r="G318" s="1"/>
      <c r="H318" s="1"/>
    </row>
    <row r="319" spans="1:8" ht="23.25">
      <c r="A319" s="1"/>
      <c r="B319" s="1"/>
      <c r="C319" s="1"/>
      <c r="D319" s="1"/>
      <c r="E319" s="1"/>
      <c r="F319" s="1"/>
      <c r="G319" s="1"/>
      <c r="H319" s="1"/>
    </row>
    <row r="320" spans="1:8" ht="23.25">
      <c r="A320" s="1"/>
      <c r="B320" s="1"/>
      <c r="C320" s="1"/>
      <c r="D320" s="1"/>
      <c r="E320" s="1"/>
      <c r="F320" s="1"/>
      <c r="G320" s="1"/>
      <c r="H320" s="1"/>
    </row>
    <row r="321" spans="1:8" ht="23.25">
      <c r="A321" s="1"/>
      <c r="B321" s="81" t="s">
        <v>184</v>
      </c>
      <c r="C321" s="81"/>
      <c r="D321" s="81"/>
      <c r="E321" s="81"/>
      <c r="F321" s="81"/>
      <c r="G321" s="81"/>
      <c r="H321" s="81"/>
    </row>
    <row r="322" spans="1:8" ht="23.25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>
      <c r="A323" s="5"/>
      <c r="B323" s="5"/>
      <c r="C323" s="5" t="s">
        <v>8</v>
      </c>
      <c r="D323" s="5" t="s">
        <v>9</v>
      </c>
      <c r="E323" s="5" t="s">
        <v>10</v>
      </c>
      <c r="F323" s="5" t="s">
        <v>11</v>
      </c>
      <c r="G323" s="27"/>
      <c r="H323" s="27"/>
    </row>
    <row r="324" spans="1:8" ht="23.25">
      <c r="A324" s="7">
        <v>1</v>
      </c>
      <c r="B324" s="33" t="s">
        <v>29</v>
      </c>
      <c r="C324" s="15">
        <v>50</v>
      </c>
      <c r="D324" s="7">
        <v>13</v>
      </c>
      <c r="E324" s="7">
        <v>14</v>
      </c>
      <c r="F324" s="7">
        <f t="shared" ref="F324:F344" si="24">SUM(C324:E324)</f>
        <v>77</v>
      </c>
      <c r="G324" s="8" t="str">
        <f t="shared" ref="G324:G344" si="25">IF(F324&gt;79,"4",IF(F324&gt;74,"3.5",IF(F324&gt;69,"3",IF(F324&gt;64,"2.5",IF(F324&gt;59,"2",IF(F324&gt;54,"1.5",IF(F324&gt;49,"1","0")))))))</f>
        <v>3.5</v>
      </c>
      <c r="H324" s="29"/>
    </row>
    <row r="325" spans="1:8" ht="23.25">
      <c r="A325" s="8">
        <v>2</v>
      </c>
      <c r="B325" s="34" t="s">
        <v>30</v>
      </c>
      <c r="C325" s="16">
        <v>45</v>
      </c>
      <c r="D325" s="8">
        <v>12</v>
      </c>
      <c r="E325" s="8">
        <v>13</v>
      </c>
      <c r="F325" s="8">
        <f t="shared" si="24"/>
        <v>70</v>
      </c>
      <c r="G325" s="8" t="str">
        <f t="shared" si="25"/>
        <v>3</v>
      </c>
      <c r="H325" s="9"/>
    </row>
    <row r="326" spans="1:8" ht="23.25">
      <c r="A326" s="8">
        <v>3</v>
      </c>
      <c r="B326" s="34" t="s">
        <v>31</v>
      </c>
      <c r="C326" s="16">
        <v>46</v>
      </c>
      <c r="D326" s="8">
        <v>13</v>
      </c>
      <c r="E326" s="8">
        <v>13</v>
      </c>
      <c r="F326" s="8">
        <f t="shared" si="24"/>
        <v>72</v>
      </c>
      <c r="G326" s="8" t="str">
        <f t="shared" si="25"/>
        <v>3</v>
      </c>
      <c r="H326" s="9"/>
    </row>
    <row r="327" spans="1:8" ht="23.25">
      <c r="A327" s="8">
        <v>4</v>
      </c>
      <c r="B327" s="34" t="s">
        <v>32</v>
      </c>
      <c r="C327" s="16">
        <v>50</v>
      </c>
      <c r="D327" s="8">
        <v>14</v>
      </c>
      <c r="E327" s="8">
        <v>13</v>
      </c>
      <c r="F327" s="8">
        <f t="shared" si="24"/>
        <v>77</v>
      </c>
      <c r="G327" s="8" t="str">
        <f t="shared" si="25"/>
        <v>3.5</v>
      </c>
      <c r="H327" s="9"/>
    </row>
    <row r="328" spans="1:8" ht="23.25">
      <c r="A328" s="8">
        <v>5</v>
      </c>
      <c r="B328" s="34" t="s">
        <v>33</v>
      </c>
      <c r="C328" s="16">
        <v>55</v>
      </c>
      <c r="D328" s="8">
        <v>15</v>
      </c>
      <c r="E328" s="8">
        <v>16</v>
      </c>
      <c r="F328" s="8">
        <f t="shared" si="24"/>
        <v>86</v>
      </c>
      <c r="G328" s="8" t="str">
        <f t="shared" si="25"/>
        <v>4</v>
      </c>
      <c r="H328" s="9"/>
    </row>
    <row r="329" spans="1:8" ht="23.25">
      <c r="A329" s="8">
        <v>6</v>
      </c>
      <c r="B329" s="34" t="s">
        <v>160</v>
      </c>
      <c r="C329" s="16">
        <v>48</v>
      </c>
      <c r="D329" s="8">
        <v>14</v>
      </c>
      <c r="E329" s="8">
        <v>13</v>
      </c>
      <c r="F329" s="8">
        <f t="shared" si="24"/>
        <v>75</v>
      </c>
      <c r="G329" s="8" t="str">
        <f t="shared" si="25"/>
        <v>3.5</v>
      </c>
      <c r="H329" s="9"/>
    </row>
    <row r="330" spans="1:8" ht="23.25">
      <c r="A330" s="8">
        <v>7</v>
      </c>
      <c r="B330" s="34" t="s">
        <v>34</v>
      </c>
      <c r="C330" s="16">
        <v>47</v>
      </c>
      <c r="D330" s="8">
        <v>13</v>
      </c>
      <c r="E330" s="8">
        <v>13</v>
      </c>
      <c r="F330" s="8">
        <f t="shared" si="24"/>
        <v>73</v>
      </c>
      <c r="G330" s="8" t="str">
        <f t="shared" si="25"/>
        <v>3</v>
      </c>
      <c r="H330" s="9"/>
    </row>
    <row r="331" spans="1:8" ht="23.25">
      <c r="A331" s="8">
        <v>8</v>
      </c>
      <c r="B331" s="34" t="s">
        <v>35</v>
      </c>
      <c r="C331" s="16">
        <v>50</v>
      </c>
      <c r="D331" s="8">
        <v>13</v>
      </c>
      <c r="E331" s="8">
        <v>14</v>
      </c>
      <c r="F331" s="8">
        <f t="shared" si="24"/>
        <v>77</v>
      </c>
      <c r="G331" s="8" t="str">
        <f t="shared" si="25"/>
        <v>3.5</v>
      </c>
      <c r="H331" s="9"/>
    </row>
    <row r="332" spans="1:8" ht="23.25">
      <c r="A332" s="8">
        <v>9</v>
      </c>
      <c r="B332" s="34" t="s">
        <v>36</v>
      </c>
      <c r="C332" s="16">
        <v>47</v>
      </c>
      <c r="D332" s="8">
        <v>13</v>
      </c>
      <c r="E332" s="8">
        <v>14</v>
      </c>
      <c r="F332" s="8">
        <f t="shared" si="24"/>
        <v>74</v>
      </c>
      <c r="G332" s="8" t="str">
        <f t="shared" si="25"/>
        <v>3</v>
      </c>
      <c r="H332" s="9"/>
    </row>
    <row r="333" spans="1:8" ht="23.25">
      <c r="A333" s="8">
        <v>10</v>
      </c>
      <c r="B333" s="34" t="s">
        <v>37</v>
      </c>
      <c r="C333" s="16">
        <v>52</v>
      </c>
      <c r="D333" s="8">
        <v>15</v>
      </c>
      <c r="E333" s="8">
        <v>15</v>
      </c>
      <c r="F333" s="8">
        <f t="shared" si="24"/>
        <v>82</v>
      </c>
      <c r="G333" s="8" t="str">
        <f t="shared" si="25"/>
        <v>4</v>
      </c>
      <c r="H333" s="9"/>
    </row>
    <row r="334" spans="1:8" ht="23.25">
      <c r="A334" s="8">
        <v>11</v>
      </c>
      <c r="B334" s="34" t="s">
        <v>38</v>
      </c>
      <c r="C334" s="16">
        <v>50</v>
      </c>
      <c r="D334" s="8">
        <v>14</v>
      </c>
      <c r="E334" s="8">
        <v>14</v>
      </c>
      <c r="F334" s="8">
        <f t="shared" si="24"/>
        <v>78</v>
      </c>
      <c r="G334" s="8" t="str">
        <f t="shared" si="25"/>
        <v>3.5</v>
      </c>
      <c r="H334" s="9"/>
    </row>
    <row r="335" spans="1:8" ht="23.25">
      <c r="A335" s="8">
        <v>12</v>
      </c>
      <c r="B335" s="34" t="s">
        <v>39</v>
      </c>
      <c r="C335" s="16">
        <v>51</v>
      </c>
      <c r="D335" s="8">
        <v>15</v>
      </c>
      <c r="E335" s="8">
        <v>15</v>
      </c>
      <c r="F335" s="8">
        <f t="shared" si="24"/>
        <v>81</v>
      </c>
      <c r="G335" s="8" t="str">
        <f t="shared" si="25"/>
        <v>4</v>
      </c>
      <c r="H335" s="9"/>
    </row>
    <row r="336" spans="1:8" ht="23.25">
      <c r="A336" s="8">
        <v>13</v>
      </c>
      <c r="B336" s="34" t="s">
        <v>40</v>
      </c>
      <c r="C336" s="16">
        <v>54</v>
      </c>
      <c r="D336" s="8">
        <v>16</v>
      </c>
      <c r="E336" s="8">
        <v>15</v>
      </c>
      <c r="F336" s="8">
        <f t="shared" si="24"/>
        <v>85</v>
      </c>
      <c r="G336" s="8" t="str">
        <f t="shared" si="25"/>
        <v>4</v>
      </c>
      <c r="H336" s="9"/>
    </row>
    <row r="337" spans="1:8" ht="23.25">
      <c r="A337" s="8">
        <v>14</v>
      </c>
      <c r="B337" s="34" t="s">
        <v>41</v>
      </c>
      <c r="C337" s="16">
        <v>51</v>
      </c>
      <c r="D337" s="8">
        <v>15</v>
      </c>
      <c r="E337" s="8">
        <v>16</v>
      </c>
      <c r="F337" s="8">
        <f t="shared" si="24"/>
        <v>82</v>
      </c>
      <c r="G337" s="8" t="str">
        <f t="shared" si="25"/>
        <v>4</v>
      </c>
      <c r="H337" s="9"/>
    </row>
    <row r="338" spans="1:8" ht="23.25">
      <c r="A338" s="8">
        <v>15</v>
      </c>
      <c r="B338" s="34" t="s">
        <v>79</v>
      </c>
      <c r="C338" s="16">
        <v>46</v>
      </c>
      <c r="D338" s="8">
        <v>12</v>
      </c>
      <c r="E338" s="8">
        <v>13</v>
      </c>
      <c r="F338" s="8">
        <f t="shared" si="24"/>
        <v>71</v>
      </c>
      <c r="G338" s="8" t="str">
        <f t="shared" si="25"/>
        <v>3</v>
      </c>
      <c r="H338" s="9"/>
    </row>
    <row r="339" spans="1:8" ht="23.25">
      <c r="A339" s="8">
        <v>16</v>
      </c>
      <c r="B339" s="34" t="s">
        <v>42</v>
      </c>
      <c r="C339" s="16">
        <v>51</v>
      </c>
      <c r="D339" s="8">
        <v>16</v>
      </c>
      <c r="E339" s="8">
        <v>15</v>
      </c>
      <c r="F339" s="8">
        <f t="shared" si="24"/>
        <v>82</v>
      </c>
      <c r="G339" s="8" t="str">
        <f t="shared" si="25"/>
        <v>4</v>
      </c>
      <c r="H339" s="9"/>
    </row>
    <row r="340" spans="1:8" ht="23.25">
      <c r="A340" s="8">
        <v>17</v>
      </c>
      <c r="B340" s="34" t="s">
        <v>43</v>
      </c>
      <c r="C340" s="16">
        <v>54</v>
      </c>
      <c r="D340" s="8">
        <v>15</v>
      </c>
      <c r="E340" s="8">
        <v>15</v>
      </c>
      <c r="F340" s="8">
        <f t="shared" si="24"/>
        <v>84</v>
      </c>
      <c r="G340" s="8" t="str">
        <f t="shared" si="25"/>
        <v>4</v>
      </c>
      <c r="H340" s="9"/>
    </row>
    <row r="341" spans="1:8" ht="23.25">
      <c r="A341" s="8">
        <v>18</v>
      </c>
      <c r="B341" s="34" t="s">
        <v>44</v>
      </c>
      <c r="C341" s="16">
        <v>51</v>
      </c>
      <c r="D341" s="8">
        <v>16</v>
      </c>
      <c r="E341" s="8">
        <v>15</v>
      </c>
      <c r="F341" s="8">
        <f t="shared" si="24"/>
        <v>82</v>
      </c>
      <c r="G341" s="8" t="str">
        <f t="shared" si="25"/>
        <v>4</v>
      </c>
      <c r="H341" s="9"/>
    </row>
    <row r="342" spans="1:8" ht="23.25">
      <c r="A342" s="8">
        <v>19</v>
      </c>
      <c r="B342" s="34" t="s">
        <v>45</v>
      </c>
      <c r="C342" s="16">
        <v>35</v>
      </c>
      <c r="D342" s="8">
        <v>15</v>
      </c>
      <c r="E342" s="8">
        <v>15</v>
      </c>
      <c r="F342" s="8">
        <f t="shared" si="24"/>
        <v>65</v>
      </c>
      <c r="G342" s="8" t="str">
        <f t="shared" si="25"/>
        <v>2.5</v>
      </c>
      <c r="H342" s="9"/>
    </row>
    <row r="343" spans="1:8" ht="23.25">
      <c r="A343" s="8">
        <v>20</v>
      </c>
      <c r="B343" s="34" t="s">
        <v>46</v>
      </c>
      <c r="C343" s="16">
        <v>56</v>
      </c>
      <c r="D343" s="8">
        <v>17</v>
      </c>
      <c r="E343" s="8">
        <v>17</v>
      </c>
      <c r="F343" s="8">
        <f t="shared" si="24"/>
        <v>90</v>
      </c>
      <c r="G343" s="8" t="str">
        <f t="shared" si="25"/>
        <v>4</v>
      </c>
      <c r="H343" s="9"/>
    </row>
    <row r="344" spans="1:8" ht="23.25">
      <c r="A344" s="8">
        <v>21</v>
      </c>
      <c r="B344" s="34" t="s">
        <v>80</v>
      </c>
      <c r="C344" s="16">
        <v>52</v>
      </c>
      <c r="D344" s="8">
        <v>14</v>
      </c>
      <c r="E344" s="8">
        <v>16</v>
      </c>
      <c r="F344" s="8">
        <f t="shared" si="24"/>
        <v>82</v>
      </c>
      <c r="G344" s="8" t="str">
        <f t="shared" si="25"/>
        <v>4</v>
      </c>
      <c r="H344" s="9"/>
    </row>
    <row r="345" spans="1:8" ht="23.25">
      <c r="A345" s="21"/>
      <c r="B345" s="26" t="s">
        <v>5</v>
      </c>
      <c r="C345" s="22">
        <f>SUM(C324:C344)</f>
        <v>1041</v>
      </c>
      <c r="D345" s="22">
        <f>SUM(D324:D344)</f>
        <v>300</v>
      </c>
      <c r="E345" s="22">
        <f>SUM(E324:E344)</f>
        <v>304</v>
      </c>
      <c r="F345" s="22">
        <f>SUM(F324:F344)</f>
        <v>1645</v>
      </c>
      <c r="G345" s="9"/>
      <c r="H345" s="9"/>
    </row>
    <row r="346" spans="1:8" ht="23.25">
      <c r="A346" s="23"/>
      <c r="B346" s="5" t="s">
        <v>12</v>
      </c>
      <c r="C346" s="24">
        <f>C345/21</f>
        <v>49.571428571428569</v>
      </c>
      <c r="D346" s="24">
        <f t="shared" ref="D346:F346" si="26">D345/21</f>
        <v>14.285714285714286</v>
      </c>
      <c r="E346" s="24">
        <f t="shared" si="26"/>
        <v>14.476190476190476</v>
      </c>
      <c r="F346" s="24">
        <f t="shared" si="26"/>
        <v>78.333333333333329</v>
      </c>
      <c r="G346" s="11"/>
      <c r="H346" s="11"/>
    </row>
    <row r="347" spans="1:8" ht="23.25">
      <c r="A347" s="13"/>
      <c r="B347" s="13"/>
      <c r="C347" s="14"/>
      <c r="D347" s="14"/>
      <c r="E347" s="14"/>
      <c r="F347" s="14"/>
      <c r="G347" s="1"/>
      <c r="H347" s="1"/>
    </row>
    <row r="348" spans="1:8" ht="23.25">
      <c r="A348" s="1"/>
      <c r="B348" s="1"/>
      <c r="C348" s="1" t="s">
        <v>13</v>
      </c>
      <c r="D348" s="1"/>
      <c r="E348" s="1"/>
      <c r="F348" s="1"/>
      <c r="G348" s="1"/>
      <c r="H348" s="1"/>
    </row>
    <row r="349" spans="1:8" ht="23.25">
      <c r="A349" s="1"/>
      <c r="B349" s="1"/>
      <c r="C349" s="1" t="s">
        <v>14</v>
      </c>
      <c r="D349" s="1"/>
      <c r="E349" s="1"/>
      <c r="F349" s="1"/>
      <c r="G349" s="1"/>
      <c r="H349" s="1"/>
    </row>
    <row r="350" spans="1:8" ht="23.25">
      <c r="A350" s="1"/>
      <c r="B350" s="1"/>
      <c r="C350" s="1" t="s">
        <v>15</v>
      </c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1"/>
      <c r="C352" s="1"/>
      <c r="D352" s="1"/>
      <c r="E352" s="1"/>
      <c r="F352" s="1"/>
      <c r="G352" s="1"/>
      <c r="H352" s="1"/>
    </row>
    <row r="353" spans="1:8" ht="23.25">
      <c r="A353" s="1"/>
      <c r="B353" s="1"/>
      <c r="C353" s="1"/>
      <c r="D353" s="1"/>
      <c r="E353" s="1"/>
      <c r="F353" s="1"/>
      <c r="G353" s="1"/>
      <c r="H353" s="1"/>
    </row>
    <row r="354" spans="1:8" ht="23.25">
      <c r="A354" s="1"/>
      <c r="B354" s="1"/>
      <c r="C354" s="1"/>
      <c r="D354" s="1"/>
      <c r="E354" s="1"/>
      <c r="F354" s="1"/>
      <c r="G354" s="1"/>
      <c r="H354" s="1"/>
    </row>
    <row r="355" spans="1:8" ht="23.25">
      <c r="A355" s="1"/>
      <c r="B355" s="1"/>
      <c r="C355" s="1"/>
      <c r="D355" s="1"/>
      <c r="E355" s="1"/>
      <c r="F355" s="1"/>
      <c r="G355" s="1"/>
      <c r="H355" s="1"/>
    </row>
    <row r="356" spans="1:8" ht="23.25">
      <c r="A356" s="1"/>
      <c r="B356" s="1"/>
      <c r="C356" s="1"/>
      <c r="D356" s="1"/>
      <c r="E356" s="1"/>
      <c r="F356" s="1"/>
      <c r="G356" s="1"/>
      <c r="H356" s="1"/>
    </row>
    <row r="357" spans="1:8" ht="23.25">
      <c r="A357" s="1"/>
      <c r="B357" s="1"/>
      <c r="C357" s="1"/>
      <c r="D357" s="1"/>
      <c r="E357" s="1"/>
      <c r="F357" s="1"/>
      <c r="G357" s="1"/>
      <c r="H357" s="1"/>
    </row>
    <row r="358" spans="1:8" ht="23.25">
      <c r="A358" s="1"/>
      <c r="B358" s="1"/>
      <c r="C358" s="1"/>
      <c r="D358" s="1"/>
      <c r="E358" s="1"/>
      <c r="F358" s="1"/>
      <c r="G358" s="1"/>
      <c r="H358" s="1"/>
    </row>
    <row r="359" spans="1:8" ht="23.25">
      <c r="A359" s="1"/>
      <c r="B359" s="1"/>
      <c r="C359" s="1"/>
      <c r="D359" s="1"/>
      <c r="E359" s="1"/>
      <c r="F359" s="1"/>
      <c r="G359" s="1"/>
      <c r="H359" s="1"/>
    </row>
    <row r="360" spans="1:8" ht="23.25">
      <c r="A360" s="1"/>
      <c r="B360" s="1"/>
      <c r="C360" s="1"/>
      <c r="D360" s="1"/>
      <c r="E360" s="1"/>
      <c r="F360" s="1"/>
      <c r="G360" s="1"/>
      <c r="H360" s="1"/>
    </row>
    <row r="361" spans="1:8" ht="23.25">
      <c r="A361" s="1"/>
      <c r="B361" s="2" t="s">
        <v>147</v>
      </c>
      <c r="C361" s="1"/>
      <c r="D361" s="1"/>
      <c r="E361" s="1"/>
      <c r="F361" s="1"/>
      <c r="G361" s="1"/>
      <c r="H361" s="1"/>
    </row>
    <row r="362" spans="1:8" ht="23.25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4" t="s">
        <v>6</v>
      </c>
      <c r="H362" s="4" t="s">
        <v>7</v>
      </c>
    </row>
    <row r="363" spans="1:8" ht="23.25">
      <c r="A363" s="5"/>
      <c r="B363" s="5"/>
      <c r="C363" s="5" t="s">
        <v>8</v>
      </c>
      <c r="D363" s="5" t="s">
        <v>9</v>
      </c>
      <c r="E363" s="5" t="s">
        <v>10</v>
      </c>
      <c r="F363" s="5" t="s">
        <v>11</v>
      </c>
      <c r="G363" s="27"/>
      <c r="H363" s="27"/>
    </row>
    <row r="364" spans="1:8" ht="23.25">
      <c r="A364" s="7">
        <v>1</v>
      </c>
      <c r="B364" s="33" t="s">
        <v>29</v>
      </c>
      <c r="C364" s="15">
        <v>50</v>
      </c>
      <c r="D364" s="7">
        <v>14</v>
      </c>
      <c r="E364" s="7">
        <v>16</v>
      </c>
      <c r="F364" s="7">
        <f t="shared" ref="F364:F384" si="27">SUM(C364:E364)</f>
        <v>80</v>
      </c>
      <c r="G364" s="8" t="str">
        <f t="shared" ref="G364:G384" si="28">IF(F364&gt;79,"4",IF(F364&gt;74,"3.5",IF(F364&gt;69,"3",IF(F364&gt;64,"2.5",IF(F364&gt;59,"2",IF(F364&gt;54,"1.5",IF(F364&gt;49,"1","0")))))))</f>
        <v>4</v>
      </c>
      <c r="H364" s="29"/>
    </row>
    <row r="365" spans="1:8" ht="23.25">
      <c r="A365" s="8">
        <v>2</v>
      </c>
      <c r="B365" s="34" t="s">
        <v>30</v>
      </c>
      <c r="C365" s="16">
        <v>48</v>
      </c>
      <c r="D365" s="8">
        <v>12</v>
      </c>
      <c r="E365" s="8">
        <v>14</v>
      </c>
      <c r="F365" s="8">
        <f t="shared" si="27"/>
        <v>74</v>
      </c>
      <c r="G365" s="8" t="str">
        <f t="shared" si="28"/>
        <v>3</v>
      </c>
      <c r="H365" s="9"/>
    </row>
    <row r="366" spans="1:8" ht="23.25">
      <c r="A366" s="8">
        <v>3</v>
      </c>
      <c r="B366" s="34" t="s">
        <v>31</v>
      </c>
      <c r="C366" s="16">
        <v>48</v>
      </c>
      <c r="D366" s="8">
        <v>13</v>
      </c>
      <c r="E366" s="8">
        <v>14</v>
      </c>
      <c r="F366" s="8">
        <f t="shared" si="27"/>
        <v>75</v>
      </c>
      <c r="G366" s="8" t="str">
        <f t="shared" si="28"/>
        <v>3.5</v>
      </c>
      <c r="H366" s="9"/>
    </row>
    <row r="367" spans="1:8" ht="23.25">
      <c r="A367" s="8">
        <v>4</v>
      </c>
      <c r="B367" s="34" t="s">
        <v>32</v>
      </c>
      <c r="C367" s="16">
        <v>52</v>
      </c>
      <c r="D367" s="8">
        <v>13</v>
      </c>
      <c r="E367" s="8">
        <v>14</v>
      </c>
      <c r="F367" s="8">
        <f t="shared" si="27"/>
        <v>79</v>
      </c>
      <c r="G367" s="8" t="str">
        <f t="shared" si="28"/>
        <v>3.5</v>
      </c>
      <c r="H367" s="9"/>
    </row>
    <row r="368" spans="1:8" ht="23.25">
      <c r="A368" s="8">
        <v>5</v>
      </c>
      <c r="B368" s="34" t="s">
        <v>33</v>
      </c>
      <c r="C368" s="16">
        <v>54</v>
      </c>
      <c r="D368" s="8">
        <v>17</v>
      </c>
      <c r="E368" s="8">
        <v>18</v>
      </c>
      <c r="F368" s="8">
        <f t="shared" si="27"/>
        <v>89</v>
      </c>
      <c r="G368" s="8" t="str">
        <f t="shared" si="28"/>
        <v>4</v>
      </c>
      <c r="H368" s="9"/>
    </row>
    <row r="369" spans="1:8" ht="23.25">
      <c r="A369" s="8">
        <v>6</v>
      </c>
      <c r="B369" s="34" t="s">
        <v>160</v>
      </c>
      <c r="C369" s="16">
        <v>53</v>
      </c>
      <c r="D369" s="8">
        <v>15</v>
      </c>
      <c r="E369" s="8">
        <v>16</v>
      </c>
      <c r="F369" s="8">
        <f t="shared" si="27"/>
        <v>84</v>
      </c>
      <c r="G369" s="8" t="str">
        <f t="shared" si="28"/>
        <v>4</v>
      </c>
      <c r="H369" s="9"/>
    </row>
    <row r="370" spans="1:8" ht="23.25">
      <c r="A370" s="8">
        <v>7</v>
      </c>
      <c r="B370" s="34" t="s">
        <v>34</v>
      </c>
      <c r="C370" s="16">
        <v>52</v>
      </c>
      <c r="D370" s="8">
        <v>15</v>
      </c>
      <c r="E370" s="8">
        <v>15</v>
      </c>
      <c r="F370" s="8">
        <f t="shared" si="27"/>
        <v>82</v>
      </c>
      <c r="G370" s="8" t="str">
        <f t="shared" si="28"/>
        <v>4</v>
      </c>
      <c r="H370" s="9"/>
    </row>
    <row r="371" spans="1:8" ht="23.25">
      <c r="A371" s="8">
        <v>8</v>
      </c>
      <c r="B371" s="34" t="s">
        <v>35</v>
      </c>
      <c r="C371" s="16">
        <v>52</v>
      </c>
      <c r="D371" s="8">
        <v>13</v>
      </c>
      <c r="E371" s="8">
        <v>14</v>
      </c>
      <c r="F371" s="8">
        <f t="shared" si="27"/>
        <v>79</v>
      </c>
      <c r="G371" s="8" t="str">
        <f t="shared" si="28"/>
        <v>3.5</v>
      </c>
      <c r="H371" s="9"/>
    </row>
    <row r="372" spans="1:8" ht="23.25">
      <c r="A372" s="8">
        <v>9</v>
      </c>
      <c r="B372" s="34" t="s">
        <v>36</v>
      </c>
      <c r="C372" s="16">
        <v>50</v>
      </c>
      <c r="D372" s="8">
        <v>15</v>
      </c>
      <c r="E372" s="8">
        <v>16</v>
      </c>
      <c r="F372" s="8">
        <f t="shared" si="27"/>
        <v>81</v>
      </c>
      <c r="G372" s="8" t="str">
        <f t="shared" si="28"/>
        <v>4</v>
      </c>
      <c r="H372" s="9"/>
    </row>
    <row r="373" spans="1:8" ht="23.25">
      <c r="A373" s="8">
        <v>10</v>
      </c>
      <c r="B373" s="34" t="s">
        <v>37</v>
      </c>
      <c r="C373" s="16">
        <v>56</v>
      </c>
      <c r="D373" s="8">
        <v>17</v>
      </c>
      <c r="E373" s="8">
        <v>17</v>
      </c>
      <c r="F373" s="8">
        <f t="shared" si="27"/>
        <v>90</v>
      </c>
      <c r="G373" s="8" t="str">
        <f t="shared" si="28"/>
        <v>4</v>
      </c>
      <c r="H373" s="9"/>
    </row>
    <row r="374" spans="1:8" ht="23.25">
      <c r="A374" s="8">
        <v>11</v>
      </c>
      <c r="B374" s="34" t="s">
        <v>38</v>
      </c>
      <c r="C374" s="16">
        <v>54</v>
      </c>
      <c r="D374" s="8">
        <v>15</v>
      </c>
      <c r="E374" s="8">
        <v>16</v>
      </c>
      <c r="F374" s="8">
        <f t="shared" si="27"/>
        <v>85</v>
      </c>
      <c r="G374" s="8" t="str">
        <f t="shared" si="28"/>
        <v>4</v>
      </c>
      <c r="H374" s="9"/>
    </row>
    <row r="375" spans="1:8" ht="23.25">
      <c r="A375" s="8">
        <v>12</v>
      </c>
      <c r="B375" s="34" t="s">
        <v>39</v>
      </c>
      <c r="C375" s="16">
        <v>52</v>
      </c>
      <c r="D375" s="8">
        <v>15</v>
      </c>
      <c r="E375" s="8">
        <v>16</v>
      </c>
      <c r="F375" s="8">
        <f t="shared" si="27"/>
        <v>83</v>
      </c>
      <c r="G375" s="8" t="str">
        <f t="shared" si="28"/>
        <v>4</v>
      </c>
      <c r="H375" s="9"/>
    </row>
    <row r="376" spans="1:8" ht="23.25">
      <c r="A376" s="8">
        <v>13</v>
      </c>
      <c r="B376" s="34" t="s">
        <v>40</v>
      </c>
      <c r="C376" s="16">
        <v>56</v>
      </c>
      <c r="D376" s="8">
        <v>17</v>
      </c>
      <c r="E376" s="8">
        <v>18</v>
      </c>
      <c r="F376" s="8">
        <f t="shared" si="27"/>
        <v>91</v>
      </c>
      <c r="G376" s="8" t="str">
        <f t="shared" si="28"/>
        <v>4</v>
      </c>
      <c r="H376" s="9"/>
    </row>
    <row r="377" spans="1:8" ht="23.25">
      <c r="A377" s="8">
        <v>14</v>
      </c>
      <c r="B377" s="34" t="s">
        <v>41</v>
      </c>
      <c r="C377" s="16">
        <v>56</v>
      </c>
      <c r="D377" s="8">
        <v>15</v>
      </c>
      <c r="E377" s="8">
        <v>15</v>
      </c>
      <c r="F377" s="8">
        <f t="shared" si="27"/>
        <v>86</v>
      </c>
      <c r="G377" s="8" t="str">
        <f t="shared" si="28"/>
        <v>4</v>
      </c>
      <c r="H377" s="9"/>
    </row>
    <row r="378" spans="1:8" ht="23.25">
      <c r="A378" s="8">
        <v>15</v>
      </c>
      <c r="B378" s="34" t="s">
        <v>79</v>
      </c>
      <c r="C378" s="16">
        <v>50</v>
      </c>
      <c r="D378" s="8">
        <v>14</v>
      </c>
      <c r="E378" s="8">
        <v>15</v>
      </c>
      <c r="F378" s="8">
        <f t="shared" si="27"/>
        <v>79</v>
      </c>
      <c r="G378" s="8" t="str">
        <f t="shared" si="28"/>
        <v>3.5</v>
      </c>
      <c r="H378" s="9"/>
    </row>
    <row r="379" spans="1:8" ht="23.25">
      <c r="A379" s="8">
        <v>16</v>
      </c>
      <c r="B379" s="34" t="s">
        <v>42</v>
      </c>
      <c r="C379" s="16">
        <v>57</v>
      </c>
      <c r="D379" s="8">
        <v>19</v>
      </c>
      <c r="E379" s="8">
        <v>18</v>
      </c>
      <c r="F379" s="8">
        <f t="shared" si="27"/>
        <v>94</v>
      </c>
      <c r="G379" s="8" t="str">
        <f t="shared" si="28"/>
        <v>4</v>
      </c>
      <c r="H379" s="9"/>
    </row>
    <row r="380" spans="1:8" ht="23.25">
      <c r="A380" s="8">
        <v>17</v>
      </c>
      <c r="B380" s="34" t="s">
        <v>43</v>
      </c>
      <c r="C380" s="16">
        <v>54</v>
      </c>
      <c r="D380" s="8">
        <v>15</v>
      </c>
      <c r="E380" s="8">
        <v>15</v>
      </c>
      <c r="F380" s="8">
        <f t="shared" si="27"/>
        <v>84</v>
      </c>
      <c r="G380" s="8" t="str">
        <f t="shared" si="28"/>
        <v>4</v>
      </c>
      <c r="H380" s="9"/>
    </row>
    <row r="381" spans="1:8" ht="23.25">
      <c r="A381" s="8">
        <v>18</v>
      </c>
      <c r="B381" s="34" t="s">
        <v>44</v>
      </c>
      <c r="C381" s="16">
        <v>55</v>
      </c>
      <c r="D381" s="8">
        <v>16</v>
      </c>
      <c r="E381" s="8">
        <v>16</v>
      </c>
      <c r="F381" s="8">
        <f t="shared" si="27"/>
        <v>87</v>
      </c>
      <c r="G381" s="8" t="str">
        <f t="shared" si="28"/>
        <v>4</v>
      </c>
      <c r="H381" s="9"/>
    </row>
    <row r="382" spans="1:8" ht="23.25">
      <c r="A382" s="8">
        <v>19</v>
      </c>
      <c r="B382" s="34" t="s">
        <v>45</v>
      </c>
      <c r="C382" s="16">
        <v>40</v>
      </c>
      <c r="D382" s="8">
        <v>12</v>
      </c>
      <c r="E382" s="8">
        <v>13</v>
      </c>
      <c r="F382" s="8">
        <f t="shared" si="27"/>
        <v>65</v>
      </c>
      <c r="G382" s="8" t="str">
        <f t="shared" si="28"/>
        <v>2.5</v>
      </c>
      <c r="H382" s="9"/>
    </row>
    <row r="383" spans="1:8" ht="23.25">
      <c r="A383" s="8">
        <v>20</v>
      </c>
      <c r="B383" s="34" t="s">
        <v>46</v>
      </c>
      <c r="C383" s="16">
        <v>58</v>
      </c>
      <c r="D383" s="8">
        <v>19</v>
      </c>
      <c r="E383" s="8">
        <v>19</v>
      </c>
      <c r="F383" s="8">
        <f t="shared" si="27"/>
        <v>96</v>
      </c>
      <c r="G383" s="8" t="str">
        <f t="shared" si="28"/>
        <v>4</v>
      </c>
      <c r="H383" s="9"/>
    </row>
    <row r="384" spans="1:8" ht="23.25">
      <c r="A384" s="8">
        <v>21</v>
      </c>
      <c r="B384" s="34" t="s">
        <v>80</v>
      </c>
      <c r="C384" s="16">
        <v>55</v>
      </c>
      <c r="D384" s="8">
        <v>16</v>
      </c>
      <c r="E384" s="8">
        <v>18</v>
      </c>
      <c r="F384" s="8">
        <f t="shared" si="27"/>
        <v>89</v>
      </c>
      <c r="G384" s="8" t="str">
        <f t="shared" si="28"/>
        <v>4</v>
      </c>
      <c r="H384" s="9"/>
    </row>
    <row r="385" spans="1:8" ht="23.25">
      <c r="A385" s="21"/>
      <c r="B385" s="26" t="s">
        <v>5</v>
      </c>
      <c r="C385" s="22">
        <f>SUM(C364:C384)</f>
        <v>1102</v>
      </c>
      <c r="D385" s="22">
        <f>SUM(D364:D384)</f>
        <v>317</v>
      </c>
      <c r="E385" s="22">
        <f>SUM(E364:E384)</f>
        <v>333</v>
      </c>
      <c r="F385" s="22">
        <f>SUM(F364:F384)</f>
        <v>1752</v>
      </c>
      <c r="G385" s="9"/>
      <c r="H385" s="9"/>
    </row>
    <row r="386" spans="1:8" ht="23.25">
      <c r="A386" s="23"/>
      <c r="B386" s="5" t="s">
        <v>12</v>
      </c>
      <c r="C386" s="24">
        <f>C385/21</f>
        <v>52.476190476190474</v>
      </c>
      <c r="D386" s="24">
        <f t="shared" ref="D386:F386" si="29">D385/21</f>
        <v>15.095238095238095</v>
      </c>
      <c r="E386" s="24">
        <f t="shared" si="29"/>
        <v>15.857142857142858</v>
      </c>
      <c r="F386" s="24">
        <f t="shared" si="29"/>
        <v>83.428571428571431</v>
      </c>
      <c r="G386" s="11"/>
      <c r="H386" s="11"/>
    </row>
    <row r="387" spans="1:8" ht="23.25">
      <c r="A387" s="13"/>
      <c r="B387" s="13"/>
      <c r="C387" s="14"/>
      <c r="D387" s="14"/>
      <c r="E387" s="14"/>
      <c r="F387" s="14"/>
      <c r="G387" s="1"/>
      <c r="H387" s="1"/>
    </row>
    <row r="388" spans="1:8" ht="23.25">
      <c r="A388" s="1"/>
      <c r="B388" s="1"/>
      <c r="C388" s="1" t="s">
        <v>13</v>
      </c>
      <c r="D388" s="1"/>
      <c r="E388" s="1"/>
      <c r="F388" s="1"/>
      <c r="G388" s="1"/>
      <c r="H388" s="1"/>
    </row>
    <row r="389" spans="1:8" ht="23.25">
      <c r="A389" s="1"/>
      <c r="B389" s="1"/>
      <c r="C389" s="1" t="s">
        <v>14</v>
      </c>
      <c r="D389" s="1"/>
      <c r="E389" s="1"/>
      <c r="F389" s="1"/>
      <c r="G389" s="1"/>
      <c r="H389" s="1"/>
    </row>
    <row r="390" spans="1:8" ht="23.25">
      <c r="A390" s="1"/>
      <c r="B390" s="1"/>
      <c r="C390" s="1" t="s">
        <v>15</v>
      </c>
      <c r="D390" s="1"/>
      <c r="E390" s="1"/>
      <c r="F390" s="1"/>
      <c r="G390" s="1"/>
      <c r="H390" s="1"/>
    </row>
    <row r="391" spans="1:8" ht="23.25">
      <c r="A391" s="1"/>
      <c r="B391" s="1"/>
      <c r="C391" s="1"/>
      <c r="D391" s="1"/>
      <c r="E391" s="1"/>
      <c r="F391" s="1"/>
      <c r="G391" s="1"/>
      <c r="H391" s="1"/>
    </row>
    <row r="392" spans="1:8" ht="23.25">
      <c r="A392" s="1"/>
      <c r="B392" s="1"/>
      <c r="C392" s="1"/>
      <c r="D392" s="1"/>
      <c r="E392" s="1"/>
      <c r="F392" s="1"/>
      <c r="G392" s="1"/>
      <c r="H392" s="1"/>
    </row>
    <row r="393" spans="1:8" ht="23.25">
      <c r="A393" s="1"/>
      <c r="B393" s="1"/>
      <c r="C393" s="1"/>
      <c r="D393" s="1"/>
      <c r="E393" s="1"/>
      <c r="F393" s="1"/>
      <c r="G393" s="1"/>
      <c r="H393" s="1"/>
    </row>
    <row r="394" spans="1:8" ht="23.25">
      <c r="A394" s="1"/>
      <c r="B394" s="1"/>
      <c r="C394" s="1"/>
      <c r="D394" s="1"/>
      <c r="E394" s="1"/>
      <c r="F394" s="1"/>
      <c r="G394" s="1"/>
      <c r="H394" s="1"/>
    </row>
    <row r="395" spans="1:8" ht="23.25">
      <c r="A395" s="1"/>
      <c r="B395" s="1"/>
      <c r="C395" s="1"/>
      <c r="D395" s="1"/>
      <c r="E395" s="1"/>
      <c r="F395" s="1"/>
      <c r="G395" s="1"/>
      <c r="H395" s="1"/>
    </row>
    <row r="396" spans="1:8" ht="23.25">
      <c r="A396" s="1"/>
      <c r="B396" s="1"/>
      <c r="C396" s="1"/>
      <c r="D396" s="1"/>
      <c r="E396" s="1"/>
      <c r="F396" s="1"/>
      <c r="G396" s="1"/>
      <c r="H396" s="1"/>
    </row>
    <row r="397" spans="1:8" ht="23.25">
      <c r="A397" s="1"/>
      <c r="B397" s="1"/>
      <c r="C397" s="1"/>
      <c r="D397" s="1"/>
      <c r="E397" s="1"/>
      <c r="F397" s="1"/>
      <c r="G397" s="1"/>
      <c r="H397" s="1"/>
    </row>
    <row r="398" spans="1:8" ht="23.25">
      <c r="A398" s="1"/>
      <c r="B398" s="1"/>
      <c r="C398" s="1"/>
      <c r="D398" s="1"/>
      <c r="E398" s="1"/>
      <c r="F398" s="1"/>
      <c r="G398" s="1"/>
      <c r="H398" s="1"/>
    </row>
    <row r="399" spans="1:8" ht="23.25">
      <c r="A399" s="1"/>
      <c r="B399" s="1"/>
      <c r="C399" s="1"/>
      <c r="D399" s="1"/>
      <c r="E399" s="1"/>
      <c r="F399" s="1"/>
      <c r="G399" s="1"/>
      <c r="H399" s="1"/>
    </row>
    <row r="400" spans="1:8" ht="23.25">
      <c r="A400" s="1"/>
      <c r="B400" s="1"/>
      <c r="C400" s="1"/>
      <c r="D400" s="1"/>
      <c r="E400" s="1"/>
      <c r="F400" s="1"/>
      <c r="G400" s="1"/>
      <c r="H400" s="1"/>
    </row>
    <row r="401" spans="1:8" ht="23.25">
      <c r="A401" s="1"/>
      <c r="B401" s="2" t="s">
        <v>148</v>
      </c>
      <c r="C401" s="1"/>
      <c r="D401" s="1"/>
      <c r="E401" s="1"/>
      <c r="F401" s="1"/>
      <c r="G401" s="1"/>
      <c r="H401" s="1"/>
    </row>
    <row r="402" spans="1:8" ht="23.25">
      <c r="A402" s="3" t="s">
        <v>0</v>
      </c>
      <c r="B402" s="3" t="s">
        <v>1</v>
      </c>
      <c r="C402" s="3" t="s">
        <v>2</v>
      </c>
      <c r="D402" s="3" t="s">
        <v>3</v>
      </c>
      <c r="E402" s="3" t="s">
        <v>4</v>
      </c>
      <c r="F402" s="3" t="s">
        <v>5</v>
      </c>
      <c r="G402" s="4" t="s">
        <v>6</v>
      </c>
      <c r="H402" s="4" t="s">
        <v>7</v>
      </c>
    </row>
    <row r="403" spans="1:8" ht="23.25">
      <c r="A403" s="5"/>
      <c r="B403" s="5"/>
      <c r="C403" s="5" t="s">
        <v>8</v>
      </c>
      <c r="D403" s="5" t="s">
        <v>9</v>
      </c>
      <c r="E403" s="5" t="s">
        <v>10</v>
      </c>
      <c r="F403" s="5" t="s">
        <v>11</v>
      </c>
      <c r="G403" s="27"/>
      <c r="H403" s="27"/>
    </row>
    <row r="404" spans="1:8" ht="23.25">
      <c r="A404" s="7">
        <v>1</v>
      </c>
      <c r="B404" s="33" t="s">
        <v>29</v>
      </c>
      <c r="C404" s="15">
        <v>46</v>
      </c>
      <c r="D404" s="7">
        <v>17</v>
      </c>
      <c r="E404" s="7">
        <v>17</v>
      </c>
      <c r="F404" s="7">
        <f t="shared" ref="F404:F424" si="30">SUM(C404:E404)</f>
        <v>80</v>
      </c>
      <c r="G404" s="8" t="str">
        <f t="shared" ref="G404:G424" si="31">IF(F404&gt;79,"4",IF(F404&gt;74,"3.5",IF(F404&gt;69,"3",IF(F404&gt;64,"2.5",IF(F404&gt;59,"2",IF(F404&gt;54,"1.5",IF(F404&gt;49,"1","0")))))))</f>
        <v>4</v>
      </c>
      <c r="H404" s="29"/>
    </row>
    <row r="405" spans="1:8" ht="23.25">
      <c r="A405" s="8">
        <v>2</v>
      </c>
      <c r="B405" s="34" t="s">
        <v>30</v>
      </c>
      <c r="C405" s="16">
        <v>42</v>
      </c>
      <c r="D405" s="8">
        <v>17</v>
      </c>
      <c r="E405" s="8">
        <v>15</v>
      </c>
      <c r="F405" s="8">
        <f t="shared" si="30"/>
        <v>74</v>
      </c>
      <c r="G405" s="8" t="str">
        <f t="shared" si="31"/>
        <v>3</v>
      </c>
      <c r="H405" s="9"/>
    </row>
    <row r="406" spans="1:8" ht="23.25">
      <c r="A406" s="8">
        <v>3</v>
      </c>
      <c r="B406" s="34" t="s">
        <v>31</v>
      </c>
      <c r="C406" s="16">
        <v>43</v>
      </c>
      <c r="D406" s="8">
        <v>14</v>
      </c>
      <c r="E406" s="8">
        <v>14</v>
      </c>
      <c r="F406" s="8">
        <f t="shared" si="30"/>
        <v>71</v>
      </c>
      <c r="G406" s="8" t="str">
        <f t="shared" si="31"/>
        <v>3</v>
      </c>
      <c r="H406" s="9"/>
    </row>
    <row r="407" spans="1:8" ht="23.25">
      <c r="A407" s="8">
        <v>4</v>
      </c>
      <c r="B407" s="34" t="s">
        <v>32</v>
      </c>
      <c r="C407" s="16">
        <v>45</v>
      </c>
      <c r="D407" s="8">
        <v>19</v>
      </c>
      <c r="E407" s="8">
        <v>16</v>
      </c>
      <c r="F407" s="8">
        <f t="shared" si="30"/>
        <v>80</v>
      </c>
      <c r="G407" s="8" t="str">
        <f t="shared" si="31"/>
        <v>4</v>
      </c>
      <c r="H407" s="9"/>
    </row>
    <row r="408" spans="1:8" ht="23.25">
      <c r="A408" s="8">
        <v>5</v>
      </c>
      <c r="B408" s="34" t="s">
        <v>33</v>
      </c>
      <c r="C408" s="16">
        <v>44</v>
      </c>
      <c r="D408" s="8">
        <v>19</v>
      </c>
      <c r="E408" s="8">
        <v>19</v>
      </c>
      <c r="F408" s="8">
        <f t="shared" si="30"/>
        <v>82</v>
      </c>
      <c r="G408" s="8" t="str">
        <f t="shared" si="31"/>
        <v>4</v>
      </c>
      <c r="H408" s="9"/>
    </row>
    <row r="409" spans="1:8" ht="23.25">
      <c r="A409" s="8">
        <v>6</v>
      </c>
      <c r="B409" s="34" t="s">
        <v>160</v>
      </c>
      <c r="C409" s="16">
        <v>43</v>
      </c>
      <c r="D409" s="8">
        <v>19</v>
      </c>
      <c r="E409" s="8">
        <v>16</v>
      </c>
      <c r="F409" s="8">
        <f t="shared" si="30"/>
        <v>78</v>
      </c>
      <c r="G409" s="8" t="str">
        <f t="shared" si="31"/>
        <v>3.5</v>
      </c>
      <c r="H409" s="9"/>
    </row>
    <row r="410" spans="1:8" ht="23.25">
      <c r="A410" s="8">
        <v>7</v>
      </c>
      <c r="B410" s="34" t="s">
        <v>34</v>
      </c>
      <c r="C410" s="16">
        <v>41</v>
      </c>
      <c r="D410" s="8">
        <v>18</v>
      </c>
      <c r="E410" s="8">
        <v>16</v>
      </c>
      <c r="F410" s="8">
        <f t="shared" si="30"/>
        <v>75</v>
      </c>
      <c r="G410" s="8" t="str">
        <f t="shared" si="31"/>
        <v>3.5</v>
      </c>
      <c r="H410" s="9"/>
    </row>
    <row r="411" spans="1:8" ht="23.25">
      <c r="A411" s="8">
        <v>8</v>
      </c>
      <c r="B411" s="34" t="s">
        <v>35</v>
      </c>
      <c r="C411" s="16">
        <v>48</v>
      </c>
      <c r="D411" s="8">
        <v>16</v>
      </c>
      <c r="E411" s="8">
        <v>17</v>
      </c>
      <c r="F411" s="8">
        <f t="shared" si="30"/>
        <v>81</v>
      </c>
      <c r="G411" s="8" t="str">
        <f t="shared" si="31"/>
        <v>4</v>
      </c>
      <c r="H411" s="9"/>
    </row>
    <row r="412" spans="1:8" ht="23.25">
      <c r="A412" s="8">
        <v>9</v>
      </c>
      <c r="B412" s="34" t="s">
        <v>36</v>
      </c>
      <c r="C412" s="16">
        <v>44</v>
      </c>
      <c r="D412" s="8">
        <v>17</v>
      </c>
      <c r="E412" s="8">
        <v>16</v>
      </c>
      <c r="F412" s="8">
        <f t="shared" si="30"/>
        <v>77</v>
      </c>
      <c r="G412" s="8" t="str">
        <f t="shared" si="31"/>
        <v>3.5</v>
      </c>
      <c r="H412" s="9"/>
    </row>
    <row r="413" spans="1:8" ht="23.25">
      <c r="A413" s="8">
        <v>10</v>
      </c>
      <c r="B413" s="34" t="s">
        <v>37</v>
      </c>
      <c r="C413" s="16">
        <v>50</v>
      </c>
      <c r="D413" s="8">
        <v>19</v>
      </c>
      <c r="E413" s="8">
        <v>17</v>
      </c>
      <c r="F413" s="8">
        <f t="shared" si="30"/>
        <v>86</v>
      </c>
      <c r="G413" s="8" t="str">
        <f t="shared" si="31"/>
        <v>4</v>
      </c>
      <c r="H413" s="9"/>
    </row>
    <row r="414" spans="1:8" ht="23.25">
      <c r="A414" s="8">
        <v>11</v>
      </c>
      <c r="B414" s="34" t="s">
        <v>38</v>
      </c>
      <c r="C414" s="16">
        <v>47</v>
      </c>
      <c r="D414" s="8">
        <v>18</v>
      </c>
      <c r="E414" s="8">
        <v>18</v>
      </c>
      <c r="F414" s="8">
        <f t="shared" si="30"/>
        <v>83</v>
      </c>
      <c r="G414" s="8" t="str">
        <f t="shared" si="31"/>
        <v>4</v>
      </c>
      <c r="H414" s="9"/>
    </row>
    <row r="415" spans="1:8" ht="23.25">
      <c r="A415" s="8">
        <v>12</v>
      </c>
      <c r="B415" s="34" t="s">
        <v>39</v>
      </c>
      <c r="C415" s="16">
        <v>48</v>
      </c>
      <c r="D415" s="8">
        <v>16</v>
      </c>
      <c r="E415" s="8">
        <v>18</v>
      </c>
      <c r="F415" s="8">
        <f t="shared" si="30"/>
        <v>82</v>
      </c>
      <c r="G415" s="8" t="str">
        <f t="shared" si="31"/>
        <v>4</v>
      </c>
      <c r="H415" s="9"/>
    </row>
    <row r="416" spans="1:8" ht="23.25">
      <c r="A416" s="8">
        <v>13</v>
      </c>
      <c r="B416" s="34" t="s">
        <v>40</v>
      </c>
      <c r="C416" s="16">
        <v>53</v>
      </c>
      <c r="D416" s="8">
        <v>19</v>
      </c>
      <c r="E416" s="8">
        <v>19</v>
      </c>
      <c r="F416" s="8">
        <f t="shared" si="30"/>
        <v>91</v>
      </c>
      <c r="G416" s="8" t="str">
        <f t="shared" si="31"/>
        <v>4</v>
      </c>
      <c r="H416" s="9"/>
    </row>
    <row r="417" spans="1:8" ht="23.25">
      <c r="A417" s="8">
        <v>14</v>
      </c>
      <c r="B417" s="34" t="s">
        <v>41</v>
      </c>
      <c r="C417" s="16">
        <v>48</v>
      </c>
      <c r="D417" s="8">
        <v>17</v>
      </c>
      <c r="E417" s="8">
        <v>18</v>
      </c>
      <c r="F417" s="8">
        <f t="shared" si="30"/>
        <v>83</v>
      </c>
      <c r="G417" s="8" t="str">
        <f t="shared" si="31"/>
        <v>4</v>
      </c>
      <c r="H417" s="9"/>
    </row>
    <row r="418" spans="1:8" ht="23.25">
      <c r="A418" s="8">
        <v>15</v>
      </c>
      <c r="B418" s="34" t="s">
        <v>79</v>
      </c>
      <c r="C418" s="16">
        <v>41</v>
      </c>
      <c r="D418" s="8">
        <v>15</v>
      </c>
      <c r="E418" s="8">
        <v>16</v>
      </c>
      <c r="F418" s="8">
        <f t="shared" si="30"/>
        <v>72</v>
      </c>
      <c r="G418" s="8" t="str">
        <f t="shared" si="31"/>
        <v>3</v>
      </c>
      <c r="H418" s="9"/>
    </row>
    <row r="419" spans="1:8" ht="23.25">
      <c r="A419" s="8">
        <v>16</v>
      </c>
      <c r="B419" s="34" t="s">
        <v>42</v>
      </c>
      <c r="C419" s="16">
        <v>53</v>
      </c>
      <c r="D419" s="8">
        <v>19</v>
      </c>
      <c r="E419" s="8">
        <v>18</v>
      </c>
      <c r="F419" s="8">
        <f t="shared" si="30"/>
        <v>90</v>
      </c>
      <c r="G419" s="8" t="str">
        <f t="shared" si="31"/>
        <v>4</v>
      </c>
      <c r="H419" s="9"/>
    </row>
    <row r="420" spans="1:8" ht="23.25">
      <c r="A420" s="8">
        <v>17</v>
      </c>
      <c r="B420" s="34" t="s">
        <v>43</v>
      </c>
      <c r="C420" s="16">
        <v>48</v>
      </c>
      <c r="D420" s="8">
        <v>18</v>
      </c>
      <c r="E420" s="8">
        <v>18</v>
      </c>
      <c r="F420" s="8">
        <f t="shared" si="30"/>
        <v>84</v>
      </c>
      <c r="G420" s="8" t="str">
        <f t="shared" si="31"/>
        <v>4</v>
      </c>
      <c r="H420" s="9"/>
    </row>
    <row r="421" spans="1:8" ht="23.25">
      <c r="A421" s="8">
        <v>18</v>
      </c>
      <c r="B421" s="34" t="s">
        <v>44</v>
      </c>
      <c r="C421" s="16">
        <v>51</v>
      </c>
      <c r="D421" s="8">
        <v>18</v>
      </c>
      <c r="E421" s="8">
        <v>17</v>
      </c>
      <c r="F421" s="8">
        <f t="shared" si="30"/>
        <v>86</v>
      </c>
      <c r="G421" s="8" t="str">
        <f t="shared" si="31"/>
        <v>4</v>
      </c>
      <c r="H421" s="9"/>
    </row>
    <row r="422" spans="1:8" ht="23.25">
      <c r="A422" s="8">
        <v>19</v>
      </c>
      <c r="B422" s="34" t="s">
        <v>45</v>
      </c>
      <c r="C422" s="16">
        <v>35</v>
      </c>
      <c r="D422" s="8">
        <v>15</v>
      </c>
      <c r="E422" s="8">
        <v>15</v>
      </c>
      <c r="F422" s="8">
        <f t="shared" si="30"/>
        <v>65</v>
      </c>
      <c r="G422" s="8" t="str">
        <f t="shared" si="31"/>
        <v>2.5</v>
      </c>
      <c r="H422" s="9"/>
    </row>
    <row r="423" spans="1:8" ht="23.25">
      <c r="A423" s="8">
        <v>20</v>
      </c>
      <c r="B423" s="34" t="s">
        <v>46</v>
      </c>
      <c r="C423" s="16">
        <v>53</v>
      </c>
      <c r="D423" s="8">
        <v>18</v>
      </c>
      <c r="E423" s="8">
        <v>20</v>
      </c>
      <c r="F423" s="8">
        <f t="shared" si="30"/>
        <v>91</v>
      </c>
      <c r="G423" s="8" t="str">
        <f t="shared" si="31"/>
        <v>4</v>
      </c>
      <c r="H423" s="9"/>
    </row>
    <row r="424" spans="1:8" ht="23.25">
      <c r="A424" s="8">
        <v>21</v>
      </c>
      <c r="B424" s="34" t="s">
        <v>80</v>
      </c>
      <c r="C424" s="16">
        <v>51</v>
      </c>
      <c r="D424" s="8">
        <v>17</v>
      </c>
      <c r="E424" s="8">
        <v>17</v>
      </c>
      <c r="F424" s="8">
        <f t="shared" si="30"/>
        <v>85</v>
      </c>
      <c r="G424" s="8" t="str">
        <f t="shared" si="31"/>
        <v>4</v>
      </c>
      <c r="H424" s="9"/>
    </row>
    <row r="425" spans="1:8" ht="23.25">
      <c r="A425" s="21"/>
      <c r="B425" s="26" t="s">
        <v>5</v>
      </c>
      <c r="C425" s="22">
        <f>SUM(C404:C424)</f>
        <v>974</v>
      </c>
      <c r="D425" s="22">
        <f>SUM(D404:D424)</f>
        <v>365</v>
      </c>
      <c r="E425" s="22">
        <f>SUM(E404:E424)</f>
        <v>357</v>
      </c>
      <c r="F425" s="22">
        <f>SUM(F404:F424)</f>
        <v>1696</v>
      </c>
      <c r="G425" s="9"/>
      <c r="H425" s="9"/>
    </row>
    <row r="426" spans="1:8" ht="23.25">
      <c r="A426" s="23"/>
      <c r="B426" s="5" t="s">
        <v>12</v>
      </c>
      <c r="C426" s="24">
        <f>C425/21</f>
        <v>46.38095238095238</v>
      </c>
      <c r="D426" s="24">
        <f t="shared" ref="D426:F426" si="32">D425/21</f>
        <v>17.38095238095238</v>
      </c>
      <c r="E426" s="24">
        <f t="shared" si="32"/>
        <v>17</v>
      </c>
      <c r="F426" s="24">
        <f t="shared" si="32"/>
        <v>80.761904761904759</v>
      </c>
      <c r="G426" s="11"/>
      <c r="H426" s="11"/>
    </row>
    <row r="427" spans="1:8" ht="23.25">
      <c r="A427" s="13"/>
      <c r="B427" s="13"/>
      <c r="C427" s="14"/>
      <c r="D427" s="14"/>
      <c r="E427" s="14"/>
      <c r="F427" s="14"/>
      <c r="G427" s="1"/>
      <c r="H427" s="1"/>
    </row>
    <row r="428" spans="1:8" ht="23.25">
      <c r="A428" s="1"/>
      <c r="B428" s="1"/>
      <c r="C428" s="1" t="s">
        <v>13</v>
      </c>
      <c r="D428" s="1"/>
      <c r="E428" s="1"/>
      <c r="F428" s="1"/>
      <c r="G428" s="1"/>
      <c r="H428" s="1"/>
    </row>
    <row r="429" spans="1:8" ht="23.25">
      <c r="A429" s="1"/>
      <c r="B429" s="1"/>
      <c r="C429" s="1" t="s">
        <v>14</v>
      </c>
      <c r="D429" s="1"/>
      <c r="E429" s="1"/>
      <c r="F429" s="1"/>
      <c r="G429" s="1"/>
      <c r="H429" s="1"/>
    </row>
    <row r="430" spans="1:8" ht="23.25">
      <c r="A430" s="1"/>
      <c r="B430" s="1"/>
      <c r="C430" s="1" t="s">
        <v>15</v>
      </c>
      <c r="D430" s="1"/>
      <c r="E430" s="1"/>
      <c r="F430" s="1"/>
      <c r="G430" s="1"/>
      <c r="H430" s="1"/>
    </row>
  </sheetData>
  <mergeCells count="6">
    <mergeCell ref="B1:H1"/>
    <mergeCell ref="B41:H41"/>
    <mergeCell ref="B81:H81"/>
    <mergeCell ref="B241:H241"/>
    <mergeCell ref="B321:H321"/>
    <mergeCell ref="B161:H16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13"/>
  <dimension ref="A1:H462"/>
  <sheetViews>
    <sheetView view="pageBreakPreview" zoomScaleSheetLayoutView="100" workbookViewId="0">
      <selection activeCell="F4" sqref="F4:G18"/>
    </sheetView>
  </sheetViews>
  <sheetFormatPr defaultRowHeight="12.75"/>
  <cols>
    <col min="1" max="1" width="6.42578125" customWidth="1"/>
    <col min="2" max="2" width="26.570312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81" t="s">
        <v>149</v>
      </c>
      <c r="C1" s="81"/>
      <c r="D1" s="81"/>
      <c r="E1" s="81"/>
      <c r="F1" s="81"/>
      <c r="G1" s="81"/>
      <c r="H1" s="1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27"/>
      <c r="H3" s="27"/>
    </row>
    <row r="4" spans="1:8" ht="23.25">
      <c r="A4" s="6">
        <v>1</v>
      </c>
      <c r="B4" s="28" t="s">
        <v>82</v>
      </c>
      <c r="C4" s="15">
        <v>57</v>
      </c>
      <c r="D4" s="7">
        <v>20</v>
      </c>
      <c r="E4" s="7">
        <v>20</v>
      </c>
      <c r="F4" s="7">
        <f t="shared" ref="F4:F18" si="0">SUM(C4:E4)</f>
        <v>97</v>
      </c>
      <c r="G4" s="8" t="str">
        <f t="shared" ref="G4:G18" si="1">IF(F4&gt;79,"4",IF(F4&gt;74,"3.5",IF(F4&gt;69,"3",IF(F4&gt;64,"2.5",IF(F4&gt;59,"2",IF(F4&gt;54,"1.5",IF(F4&gt;49,"1","0")))))))</f>
        <v>4</v>
      </c>
      <c r="H4" s="7"/>
    </row>
    <row r="5" spans="1:8" ht="23.25">
      <c r="A5" s="6">
        <v>2</v>
      </c>
      <c r="B5" s="30" t="s">
        <v>16</v>
      </c>
      <c r="C5" s="16">
        <v>56</v>
      </c>
      <c r="D5" s="8">
        <v>18</v>
      </c>
      <c r="E5" s="8">
        <v>18</v>
      </c>
      <c r="F5" s="8">
        <f t="shared" si="0"/>
        <v>92</v>
      </c>
      <c r="G5" s="8" t="str">
        <f t="shared" si="1"/>
        <v>4</v>
      </c>
      <c r="H5" s="8"/>
    </row>
    <row r="6" spans="1:8" ht="23.25">
      <c r="A6" s="6">
        <v>3</v>
      </c>
      <c r="B6" s="30" t="s">
        <v>17</v>
      </c>
      <c r="C6" s="16">
        <v>56</v>
      </c>
      <c r="D6" s="8">
        <v>18</v>
      </c>
      <c r="E6" s="8">
        <v>18</v>
      </c>
      <c r="F6" s="8">
        <f t="shared" si="0"/>
        <v>92</v>
      </c>
      <c r="G6" s="8" t="str">
        <f t="shared" si="1"/>
        <v>4</v>
      </c>
      <c r="H6" s="8"/>
    </row>
    <row r="7" spans="1:8" ht="23.25">
      <c r="A7" s="6">
        <v>4</v>
      </c>
      <c r="B7" s="30" t="s">
        <v>18</v>
      </c>
      <c r="C7" s="16">
        <v>50</v>
      </c>
      <c r="D7" s="8">
        <v>14</v>
      </c>
      <c r="E7" s="8">
        <v>15</v>
      </c>
      <c r="F7" s="8">
        <f t="shared" si="0"/>
        <v>79</v>
      </c>
      <c r="G7" s="8" t="str">
        <f t="shared" si="1"/>
        <v>3.5</v>
      </c>
      <c r="H7" s="8"/>
    </row>
    <row r="8" spans="1:8" ht="23.25">
      <c r="A8" s="6">
        <v>5</v>
      </c>
      <c r="B8" s="30" t="s">
        <v>19</v>
      </c>
      <c r="C8" s="16">
        <v>54</v>
      </c>
      <c r="D8" s="8">
        <v>17</v>
      </c>
      <c r="E8" s="8">
        <v>18</v>
      </c>
      <c r="F8" s="8">
        <f t="shared" si="0"/>
        <v>89</v>
      </c>
      <c r="G8" s="8" t="str">
        <f t="shared" si="1"/>
        <v>4</v>
      </c>
      <c r="H8" s="8"/>
    </row>
    <row r="9" spans="1:8" ht="23.25">
      <c r="A9" s="6">
        <v>6</v>
      </c>
      <c r="B9" s="30" t="s">
        <v>20</v>
      </c>
      <c r="C9" s="16">
        <v>57</v>
      </c>
      <c r="D9" s="8">
        <v>18</v>
      </c>
      <c r="E9" s="8">
        <v>19</v>
      </c>
      <c r="F9" s="8">
        <f t="shared" si="0"/>
        <v>94</v>
      </c>
      <c r="G9" s="8" t="str">
        <f t="shared" si="1"/>
        <v>4</v>
      </c>
      <c r="H9" s="8"/>
    </row>
    <row r="10" spans="1:8" ht="23.25">
      <c r="A10" s="6">
        <v>7</v>
      </c>
      <c r="B10" s="30" t="s">
        <v>21</v>
      </c>
      <c r="C10" s="16">
        <v>55</v>
      </c>
      <c r="D10" s="8">
        <v>16</v>
      </c>
      <c r="E10" s="8">
        <v>17</v>
      </c>
      <c r="F10" s="8">
        <f t="shared" si="0"/>
        <v>88</v>
      </c>
      <c r="G10" s="8" t="str">
        <f t="shared" si="1"/>
        <v>4</v>
      </c>
      <c r="H10" s="8"/>
    </row>
    <row r="11" spans="1:8" ht="23.25">
      <c r="A11" s="6">
        <v>8</v>
      </c>
      <c r="B11" s="30" t="s">
        <v>22</v>
      </c>
      <c r="C11" s="16">
        <v>49</v>
      </c>
      <c r="D11" s="8">
        <v>15</v>
      </c>
      <c r="E11" s="8">
        <v>15</v>
      </c>
      <c r="F11" s="8">
        <f t="shared" si="0"/>
        <v>79</v>
      </c>
      <c r="G11" s="8" t="str">
        <f t="shared" si="1"/>
        <v>3.5</v>
      </c>
      <c r="H11" s="8"/>
    </row>
    <row r="12" spans="1:8" ht="23.25">
      <c r="A12" s="6">
        <v>9</v>
      </c>
      <c r="B12" s="30" t="s">
        <v>23</v>
      </c>
      <c r="C12" s="16">
        <v>55</v>
      </c>
      <c r="D12" s="8">
        <v>18</v>
      </c>
      <c r="E12" s="8">
        <v>18</v>
      </c>
      <c r="F12" s="8">
        <f t="shared" si="0"/>
        <v>91</v>
      </c>
      <c r="G12" s="8" t="str">
        <f t="shared" si="1"/>
        <v>4</v>
      </c>
      <c r="H12" s="8"/>
    </row>
    <row r="13" spans="1:8" ht="23.25" customHeight="1">
      <c r="A13" s="6">
        <v>10</v>
      </c>
      <c r="B13" s="30" t="s">
        <v>81</v>
      </c>
      <c r="C13" s="16">
        <v>49</v>
      </c>
      <c r="D13" s="8">
        <v>14</v>
      </c>
      <c r="E13" s="8">
        <v>16</v>
      </c>
      <c r="F13" s="8">
        <f t="shared" si="0"/>
        <v>79</v>
      </c>
      <c r="G13" s="8" t="str">
        <f t="shared" si="1"/>
        <v>3.5</v>
      </c>
      <c r="H13" s="8"/>
    </row>
    <row r="14" spans="1:8" ht="23.25">
      <c r="A14" s="6">
        <v>11</v>
      </c>
      <c r="B14" s="30" t="s">
        <v>24</v>
      </c>
      <c r="C14" s="16">
        <v>55</v>
      </c>
      <c r="D14" s="8">
        <v>17</v>
      </c>
      <c r="E14" s="8">
        <v>18</v>
      </c>
      <c r="F14" s="8">
        <f t="shared" si="0"/>
        <v>90</v>
      </c>
      <c r="G14" s="8" t="str">
        <f t="shared" si="1"/>
        <v>4</v>
      </c>
      <c r="H14" s="8"/>
    </row>
    <row r="15" spans="1:8" ht="23.25">
      <c r="A15" s="6">
        <v>12</v>
      </c>
      <c r="B15" s="30" t="s">
        <v>25</v>
      </c>
      <c r="C15" s="16">
        <v>57</v>
      </c>
      <c r="D15" s="8">
        <v>18</v>
      </c>
      <c r="E15" s="8">
        <v>19</v>
      </c>
      <c r="F15" s="8">
        <f t="shared" si="0"/>
        <v>94</v>
      </c>
      <c r="G15" s="8" t="str">
        <f t="shared" si="1"/>
        <v>4</v>
      </c>
      <c r="H15" s="8"/>
    </row>
    <row r="16" spans="1:8" ht="23.25">
      <c r="A16" s="6">
        <v>13</v>
      </c>
      <c r="B16" s="30" t="s">
        <v>26</v>
      </c>
      <c r="C16" s="16">
        <v>57</v>
      </c>
      <c r="D16" s="8">
        <v>19</v>
      </c>
      <c r="E16" s="8">
        <v>19</v>
      </c>
      <c r="F16" s="8">
        <f t="shared" si="0"/>
        <v>95</v>
      </c>
      <c r="G16" s="8" t="str">
        <f t="shared" si="1"/>
        <v>4</v>
      </c>
      <c r="H16" s="8"/>
    </row>
    <row r="17" spans="1:8" ht="23.25">
      <c r="A17" s="6">
        <v>14</v>
      </c>
      <c r="B17" s="30" t="s">
        <v>27</v>
      </c>
      <c r="C17" s="16">
        <v>58</v>
      </c>
      <c r="D17" s="8">
        <v>19</v>
      </c>
      <c r="E17" s="8">
        <v>20</v>
      </c>
      <c r="F17" s="8">
        <f t="shared" si="0"/>
        <v>97</v>
      </c>
      <c r="G17" s="8" t="str">
        <f t="shared" si="1"/>
        <v>4</v>
      </c>
      <c r="H17" s="8"/>
    </row>
    <row r="18" spans="1:8" ht="23.25">
      <c r="A18" s="6">
        <v>15</v>
      </c>
      <c r="B18" s="30" t="s">
        <v>28</v>
      </c>
      <c r="C18" s="44">
        <v>57</v>
      </c>
      <c r="D18" s="45">
        <v>19</v>
      </c>
      <c r="E18" s="45">
        <v>19</v>
      </c>
      <c r="F18" s="8">
        <f t="shared" si="0"/>
        <v>95</v>
      </c>
      <c r="G18" s="8" t="str">
        <f t="shared" si="1"/>
        <v>4</v>
      </c>
      <c r="H18" s="46"/>
    </row>
    <row r="19" spans="1:8" ht="23.25">
      <c r="A19" s="9"/>
      <c r="B19" s="26" t="s">
        <v>5</v>
      </c>
      <c r="C19" s="47">
        <f>SUM(C4:C18)</f>
        <v>822</v>
      </c>
      <c r="D19" s="10">
        <f t="shared" ref="D19" si="2">SUM(D4:D18)</f>
        <v>260</v>
      </c>
      <c r="E19" s="10">
        <f t="shared" ref="E19" si="3">SUM(E4:E18)</f>
        <v>269</v>
      </c>
      <c r="F19" s="10">
        <f t="shared" ref="F19" si="4">SUM(F4:F18)</f>
        <v>1351</v>
      </c>
      <c r="G19" s="9"/>
      <c r="H19" s="10"/>
    </row>
    <row r="20" spans="1:8" ht="23.25">
      <c r="A20" s="11"/>
      <c r="B20" s="5" t="s">
        <v>12</v>
      </c>
      <c r="C20" s="12">
        <f>C19/15</f>
        <v>54.8</v>
      </c>
      <c r="D20" s="12">
        <f t="shared" ref="D20" si="5">D19/15</f>
        <v>17.333333333333332</v>
      </c>
      <c r="E20" s="12">
        <f t="shared" ref="E20" si="6">E19/15</f>
        <v>17.933333333333334</v>
      </c>
      <c r="F20" s="12">
        <f t="shared" ref="F20" si="7">F19/15</f>
        <v>90.066666666666663</v>
      </c>
      <c r="G20" s="11"/>
      <c r="H20" s="11"/>
    </row>
    <row r="21" spans="1:8" ht="23.25">
      <c r="A21" s="13"/>
      <c r="B21" s="13"/>
      <c r="C21" s="14"/>
      <c r="D21" s="14"/>
      <c r="E21" s="14"/>
      <c r="F21" s="14"/>
      <c r="G21" s="1"/>
      <c r="H21" s="1"/>
    </row>
    <row r="22" spans="1:8" ht="23.25">
      <c r="A22" s="1"/>
      <c r="B22" s="1"/>
      <c r="C22" s="1" t="s">
        <v>13</v>
      </c>
      <c r="D22" s="1"/>
      <c r="E22" s="1"/>
      <c r="F22" s="1"/>
      <c r="G22" s="1"/>
      <c r="H22" s="1"/>
    </row>
    <row r="23" spans="1:8" ht="23.25">
      <c r="A23" s="1"/>
      <c r="B23" s="1"/>
      <c r="C23" s="1" t="s">
        <v>14</v>
      </c>
      <c r="D23" s="1"/>
      <c r="E23" s="1"/>
      <c r="F23" s="1"/>
      <c r="G23" s="1"/>
      <c r="H23" s="1"/>
    </row>
    <row r="24" spans="1:8" ht="23.25">
      <c r="A24" s="1"/>
      <c r="B24" s="1"/>
      <c r="C24" s="1" t="s">
        <v>15</v>
      </c>
      <c r="D24" s="1"/>
      <c r="E24" s="1"/>
      <c r="F24" s="1"/>
      <c r="G24" s="1"/>
      <c r="H24" s="1"/>
    </row>
    <row r="25" spans="1:8" ht="23.25">
      <c r="A25" s="1"/>
      <c r="B25" s="1"/>
      <c r="C25" s="1"/>
      <c r="D25" s="1"/>
      <c r="E25" s="1"/>
      <c r="F25" s="1"/>
      <c r="G25" s="1"/>
      <c r="H25" s="1"/>
    </row>
    <row r="26" spans="1:8" ht="23.25">
      <c r="A26" s="1"/>
      <c r="B26" s="1"/>
      <c r="C26" s="1"/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1"/>
      <c r="C40" s="1"/>
      <c r="D40" s="1"/>
      <c r="E40" s="1"/>
      <c r="F40" s="1"/>
      <c r="G40" s="1"/>
      <c r="H40" s="1"/>
    </row>
    <row r="41" spans="1:8" ht="23.25">
      <c r="A41" s="1"/>
      <c r="B41" s="1"/>
      <c r="C41" s="1"/>
      <c r="D41" s="1"/>
      <c r="E41" s="1"/>
      <c r="F41" s="1"/>
      <c r="G41" s="1"/>
      <c r="H41" s="1"/>
    </row>
    <row r="42" spans="1:8" ht="23.25">
      <c r="A42" s="1"/>
      <c r="B42" s="1"/>
      <c r="C42" s="1"/>
      <c r="D42" s="1"/>
      <c r="E42" s="1"/>
      <c r="F42" s="1"/>
      <c r="G42" s="1"/>
      <c r="H42" s="1"/>
    </row>
    <row r="43" spans="1:8" ht="23.25">
      <c r="A43" s="1"/>
      <c r="B43" s="81" t="s">
        <v>150</v>
      </c>
      <c r="C43" s="81"/>
      <c r="D43" s="81"/>
      <c r="E43" s="81"/>
      <c r="F43" s="81"/>
      <c r="G43" s="81"/>
      <c r="H43" s="1"/>
    </row>
    <row r="44" spans="1:8" ht="23.25">
      <c r="A44" s="3" t="s">
        <v>0</v>
      </c>
      <c r="B44" s="3" t="s">
        <v>1</v>
      </c>
      <c r="C44" s="3" t="s">
        <v>2</v>
      </c>
      <c r="D44" s="3" t="s">
        <v>3</v>
      </c>
      <c r="E44" s="3" t="s">
        <v>4</v>
      </c>
      <c r="F44" s="3" t="s">
        <v>5</v>
      </c>
      <c r="G44" s="4" t="s">
        <v>6</v>
      </c>
      <c r="H44" s="4" t="s">
        <v>7</v>
      </c>
    </row>
    <row r="45" spans="1:8" ht="23.25">
      <c r="A45" s="5"/>
      <c r="B45" s="5"/>
      <c r="C45" s="5" t="s">
        <v>8</v>
      </c>
      <c r="D45" s="5" t="s">
        <v>9</v>
      </c>
      <c r="E45" s="5" t="s">
        <v>10</v>
      </c>
      <c r="F45" s="5" t="s">
        <v>11</v>
      </c>
      <c r="G45" s="27"/>
      <c r="H45" s="27"/>
    </row>
    <row r="46" spans="1:8" ht="23.25">
      <c r="A46" s="6">
        <v>1</v>
      </c>
      <c r="B46" s="28" t="s">
        <v>82</v>
      </c>
      <c r="C46" s="57">
        <v>48</v>
      </c>
      <c r="D46" s="71">
        <v>18</v>
      </c>
      <c r="E46" s="71">
        <v>18</v>
      </c>
      <c r="F46" s="55">
        <f t="shared" ref="F46:F60" si="8">SUM(C46:E46)</f>
        <v>84</v>
      </c>
      <c r="G46" s="8" t="str">
        <f t="shared" ref="G46:G60" si="9">IF(F46&gt;79,"4",IF(F46&gt;74,"3.5",IF(F46&gt;69,"3",IF(F46&gt;64,"2.5",IF(F46&gt;59,"2",IF(F46&gt;54,"1.5",IF(F46&gt;49,"1","0")))))))</f>
        <v>4</v>
      </c>
      <c r="H46" s="8"/>
    </row>
    <row r="47" spans="1:8" ht="23.25">
      <c r="A47" s="6">
        <v>2</v>
      </c>
      <c r="B47" s="30" t="s">
        <v>16</v>
      </c>
      <c r="C47" s="58">
        <v>51</v>
      </c>
      <c r="D47" s="72">
        <v>16</v>
      </c>
      <c r="E47" s="72">
        <v>16</v>
      </c>
      <c r="F47" s="43">
        <f t="shared" si="8"/>
        <v>83</v>
      </c>
      <c r="G47" s="8" t="str">
        <f t="shared" si="9"/>
        <v>4</v>
      </c>
      <c r="H47" s="8"/>
    </row>
    <row r="48" spans="1:8" ht="23.25">
      <c r="A48" s="6">
        <v>3</v>
      </c>
      <c r="B48" s="30" t="s">
        <v>17</v>
      </c>
      <c r="C48" s="58">
        <v>49</v>
      </c>
      <c r="D48" s="72">
        <v>15</v>
      </c>
      <c r="E48" s="72">
        <v>14</v>
      </c>
      <c r="F48" s="43">
        <f t="shared" si="8"/>
        <v>78</v>
      </c>
      <c r="G48" s="8" t="str">
        <f t="shared" si="9"/>
        <v>3.5</v>
      </c>
      <c r="H48" s="8"/>
    </row>
    <row r="49" spans="1:8" ht="23.25">
      <c r="A49" s="6">
        <v>4</v>
      </c>
      <c r="B49" s="30" t="s">
        <v>18</v>
      </c>
      <c r="C49" s="58">
        <v>51</v>
      </c>
      <c r="D49" s="72">
        <v>15</v>
      </c>
      <c r="E49" s="72">
        <v>12</v>
      </c>
      <c r="F49" s="43">
        <f t="shared" si="8"/>
        <v>78</v>
      </c>
      <c r="G49" s="8" t="str">
        <f t="shared" si="9"/>
        <v>3.5</v>
      </c>
      <c r="H49" s="8"/>
    </row>
    <row r="50" spans="1:8" ht="23.25">
      <c r="A50" s="6">
        <v>5</v>
      </c>
      <c r="B50" s="30" t="s">
        <v>19</v>
      </c>
      <c r="C50" s="58">
        <v>47</v>
      </c>
      <c r="D50" s="72">
        <v>15</v>
      </c>
      <c r="E50" s="72">
        <v>15</v>
      </c>
      <c r="F50" s="43">
        <f t="shared" si="8"/>
        <v>77</v>
      </c>
      <c r="G50" s="8" t="str">
        <f t="shared" si="9"/>
        <v>3.5</v>
      </c>
      <c r="H50" s="8"/>
    </row>
    <row r="51" spans="1:8" ht="23.25">
      <c r="A51" s="6">
        <v>6</v>
      </c>
      <c r="B51" s="30" t="s">
        <v>20</v>
      </c>
      <c r="C51" s="58">
        <v>51</v>
      </c>
      <c r="D51" s="72">
        <v>15</v>
      </c>
      <c r="E51" s="72">
        <v>15</v>
      </c>
      <c r="F51" s="43">
        <f t="shared" si="8"/>
        <v>81</v>
      </c>
      <c r="G51" s="8" t="str">
        <f t="shared" si="9"/>
        <v>4</v>
      </c>
      <c r="H51" s="8"/>
    </row>
    <row r="52" spans="1:8" ht="23.25">
      <c r="A52" s="6">
        <v>7</v>
      </c>
      <c r="B52" s="30" t="s">
        <v>21</v>
      </c>
      <c r="C52" s="58">
        <v>54</v>
      </c>
      <c r="D52" s="72">
        <v>13</v>
      </c>
      <c r="E52" s="72">
        <v>16</v>
      </c>
      <c r="F52" s="43">
        <f t="shared" si="8"/>
        <v>83</v>
      </c>
      <c r="G52" s="8" t="str">
        <f t="shared" si="9"/>
        <v>4</v>
      </c>
      <c r="H52" s="8"/>
    </row>
    <row r="53" spans="1:8" ht="23.25">
      <c r="A53" s="6">
        <v>8</v>
      </c>
      <c r="B53" s="30" t="s">
        <v>22</v>
      </c>
      <c r="C53" s="58">
        <v>47</v>
      </c>
      <c r="D53" s="72">
        <v>13</v>
      </c>
      <c r="E53" s="72">
        <v>15</v>
      </c>
      <c r="F53" s="43">
        <f t="shared" si="8"/>
        <v>75</v>
      </c>
      <c r="G53" s="8" t="str">
        <f t="shared" si="9"/>
        <v>3.5</v>
      </c>
      <c r="H53" s="8"/>
    </row>
    <row r="54" spans="1:8" ht="23.25">
      <c r="A54" s="6">
        <v>9</v>
      </c>
      <c r="B54" s="30" t="s">
        <v>23</v>
      </c>
      <c r="C54" s="58">
        <v>46</v>
      </c>
      <c r="D54" s="72">
        <v>12</v>
      </c>
      <c r="E54" s="72">
        <v>14</v>
      </c>
      <c r="F54" s="43">
        <f t="shared" si="8"/>
        <v>72</v>
      </c>
      <c r="G54" s="8" t="str">
        <f t="shared" si="9"/>
        <v>3</v>
      </c>
      <c r="H54" s="8"/>
    </row>
    <row r="55" spans="1:8" ht="24" customHeight="1">
      <c r="A55" s="6">
        <v>10</v>
      </c>
      <c r="B55" s="30" t="s">
        <v>81</v>
      </c>
      <c r="C55" s="58">
        <v>46</v>
      </c>
      <c r="D55" s="72">
        <v>13</v>
      </c>
      <c r="E55" s="72">
        <v>14</v>
      </c>
      <c r="F55" s="43">
        <f t="shared" si="8"/>
        <v>73</v>
      </c>
      <c r="G55" s="8" t="str">
        <f t="shared" si="9"/>
        <v>3</v>
      </c>
      <c r="H55" s="8"/>
    </row>
    <row r="56" spans="1:8" ht="23.25">
      <c r="A56" s="6">
        <v>11</v>
      </c>
      <c r="B56" s="30" t="s">
        <v>24</v>
      </c>
      <c r="C56" s="58">
        <v>46</v>
      </c>
      <c r="D56" s="72">
        <v>13</v>
      </c>
      <c r="E56" s="72">
        <v>14</v>
      </c>
      <c r="F56" s="43">
        <f t="shared" si="8"/>
        <v>73</v>
      </c>
      <c r="G56" s="8" t="str">
        <f t="shared" si="9"/>
        <v>3</v>
      </c>
      <c r="H56" s="8"/>
    </row>
    <row r="57" spans="1:8" ht="23.25">
      <c r="A57" s="6">
        <v>12</v>
      </c>
      <c r="B57" s="30" t="s">
        <v>25</v>
      </c>
      <c r="C57" s="58">
        <v>52</v>
      </c>
      <c r="D57" s="72">
        <v>13</v>
      </c>
      <c r="E57" s="72">
        <v>15</v>
      </c>
      <c r="F57" s="43">
        <f t="shared" si="8"/>
        <v>80</v>
      </c>
      <c r="G57" s="8" t="str">
        <f t="shared" si="9"/>
        <v>4</v>
      </c>
      <c r="H57" s="8"/>
    </row>
    <row r="58" spans="1:8" ht="23.25">
      <c r="A58" s="6">
        <v>13</v>
      </c>
      <c r="B58" s="30" t="s">
        <v>26</v>
      </c>
      <c r="C58" s="58">
        <v>53</v>
      </c>
      <c r="D58" s="72">
        <v>16</v>
      </c>
      <c r="E58" s="72">
        <v>16</v>
      </c>
      <c r="F58" s="43">
        <f t="shared" si="8"/>
        <v>85</v>
      </c>
      <c r="G58" s="8" t="str">
        <f t="shared" si="9"/>
        <v>4</v>
      </c>
      <c r="H58" s="8"/>
    </row>
    <row r="59" spans="1:8" ht="23.25">
      <c r="A59" s="6">
        <v>14</v>
      </c>
      <c r="B59" s="30" t="s">
        <v>27</v>
      </c>
      <c r="C59" s="58">
        <v>47</v>
      </c>
      <c r="D59" s="72">
        <v>17</v>
      </c>
      <c r="E59" s="72">
        <v>18</v>
      </c>
      <c r="F59" s="43">
        <f t="shared" si="8"/>
        <v>82</v>
      </c>
      <c r="G59" s="8" t="str">
        <f t="shared" si="9"/>
        <v>4</v>
      </c>
      <c r="H59" s="8"/>
    </row>
    <row r="60" spans="1:8" s="19" customFormat="1" ht="23.25">
      <c r="A60" s="6">
        <v>15</v>
      </c>
      <c r="B60" s="30" t="s">
        <v>28</v>
      </c>
      <c r="C60" s="58">
        <v>47</v>
      </c>
      <c r="D60" s="72">
        <v>16</v>
      </c>
      <c r="E60" s="72">
        <v>18</v>
      </c>
      <c r="F60" s="43">
        <f t="shared" si="8"/>
        <v>81</v>
      </c>
      <c r="G60" s="8" t="str">
        <f t="shared" si="9"/>
        <v>4</v>
      </c>
      <c r="H60" s="8"/>
    </row>
    <row r="61" spans="1:8" s="19" customFormat="1" ht="23.25">
      <c r="A61" s="9"/>
      <c r="B61" s="26" t="s">
        <v>5</v>
      </c>
      <c r="C61" s="35">
        <f>SUM(C46:C60)</f>
        <v>735</v>
      </c>
      <c r="D61" s="35">
        <f t="shared" ref="D61" si="10">SUM(D46:D60)</f>
        <v>220</v>
      </c>
      <c r="E61" s="35">
        <f t="shared" ref="E61" si="11">SUM(E46:E60)</f>
        <v>230</v>
      </c>
      <c r="F61" s="10">
        <f t="shared" ref="F61" si="12">SUM(F46:F60)</f>
        <v>1185</v>
      </c>
      <c r="G61" s="9"/>
      <c r="H61" s="9"/>
    </row>
    <row r="62" spans="1:8" s="19" customFormat="1" ht="23.25">
      <c r="A62" s="11"/>
      <c r="B62" s="5" t="s">
        <v>12</v>
      </c>
      <c r="C62" s="12">
        <f>C61/15</f>
        <v>49</v>
      </c>
      <c r="D62" s="12">
        <f t="shared" ref="D62" si="13">D61/15</f>
        <v>14.666666666666666</v>
      </c>
      <c r="E62" s="12">
        <f t="shared" ref="E62" si="14">E61/15</f>
        <v>15.333333333333334</v>
      </c>
      <c r="F62" s="12">
        <f t="shared" ref="F62" si="15">F61/15</f>
        <v>79</v>
      </c>
      <c r="G62" s="11"/>
      <c r="H62" s="11"/>
    </row>
    <row r="63" spans="1:8" s="19" customFormat="1" ht="23.25">
      <c r="A63" s="13"/>
      <c r="B63" s="13"/>
      <c r="C63" s="14"/>
      <c r="D63" s="14"/>
      <c r="E63" s="14"/>
      <c r="F63" s="14"/>
      <c r="G63" s="1"/>
      <c r="H63" s="1"/>
    </row>
    <row r="64" spans="1:8" s="19" customFormat="1" ht="23.25">
      <c r="A64" s="1"/>
      <c r="B64" s="1"/>
      <c r="C64" s="1" t="s">
        <v>13</v>
      </c>
      <c r="D64" s="1"/>
      <c r="E64" s="1"/>
      <c r="F64" s="1"/>
      <c r="G64" s="1"/>
      <c r="H64" s="1"/>
    </row>
    <row r="65" spans="1:8" s="19" customFormat="1" ht="23.25">
      <c r="A65" s="1"/>
      <c r="B65" s="1"/>
      <c r="C65" s="1" t="s">
        <v>14</v>
      </c>
      <c r="D65" s="1"/>
      <c r="E65" s="1"/>
      <c r="F65" s="1"/>
      <c r="G65" s="1"/>
      <c r="H65" s="1"/>
    </row>
    <row r="66" spans="1:8" s="19" customFormat="1" ht="23.25">
      <c r="A66" s="1"/>
      <c r="B66" s="1"/>
      <c r="C66" s="1" t="s">
        <v>15</v>
      </c>
      <c r="D66" s="1"/>
      <c r="E66" s="1"/>
      <c r="F66" s="1"/>
      <c r="G66" s="1"/>
      <c r="H66" s="1"/>
    </row>
    <row r="67" spans="1:8" s="19" customFormat="1" ht="23.25">
      <c r="A67" s="1"/>
      <c r="B67" s="1"/>
      <c r="C67" s="1"/>
      <c r="D67" s="1"/>
      <c r="E67" s="1"/>
      <c r="F67" s="1"/>
      <c r="G67" s="1"/>
      <c r="H67" s="1"/>
    </row>
    <row r="68" spans="1:8" s="19" customFormat="1" ht="23.25">
      <c r="A68" s="1"/>
      <c r="B68" s="1"/>
      <c r="C68" s="1"/>
      <c r="D68" s="1"/>
      <c r="E68" s="1"/>
      <c r="F68" s="1"/>
      <c r="G68" s="1"/>
      <c r="H68" s="1"/>
    </row>
    <row r="69" spans="1:8" s="19" customFormat="1" ht="23.25">
      <c r="A69" s="1"/>
      <c r="B69" s="1"/>
      <c r="C69" s="1"/>
      <c r="D69" s="1"/>
      <c r="E69" s="1"/>
      <c r="F69" s="1"/>
      <c r="G69" s="1"/>
      <c r="H69" s="1"/>
    </row>
    <row r="70" spans="1:8" s="19" customFormat="1" ht="23.25">
      <c r="A70" s="1"/>
      <c r="B70" s="1"/>
      <c r="C70" s="1"/>
      <c r="D70" s="1"/>
      <c r="E70" s="1"/>
      <c r="F70" s="1"/>
      <c r="G70" s="1"/>
      <c r="H70" s="1"/>
    </row>
    <row r="71" spans="1:8" s="19" customFormat="1" ht="23.25">
      <c r="A71" s="1"/>
      <c r="B71" s="1"/>
      <c r="C71" s="1"/>
      <c r="D71" s="1"/>
      <c r="E71" s="1"/>
      <c r="F71" s="1"/>
      <c r="G71" s="1"/>
      <c r="H71" s="1"/>
    </row>
    <row r="72" spans="1:8" s="19" customFormat="1" ht="23.25">
      <c r="A72" s="1"/>
      <c r="B72" s="1"/>
      <c r="C72" s="1"/>
      <c r="D72" s="1"/>
      <c r="E72" s="1"/>
      <c r="F72" s="1"/>
      <c r="G72" s="1"/>
      <c r="H72" s="1"/>
    </row>
    <row r="73" spans="1:8" s="19" customFormat="1" ht="23.25">
      <c r="A73" s="1"/>
      <c r="B73" s="1"/>
      <c r="C73" s="1"/>
      <c r="D73" s="1"/>
      <c r="E73" s="1"/>
      <c r="F73" s="1"/>
      <c r="G73" s="1"/>
      <c r="H73" s="1"/>
    </row>
    <row r="74" spans="1:8" s="19" customFormat="1" ht="23.25">
      <c r="A74" s="1"/>
      <c r="B74" s="1"/>
      <c r="C74" s="1"/>
      <c r="D74" s="1"/>
      <c r="E74" s="1"/>
      <c r="F74" s="1"/>
      <c r="G74" s="1"/>
      <c r="H74" s="1"/>
    </row>
    <row r="75" spans="1:8" s="19" customFormat="1" ht="23.25">
      <c r="A75" s="1"/>
      <c r="B75" s="1"/>
      <c r="C75" s="1"/>
      <c r="D75" s="1"/>
      <c r="E75" s="1"/>
      <c r="F75" s="1"/>
      <c r="G75" s="1"/>
      <c r="H75" s="1"/>
    </row>
    <row r="76" spans="1:8" s="19" customFormat="1" ht="23.25">
      <c r="A76" s="1"/>
      <c r="B76" s="1"/>
      <c r="C76" s="1"/>
      <c r="D76" s="1"/>
      <c r="E76" s="1"/>
      <c r="F76" s="1"/>
      <c r="G76" s="1"/>
      <c r="H76" s="1"/>
    </row>
    <row r="77" spans="1:8" s="19" customFormat="1" ht="23.25">
      <c r="A77" s="1"/>
      <c r="B77" s="1"/>
      <c r="C77" s="1"/>
      <c r="D77" s="1"/>
      <c r="E77" s="1"/>
      <c r="F77" s="1"/>
      <c r="G77" s="1"/>
      <c r="H77" s="1"/>
    </row>
    <row r="78" spans="1:8" s="19" customFormat="1" ht="23.25">
      <c r="A78" s="1"/>
      <c r="B78" s="1"/>
      <c r="C78" s="1"/>
      <c r="D78" s="1"/>
      <c r="E78" s="1"/>
      <c r="F78" s="1"/>
      <c r="G78" s="1"/>
      <c r="H78" s="1"/>
    </row>
    <row r="79" spans="1:8" s="19" customFormat="1" ht="23.25">
      <c r="A79" s="1"/>
      <c r="B79" s="1"/>
      <c r="C79" s="1"/>
      <c r="D79" s="1"/>
      <c r="E79" s="1"/>
      <c r="F79" s="1"/>
      <c r="G79" s="1"/>
      <c r="H79" s="1"/>
    </row>
    <row r="80" spans="1:8" s="19" customFormat="1" ht="23.25">
      <c r="A80" s="1"/>
      <c r="B80" s="1"/>
      <c r="C80" s="1"/>
      <c r="D80" s="1"/>
      <c r="E80" s="1"/>
      <c r="F80" s="1"/>
      <c r="G80" s="1"/>
      <c r="H80" s="1"/>
    </row>
    <row r="81" spans="1:8" s="19" customFormat="1" ht="23.25">
      <c r="A81" s="1"/>
      <c r="B81" s="1"/>
      <c r="C81" s="1"/>
      <c r="D81" s="1"/>
      <c r="E81" s="1"/>
      <c r="F81" s="1"/>
      <c r="G81" s="1"/>
      <c r="H81" s="1"/>
    </row>
    <row r="82" spans="1:8" s="19" customFormat="1" ht="23.25">
      <c r="A82" s="1"/>
      <c r="B82" s="1"/>
      <c r="C82" s="1"/>
      <c r="D82" s="1"/>
      <c r="E82" s="1"/>
      <c r="F82" s="1"/>
      <c r="G82" s="1"/>
      <c r="H82" s="1"/>
    </row>
    <row r="83" spans="1:8" s="19" customFormat="1" ht="23.25">
      <c r="A83" s="1"/>
      <c r="B83" s="1"/>
      <c r="C83" s="1"/>
      <c r="D83" s="1"/>
      <c r="E83" s="1"/>
      <c r="F83" s="1"/>
      <c r="G83" s="1"/>
      <c r="H83" s="1"/>
    </row>
    <row r="84" spans="1:8" s="19" customFormat="1" ht="23.25">
      <c r="A84" s="1"/>
      <c r="B84" s="1"/>
      <c r="C84" s="1"/>
      <c r="D84" s="1"/>
      <c r="E84" s="1"/>
      <c r="F84" s="1"/>
      <c r="G84" s="1"/>
      <c r="H84" s="1"/>
    </row>
    <row r="85" spans="1:8" ht="23.25">
      <c r="A85" s="1"/>
      <c r="B85" s="81" t="s">
        <v>151</v>
      </c>
      <c r="C85" s="81"/>
      <c r="D85" s="81"/>
      <c r="E85" s="81"/>
      <c r="F85" s="81"/>
      <c r="G85" s="81"/>
      <c r="H85" s="1"/>
    </row>
    <row r="86" spans="1:8" ht="23.25">
      <c r="A86" s="3" t="s">
        <v>0</v>
      </c>
      <c r="B86" s="3" t="s">
        <v>1</v>
      </c>
      <c r="C86" s="3" t="s">
        <v>2</v>
      </c>
      <c r="D86" s="3" t="s">
        <v>3</v>
      </c>
      <c r="E86" s="3" t="s">
        <v>4</v>
      </c>
      <c r="F86" s="3" t="s">
        <v>5</v>
      </c>
      <c r="G86" s="4" t="s">
        <v>6</v>
      </c>
      <c r="H86" s="4" t="s">
        <v>7</v>
      </c>
    </row>
    <row r="87" spans="1:8" ht="23.25">
      <c r="A87" s="5"/>
      <c r="B87" s="5"/>
      <c r="C87" s="5" t="s">
        <v>8</v>
      </c>
      <c r="D87" s="5" t="s">
        <v>9</v>
      </c>
      <c r="E87" s="5" t="s">
        <v>10</v>
      </c>
      <c r="F87" s="5" t="s">
        <v>11</v>
      </c>
      <c r="G87" s="27"/>
      <c r="H87" s="27"/>
    </row>
    <row r="88" spans="1:8" ht="23.25">
      <c r="A88" s="6">
        <v>1</v>
      </c>
      <c r="B88" s="28" t="s">
        <v>82</v>
      </c>
      <c r="C88" s="15">
        <v>60</v>
      </c>
      <c r="D88" s="7">
        <v>20</v>
      </c>
      <c r="E88" s="7">
        <v>20</v>
      </c>
      <c r="F88" s="7">
        <f t="shared" ref="F88:F102" si="16">SUM(C88:E88)</f>
        <v>100</v>
      </c>
      <c r="G88" s="8" t="str">
        <f t="shared" ref="G88:G102" si="17">IF(F88&gt;79,"4",IF(F88&gt;74,"3.5",IF(F88&gt;69,"3",IF(F88&gt;64,"2.5",IF(F88&gt;59,"2",IF(F88&gt;54,"1.5",IF(F88&gt;49,"1","0")))))))</f>
        <v>4</v>
      </c>
      <c r="H88" s="8"/>
    </row>
    <row r="89" spans="1:8" ht="23.25">
      <c r="A89" s="6">
        <v>2</v>
      </c>
      <c r="B89" s="30" t="s">
        <v>16</v>
      </c>
      <c r="C89" s="16">
        <v>53</v>
      </c>
      <c r="D89" s="8">
        <v>14</v>
      </c>
      <c r="E89" s="8">
        <v>14</v>
      </c>
      <c r="F89" s="8">
        <f t="shared" si="16"/>
        <v>81</v>
      </c>
      <c r="G89" s="8" t="str">
        <f t="shared" si="17"/>
        <v>4</v>
      </c>
      <c r="H89" s="8"/>
    </row>
    <row r="90" spans="1:8" ht="23.25">
      <c r="A90" s="6">
        <v>3</v>
      </c>
      <c r="B90" s="30" t="s">
        <v>17</v>
      </c>
      <c r="C90" s="16">
        <v>52</v>
      </c>
      <c r="D90" s="8">
        <v>13</v>
      </c>
      <c r="E90" s="8">
        <v>13</v>
      </c>
      <c r="F90" s="8">
        <f t="shared" si="16"/>
        <v>78</v>
      </c>
      <c r="G90" s="8" t="str">
        <f t="shared" si="17"/>
        <v>3.5</v>
      </c>
      <c r="H90" s="8"/>
    </row>
    <row r="91" spans="1:8" ht="23.25">
      <c r="A91" s="6">
        <v>4</v>
      </c>
      <c r="B91" s="30" t="s">
        <v>18</v>
      </c>
      <c r="C91" s="16">
        <v>46</v>
      </c>
      <c r="D91" s="8">
        <v>15</v>
      </c>
      <c r="E91" s="8">
        <v>13</v>
      </c>
      <c r="F91" s="8">
        <f t="shared" si="16"/>
        <v>74</v>
      </c>
      <c r="G91" s="8" t="str">
        <f t="shared" si="17"/>
        <v>3</v>
      </c>
      <c r="H91" s="8"/>
    </row>
    <row r="92" spans="1:8" ht="23.25">
      <c r="A92" s="6">
        <v>5</v>
      </c>
      <c r="B92" s="30" t="s">
        <v>19</v>
      </c>
      <c r="C92" s="16">
        <v>39</v>
      </c>
      <c r="D92" s="8">
        <v>16</v>
      </c>
      <c r="E92" s="8">
        <v>16</v>
      </c>
      <c r="F92" s="8">
        <f t="shared" si="16"/>
        <v>71</v>
      </c>
      <c r="G92" s="8" t="str">
        <f t="shared" si="17"/>
        <v>3</v>
      </c>
      <c r="H92" s="8"/>
    </row>
    <row r="93" spans="1:8" ht="23.25">
      <c r="A93" s="6">
        <v>6</v>
      </c>
      <c r="B93" s="30" t="s">
        <v>20</v>
      </c>
      <c r="C93" s="16">
        <v>48</v>
      </c>
      <c r="D93" s="8">
        <v>17</v>
      </c>
      <c r="E93" s="8">
        <v>11</v>
      </c>
      <c r="F93" s="8">
        <f t="shared" si="16"/>
        <v>76</v>
      </c>
      <c r="G93" s="8" t="str">
        <f t="shared" si="17"/>
        <v>3.5</v>
      </c>
      <c r="H93" s="8"/>
    </row>
    <row r="94" spans="1:8" ht="23.25">
      <c r="A94" s="6">
        <v>7</v>
      </c>
      <c r="B94" s="30" t="s">
        <v>21</v>
      </c>
      <c r="C94" s="16">
        <v>46</v>
      </c>
      <c r="D94" s="8">
        <v>13</v>
      </c>
      <c r="E94" s="8">
        <v>13</v>
      </c>
      <c r="F94" s="8">
        <f t="shared" si="16"/>
        <v>72</v>
      </c>
      <c r="G94" s="8" t="str">
        <f t="shared" si="17"/>
        <v>3</v>
      </c>
      <c r="H94" s="8"/>
    </row>
    <row r="95" spans="1:8" ht="23.25">
      <c r="A95" s="6">
        <v>8</v>
      </c>
      <c r="B95" s="30" t="s">
        <v>22</v>
      </c>
      <c r="C95" s="16">
        <v>41</v>
      </c>
      <c r="D95" s="8">
        <v>14</v>
      </c>
      <c r="E95" s="8">
        <v>15</v>
      </c>
      <c r="F95" s="8">
        <f t="shared" si="16"/>
        <v>70</v>
      </c>
      <c r="G95" s="8" t="str">
        <f t="shared" si="17"/>
        <v>3</v>
      </c>
      <c r="H95" s="8"/>
    </row>
    <row r="96" spans="1:8" ht="23.25">
      <c r="A96" s="6">
        <v>9</v>
      </c>
      <c r="B96" s="30" t="s">
        <v>23</v>
      </c>
      <c r="C96" s="16">
        <v>47</v>
      </c>
      <c r="D96" s="8">
        <v>14</v>
      </c>
      <c r="E96" s="8">
        <v>15</v>
      </c>
      <c r="F96" s="8">
        <f t="shared" si="16"/>
        <v>76</v>
      </c>
      <c r="G96" s="8" t="str">
        <f t="shared" si="17"/>
        <v>3.5</v>
      </c>
      <c r="H96" s="8"/>
    </row>
    <row r="97" spans="1:8" ht="24" customHeight="1">
      <c r="A97" s="6">
        <v>10</v>
      </c>
      <c r="B97" s="30" t="s">
        <v>81</v>
      </c>
      <c r="C97" s="16">
        <v>46</v>
      </c>
      <c r="D97" s="8">
        <v>16</v>
      </c>
      <c r="E97" s="8">
        <v>13</v>
      </c>
      <c r="F97" s="8">
        <f t="shared" si="16"/>
        <v>75</v>
      </c>
      <c r="G97" s="8" t="str">
        <f t="shared" si="17"/>
        <v>3.5</v>
      </c>
      <c r="H97" s="8"/>
    </row>
    <row r="98" spans="1:8" ht="23.25">
      <c r="A98" s="6">
        <v>11</v>
      </c>
      <c r="B98" s="30" t="s">
        <v>24</v>
      </c>
      <c r="C98" s="16">
        <v>34</v>
      </c>
      <c r="D98" s="8">
        <v>15</v>
      </c>
      <c r="E98" s="8">
        <v>11</v>
      </c>
      <c r="F98" s="8">
        <f t="shared" si="16"/>
        <v>60</v>
      </c>
      <c r="G98" s="8" t="str">
        <f t="shared" si="17"/>
        <v>2</v>
      </c>
      <c r="H98" s="8"/>
    </row>
    <row r="99" spans="1:8" ht="23.25">
      <c r="A99" s="6">
        <v>12</v>
      </c>
      <c r="B99" s="30" t="s">
        <v>25</v>
      </c>
      <c r="C99" s="16">
        <v>39</v>
      </c>
      <c r="D99" s="8">
        <v>15</v>
      </c>
      <c r="E99" s="8">
        <v>16</v>
      </c>
      <c r="F99" s="8">
        <f t="shared" si="16"/>
        <v>70</v>
      </c>
      <c r="G99" s="8" t="str">
        <f t="shared" si="17"/>
        <v>3</v>
      </c>
      <c r="H99" s="8"/>
    </row>
    <row r="100" spans="1:8" ht="23.25">
      <c r="A100" s="6">
        <v>13</v>
      </c>
      <c r="B100" s="30" t="s">
        <v>26</v>
      </c>
      <c r="C100" s="16">
        <v>46</v>
      </c>
      <c r="D100" s="8">
        <v>17</v>
      </c>
      <c r="E100" s="8">
        <v>17</v>
      </c>
      <c r="F100" s="8">
        <f t="shared" si="16"/>
        <v>80</v>
      </c>
      <c r="G100" s="8" t="str">
        <f t="shared" si="17"/>
        <v>4</v>
      </c>
      <c r="H100" s="8"/>
    </row>
    <row r="101" spans="1:8" ht="23.25">
      <c r="A101" s="6">
        <v>14</v>
      </c>
      <c r="B101" s="30" t="s">
        <v>27</v>
      </c>
      <c r="C101" s="16">
        <v>52</v>
      </c>
      <c r="D101" s="8">
        <v>18</v>
      </c>
      <c r="E101" s="8">
        <v>17</v>
      </c>
      <c r="F101" s="8">
        <f t="shared" si="16"/>
        <v>87</v>
      </c>
      <c r="G101" s="8" t="str">
        <f t="shared" si="17"/>
        <v>4</v>
      </c>
      <c r="H101" s="8"/>
    </row>
    <row r="102" spans="1:8" ht="23.25">
      <c r="A102" s="6">
        <v>15</v>
      </c>
      <c r="B102" s="30" t="s">
        <v>28</v>
      </c>
      <c r="C102" s="16">
        <v>52</v>
      </c>
      <c r="D102" s="8">
        <v>19</v>
      </c>
      <c r="E102" s="8">
        <v>17</v>
      </c>
      <c r="F102" s="8">
        <f t="shared" si="16"/>
        <v>88</v>
      </c>
      <c r="G102" s="8" t="str">
        <f t="shared" si="17"/>
        <v>4</v>
      </c>
      <c r="H102" s="8"/>
    </row>
    <row r="103" spans="1:8" s="19" customFormat="1" ht="23.25">
      <c r="A103" s="9"/>
      <c r="B103" s="26" t="s">
        <v>5</v>
      </c>
      <c r="C103" s="10">
        <f>SUM(C88:C102)</f>
        <v>701</v>
      </c>
      <c r="D103" s="10">
        <f t="shared" ref="D103:F103" si="18">SUM(D88:D102)</f>
        <v>236</v>
      </c>
      <c r="E103" s="10">
        <f t="shared" si="18"/>
        <v>221</v>
      </c>
      <c r="F103" s="10">
        <f t="shared" si="18"/>
        <v>1158</v>
      </c>
      <c r="G103" s="9"/>
      <c r="H103" s="9"/>
    </row>
    <row r="104" spans="1:8" s="19" customFormat="1" ht="23.25">
      <c r="A104" s="11"/>
      <c r="B104" s="5" t="s">
        <v>12</v>
      </c>
      <c r="C104" s="12">
        <f>C103/15</f>
        <v>46.733333333333334</v>
      </c>
      <c r="D104" s="12">
        <f t="shared" ref="D104:F104" si="19">D103/15</f>
        <v>15.733333333333333</v>
      </c>
      <c r="E104" s="12">
        <f t="shared" si="19"/>
        <v>14.733333333333333</v>
      </c>
      <c r="F104" s="12">
        <f t="shared" si="19"/>
        <v>77.2</v>
      </c>
      <c r="G104" s="11"/>
      <c r="H104" s="11"/>
    </row>
    <row r="105" spans="1:8" s="19" customFormat="1" ht="23.25">
      <c r="A105" s="13"/>
      <c r="B105" s="13"/>
      <c r="C105" s="14"/>
      <c r="D105" s="14"/>
      <c r="E105" s="14"/>
      <c r="F105" s="14"/>
      <c r="G105" s="1"/>
      <c r="H105" s="1"/>
    </row>
    <row r="106" spans="1:8" s="19" customFormat="1" ht="23.25">
      <c r="A106" s="1"/>
      <c r="B106" s="1"/>
      <c r="C106" s="1" t="s">
        <v>13</v>
      </c>
      <c r="D106" s="1"/>
      <c r="E106" s="1"/>
      <c r="F106" s="1"/>
      <c r="G106" s="1"/>
      <c r="H106" s="1"/>
    </row>
    <row r="107" spans="1:8" s="19" customFormat="1" ht="23.25">
      <c r="A107" s="1"/>
      <c r="B107" s="1"/>
      <c r="C107" s="1" t="s">
        <v>14</v>
      </c>
      <c r="D107" s="1"/>
      <c r="E107" s="1"/>
      <c r="F107" s="1"/>
      <c r="G107" s="1"/>
      <c r="H107" s="1"/>
    </row>
    <row r="108" spans="1:8" s="19" customFormat="1" ht="23.25">
      <c r="A108" s="1"/>
      <c r="B108" s="1"/>
      <c r="C108" s="1" t="s">
        <v>15</v>
      </c>
      <c r="D108" s="1"/>
      <c r="E108" s="1"/>
      <c r="F108" s="1"/>
      <c r="G108" s="1"/>
      <c r="H108" s="1"/>
    </row>
    <row r="109" spans="1:8" s="19" customFormat="1" ht="23.25">
      <c r="A109" s="1"/>
      <c r="B109" s="1"/>
      <c r="C109" s="1"/>
      <c r="D109" s="1"/>
      <c r="E109" s="1"/>
      <c r="F109" s="1"/>
      <c r="G109" s="1"/>
      <c r="H109" s="1"/>
    </row>
    <row r="110" spans="1:8" s="19" customFormat="1" ht="23.25">
      <c r="A110" s="1"/>
      <c r="B110" s="1"/>
      <c r="C110" s="1"/>
      <c r="D110" s="1"/>
      <c r="E110" s="1"/>
      <c r="F110" s="1"/>
      <c r="G110" s="1"/>
      <c r="H110" s="1"/>
    </row>
    <row r="111" spans="1:8" s="19" customFormat="1" ht="23.25">
      <c r="A111" s="1"/>
      <c r="B111" s="1"/>
      <c r="C111" s="1"/>
      <c r="D111" s="1"/>
      <c r="E111" s="1"/>
      <c r="F111" s="1"/>
      <c r="G111" s="1"/>
      <c r="H111" s="1"/>
    </row>
    <row r="112" spans="1:8" s="19" customFormat="1" ht="23.25">
      <c r="A112" s="1"/>
      <c r="B112" s="1"/>
      <c r="C112" s="1"/>
      <c r="D112" s="1"/>
      <c r="E112" s="1"/>
      <c r="F112" s="1"/>
      <c r="G112" s="1"/>
      <c r="H112" s="1"/>
    </row>
    <row r="113" spans="1:8" s="19" customFormat="1" ht="23.25">
      <c r="A113" s="1"/>
      <c r="B113" s="1"/>
      <c r="C113" s="1"/>
      <c r="D113" s="1"/>
      <c r="E113" s="1"/>
      <c r="F113" s="1"/>
      <c r="G113" s="1"/>
      <c r="H113" s="1"/>
    </row>
    <row r="114" spans="1:8" s="19" customFormat="1" ht="23.25">
      <c r="A114" s="1"/>
      <c r="B114" s="1"/>
      <c r="C114" s="1"/>
      <c r="D114" s="1"/>
      <c r="E114" s="1"/>
      <c r="F114" s="1"/>
      <c r="G114" s="1"/>
      <c r="H114" s="1"/>
    </row>
    <row r="115" spans="1:8" s="19" customFormat="1" ht="23.25">
      <c r="A115" s="1"/>
      <c r="B115" s="1"/>
      <c r="C115" s="1"/>
      <c r="D115" s="1"/>
      <c r="E115" s="1"/>
      <c r="F115" s="1"/>
      <c r="G115" s="1"/>
      <c r="H115" s="1"/>
    </row>
    <row r="116" spans="1:8" s="19" customFormat="1" ht="23.25">
      <c r="A116" s="1"/>
      <c r="B116" s="1"/>
      <c r="C116" s="1"/>
      <c r="D116" s="1"/>
      <c r="E116" s="1"/>
      <c r="F116" s="1"/>
      <c r="G116" s="1"/>
      <c r="H116" s="1"/>
    </row>
    <row r="117" spans="1:8" s="19" customFormat="1" ht="23.25">
      <c r="A117" s="1"/>
      <c r="B117" s="1"/>
      <c r="C117" s="1"/>
      <c r="D117" s="1"/>
      <c r="E117" s="1"/>
      <c r="F117" s="1"/>
      <c r="G117" s="1"/>
      <c r="H117" s="1"/>
    </row>
    <row r="118" spans="1:8" s="19" customFormat="1" ht="23.25">
      <c r="A118" s="1"/>
      <c r="B118" s="1"/>
      <c r="C118" s="1"/>
      <c r="D118" s="1"/>
      <c r="E118" s="1"/>
      <c r="F118" s="1"/>
      <c r="G118" s="1"/>
      <c r="H118" s="1"/>
    </row>
    <row r="119" spans="1:8" s="19" customFormat="1" ht="23.25">
      <c r="A119" s="1"/>
      <c r="B119" s="1"/>
      <c r="C119" s="1"/>
      <c r="D119" s="1"/>
      <c r="E119" s="1"/>
      <c r="F119" s="1"/>
      <c r="G119" s="1"/>
      <c r="H119" s="1"/>
    </row>
    <row r="120" spans="1:8" s="19" customFormat="1" ht="23.25">
      <c r="A120" s="1"/>
      <c r="B120" s="1"/>
      <c r="C120" s="1"/>
      <c r="D120" s="1"/>
      <c r="E120" s="1"/>
      <c r="F120" s="1"/>
      <c r="G120" s="1"/>
      <c r="H120" s="1"/>
    </row>
    <row r="121" spans="1:8" s="19" customFormat="1" ht="23.25">
      <c r="A121" s="1"/>
      <c r="B121" s="1"/>
      <c r="C121" s="1"/>
      <c r="D121" s="1"/>
      <c r="E121" s="1"/>
      <c r="F121" s="1"/>
      <c r="G121" s="1"/>
      <c r="H121" s="1"/>
    </row>
    <row r="122" spans="1:8" s="19" customFormat="1" ht="23.25">
      <c r="A122" s="1"/>
      <c r="B122" s="1"/>
      <c r="C122" s="1"/>
      <c r="D122" s="1"/>
      <c r="E122" s="1"/>
      <c r="F122" s="1"/>
      <c r="G122" s="1"/>
      <c r="H122" s="1"/>
    </row>
    <row r="123" spans="1:8" s="19" customFormat="1" ht="23.25">
      <c r="A123" s="1"/>
      <c r="B123" s="1"/>
      <c r="C123" s="1"/>
      <c r="D123" s="1"/>
      <c r="E123" s="1"/>
      <c r="F123" s="1"/>
      <c r="G123" s="1"/>
      <c r="H123" s="1"/>
    </row>
    <row r="124" spans="1:8" s="19" customFormat="1" ht="23.25">
      <c r="A124" s="1"/>
      <c r="B124" s="1"/>
      <c r="C124" s="1"/>
      <c r="D124" s="1"/>
      <c r="E124" s="1"/>
      <c r="F124" s="1"/>
      <c r="G124" s="1"/>
      <c r="H124" s="1"/>
    </row>
    <row r="125" spans="1:8" s="19" customFormat="1" ht="23.25">
      <c r="A125" s="1"/>
      <c r="B125" s="1"/>
      <c r="C125" s="1"/>
      <c r="D125" s="1"/>
      <c r="E125" s="1"/>
      <c r="F125" s="1"/>
      <c r="G125" s="1"/>
      <c r="H125" s="1"/>
    </row>
    <row r="126" spans="1:8" s="19" customFormat="1" ht="23.25">
      <c r="A126" s="1"/>
      <c r="B126" s="1"/>
      <c r="C126" s="1"/>
      <c r="D126" s="1"/>
      <c r="E126" s="1"/>
      <c r="F126" s="1"/>
      <c r="G126" s="1"/>
      <c r="H126" s="1"/>
    </row>
    <row r="127" spans="1:8" ht="23.25">
      <c r="A127" s="1"/>
      <c r="B127" s="81" t="s">
        <v>152</v>
      </c>
      <c r="C127" s="81"/>
      <c r="D127" s="81"/>
      <c r="E127" s="81"/>
      <c r="F127" s="81"/>
      <c r="G127" s="81"/>
      <c r="H127" s="81"/>
    </row>
    <row r="128" spans="1:8" ht="23.25">
      <c r="A128" s="3" t="s">
        <v>0</v>
      </c>
      <c r="B128" s="3" t="s">
        <v>1</v>
      </c>
      <c r="C128" s="3" t="s">
        <v>2</v>
      </c>
      <c r="D128" s="3" t="s">
        <v>3</v>
      </c>
      <c r="E128" s="3" t="s">
        <v>4</v>
      </c>
      <c r="F128" s="3" t="s">
        <v>5</v>
      </c>
      <c r="G128" s="4" t="s">
        <v>6</v>
      </c>
      <c r="H128" s="4" t="s">
        <v>7</v>
      </c>
    </row>
    <row r="129" spans="1:8" ht="23.25">
      <c r="A129" s="5"/>
      <c r="B129" s="5"/>
      <c r="C129" s="5" t="s">
        <v>8</v>
      </c>
      <c r="D129" s="5" t="s">
        <v>9</v>
      </c>
      <c r="E129" s="5" t="s">
        <v>10</v>
      </c>
      <c r="F129" s="5" t="s">
        <v>11</v>
      </c>
      <c r="G129" s="27"/>
      <c r="H129" s="27"/>
    </row>
    <row r="130" spans="1:8" ht="23.25">
      <c r="A130" s="6">
        <v>1</v>
      </c>
      <c r="B130" s="28" t="s">
        <v>82</v>
      </c>
      <c r="C130" s="15">
        <v>58</v>
      </c>
      <c r="D130" s="7">
        <v>17</v>
      </c>
      <c r="E130" s="7">
        <v>17</v>
      </c>
      <c r="F130" s="7">
        <f t="shared" ref="F130:F144" si="20">SUM(C130:E130)</f>
        <v>92</v>
      </c>
      <c r="G130" s="8" t="str">
        <f t="shared" ref="G130:G144" si="21">IF(F130&gt;79,"4",IF(F130&gt;74,"3.5",IF(F130&gt;69,"3",IF(F130&gt;64,"2.5",IF(F130&gt;59,"2",IF(F130&gt;54,"1.5",IF(F130&gt;49,"1","0")))))))</f>
        <v>4</v>
      </c>
      <c r="H130" s="29"/>
    </row>
    <row r="131" spans="1:8" ht="23.25">
      <c r="A131" s="6">
        <v>2</v>
      </c>
      <c r="B131" s="30" t="s">
        <v>16</v>
      </c>
      <c r="C131" s="16">
        <v>54</v>
      </c>
      <c r="D131" s="8">
        <v>16</v>
      </c>
      <c r="E131" s="8">
        <v>15</v>
      </c>
      <c r="F131" s="8">
        <f t="shared" si="20"/>
        <v>85</v>
      </c>
      <c r="G131" s="8" t="str">
        <f t="shared" si="21"/>
        <v>4</v>
      </c>
      <c r="H131" s="9"/>
    </row>
    <row r="132" spans="1:8" ht="23.25">
      <c r="A132" s="6">
        <v>3</v>
      </c>
      <c r="B132" s="30" t="s">
        <v>17</v>
      </c>
      <c r="C132" s="16">
        <v>50</v>
      </c>
      <c r="D132" s="8">
        <v>14</v>
      </c>
      <c r="E132" s="8">
        <v>16</v>
      </c>
      <c r="F132" s="8">
        <f t="shared" si="20"/>
        <v>80</v>
      </c>
      <c r="G132" s="8" t="str">
        <f t="shared" si="21"/>
        <v>4</v>
      </c>
      <c r="H132" s="9"/>
    </row>
    <row r="133" spans="1:8" ht="23.25">
      <c r="A133" s="6">
        <v>4</v>
      </c>
      <c r="B133" s="30" t="s">
        <v>18</v>
      </c>
      <c r="C133" s="16">
        <v>49</v>
      </c>
      <c r="D133" s="8">
        <v>14</v>
      </c>
      <c r="E133" s="8">
        <v>13</v>
      </c>
      <c r="F133" s="8">
        <f t="shared" si="20"/>
        <v>76</v>
      </c>
      <c r="G133" s="8" t="str">
        <f t="shared" si="21"/>
        <v>3.5</v>
      </c>
      <c r="H133" s="9"/>
    </row>
    <row r="134" spans="1:8" ht="23.25">
      <c r="A134" s="6">
        <v>5</v>
      </c>
      <c r="B134" s="30" t="s">
        <v>19</v>
      </c>
      <c r="C134" s="16">
        <v>52</v>
      </c>
      <c r="D134" s="8">
        <v>15</v>
      </c>
      <c r="E134" s="8">
        <v>14</v>
      </c>
      <c r="F134" s="8">
        <f t="shared" si="20"/>
        <v>81</v>
      </c>
      <c r="G134" s="8" t="str">
        <f t="shared" si="21"/>
        <v>4</v>
      </c>
      <c r="H134" s="9"/>
    </row>
    <row r="135" spans="1:8" ht="23.25">
      <c r="A135" s="6">
        <v>6</v>
      </c>
      <c r="B135" s="30" t="s">
        <v>20</v>
      </c>
      <c r="C135" s="16">
        <v>55</v>
      </c>
      <c r="D135" s="8">
        <v>14</v>
      </c>
      <c r="E135" s="8">
        <v>15</v>
      </c>
      <c r="F135" s="8">
        <f t="shared" si="20"/>
        <v>84</v>
      </c>
      <c r="G135" s="8" t="str">
        <f t="shared" si="21"/>
        <v>4</v>
      </c>
      <c r="H135" s="9"/>
    </row>
    <row r="136" spans="1:8" ht="23.25">
      <c r="A136" s="6">
        <v>7</v>
      </c>
      <c r="B136" s="30" t="s">
        <v>21</v>
      </c>
      <c r="C136" s="16">
        <v>50</v>
      </c>
      <c r="D136" s="8">
        <v>14</v>
      </c>
      <c r="E136" s="8">
        <v>14</v>
      </c>
      <c r="F136" s="8">
        <f t="shared" si="20"/>
        <v>78</v>
      </c>
      <c r="G136" s="8" t="str">
        <f t="shared" si="21"/>
        <v>3.5</v>
      </c>
      <c r="H136" s="9"/>
    </row>
    <row r="137" spans="1:8" ht="23.25">
      <c r="A137" s="6">
        <v>8</v>
      </c>
      <c r="B137" s="30" t="s">
        <v>22</v>
      </c>
      <c r="C137" s="16">
        <v>49</v>
      </c>
      <c r="D137" s="8">
        <v>15</v>
      </c>
      <c r="E137" s="8">
        <v>14</v>
      </c>
      <c r="F137" s="8">
        <f t="shared" si="20"/>
        <v>78</v>
      </c>
      <c r="G137" s="8" t="str">
        <f t="shared" si="21"/>
        <v>3.5</v>
      </c>
      <c r="H137" s="9"/>
    </row>
    <row r="138" spans="1:8" ht="23.25">
      <c r="A138" s="6">
        <v>9</v>
      </c>
      <c r="B138" s="30" t="s">
        <v>23</v>
      </c>
      <c r="C138" s="16">
        <v>50</v>
      </c>
      <c r="D138" s="8">
        <v>15</v>
      </c>
      <c r="E138" s="8">
        <v>15</v>
      </c>
      <c r="F138" s="8">
        <f t="shared" si="20"/>
        <v>80</v>
      </c>
      <c r="G138" s="8" t="str">
        <f t="shared" si="21"/>
        <v>4</v>
      </c>
      <c r="H138" s="9"/>
    </row>
    <row r="139" spans="1:8" ht="23.25" customHeight="1">
      <c r="A139" s="6">
        <v>10</v>
      </c>
      <c r="B139" s="30" t="s">
        <v>81</v>
      </c>
      <c r="C139" s="16">
        <v>48</v>
      </c>
      <c r="D139" s="8">
        <v>14</v>
      </c>
      <c r="E139" s="8">
        <v>13</v>
      </c>
      <c r="F139" s="8">
        <f t="shared" si="20"/>
        <v>75</v>
      </c>
      <c r="G139" s="8" t="str">
        <f t="shared" si="21"/>
        <v>3.5</v>
      </c>
      <c r="H139" s="9"/>
    </row>
    <row r="140" spans="1:8" ht="23.25">
      <c r="A140" s="6">
        <v>11</v>
      </c>
      <c r="B140" s="30" t="s">
        <v>24</v>
      </c>
      <c r="C140" s="16">
        <v>50</v>
      </c>
      <c r="D140" s="8">
        <v>15</v>
      </c>
      <c r="E140" s="8">
        <v>15</v>
      </c>
      <c r="F140" s="8">
        <f t="shared" si="20"/>
        <v>80</v>
      </c>
      <c r="G140" s="8" t="str">
        <f t="shared" si="21"/>
        <v>4</v>
      </c>
      <c r="H140" s="9"/>
    </row>
    <row r="141" spans="1:8" ht="23.25">
      <c r="A141" s="6">
        <v>12</v>
      </c>
      <c r="B141" s="30" t="s">
        <v>25</v>
      </c>
      <c r="C141" s="16">
        <v>53</v>
      </c>
      <c r="D141" s="8">
        <v>15</v>
      </c>
      <c r="E141" s="8">
        <v>15</v>
      </c>
      <c r="F141" s="8">
        <f t="shared" si="20"/>
        <v>83</v>
      </c>
      <c r="G141" s="8" t="str">
        <f t="shared" si="21"/>
        <v>4</v>
      </c>
      <c r="H141" s="9"/>
    </row>
    <row r="142" spans="1:8" ht="23.25">
      <c r="A142" s="6">
        <v>13</v>
      </c>
      <c r="B142" s="30" t="s">
        <v>26</v>
      </c>
      <c r="C142" s="16">
        <v>54</v>
      </c>
      <c r="D142" s="8">
        <v>15</v>
      </c>
      <c r="E142" s="8">
        <v>15</v>
      </c>
      <c r="F142" s="8">
        <f t="shared" si="20"/>
        <v>84</v>
      </c>
      <c r="G142" s="8" t="str">
        <f t="shared" si="21"/>
        <v>4</v>
      </c>
      <c r="H142" s="9"/>
    </row>
    <row r="143" spans="1:8" ht="23.25">
      <c r="A143" s="6">
        <v>14</v>
      </c>
      <c r="B143" s="30" t="s">
        <v>27</v>
      </c>
      <c r="C143" s="16">
        <v>57</v>
      </c>
      <c r="D143" s="8">
        <v>16</v>
      </c>
      <c r="E143" s="8">
        <v>16</v>
      </c>
      <c r="F143" s="8">
        <f t="shared" si="20"/>
        <v>89</v>
      </c>
      <c r="G143" s="8" t="str">
        <f t="shared" si="21"/>
        <v>4</v>
      </c>
      <c r="H143" s="9"/>
    </row>
    <row r="144" spans="1:8" s="19" customFormat="1" ht="23.25">
      <c r="A144" s="6">
        <v>15</v>
      </c>
      <c r="B144" s="30" t="s">
        <v>28</v>
      </c>
      <c r="C144" s="16">
        <v>55</v>
      </c>
      <c r="D144" s="8">
        <v>16</v>
      </c>
      <c r="E144" s="8">
        <v>16</v>
      </c>
      <c r="F144" s="8">
        <f t="shared" si="20"/>
        <v>87</v>
      </c>
      <c r="G144" s="8" t="str">
        <f t="shared" si="21"/>
        <v>4</v>
      </c>
      <c r="H144" s="9"/>
    </row>
    <row r="145" spans="1:8" ht="23.25">
      <c r="A145" s="9"/>
      <c r="B145" s="26" t="s">
        <v>5</v>
      </c>
      <c r="C145" s="10">
        <f>SUM(C130:C144)</f>
        <v>784</v>
      </c>
      <c r="D145" s="10">
        <f t="shared" ref="D145" si="22">SUM(D130:D144)</f>
        <v>225</v>
      </c>
      <c r="E145" s="10">
        <f t="shared" ref="E145" si="23">SUM(E130:E144)</f>
        <v>223</v>
      </c>
      <c r="F145" s="10">
        <f t="shared" ref="F145" si="24">SUM(F130:F144)</f>
        <v>1232</v>
      </c>
      <c r="G145" s="9"/>
      <c r="H145" s="9"/>
    </row>
    <row r="146" spans="1:8" ht="23.25">
      <c r="A146" s="11"/>
      <c r="B146" s="5" t="s">
        <v>12</v>
      </c>
      <c r="C146" s="12">
        <f>C145/15</f>
        <v>52.266666666666666</v>
      </c>
      <c r="D146" s="12">
        <f t="shared" ref="D146" si="25">D145/15</f>
        <v>15</v>
      </c>
      <c r="E146" s="12">
        <f t="shared" ref="E146" si="26">E145/15</f>
        <v>14.866666666666667</v>
      </c>
      <c r="F146" s="12">
        <f t="shared" ref="F146" si="27">F145/15</f>
        <v>82.13333333333334</v>
      </c>
      <c r="G146" s="11"/>
      <c r="H146" s="11"/>
    </row>
    <row r="147" spans="1:8" ht="23.25">
      <c r="A147" s="13"/>
      <c r="B147" s="13"/>
      <c r="C147" s="14"/>
      <c r="D147" s="14"/>
      <c r="E147" s="14"/>
      <c r="F147" s="14"/>
      <c r="G147" s="1"/>
      <c r="H147" s="1"/>
    </row>
    <row r="148" spans="1:8" ht="23.25">
      <c r="A148" s="1"/>
      <c r="B148" s="1"/>
      <c r="C148" s="1" t="s">
        <v>13</v>
      </c>
      <c r="D148" s="1"/>
      <c r="E148" s="1"/>
      <c r="F148" s="1"/>
      <c r="G148" s="1"/>
      <c r="H148" s="1"/>
    </row>
    <row r="149" spans="1:8" ht="23.25">
      <c r="A149" s="1"/>
      <c r="B149" s="1"/>
      <c r="C149" s="1" t="s">
        <v>14</v>
      </c>
      <c r="D149" s="1"/>
      <c r="E149" s="1"/>
      <c r="F149" s="1"/>
      <c r="G149" s="1"/>
      <c r="H149" s="1"/>
    </row>
    <row r="150" spans="1:8" ht="23.25">
      <c r="A150" s="1"/>
      <c r="B150" s="1"/>
      <c r="C150" s="1" t="s">
        <v>15</v>
      </c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1"/>
      <c r="C157" s="1"/>
      <c r="D157" s="1"/>
      <c r="E157" s="1"/>
      <c r="F157" s="1"/>
      <c r="G157" s="1"/>
      <c r="H157" s="1"/>
    </row>
    <row r="158" spans="1:8" ht="23.25">
      <c r="A158" s="1"/>
      <c r="B158" s="1"/>
      <c r="C158" s="1"/>
      <c r="D158" s="1"/>
      <c r="E158" s="1"/>
      <c r="F158" s="1"/>
      <c r="G158" s="1"/>
      <c r="H158" s="1"/>
    </row>
    <row r="159" spans="1:8" ht="23.25">
      <c r="A159" s="1"/>
      <c r="B159" s="1"/>
      <c r="C159" s="1"/>
      <c r="D159" s="1"/>
      <c r="E159" s="1"/>
      <c r="F159" s="1"/>
      <c r="G159" s="1"/>
      <c r="H159" s="1"/>
    </row>
    <row r="160" spans="1:8" ht="23.25">
      <c r="A160" s="1"/>
      <c r="B160" s="1"/>
      <c r="C160" s="1"/>
      <c r="D160" s="1"/>
      <c r="E160" s="1"/>
      <c r="F160" s="1"/>
      <c r="G160" s="1"/>
      <c r="H160" s="1"/>
    </row>
    <row r="161" spans="1:8" ht="23.25">
      <c r="A161" s="1"/>
      <c r="B161" s="1"/>
      <c r="C161" s="1"/>
      <c r="D161" s="1"/>
      <c r="E161" s="1"/>
      <c r="F161" s="1"/>
      <c r="G161" s="1"/>
      <c r="H161" s="1"/>
    </row>
    <row r="162" spans="1:8" ht="23.25">
      <c r="A162" s="1"/>
      <c r="B162" s="1"/>
      <c r="C162" s="1"/>
      <c r="D162" s="1"/>
      <c r="E162" s="1"/>
      <c r="F162" s="1"/>
      <c r="G162" s="1"/>
      <c r="H162" s="1"/>
    </row>
    <row r="163" spans="1:8" ht="23.25">
      <c r="A163" s="1"/>
      <c r="B163" s="1"/>
      <c r="C163" s="1"/>
      <c r="D163" s="1"/>
      <c r="E163" s="1"/>
      <c r="F163" s="1"/>
      <c r="G163" s="1"/>
      <c r="H163" s="1"/>
    </row>
    <row r="164" spans="1:8" ht="23.25">
      <c r="A164" s="1"/>
      <c r="B164" s="1"/>
      <c r="C164" s="1"/>
      <c r="D164" s="1"/>
      <c r="E164" s="1"/>
      <c r="F164" s="1"/>
      <c r="G164" s="1"/>
      <c r="H164" s="1"/>
    </row>
    <row r="165" spans="1:8" ht="23.25">
      <c r="A165" s="1"/>
      <c r="B165" s="1"/>
      <c r="C165" s="1"/>
      <c r="D165" s="1"/>
      <c r="E165" s="1"/>
      <c r="F165" s="1"/>
      <c r="G165" s="1"/>
      <c r="H165" s="1"/>
    </row>
    <row r="166" spans="1:8" ht="23.25">
      <c r="A166" s="1"/>
      <c r="B166" s="1"/>
      <c r="C166" s="1"/>
      <c r="D166" s="1"/>
      <c r="E166" s="1"/>
      <c r="F166" s="1"/>
      <c r="G166" s="1"/>
      <c r="H166" s="1"/>
    </row>
    <row r="167" spans="1:8" ht="23.25">
      <c r="A167" s="1"/>
      <c r="B167" s="1"/>
      <c r="C167" s="1"/>
      <c r="D167" s="1"/>
      <c r="E167" s="1"/>
      <c r="F167" s="1"/>
      <c r="G167" s="1"/>
      <c r="H167" s="1"/>
    </row>
    <row r="168" spans="1:8" ht="23.25">
      <c r="A168" s="1"/>
      <c r="B168" s="1"/>
      <c r="C168" s="1"/>
      <c r="D168" s="1"/>
      <c r="E168" s="1"/>
      <c r="F168" s="1"/>
      <c r="G168" s="1"/>
      <c r="H168" s="1"/>
    </row>
    <row r="169" spans="1:8" ht="23.25">
      <c r="A169" s="1"/>
      <c r="B169" s="2" t="s">
        <v>153</v>
      </c>
      <c r="C169" s="1"/>
      <c r="D169" s="1"/>
      <c r="E169" s="1"/>
      <c r="F169" s="1"/>
      <c r="G169" s="1"/>
      <c r="H169" s="1"/>
    </row>
    <row r="170" spans="1:8" ht="23.25">
      <c r="A170" s="3" t="s">
        <v>0</v>
      </c>
      <c r="B170" s="3" t="s">
        <v>1</v>
      </c>
      <c r="C170" s="3" t="s">
        <v>2</v>
      </c>
      <c r="D170" s="3" t="s">
        <v>3</v>
      </c>
      <c r="E170" s="3" t="s">
        <v>4</v>
      </c>
      <c r="F170" s="3" t="s">
        <v>5</v>
      </c>
      <c r="G170" s="4" t="s">
        <v>6</v>
      </c>
      <c r="H170" s="4" t="s">
        <v>7</v>
      </c>
    </row>
    <row r="171" spans="1:8" ht="23.25">
      <c r="A171" s="5"/>
      <c r="B171" s="5"/>
      <c r="C171" s="5" t="s">
        <v>8</v>
      </c>
      <c r="D171" s="5" t="s">
        <v>9</v>
      </c>
      <c r="E171" s="5" t="s">
        <v>10</v>
      </c>
      <c r="F171" s="5" t="s">
        <v>11</v>
      </c>
      <c r="G171" s="27"/>
      <c r="H171" s="27"/>
    </row>
    <row r="172" spans="1:8" ht="23.25">
      <c r="A172" s="6">
        <v>1</v>
      </c>
      <c r="B172" s="28" t="s">
        <v>82</v>
      </c>
      <c r="C172" s="15">
        <v>55</v>
      </c>
      <c r="D172" s="7">
        <v>17</v>
      </c>
      <c r="E172" s="7">
        <v>18</v>
      </c>
      <c r="F172" s="7">
        <f t="shared" ref="F172:F186" si="28">SUM(C172:E172)</f>
        <v>90</v>
      </c>
      <c r="G172" s="8" t="str">
        <f t="shared" ref="G172:G186" si="29">IF(F172&gt;79,"4",IF(F172&gt;74,"3.5",IF(F172&gt;69,"3",IF(F172&gt;64,"2.5",IF(F172&gt;59,"2",IF(F172&gt;54,"1.5",IF(F172&gt;49,"1","0")))))))</f>
        <v>4</v>
      </c>
      <c r="H172" s="29"/>
    </row>
    <row r="173" spans="1:8" ht="23.25">
      <c r="A173" s="6">
        <v>2</v>
      </c>
      <c r="B173" s="30" t="s">
        <v>16</v>
      </c>
      <c r="C173" s="16">
        <v>56</v>
      </c>
      <c r="D173" s="8">
        <v>14</v>
      </c>
      <c r="E173" s="8">
        <v>17</v>
      </c>
      <c r="F173" s="8">
        <f t="shared" si="28"/>
        <v>87</v>
      </c>
      <c r="G173" s="8" t="str">
        <f t="shared" si="29"/>
        <v>4</v>
      </c>
      <c r="H173" s="9"/>
    </row>
    <row r="174" spans="1:8" ht="23.25">
      <c r="A174" s="6">
        <v>3</v>
      </c>
      <c r="B174" s="30" t="s">
        <v>17</v>
      </c>
      <c r="C174" s="16">
        <v>49</v>
      </c>
      <c r="D174" s="8">
        <v>14</v>
      </c>
      <c r="E174" s="8">
        <v>15</v>
      </c>
      <c r="F174" s="8">
        <f t="shared" si="28"/>
        <v>78</v>
      </c>
      <c r="G174" s="8" t="str">
        <f t="shared" si="29"/>
        <v>3.5</v>
      </c>
      <c r="H174" s="9"/>
    </row>
    <row r="175" spans="1:8" ht="23.25">
      <c r="A175" s="6">
        <v>4</v>
      </c>
      <c r="B175" s="30" t="s">
        <v>18</v>
      </c>
      <c r="C175" s="16">
        <v>51</v>
      </c>
      <c r="D175" s="8">
        <v>13</v>
      </c>
      <c r="E175" s="8">
        <v>16</v>
      </c>
      <c r="F175" s="8">
        <f t="shared" si="28"/>
        <v>80</v>
      </c>
      <c r="G175" s="8" t="str">
        <f t="shared" si="29"/>
        <v>4</v>
      </c>
      <c r="H175" s="9"/>
    </row>
    <row r="176" spans="1:8" ht="23.25">
      <c r="A176" s="6">
        <v>5</v>
      </c>
      <c r="B176" s="30" t="s">
        <v>19</v>
      </c>
      <c r="C176" s="16">
        <v>50</v>
      </c>
      <c r="D176" s="8">
        <v>14</v>
      </c>
      <c r="E176" s="8">
        <v>16</v>
      </c>
      <c r="F176" s="8">
        <f t="shared" si="28"/>
        <v>80</v>
      </c>
      <c r="G176" s="8" t="str">
        <f t="shared" si="29"/>
        <v>4</v>
      </c>
      <c r="H176" s="9"/>
    </row>
    <row r="177" spans="1:8" ht="23.25">
      <c r="A177" s="6">
        <v>6</v>
      </c>
      <c r="B177" s="30" t="s">
        <v>20</v>
      </c>
      <c r="C177" s="16">
        <v>55</v>
      </c>
      <c r="D177" s="8">
        <v>14</v>
      </c>
      <c r="E177" s="8">
        <v>16</v>
      </c>
      <c r="F177" s="8">
        <f t="shared" si="28"/>
        <v>85</v>
      </c>
      <c r="G177" s="8" t="str">
        <f t="shared" si="29"/>
        <v>4</v>
      </c>
      <c r="H177" s="9"/>
    </row>
    <row r="178" spans="1:8" ht="23.25">
      <c r="A178" s="6">
        <v>7</v>
      </c>
      <c r="B178" s="30" t="s">
        <v>21</v>
      </c>
      <c r="C178" s="16">
        <v>54</v>
      </c>
      <c r="D178" s="8">
        <v>10</v>
      </c>
      <c r="E178" s="8">
        <v>16</v>
      </c>
      <c r="F178" s="8">
        <f t="shared" si="28"/>
        <v>80</v>
      </c>
      <c r="G178" s="8" t="str">
        <f t="shared" si="29"/>
        <v>4</v>
      </c>
      <c r="H178" s="9"/>
    </row>
    <row r="179" spans="1:8" ht="23.25">
      <c r="A179" s="6">
        <v>8</v>
      </c>
      <c r="B179" s="30" t="s">
        <v>22</v>
      </c>
      <c r="C179" s="16">
        <v>48</v>
      </c>
      <c r="D179" s="8">
        <v>16</v>
      </c>
      <c r="E179" s="8">
        <v>16</v>
      </c>
      <c r="F179" s="8">
        <f t="shared" si="28"/>
        <v>80</v>
      </c>
      <c r="G179" s="8" t="str">
        <f t="shared" si="29"/>
        <v>4</v>
      </c>
      <c r="H179" s="9"/>
    </row>
    <row r="180" spans="1:8" ht="23.25">
      <c r="A180" s="6">
        <v>9</v>
      </c>
      <c r="B180" s="30" t="s">
        <v>23</v>
      </c>
      <c r="C180" s="16">
        <v>50</v>
      </c>
      <c r="D180" s="8">
        <v>13</v>
      </c>
      <c r="E180" s="8">
        <v>17</v>
      </c>
      <c r="F180" s="8">
        <f t="shared" si="28"/>
        <v>80</v>
      </c>
      <c r="G180" s="8" t="str">
        <f t="shared" si="29"/>
        <v>4</v>
      </c>
      <c r="H180" s="9"/>
    </row>
    <row r="181" spans="1:8" ht="24" customHeight="1">
      <c r="A181" s="6">
        <v>10</v>
      </c>
      <c r="B181" s="30" t="s">
        <v>81</v>
      </c>
      <c r="C181" s="16">
        <v>46</v>
      </c>
      <c r="D181" s="8">
        <v>14</v>
      </c>
      <c r="E181" s="8">
        <v>15</v>
      </c>
      <c r="F181" s="8">
        <f t="shared" si="28"/>
        <v>75</v>
      </c>
      <c r="G181" s="8" t="str">
        <f t="shared" si="29"/>
        <v>3.5</v>
      </c>
      <c r="H181" s="9"/>
    </row>
    <row r="182" spans="1:8" ht="23.25">
      <c r="A182" s="6">
        <v>11</v>
      </c>
      <c r="B182" s="30" t="s">
        <v>24</v>
      </c>
      <c r="C182" s="16">
        <v>48</v>
      </c>
      <c r="D182" s="8">
        <v>16</v>
      </c>
      <c r="E182" s="8">
        <v>16</v>
      </c>
      <c r="F182" s="8">
        <f t="shared" si="28"/>
        <v>80</v>
      </c>
      <c r="G182" s="8" t="str">
        <f t="shared" si="29"/>
        <v>4</v>
      </c>
      <c r="H182" s="9"/>
    </row>
    <row r="183" spans="1:8" ht="23.25">
      <c r="A183" s="6">
        <v>12</v>
      </c>
      <c r="B183" s="30" t="s">
        <v>25</v>
      </c>
      <c r="C183" s="16">
        <v>52</v>
      </c>
      <c r="D183" s="8">
        <v>14</v>
      </c>
      <c r="E183" s="8">
        <v>16</v>
      </c>
      <c r="F183" s="8">
        <f t="shared" si="28"/>
        <v>82</v>
      </c>
      <c r="G183" s="8" t="str">
        <f t="shared" si="29"/>
        <v>4</v>
      </c>
      <c r="H183" s="9"/>
    </row>
    <row r="184" spans="1:8" ht="23.25">
      <c r="A184" s="6">
        <v>13</v>
      </c>
      <c r="B184" s="30" t="s">
        <v>26</v>
      </c>
      <c r="C184" s="16">
        <v>52</v>
      </c>
      <c r="D184" s="8">
        <v>15</v>
      </c>
      <c r="E184" s="8">
        <v>17</v>
      </c>
      <c r="F184" s="8">
        <f t="shared" si="28"/>
        <v>84</v>
      </c>
      <c r="G184" s="8" t="str">
        <f t="shared" si="29"/>
        <v>4</v>
      </c>
      <c r="H184" s="9"/>
    </row>
    <row r="185" spans="1:8" ht="23.25">
      <c r="A185" s="6">
        <v>14</v>
      </c>
      <c r="B185" s="30" t="s">
        <v>27</v>
      </c>
      <c r="C185" s="16">
        <v>54</v>
      </c>
      <c r="D185" s="8">
        <v>14</v>
      </c>
      <c r="E185" s="8">
        <v>18</v>
      </c>
      <c r="F185" s="8">
        <f t="shared" si="28"/>
        <v>86</v>
      </c>
      <c r="G185" s="8" t="str">
        <f t="shared" si="29"/>
        <v>4</v>
      </c>
      <c r="H185" s="9"/>
    </row>
    <row r="186" spans="1:8" ht="23.25">
      <c r="A186" s="6">
        <v>15</v>
      </c>
      <c r="B186" s="30" t="s">
        <v>28</v>
      </c>
      <c r="C186" s="16">
        <v>52</v>
      </c>
      <c r="D186" s="8">
        <v>15</v>
      </c>
      <c r="E186" s="8">
        <v>17</v>
      </c>
      <c r="F186" s="8">
        <f t="shared" si="28"/>
        <v>84</v>
      </c>
      <c r="G186" s="8" t="str">
        <f t="shared" si="29"/>
        <v>4</v>
      </c>
      <c r="H186" s="9"/>
    </row>
    <row r="187" spans="1:8" ht="23.25">
      <c r="A187" s="9"/>
      <c r="B187" s="26" t="s">
        <v>5</v>
      </c>
      <c r="C187" s="10">
        <f>SUM(C172:C186)</f>
        <v>772</v>
      </c>
      <c r="D187" s="10">
        <f t="shared" ref="D187" si="30">SUM(D172:D186)</f>
        <v>213</v>
      </c>
      <c r="E187" s="10">
        <f t="shared" ref="E187" si="31">SUM(E172:E186)</f>
        <v>246</v>
      </c>
      <c r="F187" s="10">
        <f t="shared" ref="F187" si="32">SUM(F172:F186)</f>
        <v>1231</v>
      </c>
      <c r="G187" s="9"/>
      <c r="H187" s="9"/>
    </row>
    <row r="188" spans="1:8" ht="23.25">
      <c r="A188" s="11"/>
      <c r="B188" s="5" t="s">
        <v>12</v>
      </c>
      <c r="C188" s="12">
        <f>C187/15</f>
        <v>51.466666666666669</v>
      </c>
      <c r="D188" s="12">
        <f t="shared" ref="D188" si="33">D187/15</f>
        <v>14.2</v>
      </c>
      <c r="E188" s="12">
        <f t="shared" ref="E188" si="34">E187/15</f>
        <v>16.399999999999999</v>
      </c>
      <c r="F188" s="12">
        <f t="shared" ref="F188" si="35">F187/15</f>
        <v>82.066666666666663</v>
      </c>
      <c r="G188" s="11"/>
      <c r="H188" s="11"/>
    </row>
    <row r="189" spans="1:8" ht="23.25">
      <c r="A189" s="13"/>
      <c r="B189" s="13"/>
      <c r="C189" s="14"/>
      <c r="D189" s="14"/>
      <c r="E189" s="14"/>
      <c r="F189" s="14"/>
      <c r="G189" s="1"/>
      <c r="H189" s="1"/>
    </row>
    <row r="190" spans="1:8" ht="23.25">
      <c r="A190" s="1"/>
      <c r="B190" s="1"/>
      <c r="C190" s="1" t="s">
        <v>13</v>
      </c>
      <c r="D190" s="1"/>
      <c r="E190" s="1"/>
      <c r="F190" s="1"/>
      <c r="G190" s="1"/>
      <c r="H190" s="1"/>
    </row>
    <row r="191" spans="1:8" ht="23.25">
      <c r="A191" s="1"/>
      <c r="B191" s="1"/>
      <c r="C191" s="1" t="s">
        <v>14</v>
      </c>
      <c r="D191" s="1"/>
      <c r="E191" s="1"/>
      <c r="F191" s="1"/>
      <c r="G191" s="1"/>
      <c r="H191" s="1"/>
    </row>
    <row r="192" spans="1:8" ht="23.25">
      <c r="A192" s="1"/>
      <c r="B192" s="1"/>
      <c r="C192" s="1" t="s">
        <v>15</v>
      </c>
      <c r="D192" s="1"/>
      <c r="E192" s="1"/>
      <c r="F192" s="1"/>
      <c r="G192" s="1"/>
      <c r="H192" s="1"/>
    </row>
    <row r="193" spans="1:8" ht="23.25">
      <c r="A193" s="1"/>
      <c r="B193" s="1"/>
      <c r="C193" s="1"/>
      <c r="D193" s="1"/>
      <c r="E193" s="1"/>
      <c r="F193" s="1"/>
      <c r="G193" s="1"/>
      <c r="H193" s="1"/>
    </row>
    <row r="194" spans="1:8" ht="23.25">
      <c r="A194" s="1"/>
      <c r="B194" s="1"/>
      <c r="C194" s="1"/>
      <c r="D194" s="1"/>
      <c r="E194" s="1"/>
      <c r="F194" s="1"/>
      <c r="G194" s="1"/>
      <c r="H194" s="1"/>
    </row>
    <row r="195" spans="1:8" ht="23.25">
      <c r="A195" s="1"/>
      <c r="B195" s="1"/>
      <c r="C195" s="1"/>
      <c r="D195" s="1"/>
      <c r="E195" s="1"/>
      <c r="F195" s="1"/>
      <c r="G195" s="1"/>
      <c r="H195" s="1"/>
    </row>
    <row r="196" spans="1:8" ht="23.25">
      <c r="A196" s="1"/>
      <c r="B196" s="1"/>
      <c r="C196" s="1"/>
      <c r="D196" s="1"/>
      <c r="E196" s="1"/>
      <c r="F196" s="1"/>
      <c r="G196" s="1"/>
      <c r="H196" s="1"/>
    </row>
    <row r="197" spans="1:8" ht="23.25">
      <c r="A197" s="1"/>
      <c r="B197" s="1"/>
      <c r="C197" s="1"/>
      <c r="D197" s="1"/>
      <c r="E197" s="1"/>
      <c r="F197" s="1"/>
      <c r="G197" s="1"/>
      <c r="H197" s="1"/>
    </row>
    <row r="198" spans="1:8" ht="23.25">
      <c r="A198" s="1"/>
      <c r="B198" s="1"/>
      <c r="C198" s="1"/>
      <c r="D198" s="1"/>
      <c r="E198" s="1"/>
      <c r="F198" s="1"/>
      <c r="G198" s="1"/>
      <c r="H198" s="1"/>
    </row>
    <row r="199" spans="1:8" ht="23.25">
      <c r="A199" s="1"/>
      <c r="B199" s="1"/>
      <c r="C199" s="1"/>
      <c r="D199" s="1"/>
      <c r="E199" s="1"/>
      <c r="F199" s="1"/>
      <c r="G199" s="1"/>
      <c r="H199" s="1"/>
    </row>
    <row r="200" spans="1:8" ht="23.25">
      <c r="A200" s="1"/>
      <c r="B200" s="1"/>
      <c r="C200" s="1"/>
      <c r="D200" s="1"/>
      <c r="E200" s="1"/>
      <c r="F200" s="1"/>
      <c r="G200" s="1"/>
      <c r="H200" s="1"/>
    </row>
    <row r="201" spans="1:8" ht="23.25">
      <c r="A201" s="1"/>
      <c r="B201" s="1"/>
      <c r="C201" s="1"/>
      <c r="D201" s="1"/>
      <c r="E201" s="1"/>
      <c r="F201" s="1"/>
      <c r="G201" s="1"/>
      <c r="H201" s="1"/>
    </row>
    <row r="202" spans="1:8" ht="23.25">
      <c r="A202" s="1"/>
      <c r="B202" s="1"/>
      <c r="C202" s="1"/>
      <c r="D202" s="1"/>
      <c r="E202" s="1"/>
      <c r="F202" s="1"/>
      <c r="G202" s="1"/>
      <c r="H202" s="1"/>
    </row>
    <row r="203" spans="1:8" ht="23.25">
      <c r="A203" s="1"/>
      <c r="B203" s="1"/>
      <c r="C203" s="1"/>
      <c r="D203" s="1"/>
      <c r="E203" s="1"/>
      <c r="F203" s="1"/>
      <c r="G203" s="1"/>
      <c r="H203" s="1"/>
    </row>
    <row r="204" spans="1:8" ht="23.25">
      <c r="A204" s="1"/>
      <c r="B204" s="1"/>
      <c r="C204" s="1"/>
      <c r="D204" s="1"/>
      <c r="E204" s="1"/>
      <c r="F204" s="1"/>
      <c r="G204" s="1"/>
      <c r="H204" s="1"/>
    </row>
    <row r="205" spans="1:8" ht="23.25">
      <c r="A205" s="1"/>
      <c r="B205" s="1"/>
      <c r="C205" s="1"/>
      <c r="D205" s="1"/>
      <c r="E205" s="1"/>
      <c r="F205" s="1"/>
      <c r="G205" s="1"/>
      <c r="H205" s="1"/>
    </row>
    <row r="206" spans="1:8" ht="23.25">
      <c r="A206" s="1"/>
      <c r="B206" s="1"/>
      <c r="C206" s="1"/>
      <c r="D206" s="1"/>
      <c r="E206" s="1"/>
      <c r="F206" s="1"/>
      <c r="G206" s="1"/>
      <c r="H206" s="1"/>
    </row>
    <row r="207" spans="1:8" ht="23.25">
      <c r="A207" s="1"/>
      <c r="B207" s="1"/>
      <c r="C207" s="1"/>
      <c r="D207" s="1"/>
      <c r="E207" s="1"/>
      <c r="F207" s="1"/>
      <c r="G207" s="1"/>
      <c r="H207" s="1"/>
    </row>
    <row r="208" spans="1:8" ht="23.25">
      <c r="A208" s="1"/>
      <c r="B208" s="1"/>
      <c r="C208" s="1"/>
      <c r="D208" s="1"/>
      <c r="E208" s="1"/>
      <c r="F208" s="1"/>
      <c r="G208" s="1"/>
      <c r="H208" s="1"/>
    </row>
    <row r="209" spans="1:8" ht="23.25">
      <c r="A209" s="1"/>
      <c r="B209" s="1"/>
      <c r="C209" s="1"/>
      <c r="D209" s="1"/>
      <c r="E209" s="1"/>
      <c r="F209" s="1"/>
      <c r="G209" s="1"/>
      <c r="H209" s="1"/>
    </row>
    <row r="210" spans="1:8" ht="23.25">
      <c r="A210" s="1"/>
      <c r="B210" s="1"/>
      <c r="C210" s="1"/>
      <c r="D210" s="1"/>
      <c r="E210" s="1"/>
      <c r="F210" s="1"/>
      <c r="G210" s="1"/>
      <c r="H210" s="1"/>
    </row>
    <row r="211" spans="1:8" ht="23.25">
      <c r="A211" s="1"/>
      <c r="B211" s="54" t="s">
        <v>154</v>
      </c>
      <c r="C211" s="1"/>
      <c r="D211" s="1"/>
      <c r="E211" s="1"/>
      <c r="F211" s="1"/>
      <c r="G211" s="1"/>
      <c r="H211" s="1"/>
    </row>
    <row r="212" spans="1:8" ht="23.25">
      <c r="A212" s="3" t="s">
        <v>0</v>
      </c>
      <c r="B212" s="3" t="s">
        <v>1</v>
      </c>
      <c r="C212" s="3" t="s">
        <v>2</v>
      </c>
      <c r="D212" s="3" t="s">
        <v>3</v>
      </c>
      <c r="E212" s="3" t="s">
        <v>4</v>
      </c>
      <c r="F212" s="3" t="s">
        <v>5</v>
      </c>
      <c r="G212" s="4" t="s">
        <v>6</v>
      </c>
      <c r="H212" s="4" t="s">
        <v>7</v>
      </c>
    </row>
    <row r="213" spans="1:8" ht="23.25">
      <c r="A213" s="5"/>
      <c r="B213" s="5"/>
      <c r="C213" s="5" t="s">
        <v>8</v>
      </c>
      <c r="D213" s="5" t="s">
        <v>9</v>
      </c>
      <c r="E213" s="5" t="s">
        <v>10</v>
      </c>
      <c r="F213" s="5" t="s">
        <v>11</v>
      </c>
      <c r="G213" s="27"/>
      <c r="H213" s="27"/>
    </row>
    <row r="214" spans="1:8" ht="23.25">
      <c r="A214" s="6">
        <v>1</v>
      </c>
      <c r="B214" s="28" t="s">
        <v>82</v>
      </c>
      <c r="C214" s="15">
        <v>60</v>
      </c>
      <c r="D214" s="7">
        <v>20</v>
      </c>
      <c r="E214" s="7">
        <v>20</v>
      </c>
      <c r="F214" s="7">
        <f t="shared" ref="F214:F228" si="36">SUM(C214:E214)</f>
        <v>100</v>
      </c>
      <c r="G214" s="8" t="str">
        <f t="shared" ref="G214:G228" si="37">IF(F214&gt;79,"4",IF(F214&gt;74,"3.5",IF(F214&gt;69,"3",IF(F214&gt;64,"2.5",IF(F214&gt;59,"2",IF(F214&gt;54,"1.5",IF(F214&gt;49,"1","0")))))))</f>
        <v>4</v>
      </c>
      <c r="H214" s="29"/>
    </row>
    <row r="215" spans="1:8" ht="23.25">
      <c r="A215" s="6">
        <v>2</v>
      </c>
      <c r="B215" s="30" t="s">
        <v>16</v>
      </c>
      <c r="C215" s="16">
        <v>50</v>
      </c>
      <c r="D215" s="8">
        <v>18</v>
      </c>
      <c r="E215" s="8">
        <v>16</v>
      </c>
      <c r="F215" s="8">
        <f t="shared" si="36"/>
        <v>84</v>
      </c>
      <c r="G215" s="8" t="str">
        <f t="shared" si="37"/>
        <v>4</v>
      </c>
      <c r="H215" s="9"/>
    </row>
    <row r="216" spans="1:8" ht="23.25">
      <c r="A216" s="6">
        <v>3</v>
      </c>
      <c r="B216" s="30" t="s">
        <v>17</v>
      </c>
      <c r="C216" s="16">
        <v>54</v>
      </c>
      <c r="D216" s="8">
        <v>17</v>
      </c>
      <c r="E216" s="8">
        <v>15</v>
      </c>
      <c r="F216" s="8">
        <f t="shared" si="36"/>
        <v>86</v>
      </c>
      <c r="G216" s="8" t="str">
        <f t="shared" si="37"/>
        <v>4</v>
      </c>
      <c r="H216" s="9"/>
    </row>
    <row r="217" spans="1:8" ht="23.25">
      <c r="A217" s="6">
        <v>4</v>
      </c>
      <c r="B217" s="30" t="s">
        <v>18</v>
      </c>
      <c r="C217" s="16">
        <v>46</v>
      </c>
      <c r="D217" s="8">
        <v>19</v>
      </c>
      <c r="E217" s="8">
        <v>16</v>
      </c>
      <c r="F217" s="8">
        <f t="shared" si="36"/>
        <v>81</v>
      </c>
      <c r="G217" s="8" t="str">
        <f t="shared" si="37"/>
        <v>4</v>
      </c>
      <c r="H217" s="9"/>
    </row>
    <row r="218" spans="1:8" ht="23.25">
      <c r="A218" s="6">
        <v>5</v>
      </c>
      <c r="B218" s="30" t="s">
        <v>19</v>
      </c>
      <c r="C218" s="16">
        <v>50</v>
      </c>
      <c r="D218" s="8">
        <v>17</v>
      </c>
      <c r="E218" s="8">
        <v>15</v>
      </c>
      <c r="F218" s="8">
        <f t="shared" si="36"/>
        <v>82</v>
      </c>
      <c r="G218" s="8" t="str">
        <f t="shared" si="37"/>
        <v>4</v>
      </c>
      <c r="H218" s="9"/>
    </row>
    <row r="219" spans="1:8" ht="23.25">
      <c r="A219" s="6">
        <v>6</v>
      </c>
      <c r="B219" s="30" t="s">
        <v>20</v>
      </c>
      <c r="C219" s="16">
        <v>52</v>
      </c>
      <c r="D219" s="8">
        <v>16</v>
      </c>
      <c r="E219" s="8">
        <v>15</v>
      </c>
      <c r="F219" s="8">
        <f t="shared" si="36"/>
        <v>83</v>
      </c>
      <c r="G219" s="8" t="str">
        <f t="shared" si="37"/>
        <v>4</v>
      </c>
      <c r="H219" s="9"/>
    </row>
    <row r="220" spans="1:8" ht="23.25">
      <c r="A220" s="6">
        <v>7</v>
      </c>
      <c r="B220" s="30" t="s">
        <v>21</v>
      </c>
      <c r="C220" s="16">
        <v>48</v>
      </c>
      <c r="D220" s="8">
        <v>17</v>
      </c>
      <c r="E220" s="8">
        <v>13</v>
      </c>
      <c r="F220" s="8">
        <f t="shared" si="36"/>
        <v>78</v>
      </c>
      <c r="G220" s="8" t="str">
        <f t="shared" si="37"/>
        <v>3.5</v>
      </c>
      <c r="H220" s="9"/>
    </row>
    <row r="221" spans="1:8" ht="23.25">
      <c r="A221" s="6">
        <v>8</v>
      </c>
      <c r="B221" s="30" t="s">
        <v>22</v>
      </c>
      <c r="C221" s="16">
        <v>40</v>
      </c>
      <c r="D221" s="8">
        <v>18</v>
      </c>
      <c r="E221" s="8">
        <v>15</v>
      </c>
      <c r="F221" s="8">
        <f t="shared" si="36"/>
        <v>73</v>
      </c>
      <c r="G221" s="8" t="str">
        <f t="shared" si="37"/>
        <v>3</v>
      </c>
      <c r="H221" s="9"/>
    </row>
    <row r="222" spans="1:8" ht="23.25">
      <c r="A222" s="6">
        <v>9</v>
      </c>
      <c r="B222" s="30" t="s">
        <v>23</v>
      </c>
      <c r="C222" s="16">
        <v>41</v>
      </c>
      <c r="D222" s="8">
        <v>17</v>
      </c>
      <c r="E222" s="8">
        <v>15</v>
      </c>
      <c r="F222" s="8">
        <f t="shared" si="36"/>
        <v>73</v>
      </c>
      <c r="G222" s="8" t="str">
        <f t="shared" si="37"/>
        <v>3</v>
      </c>
      <c r="H222" s="9"/>
    </row>
    <row r="223" spans="1:8" ht="23.25" customHeight="1">
      <c r="A223" s="6">
        <v>10</v>
      </c>
      <c r="B223" s="30" t="s">
        <v>81</v>
      </c>
      <c r="C223" s="16">
        <v>43</v>
      </c>
      <c r="D223" s="8">
        <v>15</v>
      </c>
      <c r="E223" s="8">
        <v>14</v>
      </c>
      <c r="F223" s="8">
        <f t="shared" si="36"/>
        <v>72</v>
      </c>
      <c r="G223" s="8" t="str">
        <f t="shared" si="37"/>
        <v>3</v>
      </c>
      <c r="H223" s="9"/>
    </row>
    <row r="224" spans="1:8" ht="23.25">
      <c r="A224" s="6">
        <v>11</v>
      </c>
      <c r="B224" s="30" t="s">
        <v>24</v>
      </c>
      <c r="C224" s="16">
        <v>45</v>
      </c>
      <c r="D224" s="8">
        <v>15</v>
      </c>
      <c r="E224" s="8">
        <v>15</v>
      </c>
      <c r="F224" s="8">
        <f t="shared" si="36"/>
        <v>75</v>
      </c>
      <c r="G224" s="8" t="str">
        <f t="shared" si="37"/>
        <v>3.5</v>
      </c>
      <c r="H224" s="9"/>
    </row>
    <row r="225" spans="1:8" ht="23.25">
      <c r="A225" s="6">
        <v>12</v>
      </c>
      <c r="B225" s="30" t="s">
        <v>25</v>
      </c>
      <c r="C225" s="16">
        <v>42</v>
      </c>
      <c r="D225" s="8">
        <v>18</v>
      </c>
      <c r="E225" s="8">
        <v>15</v>
      </c>
      <c r="F225" s="8">
        <f t="shared" si="36"/>
        <v>75</v>
      </c>
      <c r="G225" s="8" t="str">
        <f t="shared" si="37"/>
        <v>3.5</v>
      </c>
      <c r="H225" s="9"/>
    </row>
    <row r="226" spans="1:8" ht="23.25">
      <c r="A226" s="6">
        <v>13</v>
      </c>
      <c r="B226" s="30" t="s">
        <v>26</v>
      </c>
      <c r="C226" s="16">
        <v>55</v>
      </c>
      <c r="D226" s="8">
        <v>18</v>
      </c>
      <c r="E226" s="8">
        <v>16</v>
      </c>
      <c r="F226" s="8">
        <f t="shared" si="36"/>
        <v>89</v>
      </c>
      <c r="G226" s="8" t="str">
        <f t="shared" si="37"/>
        <v>4</v>
      </c>
      <c r="H226" s="9"/>
    </row>
    <row r="227" spans="1:8" ht="23.25">
      <c r="A227" s="6">
        <v>14</v>
      </c>
      <c r="B227" s="30" t="s">
        <v>27</v>
      </c>
      <c r="C227" s="16">
        <v>49</v>
      </c>
      <c r="D227" s="8">
        <v>18</v>
      </c>
      <c r="E227" s="8">
        <v>17</v>
      </c>
      <c r="F227" s="8">
        <f t="shared" si="36"/>
        <v>84</v>
      </c>
      <c r="G227" s="8" t="str">
        <f t="shared" si="37"/>
        <v>4</v>
      </c>
      <c r="H227" s="9"/>
    </row>
    <row r="228" spans="1:8" ht="23.25">
      <c r="A228" s="6">
        <v>15</v>
      </c>
      <c r="B228" s="30" t="s">
        <v>28</v>
      </c>
      <c r="C228" s="16">
        <v>47</v>
      </c>
      <c r="D228" s="8">
        <v>18</v>
      </c>
      <c r="E228" s="8">
        <v>15</v>
      </c>
      <c r="F228" s="8">
        <f t="shared" si="36"/>
        <v>80</v>
      </c>
      <c r="G228" s="8" t="str">
        <f t="shared" si="37"/>
        <v>4</v>
      </c>
      <c r="H228" s="9"/>
    </row>
    <row r="229" spans="1:8" ht="23.25">
      <c r="A229" s="9"/>
      <c r="B229" s="26" t="s">
        <v>5</v>
      </c>
      <c r="C229" s="10">
        <f>SUM(C214:C228)</f>
        <v>722</v>
      </c>
      <c r="D229" s="10">
        <f t="shared" ref="D229" si="38">SUM(D214:D228)</f>
        <v>261</v>
      </c>
      <c r="E229" s="10">
        <f t="shared" ref="E229" si="39">SUM(E214:E228)</f>
        <v>232</v>
      </c>
      <c r="F229" s="10">
        <f t="shared" ref="F229" si="40">SUM(F214:F228)</f>
        <v>1215</v>
      </c>
      <c r="G229" s="9"/>
      <c r="H229" s="9"/>
    </row>
    <row r="230" spans="1:8" ht="23.25">
      <c r="A230" s="11"/>
      <c r="B230" s="5" t="s">
        <v>12</v>
      </c>
      <c r="C230" s="12">
        <f>C229/15</f>
        <v>48.133333333333333</v>
      </c>
      <c r="D230" s="12">
        <f t="shared" ref="D230" si="41">D229/15</f>
        <v>17.399999999999999</v>
      </c>
      <c r="E230" s="12">
        <f t="shared" ref="E230" si="42">E229/15</f>
        <v>15.466666666666667</v>
      </c>
      <c r="F230" s="12">
        <f>F229/15</f>
        <v>81</v>
      </c>
      <c r="G230" s="11"/>
      <c r="H230" s="11"/>
    </row>
    <row r="231" spans="1:8" ht="23.25">
      <c r="A231" s="13"/>
      <c r="B231" s="13"/>
      <c r="C231" s="14"/>
      <c r="D231" s="14"/>
      <c r="E231" s="14"/>
      <c r="F231" s="14"/>
      <c r="G231" s="1"/>
      <c r="H231" s="1"/>
    </row>
    <row r="232" spans="1:8" ht="23.25">
      <c r="A232" s="1"/>
      <c r="B232" s="1"/>
      <c r="C232" s="1" t="s">
        <v>13</v>
      </c>
      <c r="D232" s="1"/>
      <c r="E232" s="1"/>
      <c r="F232" s="1"/>
      <c r="G232" s="1"/>
      <c r="H232" s="1"/>
    </row>
    <row r="233" spans="1:8" ht="23.25">
      <c r="A233" s="1"/>
      <c r="B233" s="1"/>
      <c r="C233" s="1" t="s">
        <v>14</v>
      </c>
      <c r="D233" s="1"/>
      <c r="E233" s="1"/>
      <c r="F233" s="1"/>
      <c r="G233" s="1"/>
      <c r="H233" s="1"/>
    </row>
    <row r="234" spans="1:8" ht="23.25">
      <c r="A234" s="1"/>
      <c r="B234" s="1"/>
      <c r="C234" s="1" t="s">
        <v>15</v>
      </c>
      <c r="D234" s="1"/>
      <c r="E234" s="1"/>
      <c r="F234" s="1"/>
      <c r="G234" s="1"/>
      <c r="H234" s="1"/>
    </row>
    <row r="235" spans="1:8" ht="23.25">
      <c r="A235" s="1"/>
      <c r="B235" s="1"/>
      <c r="C235" s="1"/>
      <c r="D235" s="1"/>
      <c r="E235" s="1"/>
      <c r="F235" s="1"/>
      <c r="G235" s="1"/>
      <c r="H235" s="1"/>
    </row>
    <row r="236" spans="1:8" ht="23.25">
      <c r="A236" s="1"/>
      <c r="B236" s="1"/>
      <c r="C236" s="1"/>
      <c r="D236" s="1"/>
      <c r="E236" s="1"/>
      <c r="F236" s="1"/>
      <c r="G236" s="1"/>
      <c r="H236" s="1"/>
    </row>
    <row r="237" spans="1:8" ht="23.25">
      <c r="A237" s="1"/>
      <c r="B237" s="1"/>
      <c r="C237" s="1"/>
      <c r="D237" s="1"/>
      <c r="E237" s="1"/>
      <c r="F237" s="1"/>
      <c r="G237" s="1"/>
      <c r="H237" s="1"/>
    </row>
    <row r="238" spans="1:8" ht="23.25">
      <c r="A238" s="1"/>
      <c r="B238" s="1"/>
      <c r="C238" s="1"/>
      <c r="D238" s="1"/>
      <c r="E238" s="1"/>
      <c r="F238" s="1"/>
      <c r="G238" s="1"/>
      <c r="H238" s="1"/>
    </row>
    <row r="239" spans="1:8" ht="23.25">
      <c r="A239" s="1"/>
      <c r="B239" s="1"/>
      <c r="C239" s="1"/>
      <c r="D239" s="1"/>
      <c r="E239" s="1"/>
      <c r="F239" s="1"/>
      <c r="G239" s="1"/>
      <c r="H239" s="1"/>
    </row>
    <row r="240" spans="1:8" ht="23.25">
      <c r="A240" s="1"/>
      <c r="B240" s="1"/>
      <c r="C240" s="1"/>
      <c r="D240" s="1"/>
      <c r="E240" s="1"/>
      <c r="F240" s="1"/>
      <c r="G240" s="1"/>
      <c r="H240" s="1"/>
    </row>
    <row r="241" spans="1:8" ht="23.25">
      <c r="A241" s="1"/>
      <c r="B241" s="1"/>
      <c r="C241" s="1"/>
      <c r="D241" s="1"/>
      <c r="E241" s="1"/>
      <c r="F241" s="1"/>
      <c r="G241" s="1"/>
      <c r="H241" s="1"/>
    </row>
    <row r="242" spans="1:8" ht="23.25">
      <c r="A242" s="1"/>
      <c r="B242" s="1"/>
      <c r="C242" s="1"/>
      <c r="D242" s="1"/>
      <c r="E242" s="1"/>
      <c r="F242" s="1"/>
      <c r="G242" s="1"/>
      <c r="H242" s="1"/>
    </row>
    <row r="243" spans="1:8" ht="23.25">
      <c r="A243" s="1"/>
      <c r="B243" s="1"/>
      <c r="C243" s="1"/>
      <c r="D243" s="1"/>
      <c r="E243" s="1"/>
      <c r="F243" s="1"/>
      <c r="G243" s="1"/>
      <c r="H243" s="1"/>
    </row>
    <row r="244" spans="1:8" ht="23.25">
      <c r="A244" s="1"/>
      <c r="B244" s="1"/>
      <c r="C244" s="1"/>
      <c r="D244" s="1"/>
      <c r="E244" s="1"/>
      <c r="F244" s="1"/>
      <c r="G244" s="1"/>
      <c r="H244" s="1"/>
    </row>
    <row r="245" spans="1:8" ht="23.25">
      <c r="A245" s="1"/>
      <c r="B245" s="1"/>
      <c r="C245" s="1"/>
      <c r="D245" s="1"/>
      <c r="E245" s="1"/>
      <c r="F245" s="1"/>
      <c r="G245" s="1"/>
      <c r="H245" s="1"/>
    </row>
    <row r="246" spans="1:8" ht="23.25">
      <c r="A246" s="1"/>
      <c r="B246" s="1"/>
      <c r="C246" s="1"/>
      <c r="D246" s="1"/>
      <c r="E246" s="1"/>
      <c r="F246" s="1"/>
      <c r="G246" s="1"/>
      <c r="H246" s="1"/>
    </row>
    <row r="247" spans="1:8" ht="23.25">
      <c r="A247" s="1"/>
      <c r="B247" s="1"/>
      <c r="C247" s="1"/>
      <c r="D247" s="1"/>
      <c r="E247" s="1"/>
      <c r="F247" s="1"/>
      <c r="G247" s="1"/>
      <c r="H247" s="1"/>
    </row>
    <row r="248" spans="1:8" ht="23.25">
      <c r="A248" s="1"/>
      <c r="B248" s="1"/>
      <c r="C248" s="1"/>
      <c r="D248" s="1"/>
      <c r="E248" s="1"/>
      <c r="F248" s="1"/>
      <c r="G248" s="1"/>
      <c r="H248" s="1"/>
    </row>
    <row r="249" spans="1:8" ht="23.25">
      <c r="A249" s="1"/>
      <c r="B249" s="1"/>
      <c r="C249" s="1"/>
      <c r="D249" s="1"/>
      <c r="E249" s="1"/>
      <c r="F249" s="1"/>
      <c r="G249" s="1"/>
      <c r="H249" s="1"/>
    </row>
    <row r="250" spans="1:8" ht="23.25">
      <c r="A250" s="1"/>
      <c r="B250" s="1"/>
      <c r="C250" s="1"/>
      <c r="D250" s="1"/>
      <c r="E250" s="1"/>
      <c r="F250" s="1"/>
      <c r="G250" s="1"/>
      <c r="H250" s="1"/>
    </row>
    <row r="251" spans="1:8" ht="23.25">
      <c r="A251" s="1"/>
      <c r="B251" s="1"/>
      <c r="C251" s="1"/>
      <c r="D251" s="1"/>
      <c r="E251" s="1"/>
      <c r="F251" s="1"/>
      <c r="G251" s="1"/>
      <c r="H251" s="1"/>
    </row>
    <row r="252" spans="1:8" ht="23.25">
      <c r="A252" s="1"/>
      <c r="B252" s="1"/>
      <c r="C252" s="1"/>
      <c r="D252" s="1"/>
      <c r="E252" s="1"/>
      <c r="F252" s="1"/>
      <c r="G252" s="1"/>
      <c r="H252" s="1"/>
    </row>
    <row r="253" spans="1:8" ht="23.25">
      <c r="A253" s="1"/>
      <c r="B253" s="81" t="s">
        <v>155</v>
      </c>
      <c r="C253" s="81"/>
      <c r="D253" s="81"/>
      <c r="E253" s="81"/>
      <c r="F253" s="81"/>
      <c r="G253" s="81"/>
      <c r="H253" s="1"/>
    </row>
    <row r="254" spans="1:8" ht="23.25">
      <c r="A254" s="3" t="s">
        <v>0</v>
      </c>
      <c r="B254" s="3" t="s">
        <v>1</v>
      </c>
      <c r="C254" s="3" t="s">
        <v>2</v>
      </c>
      <c r="D254" s="3" t="s">
        <v>3</v>
      </c>
      <c r="E254" s="3" t="s">
        <v>4</v>
      </c>
      <c r="F254" s="3" t="s">
        <v>5</v>
      </c>
      <c r="G254" s="4" t="s">
        <v>6</v>
      </c>
      <c r="H254" s="4" t="s">
        <v>7</v>
      </c>
    </row>
    <row r="255" spans="1:8" ht="23.25">
      <c r="A255" s="5"/>
      <c r="B255" s="5"/>
      <c r="C255" s="5" t="s">
        <v>8</v>
      </c>
      <c r="D255" s="5" t="s">
        <v>9</v>
      </c>
      <c r="E255" s="5" t="s">
        <v>10</v>
      </c>
      <c r="F255" s="5" t="s">
        <v>11</v>
      </c>
      <c r="G255" s="27"/>
      <c r="H255" s="27"/>
    </row>
    <row r="256" spans="1:8" ht="23.25">
      <c r="A256" s="6">
        <v>1</v>
      </c>
      <c r="B256" s="28" t="s">
        <v>82</v>
      </c>
      <c r="C256" s="15">
        <v>56</v>
      </c>
      <c r="D256" s="7">
        <v>18</v>
      </c>
      <c r="E256" s="7">
        <v>19</v>
      </c>
      <c r="F256" s="7">
        <f t="shared" ref="F256:F270" si="43">SUM(C256:E256)</f>
        <v>93</v>
      </c>
      <c r="G256" s="8" t="str">
        <f t="shared" ref="G256:G270" si="44">IF(F256&gt;79,"4",IF(F256&gt;74,"3.5",IF(F256&gt;69,"3",IF(F256&gt;64,"2.5",IF(F256&gt;59,"2",IF(F256&gt;54,"1.5",IF(F256&gt;49,"1","0")))))))</f>
        <v>4</v>
      </c>
      <c r="H256" s="29"/>
    </row>
    <row r="257" spans="1:8" ht="23.25">
      <c r="A257" s="6">
        <v>2</v>
      </c>
      <c r="B257" s="30" t="s">
        <v>16</v>
      </c>
      <c r="C257" s="16">
        <v>53</v>
      </c>
      <c r="D257" s="8">
        <v>15</v>
      </c>
      <c r="E257" s="8">
        <v>17</v>
      </c>
      <c r="F257" s="8">
        <f t="shared" si="43"/>
        <v>85</v>
      </c>
      <c r="G257" s="8" t="str">
        <f t="shared" si="44"/>
        <v>4</v>
      </c>
      <c r="H257" s="9"/>
    </row>
    <row r="258" spans="1:8" ht="23.25">
      <c r="A258" s="6">
        <v>3</v>
      </c>
      <c r="B258" s="30" t="s">
        <v>17</v>
      </c>
      <c r="C258" s="16">
        <v>52</v>
      </c>
      <c r="D258" s="8">
        <v>14</v>
      </c>
      <c r="E258" s="8">
        <v>16</v>
      </c>
      <c r="F258" s="8">
        <f t="shared" si="43"/>
        <v>82</v>
      </c>
      <c r="G258" s="8" t="str">
        <f t="shared" si="44"/>
        <v>4</v>
      </c>
      <c r="H258" s="9"/>
    </row>
    <row r="259" spans="1:8" ht="23.25">
      <c r="A259" s="6">
        <v>4</v>
      </c>
      <c r="B259" s="30" t="s">
        <v>18</v>
      </c>
      <c r="C259" s="16">
        <v>50</v>
      </c>
      <c r="D259" s="8">
        <v>15</v>
      </c>
      <c r="E259" s="8">
        <v>17</v>
      </c>
      <c r="F259" s="8">
        <f t="shared" si="43"/>
        <v>82</v>
      </c>
      <c r="G259" s="8" t="str">
        <f t="shared" si="44"/>
        <v>4</v>
      </c>
      <c r="H259" s="9"/>
    </row>
    <row r="260" spans="1:8" ht="23.25">
      <c r="A260" s="6">
        <v>5</v>
      </c>
      <c r="B260" s="30" t="s">
        <v>19</v>
      </c>
      <c r="C260" s="16">
        <v>50</v>
      </c>
      <c r="D260" s="8">
        <v>15</v>
      </c>
      <c r="E260" s="8">
        <v>16</v>
      </c>
      <c r="F260" s="8">
        <f t="shared" si="43"/>
        <v>81</v>
      </c>
      <c r="G260" s="8" t="str">
        <f t="shared" si="44"/>
        <v>4</v>
      </c>
      <c r="H260" s="9"/>
    </row>
    <row r="261" spans="1:8" ht="23.25">
      <c r="A261" s="6">
        <v>6</v>
      </c>
      <c r="B261" s="30" t="s">
        <v>20</v>
      </c>
      <c r="C261" s="16">
        <v>52</v>
      </c>
      <c r="D261" s="8">
        <v>15</v>
      </c>
      <c r="E261" s="8">
        <v>16</v>
      </c>
      <c r="F261" s="8">
        <f t="shared" si="43"/>
        <v>83</v>
      </c>
      <c r="G261" s="8" t="str">
        <f t="shared" si="44"/>
        <v>4</v>
      </c>
      <c r="H261" s="9"/>
    </row>
    <row r="262" spans="1:8" ht="23.25">
      <c r="A262" s="6">
        <v>7</v>
      </c>
      <c r="B262" s="30" t="s">
        <v>21</v>
      </c>
      <c r="C262" s="16">
        <v>49</v>
      </c>
      <c r="D262" s="8">
        <v>15</v>
      </c>
      <c r="E262" s="8">
        <v>17</v>
      </c>
      <c r="F262" s="8">
        <f t="shared" si="43"/>
        <v>81</v>
      </c>
      <c r="G262" s="8" t="str">
        <f t="shared" si="44"/>
        <v>4</v>
      </c>
      <c r="H262" s="9"/>
    </row>
    <row r="263" spans="1:8" ht="23.25">
      <c r="A263" s="6">
        <v>8</v>
      </c>
      <c r="B263" s="30" t="s">
        <v>22</v>
      </c>
      <c r="C263" s="16">
        <v>49</v>
      </c>
      <c r="D263" s="8">
        <v>15</v>
      </c>
      <c r="E263" s="8">
        <v>16</v>
      </c>
      <c r="F263" s="8">
        <f t="shared" si="43"/>
        <v>80</v>
      </c>
      <c r="G263" s="8" t="str">
        <f t="shared" si="44"/>
        <v>4</v>
      </c>
      <c r="H263" s="9"/>
    </row>
    <row r="264" spans="1:8" ht="23.25">
      <c r="A264" s="6">
        <v>9</v>
      </c>
      <c r="B264" s="30" t="s">
        <v>23</v>
      </c>
      <c r="C264" s="16">
        <v>53</v>
      </c>
      <c r="D264" s="8">
        <v>16</v>
      </c>
      <c r="E264" s="8">
        <v>14</v>
      </c>
      <c r="F264" s="8">
        <f t="shared" si="43"/>
        <v>83</v>
      </c>
      <c r="G264" s="8" t="str">
        <f t="shared" si="44"/>
        <v>4</v>
      </c>
      <c r="H264" s="9"/>
    </row>
    <row r="265" spans="1:8" ht="23.25" customHeight="1">
      <c r="A265" s="6">
        <v>10</v>
      </c>
      <c r="B265" s="30" t="s">
        <v>81</v>
      </c>
      <c r="C265" s="16">
        <v>49</v>
      </c>
      <c r="D265" s="8">
        <v>12</v>
      </c>
      <c r="E265" s="8">
        <v>15</v>
      </c>
      <c r="F265" s="8">
        <f t="shared" si="43"/>
        <v>76</v>
      </c>
      <c r="G265" s="8" t="str">
        <f t="shared" si="44"/>
        <v>3.5</v>
      </c>
      <c r="H265" s="9"/>
    </row>
    <row r="266" spans="1:8" ht="23.25">
      <c r="A266" s="6">
        <v>11</v>
      </c>
      <c r="B266" s="30" t="s">
        <v>24</v>
      </c>
      <c r="C266" s="16">
        <v>49</v>
      </c>
      <c r="D266" s="8">
        <v>16</v>
      </c>
      <c r="E266" s="8">
        <v>15</v>
      </c>
      <c r="F266" s="8">
        <f t="shared" si="43"/>
        <v>80</v>
      </c>
      <c r="G266" s="8" t="str">
        <f t="shared" si="44"/>
        <v>4</v>
      </c>
      <c r="H266" s="9"/>
    </row>
    <row r="267" spans="1:8" ht="23.25">
      <c r="A267" s="6">
        <v>12</v>
      </c>
      <c r="B267" s="30" t="s">
        <v>25</v>
      </c>
      <c r="C267" s="16">
        <v>50</v>
      </c>
      <c r="D267" s="8">
        <v>15</v>
      </c>
      <c r="E267" s="8">
        <v>18</v>
      </c>
      <c r="F267" s="8">
        <f t="shared" si="43"/>
        <v>83</v>
      </c>
      <c r="G267" s="8" t="str">
        <f t="shared" si="44"/>
        <v>4</v>
      </c>
      <c r="H267" s="9"/>
    </row>
    <row r="268" spans="1:8" ht="23.25">
      <c r="A268" s="6">
        <v>13</v>
      </c>
      <c r="B268" s="30" t="s">
        <v>26</v>
      </c>
      <c r="C268" s="16">
        <v>52</v>
      </c>
      <c r="D268" s="8">
        <v>18</v>
      </c>
      <c r="E268" s="8">
        <v>19</v>
      </c>
      <c r="F268" s="8">
        <f t="shared" si="43"/>
        <v>89</v>
      </c>
      <c r="G268" s="8" t="str">
        <f t="shared" si="44"/>
        <v>4</v>
      </c>
      <c r="H268" s="9"/>
    </row>
    <row r="269" spans="1:8" ht="23.25">
      <c r="A269" s="6">
        <v>14</v>
      </c>
      <c r="B269" s="30" t="s">
        <v>27</v>
      </c>
      <c r="C269" s="16">
        <v>54</v>
      </c>
      <c r="D269" s="8">
        <v>20</v>
      </c>
      <c r="E269" s="8">
        <v>18</v>
      </c>
      <c r="F269" s="8">
        <f t="shared" si="43"/>
        <v>92</v>
      </c>
      <c r="G269" s="8" t="str">
        <f t="shared" si="44"/>
        <v>4</v>
      </c>
      <c r="H269" s="9"/>
    </row>
    <row r="270" spans="1:8" ht="23.25">
      <c r="A270" s="6">
        <v>15</v>
      </c>
      <c r="B270" s="30" t="s">
        <v>28</v>
      </c>
      <c r="C270" s="16">
        <v>53</v>
      </c>
      <c r="D270" s="8">
        <v>19</v>
      </c>
      <c r="E270" s="8">
        <v>18</v>
      </c>
      <c r="F270" s="8">
        <f t="shared" si="43"/>
        <v>90</v>
      </c>
      <c r="G270" s="8" t="str">
        <f t="shared" si="44"/>
        <v>4</v>
      </c>
      <c r="H270" s="9"/>
    </row>
    <row r="271" spans="1:8" ht="23.25">
      <c r="A271" s="9"/>
      <c r="B271" s="26" t="s">
        <v>5</v>
      </c>
      <c r="C271" s="10">
        <f>SUM(C256:C270)</f>
        <v>771</v>
      </c>
      <c r="D271" s="10">
        <f>SUM(D256:D270)</f>
        <v>238</v>
      </c>
      <c r="E271" s="10">
        <f t="shared" ref="E271" si="45">SUM(E256:E270)</f>
        <v>251</v>
      </c>
      <c r="F271" s="10">
        <f t="shared" ref="F271" si="46">SUM(F256:F270)</f>
        <v>1260</v>
      </c>
      <c r="G271" s="9"/>
      <c r="H271" s="9"/>
    </row>
    <row r="272" spans="1:8" ht="23.25">
      <c r="A272" s="11"/>
      <c r="B272" s="5" t="s">
        <v>12</v>
      </c>
      <c r="C272" s="12">
        <f>C271/15</f>
        <v>51.4</v>
      </c>
      <c r="D272" s="12">
        <f>D271/15</f>
        <v>15.866666666666667</v>
      </c>
      <c r="E272" s="12">
        <f t="shared" ref="E272" si="47">E271/15</f>
        <v>16.733333333333334</v>
      </c>
      <c r="F272" s="12">
        <f t="shared" ref="F272" si="48">F271/15</f>
        <v>84</v>
      </c>
      <c r="G272" s="11"/>
      <c r="H272" s="11"/>
    </row>
    <row r="273" spans="1:8" ht="23.25">
      <c r="A273" s="13"/>
      <c r="B273" s="13"/>
      <c r="C273" s="14"/>
      <c r="D273" s="14"/>
      <c r="E273" s="14"/>
      <c r="F273" s="14"/>
      <c r="G273" s="1"/>
      <c r="H273" s="1"/>
    </row>
    <row r="274" spans="1:8" ht="23.25">
      <c r="A274" s="1"/>
      <c r="B274" s="1"/>
      <c r="C274" s="1" t="s">
        <v>13</v>
      </c>
      <c r="D274" s="1"/>
      <c r="E274" s="1"/>
      <c r="F274" s="1"/>
      <c r="G274" s="1"/>
      <c r="H274" s="1"/>
    </row>
    <row r="275" spans="1:8" ht="23.25">
      <c r="A275" s="1"/>
      <c r="B275" s="1"/>
      <c r="C275" s="1" t="s">
        <v>14</v>
      </c>
      <c r="D275" s="1"/>
      <c r="E275" s="1"/>
      <c r="F275" s="1"/>
      <c r="G275" s="1"/>
      <c r="H275" s="1"/>
    </row>
    <row r="276" spans="1:8" ht="23.25">
      <c r="A276" s="1"/>
      <c r="B276" s="1"/>
      <c r="C276" s="1" t="s">
        <v>15</v>
      </c>
      <c r="D276" s="1"/>
      <c r="E276" s="1"/>
      <c r="F276" s="1"/>
      <c r="G276" s="1"/>
      <c r="H276" s="1"/>
    </row>
    <row r="277" spans="1:8" ht="23.25">
      <c r="A277" s="1"/>
      <c r="B277" s="1"/>
      <c r="C277" s="1"/>
      <c r="D277" s="1"/>
      <c r="E277" s="1"/>
      <c r="F277" s="1"/>
      <c r="G277" s="1"/>
      <c r="H277" s="1"/>
    </row>
    <row r="278" spans="1:8" ht="23.25">
      <c r="A278" s="1"/>
      <c r="B278" s="1"/>
      <c r="C278" s="1"/>
      <c r="D278" s="1"/>
      <c r="E278" s="1"/>
      <c r="F278" s="1"/>
      <c r="G278" s="1"/>
      <c r="H278" s="1"/>
    </row>
    <row r="279" spans="1:8" ht="23.25">
      <c r="A279" s="1"/>
      <c r="B279" s="1"/>
      <c r="C279" s="1"/>
      <c r="D279" s="1"/>
      <c r="E279" s="1"/>
      <c r="F279" s="1"/>
      <c r="G279" s="1"/>
      <c r="H279" s="1"/>
    </row>
    <row r="280" spans="1:8" ht="23.25">
      <c r="A280" s="1"/>
      <c r="B280" s="1"/>
      <c r="C280" s="1"/>
      <c r="D280" s="1"/>
      <c r="E280" s="1"/>
      <c r="F280" s="1"/>
      <c r="G280" s="1"/>
      <c r="H280" s="1"/>
    </row>
    <row r="281" spans="1:8" ht="23.25">
      <c r="A281" s="1"/>
      <c r="B281" s="1"/>
      <c r="C281" s="1"/>
      <c r="D281" s="1"/>
      <c r="E281" s="1"/>
      <c r="F281" s="1"/>
      <c r="G281" s="1"/>
      <c r="H281" s="1"/>
    </row>
    <row r="282" spans="1:8" ht="23.25">
      <c r="A282" s="1"/>
      <c r="B282" s="1"/>
      <c r="C282" s="1"/>
      <c r="D282" s="1"/>
      <c r="E282" s="1"/>
      <c r="F282" s="1"/>
      <c r="G282" s="1"/>
      <c r="H282" s="1"/>
    </row>
    <row r="283" spans="1:8" ht="23.25">
      <c r="A283" s="1"/>
      <c r="B283" s="1"/>
      <c r="C283" s="1"/>
      <c r="D283" s="1"/>
      <c r="E283" s="1"/>
      <c r="F283" s="1"/>
      <c r="G283" s="1"/>
      <c r="H283" s="1"/>
    </row>
    <row r="284" spans="1:8" ht="23.25">
      <c r="A284" s="1"/>
      <c r="B284" s="1"/>
      <c r="C284" s="1"/>
      <c r="D284" s="1"/>
      <c r="E284" s="1"/>
      <c r="F284" s="1"/>
      <c r="G284" s="1"/>
      <c r="H284" s="1"/>
    </row>
    <row r="285" spans="1:8" ht="23.25">
      <c r="A285" s="1"/>
      <c r="B285" s="1"/>
      <c r="C285" s="1"/>
      <c r="D285" s="1"/>
      <c r="E285" s="1"/>
      <c r="F285" s="1"/>
      <c r="G285" s="1"/>
      <c r="H285" s="1"/>
    </row>
    <row r="286" spans="1:8" ht="23.25">
      <c r="A286" s="1"/>
      <c r="B286" s="1"/>
      <c r="C286" s="1"/>
      <c r="D286" s="1"/>
      <c r="E286" s="1"/>
      <c r="F286" s="1"/>
      <c r="G286" s="1"/>
      <c r="H286" s="1"/>
    </row>
    <row r="287" spans="1:8" ht="23.25">
      <c r="A287" s="1"/>
      <c r="B287" s="1"/>
      <c r="C287" s="1"/>
      <c r="D287" s="1"/>
      <c r="E287" s="1"/>
      <c r="F287" s="1"/>
      <c r="G287" s="1"/>
      <c r="H287" s="1"/>
    </row>
    <row r="288" spans="1:8" ht="23.25">
      <c r="A288" s="1"/>
      <c r="B288" s="1"/>
      <c r="C288" s="1"/>
      <c r="D288" s="1"/>
      <c r="E288" s="1"/>
      <c r="F288" s="1"/>
      <c r="G288" s="1"/>
      <c r="H288" s="1"/>
    </row>
    <row r="289" spans="1:8" ht="23.25">
      <c r="A289" s="1"/>
      <c r="B289" s="1"/>
      <c r="C289" s="1"/>
      <c r="D289" s="1"/>
      <c r="E289" s="1"/>
      <c r="F289" s="1"/>
      <c r="G289" s="1"/>
      <c r="H289" s="1"/>
    </row>
    <row r="290" spans="1:8" ht="23.25">
      <c r="A290" s="1"/>
      <c r="B290" s="1"/>
      <c r="C290" s="1"/>
      <c r="D290" s="1"/>
      <c r="E290" s="1"/>
      <c r="F290" s="1"/>
      <c r="G290" s="1"/>
      <c r="H290" s="1"/>
    </row>
    <row r="291" spans="1:8" ht="23.25">
      <c r="A291" s="1"/>
      <c r="B291" s="1"/>
      <c r="C291" s="1"/>
      <c r="D291" s="1"/>
      <c r="E291" s="1"/>
      <c r="F291" s="1"/>
      <c r="G291" s="1"/>
      <c r="H291" s="1"/>
    </row>
    <row r="292" spans="1:8" ht="23.25">
      <c r="A292" s="1"/>
      <c r="B292" s="1"/>
      <c r="C292" s="1"/>
      <c r="D292" s="1"/>
      <c r="E292" s="1"/>
      <c r="F292" s="1"/>
      <c r="G292" s="1"/>
      <c r="H292" s="1"/>
    </row>
    <row r="293" spans="1:8" ht="23.25">
      <c r="A293" s="1"/>
      <c r="B293" s="1"/>
      <c r="C293" s="1"/>
      <c r="D293" s="1"/>
      <c r="E293" s="1"/>
      <c r="F293" s="1"/>
      <c r="G293" s="1"/>
      <c r="H293" s="1"/>
    </row>
    <row r="294" spans="1:8" ht="23.25">
      <c r="A294" s="1"/>
      <c r="B294" s="1"/>
      <c r="C294" s="1"/>
      <c r="D294" s="1"/>
      <c r="E294" s="1"/>
      <c r="F294" s="1"/>
      <c r="G294" s="1"/>
      <c r="H294" s="1"/>
    </row>
    <row r="295" spans="1:8" ht="23.25">
      <c r="A295" s="1"/>
      <c r="B295" s="2" t="s">
        <v>156</v>
      </c>
      <c r="C295" s="1"/>
      <c r="D295" s="1"/>
      <c r="E295" s="1"/>
      <c r="F295" s="1"/>
      <c r="G295" s="1"/>
      <c r="H295" s="1"/>
    </row>
    <row r="296" spans="1:8" ht="23.25">
      <c r="A296" s="3" t="s">
        <v>0</v>
      </c>
      <c r="B296" s="3" t="s">
        <v>1</v>
      </c>
      <c r="C296" s="3" t="s">
        <v>2</v>
      </c>
      <c r="D296" s="3" t="s">
        <v>3</v>
      </c>
      <c r="E296" s="3" t="s">
        <v>4</v>
      </c>
      <c r="F296" s="3" t="s">
        <v>5</v>
      </c>
      <c r="G296" s="4" t="s">
        <v>6</v>
      </c>
      <c r="H296" s="4" t="s">
        <v>7</v>
      </c>
    </row>
    <row r="297" spans="1:8" ht="23.25">
      <c r="A297" s="5"/>
      <c r="B297" s="5"/>
      <c r="C297" s="5" t="s">
        <v>8</v>
      </c>
      <c r="D297" s="5" t="s">
        <v>9</v>
      </c>
      <c r="E297" s="5" t="s">
        <v>10</v>
      </c>
      <c r="F297" s="5" t="s">
        <v>11</v>
      </c>
      <c r="G297" s="27"/>
      <c r="H297" s="27"/>
    </row>
    <row r="298" spans="1:8" ht="23.25">
      <c r="A298" s="6">
        <v>1</v>
      </c>
      <c r="B298" s="28" t="s">
        <v>82</v>
      </c>
      <c r="C298" s="73">
        <v>58</v>
      </c>
      <c r="D298" s="74">
        <v>19</v>
      </c>
      <c r="E298" s="74">
        <v>17</v>
      </c>
      <c r="F298" s="55">
        <f t="shared" ref="F298:F312" si="49">SUM(C298:E298)</f>
        <v>94</v>
      </c>
      <c r="G298" s="8" t="str">
        <f t="shared" ref="G298:G312" si="50">IF(F298&gt;79,"4",IF(F298&gt;74,"3.5",IF(F298&gt;69,"3",IF(F298&gt;64,"2.5",IF(F298&gt;59,"2",IF(F298&gt;54,"1.5",IF(F298&gt;49,"1","0")))))))</f>
        <v>4</v>
      </c>
      <c r="H298" s="29"/>
    </row>
    <row r="299" spans="1:8" ht="23.25">
      <c r="A299" s="6">
        <v>2</v>
      </c>
      <c r="B299" s="30" t="s">
        <v>16</v>
      </c>
      <c r="C299" s="75">
        <v>54</v>
      </c>
      <c r="D299" s="76">
        <v>18</v>
      </c>
      <c r="E299" s="76">
        <v>16</v>
      </c>
      <c r="F299" s="43">
        <f t="shared" si="49"/>
        <v>88</v>
      </c>
      <c r="G299" s="8" t="str">
        <f t="shared" si="50"/>
        <v>4</v>
      </c>
      <c r="H299" s="9"/>
    </row>
    <row r="300" spans="1:8" ht="23.25">
      <c r="A300" s="6">
        <v>3</v>
      </c>
      <c r="B300" s="30" t="s">
        <v>17</v>
      </c>
      <c r="C300" s="75">
        <v>52</v>
      </c>
      <c r="D300" s="76">
        <v>18</v>
      </c>
      <c r="E300" s="76">
        <v>13</v>
      </c>
      <c r="F300" s="43">
        <f t="shared" si="49"/>
        <v>83</v>
      </c>
      <c r="G300" s="8" t="str">
        <f t="shared" si="50"/>
        <v>4</v>
      </c>
      <c r="H300" s="9"/>
    </row>
    <row r="301" spans="1:8" ht="23.25">
      <c r="A301" s="6">
        <v>4</v>
      </c>
      <c r="B301" s="30" t="s">
        <v>18</v>
      </c>
      <c r="C301" s="75">
        <v>51</v>
      </c>
      <c r="D301" s="76">
        <v>17</v>
      </c>
      <c r="E301" s="76">
        <v>12</v>
      </c>
      <c r="F301" s="43">
        <f t="shared" si="49"/>
        <v>80</v>
      </c>
      <c r="G301" s="8" t="str">
        <f t="shared" si="50"/>
        <v>4</v>
      </c>
      <c r="H301" s="9"/>
    </row>
    <row r="302" spans="1:8" ht="23.25">
      <c r="A302" s="6">
        <v>5</v>
      </c>
      <c r="B302" s="30" t="s">
        <v>19</v>
      </c>
      <c r="C302" s="75">
        <v>52</v>
      </c>
      <c r="D302" s="76">
        <v>17</v>
      </c>
      <c r="E302" s="76">
        <v>13</v>
      </c>
      <c r="F302" s="43">
        <f t="shared" si="49"/>
        <v>82</v>
      </c>
      <c r="G302" s="8" t="str">
        <f t="shared" si="50"/>
        <v>4</v>
      </c>
      <c r="H302" s="9"/>
    </row>
    <row r="303" spans="1:8" ht="23.25">
      <c r="A303" s="6">
        <v>6</v>
      </c>
      <c r="B303" s="30" t="s">
        <v>20</v>
      </c>
      <c r="C303" s="75">
        <v>52</v>
      </c>
      <c r="D303" s="76">
        <v>18</v>
      </c>
      <c r="E303" s="76">
        <v>14</v>
      </c>
      <c r="F303" s="43">
        <f t="shared" si="49"/>
        <v>84</v>
      </c>
      <c r="G303" s="8" t="str">
        <f t="shared" si="50"/>
        <v>4</v>
      </c>
      <c r="H303" s="9"/>
    </row>
    <row r="304" spans="1:8" ht="23.25">
      <c r="A304" s="6">
        <v>7</v>
      </c>
      <c r="B304" s="30" t="s">
        <v>21</v>
      </c>
      <c r="C304" s="75">
        <v>52</v>
      </c>
      <c r="D304" s="76">
        <v>19</v>
      </c>
      <c r="E304" s="76">
        <v>13</v>
      </c>
      <c r="F304" s="43">
        <f t="shared" si="49"/>
        <v>84</v>
      </c>
      <c r="G304" s="8" t="str">
        <f t="shared" si="50"/>
        <v>4</v>
      </c>
      <c r="H304" s="9"/>
    </row>
    <row r="305" spans="1:8" ht="23.25">
      <c r="A305" s="6">
        <v>8</v>
      </c>
      <c r="B305" s="30" t="s">
        <v>22</v>
      </c>
      <c r="C305" s="75">
        <v>51</v>
      </c>
      <c r="D305" s="76">
        <v>17</v>
      </c>
      <c r="E305" s="76">
        <v>12</v>
      </c>
      <c r="F305" s="43">
        <f t="shared" si="49"/>
        <v>80</v>
      </c>
      <c r="G305" s="8" t="str">
        <f t="shared" si="50"/>
        <v>4</v>
      </c>
      <c r="H305" s="9"/>
    </row>
    <row r="306" spans="1:8" ht="23.25">
      <c r="A306" s="6">
        <v>9</v>
      </c>
      <c r="B306" s="30" t="s">
        <v>23</v>
      </c>
      <c r="C306" s="75">
        <v>51</v>
      </c>
      <c r="D306" s="76">
        <v>17</v>
      </c>
      <c r="E306" s="76">
        <v>13</v>
      </c>
      <c r="F306" s="43">
        <f t="shared" si="49"/>
        <v>81</v>
      </c>
      <c r="G306" s="8" t="str">
        <f t="shared" si="50"/>
        <v>4</v>
      </c>
      <c r="H306" s="9"/>
    </row>
    <row r="307" spans="1:8" ht="24" customHeight="1">
      <c r="A307" s="6">
        <v>10</v>
      </c>
      <c r="B307" s="30" t="s">
        <v>81</v>
      </c>
      <c r="C307" s="75">
        <v>52</v>
      </c>
      <c r="D307" s="76">
        <v>17</v>
      </c>
      <c r="E307" s="76">
        <v>13</v>
      </c>
      <c r="F307" s="43">
        <f t="shared" si="49"/>
        <v>82</v>
      </c>
      <c r="G307" s="8" t="str">
        <f t="shared" si="50"/>
        <v>4</v>
      </c>
      <c r="H307" s="9"/>
    </row>
    <row r="308" spans="1:8" ht="23.25">
      <c r="A308" s="6">
        <v>11</v>
      </c>
      <c r="B308" s="30" t="s">
        <v>24</v>
      </c>
      <c r="C308" s="75">
        <v>51</v>
      </c>
      <c r="D308" s="76">
        <v>17</v>
      </c>
      <c r="E308" s="76">
        <v>13</v>
      </c>
      <c r="F308" s="43">
        <f t="shared" si="49"/>
        <v>81</v>
      </c>
      <c r="G308" s="8" t="str">
        <f t="shared" si="50"/>
        <v>4</v>
      </c>
      <c r="H308" s="9"/>
    </row>
    <row r="309" spans="1:8" ht="23.25">
      <c r="A309" s="6">
        <v>12</v>
      </c>
      <c r="B309" s="30" t="s">
        <v>25</v>
      </c>
      <c r="C309" s="75">
        <v>52</v>
      </c>
      <c r="D309" s="76">
        <v>18</v>
      </c>
      <c r="E309" s="76">
        <v>14</v>
      </c>
      <c r="F309" s="43">
        <f t="shared" si="49"/>
        <v>84</v>
      </c>
      <c r="G309" s="8" t="str">
        <f t="shared" si="50"/>
        <v>4</v>
      </c>
      <c r="H309" s="9"/>
    </row>
    <row r="310" spans="1:8" ht="23.25">
      <c r="A310" s="6">
        <v>13</v>
      </c>
      <c r="B310" s="30" t="s">
        <v>26</v>
      </c>
      <c r="C310" s="75">
        <v>56</v>
      </c>
      <c r="D310" s="76">
        <v>19</v>
      </c>
      <c r="E310" s="76">
        <v>16</v>
      </c>
      <c r="F310" s="43">
        <f t="shared" si="49"/>
        <v>91</v>
      </c>
      <c r="G310" s="8" t="str">
        <f t="shared" si="50"/>
        <v>4</v>
      </c>
      <c r="H310" s="9"/>
    </row>
    <row r="311" spans="1:8" ht="23.25">
      <c r="A311" s="6">
        <v>14</v>
      </c>
      <c r="B311" s="30" t="s">
        <v>27</v>
      </c>
      <c r="C311" s="75">
        <v>56</v>
      </c>
      <c r="D311" s="76">
        <v>20</v>
      </c>
      <c r="E311" s="76">
        <v>16</v>
      </c>
      <c r="F311" s="43">
        <f t="shared" si="49"/>
        <v>92</v>
      </c>
      <c r="G311" s="8" t="str">
        <f t="shared" si="50"/>
        <v>4</v>
      </c>
      <c r="H311" s="9"/>
    </row>
    <row r="312" spans="1:8" ht="23.25">
      <c r="A312" s="6">
        <v>15</v>
      </c>
      <c r="B312" s="30" t="s">
        <v>28</v>
      </c>
      <c r="C312" s="75">
        <v>56</v>
      </c>
      <c r="D312" s="76">
        <v>19</v>
      </c>
      <c r="E312" s="76">
        <v>15</v>
      </c>
      <c r="F312" s="43">
        <f t="shared" si="49"/>
        <v>90</v>
      </c>
      <c r="G312" s="8" t="str">
        <f t="shared" si="50"/>
        <v>4</v>
      </c>
      <c r="H312" s="9"/>
    </row>
    <row r="313" spans="1:8" ht="23.25">
      <c r="A313" s="9"/>
      <c r="B313" s="26" t="s">
        <v>5</v>
      </c>
      <c r="C313" s="35">
        <f>SUM(C298:C312)</f>
        <v>796</v>
      </c>
      <c r="D313" s="35">
        <f t="shared" ref="D313" si="51">SUM(D298:D312)</f>
        <v>270</v>
      </c>
      <c r="E313" s="35">
        <f t="shared" ref="E313" si="52">SUM(E298:E312)</f>
        <v>210</v>
      </c>
      <c r="F313" s="10">
        <f t="shared" ref="F313" si="53">SUM(F298:F312)</f>
        <v>1276</v>
      </c>
      <c r="G313" s="9"/>
      <c r="H313" s="9"/>
    </row>
    <row r="314" spans="1:8" ht="23.25">
      <c r="A314" s="11"/>
      <c r="B314" s="5" t="s">
        <v>12</v>
      </c>
      <c r="C314" s="12">
        <f>C313/15</f>
        <v>53.06666666666667</v>
      </c>
      <c r="D314" s="12">
        <f t="shared" ref="D314" si="54">D313/15</f>
        <v>18</v>
      </c>
      <c r="E314" s="12">
        <f t="shared" ref="E314" si="55">E313/15</f>
        <v>14</v>
      </c>
      <c r="F314" s="12">
        <f t="shared" ref="F314" si="56">F313/15</f>
        <v>85.066666666666663</v>
      </c>
      <c r="G314" s="11"/>
      <c r="H314" s="11"/>
    </row>
    <row r="315" spans="1:8" ht="23.25">
      <c r="A315" s="13"/>
      <c r="B315" s="13"/>
      <c r="C315" s="14"/>
      <c r="D315" s="14"/>
      <c r="E315" s="14"/>
      <c r="F315" s="14"/>
      <c r="G315" s="1"/>
      <c r="H315" s="1"/>
    </row>
    <row r="316" spans="1:8" ht="23.25">
      <c r="A316" s="1"/>
      <c r="B316" s="1"/>
      <c r="C316" s="1" t="s">
        <v>13</v>
      </c>
      <c r="D316" s="1"/>
      <c r="E316" s="1"/>
      <c r="F316" s="1"/>
      <c r="G316" s="1"/>
      <c r="H316" s="1"/>
    </row>
    <row r="317" spans="1:8" ht="23.25">
      <c r="A317" s="1"/>
      <c r="B317" s="1"/>
      <c r="C317" s="1" t="s">
        <v>14</v>
      </c>
      <c r="D317" s="1"/>
      <c r="E317" s="1"/>
      <c r="F317" s="1"/>
      <c r="G317" s="1"/>
      <c r="H317" s="1"/>
    </row>
    <row r="318" spans="1:8" ht="23.25">
      <c r="A318" s="1"/>
      <c r="B318" s="1"/>
      <c r="C318" s="1" t="s">
        <v>15</v>
      </c>
      <c r="D318" s="1"/>
      <c r="E318" s="1"/>
      <c r="F318" s="1"/>
      <c r="G318" s="1"/>
      <c r="H318" s="1"/>
    </row>
    <row r="319" spans="1:8" ht="23.25">
      <c r="A319" s="1"/>
      <c r="B319" s="1"/>
      <c r="C319" s="1"/>
      <c r="D319" s="1"/>
      <c r="E319" s="1"/>
      <c r="F319" s="1"/>
      <c r="G319" s="1"/>
      <c r="H319" s="1"/>
    </row>
    <row r="320" spans="1:8" ht="23.25">
      <c r="A320" s="1"/>
      <c r="B320" s="1"/>
      <c r="C320" s="1"/>
      <c r="D320" s="1"/>
      <c r="E320" s="1"/>
      <c r="F320" s="1"/>
      <c r="G320" s="1"/>
      <c r="H320" s="1"/>
    </row>
    <row r="321" spans="1:8" ht="23.25">
      <c r="A321" s="1"/>
      <c r="B321" s="1"/>
      <c r="C321" s="1"/>
      <c r="D321" s="1"/>
      <c r="E321" s="1"/>
      <c r="F321" s="1"/>
      <c r="G321" s="1"/>
      <c r="H321" s="1"/>
    </row>
    <row r="322" spans="1:8" ht="23.25">
      <c r="A322" s="1"/>
      <c r="B322" s="1"/>
      <c r="C322" s="1"/>
      <c r="D322" s="1"/>
      <c r="E322" s="1"/>
      <c r="F322" s="1"/>
      <c r="G322" s="1"/>
      <c r="H322" s="1"/>
    </row>
    <row r="323" spans="1:8" ht="23.25">
      <c r="A323" s="1"/>
      <c r="B323" s="1"/>
      <c r="C323" s="1"/>
      <c r="D323" s="1"/>
      <c r="E323" s="1"/>
      <c r="F323" s="1"/>
      <c r="G323" s="1"/>
      <c r="H323" s="1"/>
    </row>
    <row r="324" spans="1:8" ht="23.25">
      <c r="A324" s="1"/>
      <c r="B324" s="1"/>
      <c r="C324" s="1"/>
      <c r="D324" s="1"/>
      <c r="E324" s="1"/>
      <c r="F324" s="1"/>
      <c r="G324" s="1"/>
      <c r="H324" s="1"/>
    </row>
    <row r="325" spans="1:8" ht="23.25">
      <c r="A325" s="1"/>
      <c r="B325" s="1"/>
      <c r="C325" s="1"/>
      <c r="D325" s="1"/>
      <c r="E325" s="1"/>
      <c r="F325" s="1"/>
      <c r="G325" s="1"/>
      <c r="H325" s="1"/>
    </row>
    <row r="326" spans="1:8" ht="23.25">
      <c r="A326" s="1"/>
      <c r="B326" s="1"/>
      <c r="C326" s="1"/>
      <c r="D326" s="1"/>
      <c r="E326" s="1"/>
      <c r="F326" s="1"/>
      <c r="G326" s="1"/>
      <c r="H326" s="1"/>
    </row>
    <row r="327" spans="1:8" ht="23.25">
      <c r="A327" s="1"/>
      <c r="B327" s="1"/>
      <c r="C327" s="1"/>
      <c r="D327" s="1"/>
      <c r="E327" s="1"/>
      <c r="F327" s="1"/>
      <c r="G327" s="1"/>
      <c r="H327" s="1"/>
    </row>
    <row r="328" spans="1:8" ht="23.25">
      <c r="A328" s="1"/>
      <c r="B328" s="1"/>
      <c r="C328" s="1"/>
      <c r="D328" s="1"/>
      <c r="E328" s="1"/>
      <c r="F328" s="1"/>
      <c r="G328" s="1"/>
      <c r="H328" s="1"/>
    </row>
    <row r="329" spans="1:8" ht="23.25">
      <c r="A329" s="1"/>
      <c r="B329" s="1"/>
      <c r="C329" s="1"/>
      <c r="D329" s="1"/>
      <c r="E329" s="1"/>
      <c r="F329" s="1"/>
      <c r="G329" s="1"/>
      <c r="H329" s="1"/>
    </row>
    <row r="330" spans="1:8" ht="23.25">
      <c r="A330" s="1"/>
      <c r="B330" s="1"/>
      <c r="C330" s="1"/>
      <c r="D330" s="1"/>
      <c r="E330" s="1"/>
      <c r="F330" s="1"/>
      <c r="G330" s="1"/>
      <c r="H330" s="1"/>
    </row>
    <row r="331" spans="1:8" ht="23.25">
      <c r="A331" s="1"/>
      <c r="B331" s="1"/>
      <c r="C331" s="1"/>
      <c r="D331" s="1"/>
      <c r="E331" s="1"/>
      <c r="F331" s="1"/>
      <c r="G331" s="1"/>
      <c r="H331" s="1"/>
    </row>
    <row r="332" spans="1:8" ht="23.25">
      <c r="A332" s="1"/>
      <c r="B332" s="1"/>
      <c r="C332" s="1"/>
      <c r="D332" s="1"/>
      <c r="E332" s="1"/>
      <c r="F332" s="1"/>
      <c r="G332" s="1"/>
      <c r="H332" s="1"/>
    </row>
    <row r="333" spans="1:8" ht="23.25">
      <c r="A333" s="1"/>
      <c r="B333" s="1"/>
      <c r="C333" s="1"/>
      <c r="D333" s="1"/>
      <c r="E333" s="1"/>
      <c r="F333" s="1"/>
      <c r="G333" s="1"/>
      <c r="H333" s="1"/>
    </row>
    <row r="334" spans="1:8" ht="23.25">
      <c r="A334" s="1"/>
      <c r="B334" s="1"/>
      <c r="C334" s="1"/>
      <c r="D334" s="1"/>
      <c r="E334" s="1"/>
      <c r="F334" s="1"/>
      <c r="G334" s="1"/>
      <c r="H334" s="1"/>
    </row>
    <row r="335" spans="1:8" ht="23.25">
      <c r="A335" s="1"/>
      <c r="B335" s="1"/>
      <c r="C335" s="1"/>
      <c r="D335" s="1"/>
      <c r="E335" s="1"/>
      <c r="F335" s="1"/>
      <c r="G335" s="1"/>
      <c r="H335" s="1"/>
    </row>
    <row r="336" spans="1:8" ht="23.25">
      <c r="A336" s="1"/>
      <c r="B336" s="1"/>
      <c r="C336" s="1"/>
      <c r="D336" s="1"/>
      <c r="E336" s="1"/>
      <c r="F336" s="1"/>
      <c r="G336" s="1"/>
      <c r="H336" s="1"/>
    </row>
    <row r="337" spans="1:8" ht="23.25">
      <c r="A337" s="1"/>
      <c r="B337" s="2" t="s">
        <v>185</v>
      </c>
      <c r="C337" s="1"/>
      <c r="D337" s="1"/>
      <c r="E337" s="1"/>
      <c r="F337" s="1"/>
      <c r="G337" s="1"/>
      <c r="H337" s="1"/>
    </row>
    <row r="338" spans="1:8" ht="23.25">
      <c r="A338" s="3" t="s">
        <v>0</v>
      </c>
      <c r="B338" s="3" t="s">
        <v>1</v>
      </c>
      <c r="C338" s="3" t="s">
        <v>2</v>
      </c>
      <c r="D338" s="3" t="s">
        <v>3</v>
      </c>
      <c r="E338" s="3" t="s">
        <v>4</v>
      </c>
      <c r="F338" s="3" t="s">
        <v>5</v>
      </c>
      <c r="G338" s="4" t="s">
        <v>6</v>
      </c>
      <c r="H338" s="4" t="s">
        <v>7</v>
      </c>
    </row>
    <row r="339" spans="1:8" ht="23.25">
      <c r="A339" s="5"/>
      <c r="B339" s="5"/>
      <c r="C339" s="5" t="s">
        <v>8</v>
      </c>
      <c r="D339" s="5" t="s">
        <v>9</v>
      </c>
      <c r="E339" s="5" t="s">
        <v>10</v>
      </c>
      <c r="F339" s="5" t="s">
        <v>11</v>
      </c>
      <c r="G339" s="27"/>
      <c r="H339" s="27"/>
    </row>
    <row r="340" spans="1:8" ht="23.25">
      <c r="A340" s="6">
        <v>1</v>
      </c>
      <c r="B340" s="28" t="s">
        <v>82</v>
      </c>
      <c r="C340" s="15">
        <v>58</v>
      </c>
      <c r="D340" s="7">
        <v>16</v>
      </c>
      <c r="E340" s="7">
        <v>18</v>
      </c>
      <c r="F340" s="7">
        <f t="shared" ref="F340:F354" si="57">SUM(C340:E340)</f>
        <v>92</v>
      </c>
      <c r="G340" s="8" t="str">
        <f t="shared" ref="G340:G354" si="58">IF(F340&gt;79,"4",IF(F340&gt;74,"3.5",IF(F340&gt;69,"3",IF(F340&gt;64,"2.5",IF(F340&gt;59,"2",IF(F340&gt;54,"1.5",IF(F340&gt;49,"1","0")))))))</f>
        <v>4</v>
      </c>
      <c r="H340" s="29"/>
    </row>
    <row r="341" spans="1:8" ht="23.25">
      <c r="A341" s="6">
        <v>2</v>
      </c>
      <c r="B341" s="30" t="s">
        <v>16</v>
      </c>
      <c r="C341" s="16">
        <v>54</v>
      </c>
      <c r="D341" s="8">
        <v>16</v>
      </c>
      <c r="E341" s="8">
        <v>15</v>
      </c>
      <c r="F341" s="8">
        <f t="shared" si="57"/>
        <v>85</v>
      </c>
      <c r="G341" s="8" t="str">
        <f t="shared" si="58"/>
        <v>4</v>
      </c>
      <c r="H341" s="9"/>
    </row>
    <row r="342" spans="1:8" ht="23.25">
      <c r="A342" s="6">
        <v>3</v>
      </c>
      <c r="B342" s="30" t="s">
        <v>17</v>
      </c>
      <c r="C342" s="16">
        <v>50</v>
      </c>
      <c r="D342" s="8">
        <v>14</v>
      </c>
      <c r="E342" s="8">
        <v>13</v>
      </c>
      <c r="F342" s="8">
        <f t="shared" si="57"/>
        <v>77</v>
      </c>
      <c r="G342" s="8" t="str">
        <f t="shared" si="58"/>
        <v>3.5</v>
      </c>
      <c r="H342" s="9"/>
    </row>
    <row r="343" spans="1:8" ht="23.25">
      <c r="A343" s="6">
        <v>4</v>
      </c>
      <c r="B343" s="30" t="s">
        <v>18</v>
      </c>
      <c r="C343" s="16">
        <v>49</v>
      </c>
      <c r="D343" s="8">
        <v>13</v>
      </c>
      <c r="E343" s="8">
        <v>13</v>
      </c>
      <c r="F343" s="8">
        <f t="shared" si="57"/>
        <v>75</v>
      </c>
      <c r="G343" s="8" t="str">
        <f t="shared" si="58"/>
        <v>3.5</v>
      </c>
      <c r="H343" s="9"/>
    </row>
    <row r="344" spans="1:8" ht="23.25">
      <c r="A344" s="6">
        <v>5</v>
      </c>
      <c r="B344" s="30" t="s">
        <v>19</v>
      </c>
      <c r="C344" s="16">
        <v>51</v>
      </c>
      <c r="D344" s="8">
        <v>15</v>
      </c>
      <c r="E344" s="8">
        <v>14</v>
      </c>
      <c r="F344" s="8">
        <f t="shared" si="57"/>
        <v>80</v>
      </c>
      <c r="G344" s="8" t="str">
        <f t="shared" si="58"/>
        <v>4</v>
      </c>
      <c r="H344" s="9"/>
    </row>
    <row r="345" spans="1:8" ht="23.25">
      <c r="A345" s="6">
        <v>6</v>
      </c>
      <c r="B345" s="30" t="s">
        <v>20</v>
      </c>
      <c r="C345" s="16">
        <v>52</v>
      </c>
      <c r="D345" s="8">
        <v>16</v>
      </c>
      <c r="E345" s="8">
        <v>15</v>
      </c>
      <c r="F345" s="8">
        <f t="shared" si="57"/>
        <v>83</v>
      </c>
      <c r="G345" s="8" t="str">
        <f t="shared" si="58"/>
        <v>4</v>
      </c>
      <c r="H345" s="9"/>
    </row>
    <row r="346" spans="1:8" ht="23.25">
      <c r="A346" s="6">
        <v>7</v>
      </c>
      <c r="B346" s="30" t="s">
        <v>21</v>
      </c>
      <c r="C346" s="16">
        <v>50</v>
      </c>
      <c r="D346" s="8">
        <v>14</v>
      </c>
      <c r="E346" s="8">
        <v>14</v>
      </c>
      <c r="F346" s="8">
        <f t="shared" si="57"/>
        <v>78</v>
      </c>
      <c r="G346" s="8" t="str">
        <f t="shared" si="58"/>
        <v>3.5</v>
      </c>
      <c r="H346" s="9"/>
    </row>
    <row r="347" spans="1:8" ht="23.25">
      <c r="A347" s="6">
        <v>8</v>
      </c>
      <c r="B347" s="30" t="s">
        <v>22</v>
      </c>
      <c r="C347" s="16">
        <v>49</v>
      </c>
      <c r="D347" s="8">
        <v>14</v>
      </c>
      <c r="E347" s="8">
        <v>13</v>
      </c>
      <c r="F347" s="8">
        <f t="shared" si="57"/>
        <v>76</v>
      </c>
      <c r="G347" s="8" t="str">
        <f t="shared" si="58"/>
        <v>3.5</v>
      </c>
      <c r="H347" s="9"/>
    </row>
    <row r="348" spans="1:8" ht="23.25">
      <c r="A348" s="6">
        <v>9</v>
      </c>
      <c r="B348" s="30" t="s">
        <v>23</v>
      </c>
      <c r="C348" s="16">
        <v>51</v>
      </c>
      <c r="D348" s="8">
        <v>15</v>
      </c>
      <c r="E348" s="8">
        <v>14</v>
      </c>
      <c r="F348" s="8">
        <f t="shared" si="57"/>
        <v>80</v>
      </c>
      <c r="G348" s="8" t="str">
        <f t="shared" si="58"/>
        <v>4</v>
      </c>
      <c r="H348" s="9"/>
    </row>
    <row r="349" spans="1:8" ht="23.25" customHeight="1">
      <c r="A349" s="6">
        <v>10</v>
      </c>
      <c r="B349" s="30" t="s">
        <v>81</v>
      </c>
      <c r="C349" s="16">
        <v>48</v>
      </c>
      <c r="D349" s="8">
        <v>12</v>
      </c>
      <c r="E349" s="8">
        <v>13</v>
      </c>
      <c r="F349" s="8">
        <f t="shared" si="57"/>
        <v>73</v>
      </c>
      <c r="G349" s="8" t="str">
        <f t="shared" si="58"/>
        <v>3</v>
      </c>
      <c r="H349" s="9"/>
    </row>
    <row r="350" spans="1:8" ht="23.25">
      <c r="A350" s="6">
        <v>11</v>
      </c>
      <c r="B350" s="30" t="s">
        <v>24</v>
      </c>
      <c r="C350" s="16">
        <v>51</v>
      </c>
      <c r="D350" s="8">
        <v>13</v>
      </c>
      <c r="E350" s="8">
        <v>13</v>
      </c>
      <c r="F350" s="8">
        <f t="shared" si="57"/>
        <v>77</v>
      </c>
      <c r="G350" s="8" t="str">
        <f t="shared" si="58"/>
        <v>3.5</v>
      </c>
      <c r="H350" s="9"/>
    </row>
    <row r="351" spans="1:8" ht="23.25">
      <c r="A351" s="6">
        <v>12</v>
      </c>
      <c r="B351" s="30" t="s">
        <v>25</v>
      </c>
      <c r="C351" s="16">
        <v>52</v>
      </c>
      <c r="D351" s="8">
        <v>13</v>
      </c>
      <c r="E351" s="8">
        <v>13</v>
      </c>
      <c r="F351" s="8">
        <f t="shared" si="57"/>
        <v>78</v>
      </c>
      <c r="G351" s="8" t="str">
        <f t="shared" si="58"/>
        <v>3.5</v>
      </c>
      <c r="H351" s="9"/>
    </row>
    <row r="352" spans="1:8" ht="23.25">
      <c r="A352" s="6">
        <v>13</v>
      </c>
      <c r="B352" s="30" t="s">
        <v>26</v>
      </c>
      <c r="C352" s="16">
        <v>53</v>
      </c>
      <c r="D352" s="8">
        <v>15</v>
      </c>
      <c r="E352" s="8">
        <v>15</v>
      </c>
      <c r="F352" s="8">
        <f t="shared" si="57"/>
        <v>83</v>
      </c>
      <c r="G352" s="8" t="str">
        <f t="shared" si="58"/>
        <v>4</v>
      </c>
      <c r="H352" s="9"/>
    </row>
    <row r="353" spans="1:8" ht="23.25">
      <c r="A353" s="6">
        <v>14</v>
      </c>
      <c r="B353" s="30" t="s">
        <v>27</v>
      </c>
      <c r="C353" s="16">
        <v>57</v>
      </c>
      <c r="D353" s="8">
        <v>16</v>
      </c>
      <c r="E353" s="8">
        <v>15</v>
      </c>
      <c r="F353" s="8">
        <f t="shared" si="57"/>
        <v>88</v>
      </c>
      <c r="G353" s="8" t="str">
        <f t="shared" si="58"/>
        <v>4</v>
      </c>
      <c r="H353" s="9"/>
    </row>
    <row r="354" spans="1:8" ht="23.25">
      <c r="A354" s="6">
        <v>15</v>
      </c>
      <c r="B354" s="30" t="s">
        <v>28</v>
      </c>
      <c r="C354" s="16">
        <v>55</v>
      </c>
      <c r="D354" s="8">
        <v>15</v>
      </c>
      <c r="E354" s="8">
        <v>15</v>
      </c>
      <c r="F354" s="8">
        <f t="shared" si="57"/>
        <v>85</v>
      </c>
      <c r="G354" s="8" t="str">
        <f t="shared" si="58"/>
        <v>4</v>
      </c>
      <c r="H354" s="9"/>
    </row>
    <row r="355" spans="1:8" ht="23.25">
      <c r="A355" s="9"/>
      <c r="B355" s="26" t="s">
        <v>5</v>
      </c>
      <c r="C355" s="10">
        <f>SUM(C340:C354)</f>
        <v>780</v>
      </c>
      <c r="D355" s="10">
        <f t="shared" ref="D355" si="59">SUM(D340:D354)</f>
        <v>217</v>
      </c>
      <c r="E355" s="10">
        <f t="shared" ref="E355" si="60">SUM(E340:E354)</f>
        <v>213</v>
      </c>
      <c r="F355" s="10">
        <f t="shared" ref="F355" si="61">SUM(F340:F354)</f>
        <v>1210</v>
      </c>
      <c r="G355" s="9"/>
      <c r="H355" s="9"/>
    </row>
    <row r="356" spans="1:8" ht="23.25">
      <c r="A356" s="11"/>
      <c r="B356" s="5" t="s">
        <v>12</v>
      </c>
      <c r="C356" s="12">
        <f>C355/15</f>
        <v>52</v>
      </c>
      <c r="D356" s="12">
        <f t="shared" ref="D356" si="62">D355/15</f>
        <v>14.466666666666667</v>
      </c>
      <c r="E356" s="12">
        <f t="shared" ref="E356" si="63">E355/15</f>
        <v>14.2</v>
      </c>
      <c r="F356" s="12">
        <f t="shared" ref="F356" si="64">F355/15</f>
        <v>80.666666666666671</v>
      </c>
      <c r="G356" s="11"/>
      <c r="H356" s="11"/>
    </row>
    <row r="357" spans="1:8" ht="23.25">
      <c r="A357" s="13"/>
      <c r="B357" s="13"/>
      <c r="C357" s="14"/>
      <c r="D357" s="14"/>
      <c r="E357" s="14"/>
      <c r="F357" s="14"/>
      <c r="G357" s="1"/>
      <c r="H357" s="1"/>
    </row>
    <row r="358" spans="1:8" ht="23.25">
      <c r="A358" s="1"/>
      <c r="B358" s="1"/>
      <c r="C358" s="1" t="s">
        <v>13</v>
      </c>
      <c r="D358" s="1"/>
      <c r="E358" s="1"/>
      <c r="F358" s="1"/>
      <c r="G358" s="1"/>
      <c r="H358" s="1"/>
    </row>
    <row r="359" spans="1:8" ht="23.25">
      <c r="A359" s="1"/>
      <c r="B359" s="1"/>
      <c r="C359" s="1" t="s">
        <v>14</v>
      </c>
      <c r="D359" s="1"/>
      <c r="E359" s="1"/>
      <c r="F359" s="1"/>
      <c r="G359" s="1"/>
      <c r="H359" s="1"/>
    </row>
    <row r="360" spans="1:8" ht="23.25">
      <c r="A360" s="1"/>
      <c r="B360" s="1"/>
      <c r="C360" s="1" t="s">
        <v>15</v>
      </c>
      <c r="D360" s="1"/>
      <c r="E360" s="1"/>
      <c r="F360" s="1"/>
      <c r="G360" s="1"/>
      <c r="H360" s="1"/>
    </row>
    <row r="361" spans="1:8" ht="23.25">
      <c r="A361" s="1"/>
      <c r="B361" s="1"/>
      <c r="C361" s="1"/>
      <c r="D361" s="1"/>
      <c r="E361" s="1"/>
      <c r="F361" s="1"/>
      <c r="G361" s="1"/>
      <c r="H361" s="1"/>
    </row>
    <row r="362" spans="1:8" ht="23.25">
      <c r="A362" s="1"/>
      <c r="B362" s="1"/>
      <c r="C362" s="1"/>
      <c r="D362" s="1"/>
      <c r="E362" s="1"/>
      <c r="F362" s="1"/>
      <c r="G362" s="1"/>
      <c r="H362" s="1"/>
    </row>
    <row r="363" spans="1:8" ht="23.25">
      <c r="A363" s="1"/>
      <c r="B363" s="1"/>
      <c r="C363" s="1"/>
      <c r="D363" s="1"/>
      <c r="E363" s="1"/>
      <c r="F363" s="1"/>
      <c r="G363" s="1"/>
      <c r="H363" s="1"/>
    </row>
    <row r="364" spans="1:8" ht="23.25">
      <c r="A364" s="1"/>
      <c r="B364" s="1"/>
      <c r="C364" s="1"/>
      <c r="D364" s="1"/>
      <c r="E364" s="1"/>
      <c r="F364" s="1"/>
      <c r="G364" s="1"/>
      <c r="H364" s="1"/>
    </row>
    <row r="365" spans="1:8" ht="23.25">
      <c r="A365" s="1"/>
      <c r="B365" s="1"/>
      <c r="C365" s="1"/>
      <c r="D365" s="1"/>
      <c r="E365" s="1"/>
      <c r="F365" s="1"/>
      <c r="G365" s="1"/>
      <c r="H365" s="1"/>
    </row>
    <row r="366" spans="1:8" ht="23.25">
      <c r="A366" s="1"/>
      <c r="B366" s="1"/>
      <c r="C366" s="1"/>
      <c r="D366" s="1"/>
      <c r="E366" s="1"/>
      <c r="F366" s="1"/>
      <c r="G366" s="1"/>
      <c r="H366" s="1"/>
    </row>
    <row r="367" spans="1:8" ht="23.25">
      <c r="A367" s="1"/>
      <c r="B367" s="1"/>
      <c r="C367" s="1"/>
      <c r="D367" s="1"/>
      <c r="E367" s="1"/>
      <c r="F367" s="1"/>
      <c r="G367" s="1"/>
      <c r="H367" s="1"/>
    </row>
    <row r="368" spans="1:8" ht="23.25">
      <c r="A368" s="1"/>
      <c r="B368" s="1"/>
      <c r="C368" s="1"/>
      <c r="D368" s="1"/>
      <c r="E368" s="1"/>
      <c r="F368" s="1"/>
      <c r="G368" s="1"/>
      <c r="H368" s="1"/>
    </row>
    <row r="369" spans="1:8" ht="23.25">
      <c r="A369" s="1"/>
      <c r="B369" s="1"/>
      <c r="C369" s="1"/>
      <c r="D369" s="1"/>
      <c r="E369" s="1"/>
      <c r="F369" s="1"/>
      <c r="G369" s="1"/>
      <c r="H369" s="1"/>
    </row>
    <row r="370" spans="1:8" ht="23.25">
      <c r="A370" s="1"/>
      <c r="B370" s="1"/>
      <c r="C370" s="1"/>
      <c r="D370" s="1"/>
      <c r="E370" s="1"/>
      <c r="F370" s="1"/>
      <c r="G370" s="1"/>
      <c r="H370" s="1"/>
    </row>
    <row r="371" spans="1:8" ht="23.25">
      <c r="A371" s="1"/>
      <c r="B371" s="1"/>
      <c r="C371" s="1"/>
      <c r="D371" s="1"/>
      <c r="E371" s="1"/>
      <c r="F371" s="1"/>
      <c r="G371" s="1"/>
      <c r="H371" s="1"/>
    </row>
    <row r="372" spans="1:8" ht="23.25">
      <c r="A372" s="1"/>
      <c r="B372" s="1"/>
      <c r="C372" s="1"/>
      <c r="D372" s="1"/>
      <c r="E372" s="1"/>
      <c r="F372" s="1"/>
      <c r="G372" s="1"/>
      <c r="H372" s="1"/>
    </row>
    <row r="373" spans="1:8" ht="23.25">
      <c r="A373" s="1"/>
      <c r="B373" s="1"/>
      <c r="C373" s="1"/>
      <c r="D373" s="1"/>
      <c r="E373" s="1"/>
      <c r="F373" s="1"/>
      <c r="G373" s="1"/>
      <c r="H373" s="1"/>
    </row>
    <row r="374" spans="1:8" ht="23.25">
      <c r="A374" s="1"/>
      <c r="B374" s="1"/>
      <c r="C374" s="1"/>
      <c r="D374" s="1"/>
      <c r="E374" s="1"/>
      <c r="F374" s="1"/>
      <c r="G374" s="1"/>
      <c r="H374" s="1"/>
    </row>
    <row r="375" spans="1:8" ht="23.25">
      <c r="A375" s="1"/>
      <c r="B375" s="1"/>
      <c r="C375" s="1"/>
      <c r="D375" s="1"/>
      <c r="E375" s="1"/>
      <c r="F375" s="1"/>
      <c r="G375" s="1"/>
      <c r="H375" s="1"/>
    </row>
    <row r="376" spans="1:8" ht="23.25">
      <c r="A376" s="1"/>
      <c r="B376" s="1"/>
      <c r="C376" s="1"/>
      <c r="D376" s="1"/>
      <c r="E376" s="1"/>
      <c r="F376" s="1"/>
      <c r="G376" s="1"/>
      <c r="H376" s="1"/>
    </row>
    <row r="377" spans="1:8" ht="23.25">
      <c r="A377" s="1"/>
      <c r="B377" s="1"/>
      <c r="C377" s="1"/>
      <c r="D377" s="1"/>
      <c r="E377" s="1"/>
      <c r="F377" s="1"/>
      <c r="G377" s="1"/>
      <c r="H377" s="1"/>
    </row>
    <row r="378" spans="1:8" ht="23.25">
      <c r="A378" s="1"/>
      <c r="B378" s="1"/>
      <c r="C378" s="1"/>
      <c r="D378" s="1"/>
      <c r="E378" s="1"/>
      <c r="F378" s="1"/>
      <c r="G378" s="1"/>
      <c r="H378" s="1"/>
    </row>
    <row r="379" spans="1:8" ht="23.25">
      <c r="A379" s="1"/>
      <c r="B379" s="2" t="s">
        <v>158</v>
      </c>
      <c r="C379" s="1"/>
      <c r="D379" s="1"/>
      <c r="E379" s="1"/>
      <c r="F379" s="1"/>
      <c r="G379" s="1"/>
      <c r="H379" s="1"/>
    </row>
    <row r="380" spans="1:8" ht="23.25">
      <c r="A380" s="3" t="s">
        <v>0</v>
      </c>
      <c r="B380" s="3" t="s">
        <v>1</v>
      </c>
      <c r="C380" s="3" t="s">
        <v>2</v>
      </c>
      <c r="D380" s="3" t="s">
        <v>3</v>
      </c>
      <c r="E380" s="3" t="s">
        <v>4</v>
      </c>
      <c r="F380" s="3" t="s">
        <v>5</v>
      </c>
      <c r="G380" s="4" t="s">
        <v>6</v>
      </c>
      <c r="H380" s="4" t="s">
        <v>7</v>
      </c>
    </row>
    <row r="381" spans="1:8" ht="23.25">
      <c r="A381" s="5"/>
      <c r="B381" s="5"/>
      <c r="C381" s="5" t="s">
        <v>8</v>
      </c>
      <c r="D381" s="5" t="s">
        <v>9</v>
      </c>
      <c r="E381" s="5" t="s">
        <v>10</v>
      </c>
      <c r="F381" s="5" t="s">
        <v>11</v>
      </c>
      <c r="G381" s="27"/>
      <c r="H381" s="27"/>
    </row>
    <row r="382" spans="1:8" ht="23.25">
      <c r="A382" s="6">
        <v>1</v>
      </c>
      <c r="B382" s="28" t="s">
        <v>82</v>
      </c>
      <c r="C382" s="15">
        <v>58</v>
      </c>
      <c r="D382" s="7">
        <v>19</v>
      </c>
      <c r="E382" s="7">
        <v>19</v>
      </c>
      <c r="F382" s="7">
        <f t="shared" ref="F382:F396" si="65">SUM(C382:E382)</f>
        <v>96</v>
      </c>
      <c r="G382" s="8" t="str">
        <f t="shared" ref="G382:G396" si="66">IF(F382&gt;79,"4",IF(F382&gt;74,"3.5",IF(F382&gt;69,"3",IF(F382&gt;64,"2.5",IF(F382&gt;59,"2",IF(F382&gt;54,"1.5",IF(F382&gt;49,"1","0")))))))</f>
        <v>4</v>
      </c>
      <c r="H382" s="29"/>
    </row>
    <row r="383" spans="1:8" ht="23.25">
      <c r="A383" s="6">
        <v>2</v>
      </c>
      <c r="B383" s="30" t="s">
        <v>16</v>
      </c>
      <c r="C383" s="16">
        <v>51</v>
      </c>
      <c r="D383" s="8">
        <v>16</v>
      </c>
      <c r="E383" s="8">
        <v>17</v>
      </c>
      <c r="F383" s="8">
        <f t="shared" si="65"/>
        <v>84</v>
      </c>
      <c r="G383" s="8" t="str">
        <f t="shared" si="66"/>
        <v>4</v>
      </c>
      <c r="H383" s="9"/>
    </row>
    <row r="384" spans="1:8" ht="23.25">
      <c r="A384" s="6">
        <v>3</v>
      </c>
      <c r="B384" s="30" t="s">
        <v>17</v>
      </c>
      <c r="C384" s="16">
        <v>54</v>
      </c>
      <c r="D384" s="8">
        <v>16</v>
      </c>
      <c r="E384" s="8">
        <v>17</v>
      </c>
      <c r="F384" s="8">
        <f t="shared" si="65"/>
        <v>87</v>
      </c>
      <c r="G384" s="8" t="str">
        <f t="shared" si="66"/>
        <v>4</v>
      </c>
      <c r="H384" s="9"/>
    </row>
    <row r="385" spans="1:8" ht="23.25">
      <c r="A385" s="6">
        <v>4</v>
      </c>
      <c r="B385" s="30" t="s">
        <v>18</v>
      </c>
      <c r="C385" s="16">
        <v>50</v>
      </c>
      <c r="D385" s="8">
        <v>14</v>
      </c>
      <c r="E385" s="8">
        <v>15</v>
      </c>
      <c r="F385" s="8">
        <f t="shared" si="65"/>
        <v>79</v>
      </c>
      <c r="G385" s="8" t="str">
        <f t="shared" si="66"/>
        <v>3.5</v>
      </c>
      <c r="H385" s="9"/>
    </row>
    <row r="386" spans="1:8" ht="23.25">
      <c r="A386" s="6">
        <v>5</v>
      </c>
      <c r="B386" s="30" t="s">
        <v>19</v>
      </c>
      <c r="C386" s="16">
        <v>53</v>
      </c>
      <c r="D386" s="8">
        <v>16</v>
      </c>
      <c r="E386" s="8">
        <v>17</v>
      </c>
      <c r="F386" s="8">
        <f t="shared" si="65"/>
        <v>86</v>
      </c>
      <c r="G386" s="8" t="str">
        <f t="shared" si="66"/>
        <v>4</v>
      </c>
      <c r="H386" s="9"/>
    </row>
    <row r="387" spans="1:8" ht="23.25">
      <c r="A387" s="6">
        <v>6</v>
      </c>
      <c r="B387" s="30" t="s">
        <v>20</v>
      </c>
      <c r="C387" s="16">
        <v>55</v>
      </c>
      <c r="D387" s="8">
        <v>17</v>
      </c>
      <c r="E387" s="8">
        <v>18</v>
      </c>
      <c r="F387" s="8">
        <f t="shared" si="65"/>
        <v>90</v>
      </c>
      <c r="G387" s="8" t="str">
        <f t="shared" si="66"/>
        <v>4</v>
      </c>
      <c r="H387" s="9"/>
    </row>
    <row r="388" spans="1:8" ht="23.25">
      <c r="A388" s="6">
        <v>7</v>
      </c>
      <c r="B388" s="30" t="s">
        <v>21</v>
      </c>
      <c r="C388" s="16">
        <v>50</v>
      </c>
      <c r="D388" s="8">
        <v>14</v>
      </c>
      <c r="E388" s="8">
        <v>15</v>
      </c>
      <c r="F388" s="8">
        <f t="shared" si="65"/>
        <v>79</v>
      </c>
      <c r="G388" s="8" t="str">
        <f t="shared" si="66"/>
        <v>3.5</v>
      </c>
      <c r="H388" s="9"/>
    </row>
    <row r="389" spans="1:8" ht="23.25">
      <c r="A389" s="6">
        <v>8</v>
      </c>
      <c r="B389" s="30" t="s">
        <v>22</v>
      </c>
      <c r="C389" s="16">
        <v>49</v>
      </c>
      <c r="D389" s="8">
        <v>15</v>
      </c>
      <c r="E389" s="8">
        <v>15</v>
      </c>
      <c r="F389" s="8">
        <f t="shared" si="65"/>
        <v>79</v>
      </c>
      <c r="G389" s="8" t="str">
        <f t="shared" si="66"/>
        <v>3.5</v>
      </c>
      <c r="H389" s="9"/>
    </row>
    <row r="390" spans="1:8" ht="23.25">
      <c r="A390" s="6">
        <v>9</v>
      </c>
      <c r="B390" s="30" t="s">
        <v>23</v>
      </c>
      <c r="C390" s="16">
        <v>51</v>
      </c>
      <c r="D390" s="8">
        <v>15</v>
      </c>
      <c r="E390" s="8">
        <v>16</v>
      </c>
      <c r="F390" s="8">
        <f t="shared" si="65"/>
        <v>82</v>
      </c>
      <c r="G390" s="8" t="str">
        <f t="shared" si="66"/>
        <v>4</v>
      </c>
      <c r="H390" s="9"/>
    </row>
    <row r="391" spans="1:8" ht="24" customHeight="1">
      <c r="A391" s="6">
        <v>10</v>
      </c>
      <c r="B391" s="30" t="s">
        <v>81</v>
      </c>
      <c r="C391" s="16">
        <v>51</v>
      </c>
      <c r="D391" s="8">
        <v>13</v>
      </c>
      <c r="E391" s="8">
        <v>15</v>
      </c>
      <c r="F391" s="8">
        <f t="shared" si="65"/>
        <v>79</v>
      </c>
      <c r="G391" s="8" t="str">
        <f t="shared" si="66"/>
        <v>3.5</v>
      </c>
      <c r="H391" s="9"/>
    </row>
    <row r="392" spans="1:8" ht="23.25">
      <c r="A392" s="6">
        <v>11</v>
      </c>
      <c r="B392" s="30" t="s">
        <v>24</v>
      </c>
      <c r="C392" s="16">
        <v>54</v>
      </c>
      <c r="D392" s="8">
        <v>16</v>
      </c>
      <c r="E392" s="8">
        <v>16</v>
      </c>
      <c r="F392" s="8">
        <f t="shared" si="65"/>
        <v>86</v>
      </c>
      <c r="G392" s="8" t="str">
        <f t="shared" si="66"/>
        <v>4</v>
      </c>
      <c r="H392" s="9"/>
    </row>
    <row r="393" spans="1:8" ht="23.25">
      <c r="A393" s="6">
        <v>12</v>
      </c>
      <c r="B393" s="30" t="s">
        <v>25</v>
      </c>
      <c r="C393" s="16">
        <v>54</v>
      </c>
      <c r="D393" s="8">
        <v>16</v>
      </c>
      <c r="E393" s="8">
        <v>17</v>
      </c>
      <c r="F393" s="8">
        <f t="shared" si="65"/>
        <v>87</v>
      </c>
      <c r="G393" s="8" t="str">
        <f t="shared" si="66"/>
        <v>4</v>
      </c>
      <c r="H393" s="9"/>
    </row>
    <row r="394" spans="1:8" ht="23.25">
      <c r="A394" s="6">
        <v>13</v>
      </c>
      <c r="B394" s="30" t="s">
        <v>26</v>
      </c>
      <c r="C394" s="16">
        <v>57</v>
      </c>
      <c r="D394" s="8">
        <v>18</v>
      </c>
      <c r="E394" s="8">
        <v>19</v>
      </c>
      <c r="F394" s="8">
        <f t="shared" si="65"/>
        <v>94</v>
      </c>
      <c r="G394" s="8" t="str">
        <f t="shared" si="66"/>
        <v>4</v>
      </c>
      <c r="H394" s="9"/>
    </row>
    <row r="395" spans="1:8" ht="23.25">
      <c r="A395" s="6">
        <v>14</v>
      </c>
      <c r="B395" s="30" t="s">
        <v>27</v>
      </c>
      <c r="C395" s="16">
        <v>58</v>
      </c>
      <c r="D395" s="8">
        <v>18</v>
      </c>
      <c r="E395" s="8">
        <v>19</v>
      </c>
      <c r="F395" s="8">
        <f t="shared" si="65"/>
        <v>95</v>
      </c>
      <c r="G395" s="8" t="str">
        <f t="shared" si="66"/>
        <v>4</v>
      </c>
      <c r="H395" s="9"/>
    </row>
    <row r="396" spans="1:8" ht="23.25">
      <c r="A396" s="6">
        <v>15</v>
      </c>
      <c r="B396" s="30" t="s">
        <v>28</v>
      </c>
      <c r="C396" s="45">
        <v>57</v>
      </c>
      <c r="D396" s="45">
        <v>18</v>
      </c>
      <c r="E396" s="45">
        <v>18</v>
      </c>
      <c r="F396" s="8">
        <f t="shared" si="65"/>
        <v>93</v>
      </c>
      <c r="G396" s="8" t="str">
        <f t="shared" si="66"/>
        <v>4</v>
      </c>
      <c r="H396" s="9"/>
    </row>
    <row r="397" spans="1:8" ht="23.25">
      <c r="A397" s="9"/>
      <c r="B397" s="26" t="s">
        <v>5</v>
      </c>
      <c r="C397" s="10">
        <f>SUM(C382:C396)</f>
        <v>802</v>
      </c>
      <c r="D397" s="10">
        <f t="shared" ref="D397" si="67">SUM(D382:D396)</f>
        <v>241</v>
      </c>
      <c r="E397" s="10">
        <f t="shared" ref="E397" si="68">SUM(E382:E396)</f>
        <v>253</v>
      </c>
      <c r="F397" s="10">
        <f t="shared" ref="F397" si="69">SUM(F382:F396)</f>
        <v>1296</v>
      </c>
      <c r="G397" s="9"/>
      <c r="H397" s="9"/>
    </row>
    <row r="398" spans="1:8" ht="23.25">
      <c r="A398" s="11"/>
      <c r="B398" s="5" t="s">
        <v>12</v>
      </c>
      <c r="C398" s="12">
        <f>C397/15</f>
        <v>53.466666666666669</v>
      </c>
      <c r="D398" s="12">
        <f t="shared" ref="D398" si="70">D397/15</f>
        <v>16.066666666666666</v>
      </c>
      <c r="E398" s="12">
        <f t="shared" ref="E398" si="71">E397/15</f>
        <v>16.866666666666667</v>
      </c>
      <c r="F398" s="12">
        <f t="shared" ref="F398" si="72">F397/15</f>
        <v>86.4</v>
      </c>
      <c r="G398" s="11"/>
      <c r="H398" s="11"/>
    </row>
    <row r="399" spans="1:8" ht="23.25">
      <c r="A399" s="13"/>
      <c r="B399" s="13"/>
      <c r="C399" s="14"/>
      <c r="D399" s="14"/>
      <c r="E399" s="14"/>
      <c r="F399" s="14"/>
      <c r="G399" s="1"/>
      <c r="H399" s="1"/>
    </row>
    <row r="400" spans="1:8" ht="23.25">
      <c r="A400" s="1"/>
      <c r="B400" s="1"/>
      <c r="C400" s="1" t="s">
        <v>13</v>
      </c>
      <c r="D400" s="1"/>
      <c r="E400" s="1"/>
      <c r="F400" s="1"/>
      <c r="G400" s="1"/>
      <c r="H400" s="1"/>
    </row>
    <row r="401" spans="1:8" ht="23.25">
      <c r="A401" s="1"/>
      <c r="B401" s="1"/>
      <c r="C401" s="1" t="s">
        <v>14</v>
      </c>
      <c r="D401" s="1"/>
      <c r="E401" s="1"/>
      <c r="F401" s="1"/>
      <c r="G401" s="1"/>
      <c r="H401" s="1"/>
    </row>
    <row r="402" spans="1:8" ht="23.25">
      <c r="A402" s="1"/>
      <c r="B402" s="1"/>
      <c r="C402" s="1" t="s">
        <v>15</v>
      </c>
      <c r="D402" s="1"/>
      <c r="E402" s="1"/>
      <c r="F402" s="1"/>
      <c r="G402" s="1"/>
      <c r="H402" s="1"/>
    </row>
    <row r="403" spans="1:8" ht="23.25">
      <c r="A403" s="1"/>
      <c r="B403" s="1"/>
      <c r="C403" s="1"/>
      <c r="D403" s="1"/>
      <c r="E403" s="1"/>
      <c r="F403" s="1"/>
      <c r="G403" s="1"/>
      <c r="H403" s="1"/>
    </row>
    <row r="404" spans="1:8" ht="23.25">
      <c r="A404" s="1"/>
      <c r="B404" s="1"/>
      <c r="C404" s="1"/>
      <c r="D404" s="1"/>
      <c r="E404" s="1"/>
      <c r="F404" s="1"/>
      <c r="G404" s="1"/>
      <c r="H404" s="1"/>
    </row>
    <row r="405" spans="1:8" ht="23.25">
      <c r="A405" s="1"/>
      <c r="B405" s="1"/>
      <c r="C405" s="1"/>
      <c r="D405" s="1"/>
      <c r="E405" s="1"/>
      <c r="F405" s="1"/>
      <c r="G405" s="1"/>
      <c r="H405" s="1"/>
    </row>
    <row r="406" spans="1:8" ht="23.25">
      <c r="A406" s="1"/>
      <c r="B406" s="1"/>
      <c r="C406" s="1"/>
      <c r="D406" s="1"/>
      <c r="E406" s="1"/>
      <c r="F406" s="1"/>
      <c r="G406" s="1"/>
      <c r="H406" s="1"/>
    </row>
    <row r="407" spans="1:8" ht="23.25">
      <c r="A407" s="1"/>
      <c r="B407" s="1"/>
      <c r="C407" s="1"/>
      <c r="D407" s="1"/>
      <c r="E407" s="1"/>
      <c r="F407" s="1"/>
      <c r="G407" s="1"/>
      <c r="H407" s="1"/>
    </row>
    <row r="408" spans="1:8" ht="23.25">
      <c r="A408" s="1"/>
      <c r="B408" s="1"/>
      <c r="C408" s="1"/>
      <c r="D408" s="1"/>
      <c r="E408" s="1"/>
      <c r="F408" s="1"/>
      <c r="G408" s="1"/>
      <c r="H408" s="1"/>
    </row>
    <row r="409" spans="1:8" ht="23.25">
      <c r="A409" s="1"/>
      <c r="B409" s="1"/>
      <c r="C409" s="1"/>
      <c r="D409" s="1"/>
      <c r="E409" s="1"/>
      <c r="F409" s="1"/>
      <c r="G409" s="1"/>
      <c r="H409" s="1"/>
    </row>
    <row r="410" spans="1:8" ht="23.25">
      <c r="A410" s="1"/>
      <c r="B410" s="1"/>
      <c r="C410" s="1"/>
      <c r="D410" s="1"/>
      <c r="E410" s="1"/>
      <c r="F410" s="1"/>
      <c r="G410" s="1"/>
      <c r="H410" s="1"/>
    </row>
    <row r="411" spans="1:8" ht="23.25">
      <c r="A411" s="1"/>
      <c r="B411" s="1"/>
      <c r="C411" s="1"/>
      <c r="D411" s="1"/>
      <c r="E411" s="1"/>
      <c r="F411" s="1"/>
      <c r="G411" s="1"/>
      <c r="H411" s="1"/>
    </row>
    <row r="412" spans="1:8" ht="23.25">
      <c r="A412" s="1"/>
      <c r="B412" s="1"/>
      <c r="C412" s="1"/>
      <c r="D412" s="1"/>
      <c r="E412" s="1"/>
      <c r="F412" s="1"/>
      <c r="G412" s="1"/>
      <c r="H412" s="1"/>
    </row>
    <row r="413" spans="1:8" ht="23.25">
      <c r="A413" s="1"/>
      <c r="B413" s="1"/>
      <c r="C413" s="1"/>
      <c r="D413" s="1"/>
      <c r="E413" s="1"/>
      <c r="F413" s="1"/>
      <c r="G413" s="1"/>
      <c r="H413" s="1"/>
    </row>
    <row r="414" spans="1:8" ht="23.25">
      <c r="A414" s="1"/>
      <c r="B414" s="1"/>
      <c r="C414" s="1"/>
      <c r="D414" s="1"/>
      <c r="E414" s="1"/>
      <c r="F414" s="1"/>
      <c r="G414" s="1"/>
      <c r="H414" s="1"/>
    </row>
    <row r="415" spans="1:8" ht="23.25">
      <c r="A415" s="1"/>
      <c r="B415" s="1"/>
      <c r="C415" s="1"/>
      <c r="D415" s="1"/>
      <c r="E415" s="1"/>
      <c r="F415" s="1"/>
      <c r="G415" s="1"/>
      <c r="H415" s="1"/>
    </row>
    <row r="416" spans="1:8" ht="23.25">
      <c r="A416" s="1"/>
      <c r="B416" s="1"/>
      <c r="C416" s="1"/>
      <c r="D416" s="1"/>
      <c r="E416" s="1"/>
      <c r="F416" s="1"/>
      <c r="G416" s="1"/>
      <c r="H416" s="1"/>
    </row>
    <row r="417" spans="1:8" ht="23.25">
      <c r="A417" s="1"/>
      <c r="B417" s="1"/>
      <c r="C417" s="1"/>
      <c r="D417" s="1"/>
      <c r="E417" s="1"/>
      <c r="F417" s="1"/>
      <c r="G417" s="1"/>
      <c r="H417" s="1"/>
    </row>
    <row r="418" spans="1:8" ht="23.25">
      <c r="A418" s="1"/>
      <c r="B418" s="1"/>
      <c r="C418" s="1"/>
      <c r="D418" s="1"/>
      <c r="E418" s="1"/>
      <c r="F418" s="1"/>
      <c r="G418" s="1"/>
      <c r="H418" s="1"/>
    </row>
    <row r="419" spans="1:8" ht="23.25">
      <c r="A419" s="1"/>
      <c r="B419" s="1"/>
      <c r="C419" s="1"/>
      <c r="D419" s="1"/>
      <c r="E419" s="1"/>
      <c r="F419" s="1"/>
      <c r="G419" s="1"/>
      <c r="H419" s="1"/>
    </row>
    <row r="420" spans="1:8" ht="23.25">
      <c r="A420" s="1"/>
      <c r="B420" s="1"/>
      <c r="C420" s="1"/>
      <c r="D420" s="1"/>
      <c r="E420" s="1"/>
      <c r="F420" s="1"/>
      <c r="G420" s="1"/>
      <c r="H420" s="1"/>
    </row>
    <row r="421" spans="1:8" ht="23.25">
      <c r="A421" s="1"/>
      <c r="B421" s="2" t="s">
        <v>157</v>
      </c>
      <c r="C421" s="1"/>
      <c r="D421" s="1"/>
      <c r="E421" s="1"/>
      <c r="F421" s="1"/>
      <c r="G421" s="1"/>
      <c r="H421" s="1"/>
    </row>
    <row r="422" spans="1:8" ht="23.25">
      <c r="A422" s="3" t="s">
        <v>0</v>
      </c>
      <c r="B422" s="3" t="s">
        <v>1</v>
      </c>
      <c r="C422" s="3" t="s">
        <v>2</v>
      </c>
      <c r="D422" s="3" t="s">
        <v>3</v>
      </c>
      <c r="E422" s="3" t="s">
        <v>4</v>
      </c>
      <c r="F422" s="3" t="s">
        <v>5</v>
      </c>
      <c r="G422" s="4" t="s">
        <v>6</v>
      </c>
      <c r="H422" s="4" t="s">
        <v>7</v>
      </c>
    </row>
    <row r="423" spans="1:8" ht="23.25">
      <c r="A423" s="5"/>
      <c r="B423" s="5"/>
      <c r="C423" s="5" t="s">
        <v>8</v>
      </c>
      <c r="D423" s="5" t="s">
        <v>9</v>
      </c>
      <c r="E423" s="5" t="s">
        <v>10</v>
      </c>
      <c r="F423" s="5" t="s">
        <v>11</v>
      </c>
      <c r="G423" s="27"/>
      <c r="H423" s="27"/>
    </row>
    <row r="424" spans="1:8" ht="23.25">
      <c r="A424" s="6">
        <v>1</v>
      </c>
      <c r="B424" s="28" t="s">
        <v>82</v>
      </c>
      <c r="C424" s="15">
        <v>55</v>
      </c>
      <c r="D424" s="7">
        <v>19</v>
      </c>
      <c r="E424" s="7">
        <v>20</v>
      </c>
      <c r="F424" s="7">
        <f t="shared" ref="F424:F438" si="73">SUM(C424:E424)</f>
        <v>94</v>
      </c>
      <c r="G424" s="8" t="str">
        <f t="shared" ref="G424:G438" si="74">IF(F424&gt;79,"4",IF(F424&gt;74,"3.5",IF(F424&gt;69,"3",IF(F424&gt;64,"2.5",IF(F424&gt;59,"2",IF(F424&gt;54,"1.5",IF(F424&gt;49,"1","0")))))))</f>
        <v>4</v>
      </c>
      <c r="H424" s="29"/>
    </row>
    <row r="425" spans="1:8" ht="23.25">
      <c r="A425" s="6">
        <v>2</v>
      </c>
      <c r="B425" s="30" t="s">
        <v>16</v>
      </c>
      <c r="C425" s="16">
        <v>49</v>
      </c>
      <c r="D425" s="8">
        <v>17</v>
      </c>
      <c r="E425" s="8">
        <v>19</v>
      </c>
      <c r="F425" s="8">
        <f t="shared" si="73"/>
        <v>85</v>
      </c>
      <c r="G425" s="8" t="str">
        <f t="shared" si="74"/>
        <v>4</v>
      </c>
      <c r="H425" s="9"/>
    </row>
    <row r="426" spans="1:8" ht="23.25">
      <c r="A426" s="6">
        <v>3</v>
      </c>
      <c r="B426" s="30" t="s">
        <v>17</v>
      </c>
      <c r="C426" s="16">
        <v>46</v>
      </c>
      <c r="D426" s="8">
        <v>18</v>
      </c>
      <c r="E426" s="8">
        <v>18</v>
      </c>
      <c r="F426" s="8">
        <f t="shared" si="73"/>
        <v>82</v>
      </c>
      <c r="G426" s="8" t="str">
        <f t="shared" si="74"/>
        <v>4</v>
      </c>
      <c r="H426" s="9"/>
    </row>
    <row r="427" spans="1:8" ht="23.25">
      <c r="A427" s="6">
        <v>4</v>
      </c>
      <c r="B427" s="30" t="s">
        <v>18</v>
      </c>
      <c r="C427" s="16">
        <v>40</v>
      </c>
      <c r="D427" s="8">
        <v>17</v>
      </c>
      <c r="E427" s="8">
        <v>18</v>
      </c>
      <c r="F427" s="8">
        <f t="shared" si="73"/>
        <v>75</v>
      </c>
      <c r="G427" s="8" t="str">
        <f t="shared" si="74"/>
        <v>3.5</v>
      </c>
      <c r="H427" s="9"/>
    </row>
    <row r="428" spans="1:8" ht="23.25">
      <c r="A428" s="6">
        <v>5</v>
      </c>
      <c r="B428" s="30" t="s">
        <v>19</v>
      </c>
      <c r="C428" s="16">
        <v>47</v>
      </c>
      <c r="D428" s="8">
        <v>17</v>
      </c>
      <c r="E428" s="8">
        <v>18</v>
      </c>
      <c r="F428" s="8">
        <f t="shared" si="73"/>
        <v>82</v>
      </c>
      <c r="G428" s="8" t="str">
        <f t="shared" si="74"/>
        <v>4</v>
      </c>
      <c r="H428" s="9"/>
    </row>
    <row r="429" spans="1:8" ht="23.25">
      <c r="A429" s="6">
        <v>6</v>
      </c>
      <c r="B429" s="30" t="s">
        <v>20</v>
      </c>
      <c r="C429" s="16">
        <v>49</v>
      </c>
      <c r="D429" s="8">
        <v>16</v>
      </c>
      <c r="E429" s="8">
        <v>20</v>
      </c>
      <c r="F429" s="8">
        <f t="shared" si="73"/>
        <v>85</v>
      </c>
      <c r="G429" s="8" t="str">
        <f t="shared" si="74"/>
        <v>4</v>
      </c>
      <c r="H429" s="9"/>
    </row>
    <row r="430" spans="1:8" ht="23.25">
      <c r="A430" s="6">
        <v>7</v>
      </c>
      <c r="B430" s="30" t="s">
        <v>21</v>
      </c>
      <c r="C430" s="16">
        <v>43</v>
      </c>
      <c r="D430" s="8">
        <v>14</v>
      </c>
      <c r="E430" s="8">
        <v>18</v>
      </c>
      <c r="F430" s="8">
        <f t="shared" si="73"/>
        <v>75</v>
      </c>
      <c r="G430" s="8" t="str">
        <f t="shared" si="74"/>
        <v>3.5</v>
      </c>
      <c r="H430" s="9"/>
    </row>
    <row r="431" spans="1:8" ht="23.25">
      <c r="A431" s="6">
        <v>8</v>
      </c>
      <c r="B431" s="30" t="s">
        <v>22</v>
      </c>
      <c r="C431" s="16">
        <v>43</v>
      </c>
      <c r="D431" s="8">
        <v>14</v>
      </c>
      <c r="E431" s="8">
        <v>18</v>
      </c>
      <c r="F431" s="8">
        <f t="shared" si="73"/>
        <v>75</v>
      </c>
      <c r="G431" s="8" t="str">
        <f t="shared" si="74"/>
        <v>3.5</v>
      </c>
      <c r="H431" s="9"/>
    </row>
    <row r="432" spans="1:8" ht="23.25">
      <c r="A432" s="6">
        <v>9</v>
      </c>
      <c r="B432" s="30" t="s">
        <v>23</v>
      </c>
      <c r="C432" s="16">
        <v>50</v>
      </c>
      <c r="D432" s="8">
        <v>16</v>
      </c>
      <c r="E432" s="8">
        <v>19</v>
      </c>
      <c r="F432" s="8">
        <f t="shared" si="73"/>
        <v>85</v>
      </c>
      <c r="G432" s="8" t="str">
        <f t="shared" si="74"/>
        <v>4</v>
      </c>
      <c r="H432" s="9"/>
    </row>
    <row r="433" spans="1:8" ht="24" customHeight="1">
      <c r="A433" s="6">
        <v>10</v>
      </c>
      <c r="B433" s="30" t="s">
        <v>81</v>
      </c>
      <c r="C433" s="16">
        <v>43</v>
      </c>
      <c r="D433" s="8">
        <v>16</v>
      </c>
      <c r="E433" s="8">
        <v>16</v>
      </c>
      <c r="F433" s="8">
        <f t="shared" si="73"/>
        <v>75</v>
      </c>
      <c r="G433" s="8" t="str">
        <f t="shared" si="74"/>
        <v>3.5</v>
      </c>
      <c r="H433" s="9"/>
    </row>
    <row r="434" spans="1:8" ht="23.25">
      <c r="A434" s="6">
        <v>11</v>
      </c>
      <c r="B434" s="30" t="s">
        <v>24</v>
      </c>
      <c r="C434" s="16">
        <v>44</v>
      </c>
      <c r="D434" s="8">
        <v>18</v>
      </c>
      <c r="E434" s="8">
        <v>18</v>
      </c>
      <c r="F434" s="8">
        <f t="shared" si="73"/>
        <v>80</v>
      </c>
      <c r="G434" s="8" t="str">
        <f t="shared" si="74"/>
        <v>4</v>
      </c>
      <c r="H434" s="9"/>
    </row>
    <row r="435" spans="1:8" ht="23.25">
      <c r="A435" s="6">
        <v>12</v>
      </c>
      <c r="B435" s="30" t="s">
        <v>25</v>
      </c>
      <c r="C435" s="16">
        <v>49</v>
      </c>
      <c r="D435" s="8">
        <v>16</v>
      </c>
      <c r="E435" s="8">
        <v>18</v>
      </c>
      <c r="F435" s="8">
        <f t="shared" si="73"/>
        <v>83</v>
      </c>
      <c r="G435" s="8" t="str">
        <f t="shared" si="74"/>
        <v>4</v>
      </c>
      <c r="H435" s="9"/>
    </row>
    <row r="436" spans="1:8" ht="23.25">
      <c r="A436" s="6">
        <v>13</v>
      </c>
      <c r="B436" s="30" t="s">
        <v>26</v>
      </c>
      <c r="C436" s="16">
        <v>49</v>
      </c>
      <c r="D436" s="8">
        <v>17</v>
      </c>
      <c r="E436" s="8">
        <v>20</v>
      </c>
      <c r="F436" s="8">
        <f t="shared" si="73"/>
        <v>86</v>
      </c>
      <c r="G436" s="8" t="str">
        <f t="shared" si="74"/>
        <v>4</v>
      </c>
      <c r="H436" s="9"/>
    </row>
    <row r="437" spans="1:8" ht="23.25">
      <c r="A437" s="6">
        <v>14</v>
      </c>
      <c r="B437" s="30" t="s">
        <v>27</v>
      </c>
      <c r="C437" s="16">
        <v>52</v>
      </c>
      <c r="D437" s="8">
        <v>19</v>
      </c>
      <c r="E437" s="8">
        <v>20</v>
      </c>
      <c r="F437" s="8">
        <f t="shared" si="73"/>
        <v>91</v>
      </c>
      <c r="G437" s="8" t="str">
        <f t="shared" si="74"/>
        <v>4</v>
      </c>
      <c r="H437" s="9"/>
    </row>
    <row r="438" spans="1:8" ht="23.25">
      <c r="A438" s="6">
        <v>15</v>
      </c>
      <c r="B438" s="30" t="s">
        <v>28</v>
      </c>
      <c r="C438" s="16">
        <v>48</v>
      </c>
      <c r="D438" s="8">
        <v>18</v>
      </c>
      <c r="E438" s="8">
        <v>19</v>
      </c>
      <c r="F438" s="8">
        <f t="shared" si="73"/>
        <v>85</v>
      </c>
      <c r="G438" s="8" t="str">
        <f t="shared" si="74"/>
        <v>4</v>
      </c>
      <c r="H438" s="9"/>
    </row>
    <row r="439" spans="1:8" ht="23.25">
      <c r="A439" s="9"/>
      <c r="B439" s="26" t="s">
        <v>5</v>
      </c>
      <c r="C439" s="10">
        <f>SUM(C424:C438)</f>
        <v>707</v>
      </c>
      <c r="D439" s="10">
        <f t="shared" ref="D439:F439" si="75">SUM(D424:D438)</f>
        <v>252</v>
      </c>
      <c r="E439" s="10">
        <f t="shared" si="75"/>
        <v>279</v>
      </c>
      <c r="F439" s="10">
        <f t="shared" si="75"/>
        <v>1238</v>
      </c>
      <c r="G439" s="9"/>
      <c r="H439" s="9"/>
    </row>
    <row r="440" spans="1:8" ht="23.25">
      <c r="A440" s="11"/>
      <c r="B440" s="5" t="s">
        <v>12</v>
      </c>
      <c r="C440" s="12">
        <f>C439/15</f>
        <v>47.133333333333333</v>
      </c>
      <c r="D440" s="12">
        <f t="shared" ref="D440:F440" si="76">D439/15</f>
        <v>16.8</v>
      </c>
      <c r="E440" s="12">
        <f t="shared" si="76"/>
        <v>18.600000000000001</v>
      </c>
      <c r="F440" s="12">
        <f t="shared" si="76"/>
        <v>82.533333333333331</v>
      </c>
      <c r="G440" s="11"/>
      <c r="H440" s="11"/>
    </row>
    <row r="441" spans="1:8" ht="23.25">
      <c r="A441" s="13"/>
      <c r="B441" s="13"/>
      <c r="C441" s="14"/>
      <c r="D441" s="14"/>
      <c r="E441" s="14"/>
      <c r="F441" s="14"/>
      <c r="G441" s="1"/>
      <c r="H441" s="1"/>
    </row>
    <row r="442" spans="1:8" ht="23.25">
      <c r="A442" s="1"/>
      <c r="B442" s="1"/>
      <c r="C442" s="1" t="s">
        <v>13</v>
      </c>
      <c r="D442" s="1"/>
      <c r="E442" s="1"/>
      <c r="F442" s="1"/>
      <c r="G442" s="1"/>
      <c r="H442" s="1"/>
    </row>
    <row r="443" spans="1:8" ht="23.25">
      <c r="A443" s="1"/>
      <c r="B443" s="1"/>
      <c r="C443" s="1" t="s">
        <v>14</v>
      </c>
      <c r="D443" s="1"/>
      <c r="E443" s="1"/>
      <c r="F443" s="1"/>
      <c r="G443" s="1"/>
      <c r="H443" s="1"/>
    </row>
    <row r="444" spans="1:8" ht="23.25">
      <c r="A444" s="1"/>
      <c r="B444" s="1"/>
      <c r="C444" s="1" t="s">
        <v>15</v>
      </c>
      <c r="D444" s="1"/>
      <c r="E444" s="1"/>
      <c r="F444" s="1"/>
      <c r="G444" s="1"/>
      <c r="H444" s="1"/>
    </row>
    <row r="445" spans="1:8" ht="23.25">
      <c r="A445" s="1"/>
      <c r="B445" s="1"/>
      <c r="C445" s="1"/>
      <c r="D445" s="1"/>
      <c r="E445" s="1"/>
      <c r="F445" s="1"/>
      <c r="G445" s="1"/>
      <c r="H445" s="1"/>
    </row>
    <row r="446" spans="1:8" ht="23.25">
      <c r="A446" s="1"/>
      <c r="B446" s="1"/>
      <c r="C446" s="1"/>
      <c r="D446" s="1"/>
      <c r="E446" s="1"/>
      <c r="F446" s="1"/>
      <c r="G446" s="1"/>
      <c r="H446" s="1"/>
    </row>
    <row r="447" spans="1:8" ht="23.25">
      <c r="A447" s="1"/>
      <c r="B447" s="1"/>
      <c r="C447" s="1"/>
      <c r="D447" s="1"/>
      <c r="E447" s="1"/>
      <c r="F447" s="1"/>
      <c r="G447" s="1"/>
      <c r="H447" s="1"/>
    </row>
    <row r="448" spans="1:8" ht="23.25">
      <c r="A448" s="1"/>
      <c r="B448" s="1"/>
      <c r="C448" s="1"/>
      <c r="D448" s="1"/>
      <c r="E448" s="1"/>
      <c r="F448" s="1"/>
      <c r="G448" s="1"/>
      <c r="H448" s="1"/>
    </row>
    <row r="449" spans="1:8" ht="23.25">
      <c r="A449" s="1"/>
      <c r="B449" s="1"/>
      <c r="C449" s="1"/>
      <c r="D449" s="1"/>
      <c r="E449" s="1"/>
      <c r="F449" s="1"/>
      <c r="G449" s="1"/>
      <c r="H449" s="1"/>
    </row>
    <row r="450" spans="1:8" ht="23.25">
      <c r="A450" s="1"/>
      <c r="B450" s="1"/>
      <c r="C450" s="1"/>
      <c r="D450" s="1"/>
      <c r="E450" s="1"/>
      <c r="F450" s="1"/>
      <c r="G450" s="1"/>
      <c r="H450" s="1"/>
    </row>
    <row r="451" spans="1:8" ht="23.25">
      <c r="A451" s="1"/>
      <c r="B451" s="1"/>
      <c r="C451" s="1"/>
      <c r="D451" s="1"/>
      <c r="E451" s="1"/>
      <c r="F451" s="1"/>
      <c r="G451" s="1"/>
      <c r="H451" s="1"/>
    </row>
    <row r="452" spans="1:8" ht="23.25">
      <c r="A452" s="1"/>
      <c r="B452" s="1"/>
      <c r="C452" s="1"/>
      <c r="D452" s="1"/>
      <c r="E452" s="1"/>
      <c r="F452" s="1"/>
      <c r="G452" s="1"/>
      <c r="H452" s="1"/>
    </row>
    <row r="453" spans="1:8" ht="23.25">
      <c r="A453" s="1"/>
      <c r="B453" s="1"/>
      <c r="C453" s="1"/>
      <c r="D453" s="1"/>
      <c r="E453" s="1"/>
      <c r="F453" s="1"/>
      <c r="G453" s="1"/>
      <c r="H453" s="1"/>
    </row>
    <row r="454" spans="1:8" ht="23.25">
      <c r="A454" s="1"/>
      <c r="B454" s="1"/>
      <c r="C454" s="1"/>
      <c r="D454" s="1"/>
      <c r="E454" s="1"/>
      <c r="F454" s="1"/>
      <c r="G454" s="1"/>
      <c r="H454" s="1"/>
    </row>
    <row r="455" spans="1:8" ht="23.25">
      <c r="A455" s="1"/>
      <c r="B455" s="1"/>
      <c r="C455" s="1"/>
      <c r="D455" s="1"/>
      <c r="E455" s="1"/>
      <c r="F455" s="1"/>
      <c r="G455" s="1"/>
      <c r="H455" s="1"/>
    </row>
    <row r="456" spans="1:8" ht="23.25">
      <c r="A456" s="1"/>
      <c r="B456" s="1"/>
      <c r="C456" s="1"/>
      <c r="D456" s="1"/>
      <c r="E456" s="1"/>
      <c r="F456" s="1"/>
      <c r="G456" s="1"/>
      <c r="H456" s="1"/>
    </row>
    <row r="457" spans="1:8" ht="23.25">
      <c r="A457" s="1"/>
      <c r="B457" s="1"/>
      <c r="C457" s="1"/>
      <c r="D457" s="1"/>
      <c r="E457" s="1"/>
      <c r="F457" s="1"/>
      <c r="G457" s="1"/>
      <c r="H457" s="1"/>
    </row>
    <row r="458" spans="1:8" ht="23.25">
      <c r="A458" s="1"/>
      <c r="B458" s="1"/>
      <c r="C458" s="1"/>
      <c r="D458" s="1"/>
      <c r="E458" s="1"/>
      <c r="F458" s="1"/>
      <c r="G458" s="1"/>
      <c r="H458" s="1"/>
    </row>
    <row r="459" spans="1:8" ht="23.25">
      <c r="A459" s="1"/>
      <c r="B459" s="1"/>
      <c r="C459" s="1"/>
      <c r="D459" s="1"/>
      <c r="E459" s="1"/>
      <c r="F459" s="1"/>
      <c r="G459" s="1"/>
      <c r="H459" s="1"/>
    </row>
    <row r="460" spans="1:8" ht="23.25">
      <c r="A460" s="1"/>
      <c r="B460" s="1"/>
      <c r="C460" s="1"/>
      <c r="D460" s="1"/>
      <c r="E460" s="1"/>
      <c r="F460" s="1"/>
      <c r="G460" s="1"/>
      <c r="H460" s="1"/>
    </row>
    <row r="461" spans="1:8" ht="23.25">
      <c r="A461" s="1"/>
      <c r="B461" s="1"/>
      <c r="C461" s="1"/>
      <c r="D461" s="1"/>
      <c r="E461" s="1"/>
      <c r="F461" s="1"/>
      <c r="G461" s="1"/>
      <c r="H461" s="1"/>
    </row>
    <row r="462" spans="1:8" ht="23.25">
      <c r="A462" s="1"/>
      <c r="B462" s="1"/>
      <c r="C462" s="1"/>
      <c r="D462" s="1"/>
      <c r="E462" s="1"/>
      <c r="F462" s="1"/>
      <c r="G462" s="1"/>
      <c r="H462" s="1"/>
    </row>
  </sheetData>
  <mergeCells count="5">
    <mergeCell ref="B1:G1"/>
    <mergeCell ref="B253:G253"/>
    <mergeCell ref="B127:H127"/>
    <mergeCell ref="B85:G85"/>
    <mergeCell ref="B43:G43"/>
  </mergeCells>
  <phoneticPr fontId="5" type="noConversion"/>
  <printOptions horizontalCentered="1" verticalCentered="1"/>
  <pageMargins left="0.43307086614173229" right="0.35433070866141736" top="0.64" bottom="0.47244094488188981" header="0.43307086614173229" footer="0.47244094488188981"/>
  <pageSetup paperSize="9" scale="80" orientation="portrait" horizontalDpi="4294967294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ป.1</vt:lpstr>
      <vt:lpstr>ป.2</vt:lpstr>
      <vt:lpstr>ป.3</vt:lpstr>
      <vt:lpstr>ป.4</vt:lpstr>
      <vt:lpstr>ป.5</vt:lpstr>
      <vt:lpstr>ป.6</vt:lpstr>
    </vt:vector>
  </TitlesOfParts>
  <Company>LiteOS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Acer</cp:lastModifiedBy>
  <cp:lastPrinted>2016-03-15T04:20:26Z</cp:lastPrinted>
  <dcterms:created xsi:type="dcterms:W3CDTF">2008-03-13T07:28:28Z</dcterms:created>
  <dcterms:modified xsi:type="dcterms:W3CDTF">2016-03-16T07:15:23Z</dcterms:modified>
</cp:coreProperties>
</file>