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60" windowWidth="15570" windowHeight="8490"/>
  </bookViews>
  <sheets>
    <sheet name="ป.4" sheetId="5" r:id="rId1"/>
  </sheets>
  <calcPr calcId="124519"/>
</workbook>
</file>

<file path=xl/calcChain.xml><?xml version="1.0" encoding="utf-8"?>
<calcChain xmlns="http://schemas.openxmlformats.org/spreadsheetml/2006/main">
  <c r="H8" i="5"/>
  <c r="H9"/>
  <c r="H10"/>
  <c r="H11"/>
  <c r="H12"/>
  <c r="H13"/>
  <c r="H14"/>
  <c r="H15"/>
  <c r="H16"/>
  <c r="H17"/>
  <c r="H18"/>
  <c r="H19"/>
  <c r="H20"/>
  <c r="H21"/>
  <c r="H7"/>
  <c r="E22"/>
  <c r="E23" s="1"/>
  <c r="E24" s="1"/>
  <c r="G22"/>
  <c r="G23" s="1"/>
  <c r="G24" s="1"/>
  <c r="F22"/>
  <c r="F23" s="1"/>
  <c r="F24" s="1"/>
  <c r="I8" l="1"/>
  <c r="J8"/>
  <c r="I9"/>
  <c r="J9"/>
  <c r="I10"/>
  <c r="J10"/>
  <c r="I11"/>
  <c r="J11"/>
  <c r="I12"/>
  <c r="J12"/>
  <c r="I13"/>
  <c r="J13"/>
  <c r="I14"/>
  <c r="J14"/>
  <c r="I15"/>
  <c r="J15"/>
  <c r="I16"/>
  <c r="J16"/>
  <c r="I17"/>
  <c r="J17"/>
  <c r="I18"/>
  <c r="J18"/>
  <c r="I19"/>
  <c r="J19"/>
  <c r="I20"/>
  <c r="J20"/>
  <c r="I21"/>
  <c r="J21"/>
  <c r="J7"/>
  <c r="I7"/>
</calcChain>
</file>

<file path=xl/sharedStrings.xml><?xml version="1.0" encoding="utf-8"?>
<sst xmlns="http://schemas.openxmlformats.org/spreadsheetml/2006/main" count="40" uniqueCount="33">
  <si>
    <t>ชื่อ-สกุล</t>
  </si>
  <si>
    <t>เลขที่</t>
  </si>
  <si>
    <t>ภาษาไทย</t>
  </si>
  <si>
    <t>คณิตศาสตร์</t>
  </si>
  <si>
    <t>วิทยาศาสตร์</t>
  </si>
  <si>
    <t>รวมคะแนน</t>
  </si>
  <si>
    <t>คิดเป็นร้อยละ</t>
  </si>
  <si>
    <t>โรงเรียน</t>
  </si>
  <si>
    <t>คะแนนเต็ม</t>
  </si>
  <si>
    <t>กลุ่มโรงเรียน</t>
  </si>
  <si>
    <t>(แถวที่ไม่ใช้ กรุณาลบออก)</t>
  </si>
  <si>
    <t>คะแนนจากข้อสอบกลาง</t>
  </si>
  <si>
    <t>คะแนนปลายภาคของโรงเรียน</t>
  </si>
  <si>
    <t>ร้อยละ 20</t>
  </si>
  <si>
    <t>ปัว 4</t>
  </si>
  <si>
    <t>บ้านน้ำยาว</t>
  </si>
  <si>
    <t>เฉลี่ย</t>
  </si>
  <si>
    <t>เด็กชายธนกฤต  แขกเมือง</t>
  </si>
  <si>
    <t>เด็กชายวีรภัทร  กิวัฒนา</t>
  </si>
  <si>
    <t>เด็กชายบุรธัช  ไชยตัน</t>
  </si>
  <si>
    <t>เด็กชายพชร  พรมปา</t>
  </si>
  <si>
    <t>เด็กชายธีรพงศ์  ปัญญาวงค์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</si>
  <si>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</si>
  <si>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</si>
  <si>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</si>
  <si>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เด็กหญิงพิมผกา  แก้วธรรม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</si>
  <si>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</si>
  <si>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</si>
  <si>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</si>
  <si>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</si>
  <si>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</si>
  <si>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เด็กหญิงกรนันท์กาญจะแสน</t>
  </si>
  <si>
    <t>แบบบันทึกคะแนน การสอบข้อสอบกลาง ชั้น ป.4 ปีการศึกษา 2558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</si>
</sst>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/>
    <xf numFmtId="1" fontId="1" fillId="0" borderId="23" xfId="0" applyNumberFormat="1" applyFont="1" applyBorder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6" borderId="12" xfId="0" applyFont="1" applyFill="1" applyBorder="1" applyAlignment="1" applyProtection="1">
      <alignment horizontal="center" vertical="center"/>
    </xf>
    <xf numFmtId="0" fontId="2" fillId="6" borderId="13" xfId="0" applyFont="1" applyFill="1" applyBorder="1" applyAlignment="1" applyProtection="1">
      <alignment horizontal="center" vertical="center"/>
    </xf>
    <xf numFmtId="0" fontId="2" fillId="6" borderId="14" xfId="0" applyFont="1" applyFill="1" applyBorder="1" applyAlignment="1" applyProtection="1">
      <alignment horizontal="center" vertical="center"/>
    </xf>
    <xf numFmtId="0" fontId="2" fillId="8" borderId="17" xfId="0" applyFont="1" applyFill="1" applyBorder="1" applyAlignment="1" applyProtection="1">
      <alignment horizontal="center" vertical="center"/>
    </xf>
    <xf numFmtId="0" fontId="2" fillId="8" borderId="18" xfId="0" applyFont="1" applyFill="1" applyBorder="1" applyAlignment="1" applyProtection="1">
      <alignment horizontal="center" vertical="center"/>
    </xf>
    <xf numFmtId="0" fontId="2" fillId="8" borderId="19" xfId="0" applyFont="1" applyFill="1" applyBorder="1" applyAlignment="1" applyProtection="1">
      <alignment horizontal="center" vertical="center"/>
    </xf>
    <xf numFmtId="0" fontId="2" fillId="8" borderId="20" xfId="0" applyFont="1" applyFill="1" applyBorder="1" applyAlignment="1" applyProtection="1">
      <alignment horizontal="center" vertical="center"/>
    </xf>
    <xf numFmtId="0" fontId="2" fillId="8" borderId="21" xfId="0" applyFont="1" applyFill="1" applyBorder="1" applyAlignment="1" applyProtection="1">
      <alignment horizontal="center" vertical="center"/>
    </xf>
    <xf numFmtId="0" fontId="2" fillId="8" borderId="22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 applyProtection="1">
      <alignment horizontal="center" vertical="center"/>
    </xf>
    <xf numFmtId="0" fontId="2" fillId="5" borderId="6" xfId="0" applyFont="1" applyFill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center" vertical="center"/>
    </xf>
    <xf numFmtId="0" fontId="2" fillId="5" borderId="26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view="pageBreakPreview" zoomScale="110" zoomScaleNormal="90" zoomScaleSheetLayoutView="110" zoomScalePageLayoutView="90" workbookViewId="0">
      <pane ySplit="6" topLeftCell="A7" activePane="bottomLeft" state="frozen"/>
      <selection pane="bottomLeft" activeCell="H5" sqref="H5:J6"/>
    </sheetView>
  </sheetViews>
  <sheetFormatPr defaultColWidth="9" defaultRowHeight="23.25" customHeight="1"/>
  <cols>
    <col min="1" max="1" width="3.875" style="19" customWidth="1"/>
    <col min="2" max="2" width="8.375" style="19" customWidth="1"/>
    <col min="3" max="3" width="4.25" style="19" customWidth="1"/>
    <col min="4" max="4" width="20.25" style="19" customWidth="1"/>
    <col min="5" max="5" width="7.5" style="19" customWidth="1"/>
    <col min="6" max="6" width="8.5" style="19" customWidth="1"/>
    <col min="7" max="7" width="8.375" style="19" customWidth="1"/>
    <col min="8" max="8" width="7.5" style="23" customWidth="1"/>
    <col min="9" max="9" width="9" style="23"/>
    <col min="10" max="10" width="9.75" style="23" customWidth="1"/>
    <col min="11" max="16384" width="9" style="19"/>
  </cols>
  <sheetData>
    <row r="1" spans="1:10" s="23" customFormat="1" ht="23.25" customHeight="1" thickBot="1">
      <c r="A1" s="54" t="s">
        <v>32</v>
      </c>
      <c r="B1" s="54"/>
      <c r="C1" s="54"/>
      <c r="D1" s="54"/>
      <c r="E1" s="55" t="s">
        <v>11</v>
      </c>
      <c r="F1" s="56"/>
      <c r="G1" s="57"/>
      <c r="H1" s="39" t="s">
        <v>12</v>
      </c>
      <c r="I1" s="40"/>
      <c r="J1" s="41"/>
    </row>
    <row r="2" spans="1:10" s="23" customFormat="1" ht="23.25" customHeight="1">
      <c r="A2" s="60" t="s">
        <v>10</v>
      </c>
      <c r="B2" s="60"/>
      <c r="C2" s="60"/>
      <c r="D2" s="60"/>
      <c r="E2" s="55" t="s">
        <v>8</v>
      </c>
      <c r="F2" s="56"/>
      <c r="G2" s="57"/>
      <c r="H2" s="1">
        <v>20</v>
      </c>
      <c r="I2" s="2">
        <v>20</v>
      </c>
      <c r="J2" s="3">
        <v>20</v>
      </c>
    </row>
    <row r="3" spans="1:10" s="23" customFormat="1" ht="23.25" customHeight="1">
      <c r="A3" s="58" t="s">
        <v>9</v>
      </c>
      <c r="B3" s="58" t="s">
        <v>7</v>
      </c>
      <c r="C3" s="58" t="s">
        <v>1</v>
      </c>
      <c r="D3" s="59" t="s">
        <v>0</v>
      </c>
      <c r="E3" s="4" t="s">
        <v>2</v>
      </c>
      <c r="F3" s="5" t="s">
        <v>3</v>
      </c>
      <c r="G3" s="6" t="s">
        <v>4</v>
      </c>
      <c r="H3" s="4" t="s">
        <v>2</v>
      </c>
      <c r="I3" s="5" t="s">
        <v>3</v>
      </c>
      <c r="J3" s="7" t="s">
        <v>4</v>
      </c>
    </row>
    <row r="4" spans="1:10" s="24" customFormat="1" ht="23.25" customHeight="1">
      <c r="A4" s="58"/>
      <c r="B4" s="58"/>
      <c r="C4" s="58"/>
      <c r="D4" s="59"/>
      <c r="E4" s="8">
        <v>40</v>
      </c>
      <c r="F4" s="9">
        <v>40</v>
      </c>
      <c r="G4" s="10">
        <v>35</v>
      </c>
      <c r="H4" s="8" t="s">
        <v>13</v>
      </c>
      <c r="I4" s="8" t="s">
        <v>13</v>
      </c>
      <c r="J4" s="11" t="s">
        <v>13</v>
      </c>
    </row>
    <row r="5" spans="1:10" s="25" customFormat="1" ht="23.25" customHeight="1">
      <c r="A5" s="48" t="s">
        <v>5</v>
      </c>
      <c r="B5" s="49"/>
      <c r="C5" s="49"/>
      <c r="D5" s="50"/>
      <c r="E5" s="12">
        <v>447</v>
      </c>
      <c r="F5" s="13">
        <v>458</v>
      </c>
      <c r="G5" s="14">
        <v>369</v>
      </c>
      <c r="H5" s="42"/>
      <c r="I5" s="43"/>
      <c r="J5" s="44"/>
    </row>
    <row r="6" spans="1:10" s="25" customFormat="1" ht="23.25" customHeight="1" thickBot="1">
      <c r="A6" s="51" t="s">
        <v>6</v>
      </c>
      <c r="B6" s="52"/>
      <c r="C6" s="52"/>
      <c r="D6" s="53"/>
      <c r="E6" s="15">
        <v>76.41</v>
      </c>
      <c r="F6" s="16">
        <v>76.33</v>
      </c>
      <c r="G6" s="17">
        <v>70.290000000000006</v>
      </c>
      <c r="H6" s="45"/>
      <c r="I6" s="46"/>
      <c r="J6" s="47"/>
    </row>
    <row r="7" spans="1:10" s="20" customFormat="1" ht="23.25" customHeight="1">
      <c r="A7" s="21" t="s">
        <v>14</v>
      </c>
      <c r="B7" s="21" t="s">
        <v>15</v>
      </c>
      <c r="C7" s="26">
        <v>1</v>
      </c>
      <c r="D7" s="38" t="s">
        <v>17</v>
      </c>
      <c r="E7" s="27">
        <v>32</v>
      </c>
      <c r="F7" s="18">
        <v>24</v>
      </c>
      <c r="G7" s="18">
        <v>26</v>
      </c>
      <c r="H7" s="35">
        <f>(E7/40)*(0.2*$H$2)</f>
        <v>3.2</v>
      </c>
      <c r="I7" s="35">
        <f>(F7/40)*(0.2*$I$2)</f>
        <v>2.4</v>
      </c>
      <c r="J7" s="35">
        <f>(G7/35)*(0.2*$J$2)</f>
        <v>2.9714285714285715</v>
      </c>
    </row>
    <row r="8" spans="1:10" s="20" customFormat="1" ht="23.25" customHeight="1">
      <c r="A8" s="21"/>
      <c r="B8" s="21"/>
      <c r="C8" s="26">
        <v>2</v>
      </c>
      <c r="D8" s="38" t="s">
        <v>18</v>
      </c>
      <c r="E8" s="28">
        <v>35</v>
      </c>
      <c r="F8" s="22">
        <v>33</v>
      </c>
      <c r="G8" s="22">
        <v>24.5</v>
      </c>
      <c r="H8" s="35">
        <f t="shared" ref="H8:H21" si="0">(E8/40)*(0.2*$H$2)</f>
        <v>3.5</v>
      </c>
      <c r="I8" s="35">
        <f t="shared" ref="I8:I21" si="1">(F8/40)*(0.2*$I$2)</f>
        <v>3.3</v>
      </c>
      <c r="J8" s="35">
        <f t="shared" ref="J8:J21" si="2">(G8/35)*(0.2*$J$2)</f>
        <v>2.8</v>
      </c>
    </row>
    <row r="9" spans="1:10" s="20" customFormat="1" ht="23.25" customHeight="1">
      <c r="A9" s="21"/>
      <c r="B9" s="21"/>
      <c r="C9" s="26">
        <v>3</v>
      </c>
      <c r="D9" s="38" t="s">
        <v>19</v>
      </c>
      <c r="E9" s="28">
        <v>37</v>
      </c>
      <c r="F9" s="22">
        <v>35</v>
      </c>
      <c r="G9" s="22">
        <v>27</v>
      </c>
      <c r="H9" s="35">
        <f t="shared" si="0"/>
        <v>3.7</v>
      </c>
      <c r="I9" s="35">
        <f t="shared" si="1"/>
        <v>3.5</v>
      </c>
      <c r="J9" s="35">
        <f t="shared" si="2"/>
        <v>3.0857142857142859</v>
      </c>
    </row>
    <row r="10" spans="1:10" s="20" customFormat="1" ht="23.25" customHeight="1">
      <c r="A10" s="21"/>
      <c r="B10" s="21"/>
      <c r="C10" s="26">
        <v>4</v>
      </c>
      <c r="D10" s="38" t="s">
        <v>20</v>
      </c>
      <c r="E10" s="28">
        <v>31</v>
      </c>
      <c r="F10" s="22">
        <v>35</v>
      </c>
      <c r="G10" s="22">
        <v>25</v>
      </c>
      <c r="H10" s="35">
        <f t="shared" si="0"/>
        <v>3.1</v>
      </c>
      <c r="I10" s="35">
        <f t="shared" si="1"/>
        <v>3.5</v>
      </c>
      <c r="J10" s="35">
        <f t="shared" si="2"/>
        <v>2.8571428571428572</v>
      </c>
    </row>
    <row r="11" spans="1:10" s="20" customFormat="1" ht="23.25" customHeight="1">
      <c r="A11" s="21"/>
      <c r="B11" s="21"/>
      <c r="C11" s="26">
        <v>5</v>
      </c>
      <c r="D11" s="38" t="s">
        <v>21</v>
      </c>
      <c r="E11" s="28">
        <v>24</v>
      </c>
      <c r="F11" s="22">
        <v>29</v>
      </c>
      <c r="G11" s="22">
        <v>25.5</v>
      </c>
      <c r="H11" s="35">
        <f t="shared" si="0"/>
        <v>2.4</v>
      </c>
      <c r="I11" s="35">
        <f t="shared" si="1"/>
        <v>2.9</v>
      </c>
      <c r="J11" s="35">
        <f t="shared" si="2"/>
        <v>2.9142857142857141</v>
      </c>
    </row>
    <row r="12" spans="1:10" s="20" customFormat="1" ht="23.25" customHeight="1">
      <c r="A12" s="21"/>
      <c r="B12" s="21"/>
      <c r="C12" s="26">
        <v>6</v>
      </c>
      <c r="D12" s="38" t="s">
        <v>22</v>
      </c>
      <c r="E12" s="28">
        <v>26</v>
      </c>
      <c r="F12" s="22">
        <v>31</v>
      </c>
      <c r="G12" s="22">
        <v>23</v>
      </c>
      <c r="H12" s="35">
        <f t="shared" si="0"/>
        <v>2.6</v>
      </c>
      <c r="I12" s="35">
        <f t="shared" si="1"/>
        <v>3.1</v>
      </c>
      <c r="J12" s="35">
        <f t="shared" si="2"/>
        <v>2.6285714285714286</v>
      </c>
    </row>
    <row r="13" spans="1:10" s="20" customFormat="1" ht="23.25" customHeight="1">
      <c r="A13" s="21"/>
      <c r="B13" s="21"/>
      <c r="C13" s="26">
        <v>7</v>
      </c>
      <c r="D13" s="38" t="s">
        <v>23</v>
      </c>
      <c r="E13" s="28">
        <v>26</v>
      </c>
      <c r="F13" s="22">
        <v>30</v>
      </c>
      <c r="G13" s="22">
        <v>20.5</v>
      </c>
      <c r="H13" s="35">
        <f t="shared" si="0"/>
        <v>2.6</v>
      </c>
      <c r="I13" s="35">
        <f t="shared" si="1"/>
        <v>3</v>
      </c>
      <c r="J13" s="35">
        <f t="shared" si="2"/>
        <v>2.342857142857143</v>
      </c>
    </row>
    <row r="14" spans="1:10" s="20" customFormat="1" ht="23.25" customHeight="1">
      <c r="A14" s="21"/>
      <c r="B14" s="21"/>
      <c r="C14" s="26">
        <v>8</v>
      </c>
      <c r="D14" s="38" t="s">
        <v>24</v>
      </c>
      <c r="E14" s="28">
        <v>31</v>
      </c>
      <c r="F14" s="22">
        <v>28</v>
      </c>
      <c r="G14" s="22">
        <v>26</v>
      </c>
      <c r="H14" s="35">
        <f t="shared" si="0"/>
        <v>3.1</v>
      </c>
      <c r="I14" s="35">
        <f t="shared" si="1"/>
        <v>2.8</v>
      </c>
      <c r="J14" s="35">
        <f t="shared" si="2"/>
        <v>2.9714285714285715</v>
      </c>
    </row>
    <row r="15" spans="1:10" s="20" customFormat="1" ht="23.25" customHeight="1">
      <c r="A15" s="21"/>
      <c r="B15" s="21"/>
      <c r="C15" s="26">
        <v>9</v>
      </c>
      <c r="D15" s="38" t="s">
        <v>25</v>
      </c>
      <c r="E15" s="28">
        <v>30</v>
      </c>
      <c r="F15" s="22">
        <v>30</v>
      </c>
      <c r="G15" s="22">
        <v>27</v>
      </c>
      <c r="H15" s="35">
        <f t="shared" si="0"/>
        <v>3</v>
      </c>
      <c r="I15" s="35">
        <f t="shared" si="1"/>
        <v>3</v>
      </c>
      <c r="J15" s="35">
        <f t="shared" si="2"/>
        <v>3.0857142857142859</v>
      </c>
    </row>
    <row r="16" spans="1:10" s="20" customFormat="1" ht="23.25" customHeight="1">
      <c r="A16" s="21"/>
      <c r="B16" s="21"/>
      <c r="C16" s="26">
        <v>10</v>
      </c>
      <c r="D16" s="38" t="s">
        <v>26</v>
      </c>
      <c r="E16" s="28">
        <v>30</v>
      </c>
      <c r="F16" s="22">
        <v>30</v>
      </c>
      <c r="G16" s="22">
        <v>24</v>
      </c>
      <c r="H16" s="35">
        <f t="shared" si="0"/>
        <v>3</v>
      </c>
      <c r="I16" s="35">
        <f t="shared" si="1"/>
        <v>3</v>
      </c>
      <c r="J16" s="35">
        <f t="shared" si="2"/>
        <v>2.7428571428571429</v>
      </c>
    </row>
    <row r="17" spans="1:10" s="20" customFormat="1" ht="23.25" customHeight="1">
      <c r="A17" s="21"/>
      <c r="B17" s="21"/>
      <c r="C17" s="26">
        <v>11</v>
      </c>
      <c r="D17" s="38" t="s">
        <v>27</v>
      </c>
      <c r="E17" s="28">
        <v>28</v>
      </c>
      <c r="F17" s="22">
        <v>31</v>
      </c>
      <c r="G17" s="22">
        <v>24.5</v>
      </c>
      <c r="H17" s="35">
        <f t="shared" si="0"/>
        <v>2.8</v>
      </c>
      <c r="I17" s="35">
        <f t="shared" si="1"/>
        <v>3.1</v>
      </c>
      <c r="J17" s="35">
        <f t="shared" si="2"/>
        <v>2.8</v>
      </c>
    </row>
    <row r="18" spans="1:10" s="20" customFormat="1" ht="23.25" customHeight="1">
      <c r="A18" s="21"/>
      <c r="B18" s="21"/>
      <c r="C18" s="26">
        <v>12</v>
      </c>
      <c r="D18" s="38" t="s">
        <v>28</v>
      </c>
      <c r="E18" s="28">
        <v>36</v>
      </c>
      <c r="F18" s="22">
        <v>36</v>
      </c>
      <c r="G18" s="22">
        <v>26</v>
      </c>
      <c r="H18" s="35">
        <f t="shared" si="0"/>
        <v>3.6</v>
      </c>
      <c r="I18" s="35">
        <f t="shared" si="1"/>
        <v>3.6</v>
      </c>
      <c r="J18" s="35">
        <f t="shared" si="2"/>
        <v>2.9714285714285715</v>
      </c>
    </row>
    <row r="19" spans="1:10" s="20" customFormat="1" ht="23.25" customHeight="1">
      <c r="A19" s="21"/>
      <c r="B19" s="21"/>
      <c r="C19" s="26">
        <v>13</v>
      </c>
      <c r="D19" s="38" t="s">
        <v>29</v>
      </c>
      <c r="E19" s="28">
        <v>26</v>
      </c>
      <c r="F19" s="22">
        <v>29</v>
      </c>
      <c r="G19" s="22">
        <v>24.5</v>
      </c>
      <c r="H19" s="35">
        <f t="shared" si="0"/>
        <v>2.6</v>
      </c>
      <c r="I19" s="35">
        <f t="shared" si="1"/>
        <v>2.9</v>
      </c>
      <c r="J19" s="35">
        <f t="shared" si="2"/>
        <v>2.8</v>
      </c>
    </row>
    <row r="20" spans="1:10" s="20" customFormat="1" ht="23.25" customHeight="1">
      <c r="A20" s="21"/>
      <c r="B20" s="21"/>
      <c r="C20" s="26">
        <v>14</v>
      </c>
      <c r="D20" s="38" t="s">
        <v>30</v>
      </c>
      <c r="E20" s="28">
        <v>27</v>
      </c>
      <c r="F20" s="22">
        <v>26</v>
      </c>
      <c r="G20" s="22">
        <v>21</v>
      </c>
      <c r="H20" s="35">
        <f t="shared" si="0"/>
        <v>2.7</v>
      </c>
      <c r="I20" s="35">
        <f t="shared" si="1"/>
        <v>2.6</v>
      </c>
      <c r="J20" s="35">
        <f t="shared" si="2"/>
        <v>2.4</v>
      </c>
    </row>
    <row r="21" spans="1:10" s="20" customFormat="1" ht="23.25" customHeight="1">
      <c r="A21" s="21"/>
      <c r="B21" s="21"/>
      <c r="C21" s="26">
        <v>15</v>
      </c>
      <c r="D21" s="38" t="s">
        <v>31</v>
      </c>
      <c r="E21" s="28">
        <v>28</v>
      </c>
      <c r="F21" s="22">
        <v>31</v>
      </c>
      <c r="G21" s="22">
        <v>24.5</v>
      </c>
      <c r="H21" s="35">
        <f t="shared" si="0"/>
        <v>2.8</v>
      </c>
      <c r="I21" s="35">
        <f t="shared" si="1"/>
        <v>3.1</v>
      </c>
      <c r="J21" s="35">
        <f t="shared" si="2"/>
        <v>2.8</v>
      </c>
    </row>
    <row r="22" spans="1:10" ht="23.25" customHeight="1">
      <c r="A22" s="29"/>
      <c r="B22" s="29"/>
      <c r="C22" s="30"/>
      <c r="D22" s="37" t="s">
        <v>5</v>
      </c>
      <c r="E22" s="33">
        <f>SUM(E7:E21)</f>
        <v>447</v>
      </c>
      <c r="F22" s="33">
        <f>SUM(F7:F21)</f>
        <v>458</v>
      </c>
      <c r="G22" s="33">
        <f>SUM(G7:G21)</f>
        <v>369</v>
      </c>
      <c r="H22" s="31"/>
      <c r="I22" s="31"/>
      <c r="J22" s="31"/>
    </row>
    <row r="23" spans="1:10" ht="23.25" customHeight="1">
      <c r="A23" s="32"/>
      <c r="B23" s="32"/>
      <c r="C23" s="32"/>
      <c r="D23" s="33" t="s">
        <v>16</v>
      </c>
      <c r="E23" s="36">
        <f>E22/15</f>
        <v>29.8</v>
      </c>
      <c r="F23" s="36">
        <f>F22/15</f>
        <v>30.533333333333335</v>
      </c>
      <c r="G23" s="36">
        <f>G22/15</f>
        <v>24.6</v>
      </c>
      <c r="H23" s="34"/>
      <c r="I23" s="34"/>
      <c r="J23" s="34"/>
    </row>
    <row r="24" spans="1:10" ht="23.25" customHeight="1">
      <c r="A24" s="32"/>
      <c r="B24" s="32"/>
      <c r="C24" s="32"/>
      <c r="D24" s="33" t="s">
        <v>6</v>
      </c>
      <c r="E24" s="36">
        <f>E23*100/39</f>
        <v>76.410256410256409</v>
      </c>
      <c r="F24" s="36">
        <f>F23*100/40</f>
        <v>76.333333333333343</v>
      </c>
      <c r="G24" s="36">
        <f>G23*100/35</f>
        <v>70.285714285714292</v>
      </c>
      <c r="H24" s="34"/>
      <c r="I24" s="34"/>
      <c r="J24" s="34"/>
    </row>
  </sheetData>
  <sheetProtection formatColumns="0" insertRows="0" deleteRows="0"/>
  <mergeCells count="12">
    <mergeCell ref="H1:J1"/>
    <mergeCell ref="H5:J6"/>
    <mergeCell ref="A5:D5"/>
    <mergeCell ref="A6:D6"/>
    <mergeCell ref="A1:D1"/>
    <mergeCell ref="E2:G2"/>
    <mergeCell ref="A3:A4"/>
    <mergeCell ref="B3:B4"/>
    <mergeCell ref="C3:C4"/>
    <mergeCell ref="D3:D4"/>
    <mergeCell ref="A2:D2"/>
    <mergeCell ref="E1:G1"/>
  </mergeCells>
  <pageMargins left="0.59055118110236227" right="0.19685039370078741" top="0.31496062992125984" bottom="0.3149606299212598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2016-07-01T05:57:00Z</dcterms:modified>
</cp:coreProperties>
</file>