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630" windowWidth="15195" windowHeight="6870"/>
  </bookViews>
  <sheets>
    <sheet name="ป.1" sheetId="17" r:id="rId1"/>
    <sheet name="ป.2" sheetId="16" r:id="rId2"/>
    <sheet name="ป.3" sheetId="15" r:id="rId3"/>
    <sheet name="ป.4" sheetId="14" r:id="rId4"/>
    <sheet name="ป.5" sheetId="12" r:id="rId5"/>
    <sheet name="ป.6" sheetId="7" r:id="rId6"/>
  </sheets>
  <definedNames>
    <definedName name="OLE_LINK3" localSheetId="4">ป.5!#REF!</definedName>
  </definedNames>
  <calcPr calcId="144525"/>
</workbook>
</file>

<file path=xl/calcChain.xml><?xml version="1.0" encoding="utf-8"?>
<calcChain xmlns="http://schemas.openxmlformats.org/spreadsheetml/2006/main">
  <c r="D149" i="14" l="1"/>
  <c r="E149" i="14"/>
  <c r="F149" i="14"/>
  <c r="C149" i="14"/>
  <c r="D190" i="14"/>
  <c r="E190" i="14"/>
  <c r="F190" i="14"/>
  <c r="C190" i="14"/>
  <c r="F304" i="15" l="1"/>
  <c r="F302" i="15"/>
  <c r="F300" i="15"/>
  <c r="F298" i="15"/>
  <c r="F296" i="15"/>
  <c r="F294" i="15"/>
  <c r="F292" i="15"/>
  <c r="F291" i="15"/>
  <c r="F293" i="15"/>
  <c r="F295" i="15"/>
  <c r="F297" i="15"/>
  <c r="F299" i="15"/>
  <c r="F301" i="15"/>
  <c r="F303" i="15"/>
  <c r="F8" i="16" l="1"/>
  <c r="G334" i="15"/>
  <c r="F250" i="15"/>
  <c r="G210" i="15"/>
  <c r="F209" i="15"/>
  <c r="G220" i="15"/>
  <c r="G140" i="15"/>
  <c r="F127" i="15"/>
  <c r="G225" i="17" l="1"/>
  <c r="G224" i="17"/>
  <c r="G222" i="17"/>
  <c r="G209" i="17"/>
  <c r="G45" i="17"/>
  <c r="F230" i="12" l="1"/>
  <c r="D108" i="14"/>
  <c r="C108" i="14"/>
  <c r="D231" i="14"/>
  <c r="E231" i="14"/>
  <c r="F67" i="16" l="1"/>
  <c r="G67" i="16" s="1"/>
  <c r="E435" i="14"/>
  <c r="E436" i="14" s="1"/>
  <c r="D435" i="14"/>
  <c r="D436" i="14" s="1"/>
  <c r="C435" i="14"/>
  <c r="C436" i="14" s="1"/>
  <c r="F434" i="14"/>
  <c r="G434" i="14" s="1"/>
  <c r="F433" i="14"/>
  <c r="G433" i="14" s="1"/>
  <c r="F432" i="14"/>
  <c r="G432" i="14" s="1"/>
  <c r="F431" i="14"/>
  <c r="G431" i="14" s="1"/>
  <c r="F430" i="14"/>
  <c r="G430" i="14" s="1"/>
  <c r="F429" i="14"/>
  <c r="G429" i="14" s="1"/>
  <c r="F428" i="14"/>
  <c r="G428" i="14" s="1"/>
  <c r="F427" i="14"/>
  <c r="G427" i="14" s="1"/>
  <c r="F426" i="14"/>
  <c r="G426" i="14" s="1"/>
  <c r="F425" i="14"/>
  <c r="G425" i="14" s="1"/>
  <c r="F424" i="14"/>
  <c r="G424" i="14" s="1"/>
  <c r="F423" i="14"/>
  <c r="G423" i="14" s="1"/>
  <c r="F422" i="14"/>
  <c r="G422" i="14" s="1"/>
  <c r="F421" i="14"/>
  <c r="G421" i="14" s="1"/>
  <c r="F420" i="14"/>
  <c r="G420" i="14" s="1"/>
  <c r="F419" i="14"/>
  <c r="G419" i="14" s="1"/>
  <c r="F418" i="14"/>
  <c r="G418" i="14" s="1"/>
  <c r="F417" i="14"/>
  <c r="G417" i="14" s="1"/>
  <c r="F416" i="14"/>
  <c r="G416" i="14" s="1"/>
  <c r="F415" i="14"/>
  <c r="F414" i="14"/>
  <c r="G414" i="14" s="1"/>
  <c r="F435" i="14" l="1"/>
  <c r="F436" i="14" s="1"/>
  <c r="G415" i="14"/>
  <c r="E390" i="17" l="1"/>
  <c r="E391" i="17" s="1"/>
  <c r="D390" i="17"/>
  <c r="D391" i="17" s="1"/>
  <c r="C390" i="17"/>
  <c r="C391" i="17" s="1"/>
  <c r="F389" i="17"/>
  <c r="G389" i="17" s="1"/>
  <c r="F388" i="17"/>
  <c r="G388" i="17" s="1"/>
  <c r="F387" i="17"/>
  <c r="G387" i="17" s="1"/>
  <c r="F386" i="17"/>
  <c r="G386" i="17" s="1"/>
  <c r="F385" i="17"/>
  <c r="G385" i="17" s="1"/>
  <c r="F384" i="17"/>
  <c r="G384" i="17" s="1"/>
  <c r="F383" i="17"/>
  <c r="G383" i="17" s="1"/>
  <c r="F382" i="17"/>
  <c r="G382" i="17" s="1"/>
  <c r="F381" i="17"/>
  <c r="G381" i="17" s="1"/>
  <c r="F380" i="17"/>
  <c r="G380" i="17" s="1"/>
  <c r="F379" i="17"/>
  <c r="G379" i="17" s="1"/>
  <c r="F378" i="17"/>
  <c r="G378" i="17" s="1"/>
  <c r="F377" i="17"/>
  <c r="G377" i="17" s="1"/>
  <c r="F376" i="17"/>
  <c r="G376" i="17" s="1"/>
  <c r="F375" i="17"/>
  <c r="G375" i="17" s="1"/>
  <c r="F374" i="17"/>
  <c r="G374" i="17" s="1"/>
  <c r="F373" i="17"/>
  <c r="G373" i="17" s="1"/>
  <c r="E349" i="17"/>
  <c r="E350" i="17" s="1"/>
  <c r="D349" i="17"/>
  <c r="D350" i="17" s="1"/>
  <c r="C349" i="17"/>
  <c r="C350" i="17" s="1"/>
  <c r="F348" i="17"/>
  <c r="G348" i="17" s="1"/>
  <c r="F347" i="17"/>
  <c r="G347" i="17" s="1"/>
  <c r="F346" i="17"/>
  <c r="G346" i="17" s="1"/>
  <c r="F345" i="17"/>
  <c r="G345" i="17" s="1"/>
  <c r="F344" i="17"/>
  <c r="G344" i="17" s="1"/>
  <c r="F343" i="17"/>
  <c r="G343" i="17" s="1"/>
  <c r="F342" i="17"/>
  <c r="G342" i="17" s="1"/>
  <c r="F341" i="17"/>
  <c r="G341" i="17" s="1"/>
  <c r="F340" i="17"/>
  <c r="G340" i="17" s="1"/>
  <c r="F339" i="17"/>
  <c r="G339" i="17" s="1"/>
  <c r="F338" i="17"/>
  <c r="G338" i="17" s="1"/>
  <c r="F337" i="17"/>
  <c r="G337" i="17" s="1"/>
  <c r="F336" i="17"/>
  <c r="G336" i="17" s="1"/>
  <c r="F335" i="17"/>
  <c r="G335" i="17" s="1"/>
  <c r="F334" i="17"/>
  <c r="G334" i="17" s="1"/>
  <c r="F333" i="17"/>
  <c r="G333" i="17" s="1"/>
  <c r="F332" i="17"/>
  <c r="E308" i="17"/>
  <c r="E309" i="17" s="1"/>
  <c r="D308" i="17"/>
  <c r="D309" i="17" s="1"/>
  <c r="C308" i="17"/>
  <c r="C309" i="17" s="1"/>
  <c r="F307" i="17"/>
  <c r="G307" i="17" s="1"/>
  <c r="F306" i="17"/>
  <c r="G306" i="17" s="1"/>
  <c r="F305" i="17"/>
  <c r="G305" i="17" s="1"/>
  <c r="F304" i="17"/>
  <c r="G304" i="17" s="1"/>
  <c r="F303" i="17"/>
  <c r="G303" i="17" s="1"/>
  <c r="F302" i="17"/>
  <c r="G302" i="17" s="1"/>
  <c r="F301" i="17"/>
  <c r="G301" i="17" s="1"/>
  <c r="F300" i="17"/>
  <c r="G300" i="17" s="1"/>
  <c r="F299" i="17"/>
  <c r="G299" i="17" s="1"/>
  <c r="F298" i="17"/>
  <c r="G298" i="17" s="1"/>
  <c r="F297" i="17"/>
  <c r="G297" i="17" s="1"/>
  <c r="F296" i="17"/>
  <c r="G296" i="17" s="1"/>
  <c r="F295" i="17"/>
  <c r="G295" i="17" s="1"/>
  <c r="F294" i="17"/>
  <c r="G294" i="17" s="1"/>
  <c r="F293" i="17"/>
  <c r="G293" i="17" s="1"/>
  <c r="F292" i="17"/>
  <c r="G292" i="17" s="1"/>
  <c r="F291" i="17"/>
  <c r="E267" i="17"/>
  <c r="E268" i="17" s="1"/>
  <c r="D267" i="17"/>
  <c r="D268" i="17" s="1"/>
  <c r="C267" i="17"/>
  <c r="C268" i="17" s="1"/>
  <c r="F266" i="17"/>
  <c r="G266" i="17" s="1"/>
  <c r="F265" i="17"/>
  <c r="G265" i="17" s="1"/>
  <c r="F264" i="17"/>
  <c r="G264" i="17" s="1"/>
  <c r="F263" i="17"/>
  <c r="G263" i="17" s="1"/>
  <c r="F262" i="17"/>
  <c r="G262" i="17" s="1"/>
  <c r="F261" i="17"/>
  <c r="G261" i="17" s="1"/>
  <c r="F260" i="17"/>
  <c r="G260" i="17" s="1"/>
  <c r="F259" i="17"/>
  <c r="G259" i="17" s="1"/>
  <c r="F258" i="17"/>
  <c r="G258" i="17" s="1"/>
  <c r="F257" i="17"/>
  <c r="G257" i="17" s="1"/>
  <c r="F256" i="17"/>
  <c r="G256" i="17" s="1"/>
  <c r="F255" i="17"/>
  <c r="G255" i="17" s="1"/>
  <c r="F254" i="17"/>
  <c r="G254" i="17" s="1"/>
  <c r="F253" i="17"/>
  <c r="G253" i="17" s="1"/>
  <c r="F252" i="17"/>
  <c r="G252" i="17" s="1"/>
  <c r="F251" i="17"/>
  <c r="G251" i="17" s="1"/>
  <c r="F250" i="17"/>
  <c r="E226" i="17"/>
  <c r="E227" i="17" s="1"/>
  <c r="D226" i="17"/>
  <c r="D227" i="17" s="1"/>
  <c r="C226" i="17"/>
  <c r="C227" i="17" s="1"/>
  <c r="F225" i="17"/>
  <c r="F224" i="17"/>
  <c r="F223" i="17"/>
  <c r="G223" i="17" s="1"/>
  <c r="F222" i="17"/>
  <c r="F221" i="17"/>
  <c r="G221" i="17" s="1"/>
  <c r="F220" i="17"/>
  <c r="G220" i="17" s="1"/>
  <c r="F219" i="17"/>
  <c r="G219" i="17" s="1"/>
  <c r="F218" i="17"/>
  <c r="G218" i="17" s="1"/>
  <c r="F217" i="17"/>
  <c r="G217" i="17" s="1"/>
  <c r="F216" i="17"/>
  <c r="G216" i="17" s="1"/>
  <c r="F215" i="17"/>
  <c r="G215" i="17" s="1"/>
  <c r="F214" i="17"/>
  <c r="G214" i="17" s="1"/>
  <c r="F213" i="17"/>
  <c r="G213" i="17" s="1"/>
  <c r="F212" i="17"/>
  <c r="G212" i="17" s="1"/>
  <c r="F211" i="17"/>
  <c r="G211" i="17" s="1"/>
  <c r="F210" i="17"/>
  <c r="G210" i="17" s="1"/>
  <c r="F209" i="17"/>
  <c r="E185" i="17"/>
  <c r="E186" i="17" s="1"/>
  <c r="D185" i="17"/>
  <c r="D186" i="17" s="1"/>
  <c r="C185" i="17"/>
  <c r="C186" i="17" s="1"/>
  <c r="F184" i="17"/>
  <c r="G184" i="17" s="1"/>
  <c r="F183" i="17"/>
  <c r="G183" i="17" s="1"/>
  <c r="F182" i="17"/>
  <c r="G182" i="17" s="1"/>
  <c r="F181" i="17"/>
  <c r="G181" i="17" s="1"/>
  <c r="F180" i="17"/>
  <c r="G180" i="17" s="1"/>
  <c r="F179" i="17"/>
  <c r="G179" i="17" s="1"/>
  <c r="F178" i="17"/>
  <c r="G178" i="17" s="1"/>
  <c r="F177" i="17"/>
  <c r="G177" i="17" s="1"/>
  <c r="F176" i="17"/>
  <c r="G176" i="17" s="1"/>
  <c r="F175" i="17"/>
  <c r="G175" i="17" s="1"/>
  <c r="F174" i="17"/>
  <c r="G174" i="17" s="1"/>
  <c r="F173" i="17"/>
  <c r="G173" i="17" s="1"/>
  <c r="F172" i="17"/>
  <c r="G172" i="17" s="1"/>
  <c r="F171" i="17"/>
  <c r="G171" i="17" s="1"/>
  <c r="F170" i="17"/>
  <c r="G170" i="17" s="1"/>
  <c r="F169" i="17"/>
  <c r="G169" i="17" s="1"/>
  <c r="F168" i="17"/>
  <c r="E144" i="17"/>
  <c r="E145" i="17" s="1"/>
  <c r="D144" i="17"/>
  <c r="D145" i="17" s="1"/>
  <c r="C144" i="17"/>
  <c r="C145" i="17" s="1"/>
  <c r="F143" i="17"/>
  <c r="G143" i="17" s="1"/>
  <c r="F142" i="17"/>
  <c r="G142" i="17" s="1"/>
  <c r="F141" i="17"/>
  <c r="G141" i="17" s="1"/>
  <c r="F140" i="17"/>
  <c r="G140" i="17" s="1"/>
  <c r="F139" i="17"/>
  <c r="G139" i="17" s="1"/>
  <c r="F138" i="17"/>
  <c r="G138" i="17" s="1"/>
  <c r="F137" i="17"/>
  <c r="G137" i="17" s="1"/>
  <c r="F136" i="17"/>
  <c r="G136" i="17" s="1"/>
  <c r="F135" i="17"/>
  <c r="G135" i="17" s="1"/>
  <c r="F134" i="17"/>
  <c r="G134" i="17" s="1"/>
  <c r="F133" i="17"/>
  <c r="G133" i="17" s="1"/>
  <c r="F132" i="17"/>
  <c r="G132" i="17" s="1"/>
  <c r="F131" i="17"/>
  <c r="G131" i="17" s="1"/>
  <c r="F130" i="17"/>
  <c r="G130" i="17" s="1"/>
  <c r="F129" i="17"/>
  <c r="G129" i="17" s="1"/>
  <c r="F128" i="17"/>
  <c r="F127" i="17"/>
  <c r="G127" i="17" s="1"/>
  <c r="E103" i="17"/>
  <c r="E104" i="17" s="1"/>
  <c r="D103" i="17"/>
  <c r="D104" i="17" s="1"/>
  <c r="C103" i="17"/>
  <c r="C104" i="17" s="1"/>
  <c r="F102" i="17"/>
  <c r="G102" i="17" s="1"/>
  <c r="F101" i="17"/>
  <c r="G101" i="17" s="1"/>
  <c r="F100" i="17"/>
  <c r="G100" i="17" s="1"/>
  <c r="F99" i="17"/>
  <c r="G99" i="17" s="1"/>
  <c r="F98" i="17"/>
  <c r="G98" i="17" s="1"/>
  <c r="F97" i="17"/>
  <c r="G97" i="17" s="1"/>
  <c r="F96" i="17"/>
  <c r="G96" i="17" s="1"/>
  <c r="F95" i="17"/>
  <c r="G95" i="17" s="1"/>
  <c r="F94" i="17"/>
  <c r="G94" i="17" s="1"/>
  <c r="F93" i="17"/>
  <c r="G93" i="17" s="1"/>
  <c r="F92" i="17"/>
  <c r="G92" i="17" s="1"/>
  <c r="F91" i="17"/>
  <c r="G91" i="17" s="1"/>
  <c r="F90" i="17"/>
  <c r="G90" i="17" s="1"/>
  <c r="F89" i="17"/>
  <c r="G89" i="17" s="1"/>
  <c r="F88" i="17"/>
  <c r="G88" i="17" s="1"/>
  <c r="F87" i="17"/>
  <c r="F86" i="17"/>
  <c r="G86" i="17" s="1"/>
  <c r="E62" i="17"/>
  <c r="E63" i="17" s="1"/>
  <c r="D62" i="17"/>
  <c r="D63" i="17" s="1"/>
  <c r="C62" i="17"/>
  <c r="C63" i="17" s="1"/>
  <c r="F61" i="17"/>
  <c r="G61" i="17" s="1"/>
  <c r="F60" i="17"/>
  <c r="G60" i="17" s="1"/>
  <c r="F59" i="17"/>
  <c r="G59" i="17" s="1"/>
  <c r="F58" i="17"/>
  <c r="G58" i="17" s="1"/>
  <c r="F57" i="17"/>
  <c r="G57" i="17" s="1"/>
  <c r="F56" i="17"/>
  <c r="G56" i="17" s="1"/>
  <c r="F55" i="17"/>
  <c r="G55" i="17" s="1"/>
  <c r="F54" i="17"/>
  <c r="G54" i="17" s="1"/>
  <c r="F53" i="17"/>
  <c r="G53" i="17" s="1"/>
  <c r="F52" i="17"/>
  <c r="G52" i="17" s="1"/>
  <c r="F51" i="17"/>
  <c r="G51" i="17" s="1"/>
  <c r="F50" i="17"/>
  <c r="G50" i="17" s="1"/>
  <c r="F49" i="17"/>
  <c r="G49" i="17" s="1"/>
  <c r="F48" i="17"/>
  <c r="G48" i="17" s="1"/>
  <c r="F47" i="17"/>
  <c r="G47" i="17" s="1"/>
  <c r="F46" i="17"/>
  <c r="G46" i="17" s="1"/>
  <c r="F45" i="17"/>
  <c r="E396" i="16"/>
  <c r="E397" i="16" s="1"/>
  <c r="D396" i="16"/>
  <c r="D397" i="16" s="1"/>
  <c r="C396" i="16"/>
  <c r="C397" i="16" s="1"/>
  <c r="F395" i="16"/>
  <c r="G395" i="16" s="1"/>
  <c r="F394" i="16"/>
  <c r="G394" i="16" s="1"/>
  <c r="F393" i="16"/>
  <c r="G393" i="16" s="1"/>
  <c r="F392" i="16"/>
  <c r="G392" i="16" s="1"/>
  <c r="F391" i="16"/>
  <c r="G391" i="16" s="1"/>
  <c r="F390" i="16"/>
  <c r="G390" i="16" s="1"/>
  <c r="F389" i="16"/>
  <c r="G389" i="16" s="1"/>
  <c r="F388" i="16"/>
  <c r="G388" i="16" s="1"/>
  <c r="F387" i="16"/>
  <c r="G387" i="16" s="1"/>
  <c r="F386" i="16"/>
  <c r="G386" i="16" s="1"/>
  <c r="F385" i="16"/>
  <c r="G385" i="16" s="1"/>
  <c r="F384" i="16"/>
  <c r="G384" i="16" s="1"/>
  <c r="F383" i="16"/>
  <c r="G383" i="16" s="1"/>
  <c r="F382" i="16"/>
  <c r="G382" i="16" s="1"/>
  <c r="F381" i="16"/>
  <c r="G381" i="16" s="1"/>
  <c r="F380" i="16"/>
  <c r="G380" i="16" s="1"/>
  <c r="F379" i="16"/>
  <c r="G379" i="16" s="1"/>
  <c r="F378" i="16"/>
  <c r="G378" i="16" s="1"/>
  <c r="F377" i="16"/>
  <c r="G377" i="16" s="1"/>
  <c r="F376" i="16"/>
  <c r="G376" i="16" s="1"/>
  <c r="F375" i="16"/>
  <c r="G375" i="16" s="1"/>
  <c r="F374" i="16"/>
  <c r="G374" i="16" s="1"/>
  <c r="F373" i="16"/>
  <c r="E355" i="16"/>
  <c r="E356" i="16" s="1"/>
  <c r="D355" i="16"/>
  <c r="D356" i="16" s="1"/>
  <c r="C355" i="16"/>
  <c r="C356" i="16" s="1"/>
  <c r="F354" i="16"/>
  <c r="G354" i="16" s="1"/>
  <c r="F353" i="16"/>
  <c r="G353" i="16" s="1"/>
  <c r="F352" i="16"/>
  <c r="G352" i="16" s="1"/>
  <c r="F351" i="16"/>
  <c r="G351" i="16" s="1"/>
  <c r="F350" i="16"/>
  <c r="G350" i="16" s="1"/>
  <c r="F349" i="16"/>
  <c r="G349" i="16" s="1"/>
  <c r="F348" i="16"/>
  <c r="G348" i="16" s="1"/>
  <c r="F347" i="16"/>
  <c r="G347" i="16" s="1"/>
  <c r="F346" i="16"/>
  <c r="G346" i="16" s="1"/>
  <c r="F345" i="16"/>
  <c r="G345" i="16" s="1"/>
  <c r="F344" i="16"/>
  <c r="G344" i="16" s="1"/>
  <c r="F343" i="16"/>
  <c r="G343" i="16" s="1"/>
  <c r="F342" i="16"/>
  <c r="G342" i="16" s="1"/>
  <c r="F341" i="16"/>
  <c r="G341" i="16" s="1"/>
  <c r="F340" i="16"/>
  <c r="G340" i="16" s="1"/>
  <c r="F339" i="16"/>
  <c r="G339" i="16" s="1"/>
  <c r="F338" i="16"/>
  <c r="G338" i="16" s="1"/>
  <c r="F337" i="16"/>
  <c r="G337" i="16" s="1"/>
  <c r="F336" i="16"/>
  <c r="G336" i="16" s="1"/>
  <c r="F335" i="16"/>
  <c r="G335" i="16" s="1"/>
  <c r="F334" i="16"/>
  <c r="G334" i="16" s="1"/>
  <c r="F333" i="16"/>
  <c r="G333" i="16" s="1"/>
  <c r="F332" i="16"/>
  <c r="E314" i="16"/>
  <c r="E315" i="16" s="1"/>
  <c r="D314" i="16"/>
  <c r="D315" i="16" s="1"/>
  <c r="C314" i="16"/>
  <c r="C315" i="16" s="1"/>
  <c r="G313" i="16"/>
  <c r="G312" i="16"/>
  <c r="G311" i="16"/>
  <c r="G310" i="16"/>
  <c r="G309" i="16"/>
  <c r="G308" i="16"/>
  <c r="G307" i="16"/>
  <c r="G306" i="16"/>
  <c r="G305" i="16"/>
  <c r="G304" i="16"/>
  <c r="G303" i="16"/>
  <c r="G302" i="16"/>
  <c r="G301" i="16"/>
  <c r="G300" i="16"/>
  <c r="G299" i="16"/>
  <c r="G298" i="16"/>
  <c r="G297" i="16"/>
  <c r="G296" i="16"/>
  <c r="G295" i="16"/>
  <c r="G294" i="16"/>
  <c r="G293" i="16"/>
  <c r="G291" i="16"/>
  <c r="E273" i="16"/>
  <c r="E274" i="16" s="1"/>
  <c r="D273" i="16"/>
  <c r="D274" i="16" s="1"/>
  <c r="C273" i="16"/>
  <c r="C274" i="16" s="1"/>
  <c r="F272" i="16"/>
  <c r="G272" i="16" s="1"/>
  <c r="F271" i="16"/>
  <c r="G271" i="16" s="1"/>
  <c r="F270" i="16"/>
  <c r="G270" i="16" s="1"/>
  <c r="F269" i="16"/>
  <c r="G269" i="16" s="1"/>
  <c r="F268" i="16"/>
  <c r="G268" i="16" s="1"/>
  <c r="F267" i="16"/>
  <c r="G267" i="16" s="1"/>
  <c r="F266" i="16"/>
  <c r="G266" i="16" s="1"/>
  <c r="F265" i="16"/>
  <c r="G265" i="16" s="1"/>
  <c r="F264" i="16"/>
  <c r="G264" i="16" s="1"/>
  <c r="F263" i="16"/>
  <c r="G263" i="16" s="1"/>
  <c r="F262" i="16"/>
  <c r="G262" i="16" s="1"/>
  <c r="F261" i="16"/>
  <c r="G261" i="16" s="1"/>
  <c r="F260" i="16"/>
  <c r="G260" i="16" s="1"/>
  <c r="F259" i="16"/>
  <c r="G259" i="16" s="1"/>
  <c r="F258" i="16"/>
  <c r="G258" i="16" s="1"/>
  <c r="F257" i="16"/>
  <c r="G257" i="16" s="1"/>
  <c r="F256" i="16"/>
  <c r="G256" i="16" s="1"/>
  <c r="F255" i="16"/>
  <c r="G255" i="16" s="1"/>
  <c r="F254" i="16"/>
  <c r="G254" i="16" s="1"/>
  <c r="F253" i="16"/>
  <c r="G253" i="16" s="1"/>
  <c r="F252" i="16"/>
  <c r="G252" i="16" s="1"/>
  <c r="F251" i="16"/>
  <c r="F250" i="16"/>
  <c r="G250" i="16" s="1"/>
  <c r="E232" i="16"/>
  <c r="E233" i="16" s="1"/>
  <c r="D232" i="16"/>
  <c r="D233" i="16" s="1"/>
  <c r="C232" i="16"/>
  <c r="C233" i="16" s="1"/>
  <c r="F231" i="16"/>
  <c r="G231" i="16" s="1"/>
  <c r="F230" i="16"/>
  <c r="G230" i="16" s="1"/>
  <c r="F229" i="16"/>
  <c r="G229" i="16" s="1"/>
  <c r="F228" i="16"/>
  <c r="G228" i="16" s="1"/>
  <c r="F227" i="16"/>
  <c r="G227" i="16" s="1"/>
  <c r="F226" i="16"/>
  <c r="G226" i="16" s="1"/>
  <c r="F225" i="16"/>
  <c r="G225" i="16" s="1"/>
  <c r="F224" i="16"/>
  <c r="G224" i="16" s="1"/>
  <c r="F223" i="16"/>
  <c r="G223" i="16" s="1"/>
  <c r="F222" i="16"/>
  <c r="G222" i="16" s="1"/>
  <c r="F221" i="16"/>
  <c r="G221" i="16" s="1"/>
  <c r="F220" i="16"/>
  <c r="G220" i="16" s="1"/>
  <c r="F219" i="16"/>
  <c r="G219" i="16" s="1"/>
  <c r="F218" i="16"/>
  <c r="G218" i="16" s="1"/>
  <c r="F217" i="16"/>
  <c r="G217" i="16" s="1"/>
  <c r="F216" i="16"/>
  <c r="G216" i="16" s="1"/>
  <c r="F215" i="16"/>
  <c r="G215" i="16" s="1"/>
  <c r="F214" i="16"/>
  <c r="G214" i="16" s="1"/>
  <c r="F213" i="16"/>
  <c r="G213" i="16" s="1"/>
  <c r="F212" i="16"/>
  <c r="G212" i="16" s="1"/>
  <c r="F211" i="16"/>
  <c r="G211" i="16" s="1"/>
  <c r="F210" i="16"/>
  <c r="G210" i="16" s="1"/>
  <c r="F209" i="16"/>
  <c r="E191" i="16"/>
  <c r="E192" i="16" s="1"/>
  <c r="D191" i="16"/>
  <c r="D192" i="16" s="1"/>
  <c r="C191" i="16"/>
  <c r="C192" i="16" s="1"/>
  <c r="F190" i="16"/>
  <c r="G190" i="16" s="1"/>
  <c r="F189" i="16"/>
  <c r="G189" i="16" s="1"/>
  <c r="F188" i="16"/>
  <c r="G188" i="16" s="1"/>
  <c r="F187" i="16"/>
  <c r="G187" i="16" s="1"/>
  <c r="F186" i="16"/>
  <c r="G186" i="16" s="1"/>
  <c r="F185" i="16"/>
  <c r="G185" i="16" s="1"/>
  <c r="F184" i="16"/>
  <c r="G184" i="16" s="1"/>
  <c r="F183" i="16"/>
  <c r="G183" i="16" s="1"/>
  <c r="F182" i="16"/>
  <c r="G182" i="16" s="1"/>
  <c r="F181" i="16"/>
  <c r="G181" i="16" s="1"/>
  <c r="F180" i="16"/>
  <c r="G180" i="16" s="1"/>
  <c r="F179" i="16"/>
  <c r="G179" i="16" s="1"/>
  <c r="F178" i="16"/>
  <c r="G178" i="16" s="1"/>
  <c r="F177" i="16"/>
  <c r="G177" i="16" s="1"/>
  <c r="F176" i="16"/>
  <c r="G176" i="16" s="1"/>
  <c r="F175" i="16"/>
  <c r="G175" i="16" s="1"/>
  <c r="F174" i="16"/>
  <c r="G174" i="16" s="1"/>
  <c r="F173" i="16"/>
  <c r="G173" i="16" s="1"/>
  <c r="F172" i="16"/>
  <c r="G172" i="16" s="1"/>
  <c r="F171" i="16"/>
  <c r="G171" i="16" s="1"/>
  <c r="F170" i="16"/>
  <c r="G170" i="16" s="1"/>
  <c r="F169" i="16"/>
  <c r="G169" i="16" s="1"/>
  <c r="F168" i="16"/>
  <c r="E150" i="16"/>
  <c r="E151" i="16" s="1"/>
  <c r="D150" i="16"/>
  <c r="D151" i="16" s="1"/>
  <c r="C150" i="16"/>
  <c r="C151" i="16" s="1"/>
  <c r="F149" i="16"/>
  <c r="G149" i="16" s="1"/>
  <c r="F148" i="16"/>
  <c r="G148" i="16" s="1"/>
  <c r="F147" i="16"/>
  <c r="G147" i="16" s="1"/>
  <c r="F146" i="16"/>
  <c r="G146" i="16" s="1"/>
  <c r="F145" i="16"/>
  <c r="G145" i="16" s="1"/>
  <c r="F144" i="16"/>
  <c r="G144" i="16" s="1"/>
  <c r="F143" i="16"/>
  <c r="G143" i="16" s="1"/>
  <c r="F142" i="16"/>
  <c r="G142" i="16" s="1"/>
  <c r="F141" i="16"/>
  <c r="G141" i="16" s="1"/>
  <c r="F140" i="16"/>
  <c r="G140" i="16" s="1"/>
  <c r="F139" i="16"/>
  <c r="G139" i="16" s="1"/>
  <c r="F138" i="16"/>
  <c r="G138" i="16" s="1"/>
  <c r="F137" i="16"/>
  <c r="G137" i="16" s="1"/>
  <c r="F136" i="16"/>
  <c r="G136" i="16" s="1"/>
  <c r="F135" i="16"/>
  <c r="G135" i="16" s="1"/>
  <c r="F134" i="16"/>
  <c r="G134" i="16" s="1"/>
  <c r="F133" i="16"/>
  <c r="G133" i="16" s="1"/>
  <c r="F132" i="16"/>
  <c r="G132" i="16" s="1"/>
  <c r="F131" i="16"/>
  <c r="G131" i="16" s="1"/>
  <c r="F130" i="16"/>
  <c r="G130" i="16" s="1"/>
  <c r="F129" i="16"/>
  <c r="G129" i="16" s="1"/>
  <c r="F128" i="16"/>
  <c r="F127" i="16"/>
  <c r="G127" i="16" s="1"/>
  <c r="E109" i="16"/>
  <c r="E110" i="16" s="1"/>
  <c r="D109" i="16"/>
  <c r="D110" i="16" s="1"/>
  <c r="C109" i="16"/>
  <c r="C110" i="16" s="1"/>
  <c r="F108" i="16"/>
  <c r="G108" i="16" s="1"/>
  <c r="F107" i="16"/>
  <c r="G107" i="16" s="1"/>
  <c r="F106" i="16"/>
  <c r="G106" i="16" s="1"/>
  <c r="F105" i="16"/>
  <c r="G105" i="16" s="1"/>
  <c r="F104" i="16"/>
  <c r="G104" i="16" s="1"/>
  <c r="F103" i="16"/>
  <c r="G103" i="16" s="1"/>
  <c r="F102" i="16"/>
  <c r="G102" i="16" s="1"/>
  <c r="F101" i="16"/>
  <c r="G101" i="16" s="1"/>
  <c r="F100" i="16"/>
  <c r="G100" i="16" s="1"/>
  <c r="F99" i="16"/>
  <c r="G99" i="16" s="1"/>
  <c r="F98" i="16"/>
  <c r="G98" i="16" s="1"/>
  <c r="F97" i="16"/>
  <c r="G97" i="16" s="1"/>
  <c r="F96" i="16"/>
  <c r="G96" i="16" s="1"/>
  <c r="F95" i="16"/>
  <c r="G95" i="16" s="1"/>
  <c r="F94" i="16"/>
  <c r="G94" i="16" s="1"/>
  <c r="F93" i="16"/>
  <c r="G93" i="16" s="1"/>
  <c r="F92" i="16"/>
  <c r="G92" i="16" s="1"/>
  <c r="F91" i="16"/>
  <c r="G91" i="16" s="1"/>
  <c r="F90" i="16"/>
  <c r="G90" i="16" s="1"/>
  <c r="F89" i="16"/>
  <c r="G89" i="16" s="1"/>
  <c r="F88" i="16"/>
  <c r="G88" i="16" s="1"/>
  <c r="F87" i="16"/>
  <c r="G87" i="16" s="1"/>
  <c r="F86" i="16"/>
  <c r="E68" i="16"/>
  <c r="E69" i="16" s="1"/>
  <c r="D68" i="16"/>
  <c r="D69" i="16" s="1"/>
  <c r="C68" i="16"/>
  <c r="C69" i="16" s="1"/>
  <c r="F66" i="16"/>
  <c r="G66" i="16" s="1"/>
  <c r="F65" i="16"/>
  <c r="G65" i="16" s="1"/>
  <c r="F64" i="16"/>
  <c r="G64" i="16" s="1"/>
  <c r="F63" i="16"/>
  <c r="G63" i="16" s="1"/>
  <c r="F62" i="16"/>
  <c r="G62" i="16" s="1"/>
  <c r="F61" i="16"/>
  <c r="G61" i="16" s="1"/>
  <c r="F60" i="16"/>
  <c r="G60" i="16" s="1"/>
  <c r="F59" i="16"/>
  <c r="G59" i="16" s="1"/>
  <c r="F58" i="16"/>
  <c r="G58" i="16" s="1"/>
  <c r="F57" i="16"/>
  <c r="G57" i="16" s="1"/>
  <c r="F56" i="16"/>
  <c r="G56" i="16" s="1"/>
  <c r="F55" i="16"/>
  <c r="G55" i="16" s="1"/>
  <c r="F54" i="16"/>
  <c r="G54" i="16" s="1"/>
  <c r="F53" i="16"/>
  <c r="G53" i="16" s="1"/>
  <c r="F52" i="16"/>
  <c r="G52" i="16" s="1"/>
  <c r="F51" i="16"/>
  <c r="G51" i="16" s="1"/>
  <c r="F50" i="16"/>
  <c r="G50" i="16" s="1"/>
  <c r="F49" i="16"/>
  <c r="G49" i="16" s="1"/>
  <c r="F48" i="16"/>
  <c r="G48" i="16" s="1"/>
  <c r="F47" i="16"/>
  <c r="G47" i="16" s="1"/>
  <c r="F46" i="16"/>
  <c r="G46" i="16" s="1"/>
  <c r="F45" i="16"/>
  <c r="E387" i="15"/>
  <c r="E388" i="15" s="1"/>
  <c r="D387" i="15"/>
  <c r="D388" i="15" s="1"/>
  <c r="C387" i="15"/>
  <c r="C388" i="15" s="1"/>
  <c r="F386" i="15"/>
  <c r="G386" i="15" s="1"/>
  <c r="F385" i="15"/>
  <c r="G385" i="15" s="1"/>
  <c r="F384" i="15"/>
  <c r="G384" i="15" s="1"/>
  <c r="F383" i="15"/>
  <c r="G383" i="15" s="1"/>
  <c r="F382" i="15"/>
  <c r="G382" i="15" s="1"/>
  <c r="F381" i="15"/>
  <c r="G381" i="15" s="1"/>
  <c r="F380" i="15"/>
  <c r="G380" i="15" s="1"/>
  <c r="F379" i="15"/>
  <c r="G379" i="15" s="1"/>
  <c r="G378" i="15"/>
  <c r="F378" i="15"/>
  <c r="F377" i="15"/>
  <c r="G377" i="15" s="1"/>
  <c r="F376" i="15"/>
  <c r="G376" i="15" s="1"/>
  <c r="F375" i="15"/>
  <c r="G375" i="15" s="1"/>
  <c r="F374" i="15"/>
  <c r="G374" i="15" s="1"/>
  <c r="F373" i="15"/>
  <c r="G373" i="15" s="1"/>
  <c r="E346" i="15"/>
  <c r="E347" i="15" s="1"/>
  <c r="D346" i="15"/>
  <c r="D347" i="15" s="1"/>
  <c r="C346" i="15"/>
  <c r="C347" i="15" s="1"/>
  <c r="F345" i="15"/>
  <c r="G345" i="15" s="1"/>
  <c r="F344" i="15"/>
  <c r="G344" i="15" s="1"/>
  <c r="F343" i="15"/>
  <c r="G343" i="15" s="1"/>
  <c r="F342" i="15"/>
  <c r="G342" i="15" s="1"/>
  <c r="F341" i="15"/>
  <c r="G341" i="15" s="1"/>
  <c r="F340" i="15"/>
  <c r="G340" i="15" s="1"/>
  <c r="F339" i="15"/>
  <c r="G339" i="15" s="1"/>
  <c r="F338" i="15"/>
  <c r="G338" i="15" s="1"/>
  <c r="F337" i="15"/>
  <c r="G337" i="15" s="1"/>
  <c r="F336" i="15"/>
  <c r="G336" i="15" s="1"/>
  <c r="F335" i="15"/>
  <c r="G335" i="15" s="1"/>
  <c r="F334" i="15"/>
  <c r="F333" i="15"/>
  <c r="F332" i="15"/>
  <c r="G332" i="15" s="1"/>
  <c r="E305" i="15"/>
  <c r="E306" i="15" s="1"/>
  <c r="D305" i="15"/>
  <c r="D306" i="15" s="1"/>
  <c r="C305" i="15"/>
  <c r="C306" i="15" s="1"/>
  <c r="G304" i="15"/>
  <c r="G303" i="15"/>
  <c r="G302" i="15"/>
  <c r="G301" i="15"/>
  <c r="G300" i="15"/>
  <c r="G299" i="15"/>
  <c r="G298" i="15"/>
  <c r="G297" i="15"/>
  <c r="G296" i="15"/>
  <c r="G295" i="15"/>
  <c r="G294" i="15"/>
  <c r="G293" i="15"/>
  <c r="G292" i="15"/>
  <c r="E264" i="15"/>
  <c r="E265" i="15" s="1"/>
  <c r="D264" i="15"/>
  <c r="D265" i="15" s="1"/>
  <c r="C264" i="15"/>
  <c r="C265" i="15" s="1"/>
  <c r="F263" i="15"/>
  <c r="G263" i="15" s="1"/>
  <c r="F262" i="15"/>
  <c r="G262" i="15" s="1"/>
  <c r="F261" i="15"/>
  <c r="G261" i="15" s="1"/>
  <c r="F260" i="15"/>
  <c r="G260" i="15" s="1"/>
  <c r="F259" i="15"/>
  <c r="G259" i="15" s="1"/>
  <c r="F258" i="15"/>
  <c r="G258" i="15" s="1"/>
  <c r="F257" i="15"/>
  <c r="G257" i="15" s="1"/>
  <c r="F256" i="15"/>
  <c r="G256" i="15" s="1"/>
  <c r="F255" i="15"/>
  <c r="G255" i="15" s="1"/>
  <c r="F254" i="15"/>
  <c r="G254" i="15" s="1"/>
  <c r="F253" i="15"/>
  <c r="G253" i="15" s="1"/>
  <c r="F252" i="15"/>
  <c r="G252" i="15" s="1"/>
  <c r="F251" i="15"/>
  <c r="G251" i="15" s="1"/>
  <c r="E223" i="15"/>
  <c r="E224" i="15" s="1"/>
  <c r="D223" i="15"/>
  <c r="D224" i="15" s="1"/>
  <c r="C223" i="15"/>
  <c r="C224" i="15" s="1"/>
  <c r="F222" i="15"/>
  <c r="G222" i="15" s="1"/>
  <c r="F221" i="15"/>
  <c r="G221" i="15" s="1"/>
  <c r="F220" i="15"/>
  <c r="F219" i="15"/>
  <c r="G219" i="15" s="1"/>
  <c r="F218" i="15"/>
  <c r="G218" i="15" s="1"/>
  <c r="F217" i="15"/>
  <c r="G217" i="15" s="1"/>
  <c r="F216" i="15"/>
  <c r="G216" i="15" s="1"/>
  <c r="F215" i="15"/>
  <c r="G215" i="15" s="1"/>
  <c r="F214" i="15"/>
  <c r="G214" i="15" s="1"/>
  <c r="F213" i="15"/>
  <c r="G213" i="15" s="1"/>
  <c r="F212" i="15"/>
  <c r="G212" i="15" s="1"/>
  <c r="F211" i="15"/>
  <c r="G211" i="15" s="1"/>
  <c r="F210" i="15"/>
  <c r="E182" i="15"/>
  <c r="E183" i="15" s="1"/>
  <c r="D182" i="15"/>
  <c r="D183" i="15" s="1"/>
  <c r="C182" i="15"/>
  <c r="C183" i="15" s="1"/>
  <c r="F181" i="15"/>
  <c r="G181" i="15" s="1"/>
  <c r="F180" i="15"/>
  <c r="G180" i="15" s="1"/>
  <c r="F179" i="15"/>
  <c r="G179" i="15" s="1"/>
  <c r="F178" i="15"/>
  <c r="G178" i="15" s="1"/>
  <c r="F177" i="15"/>
  <c r="G177" i="15" s="1"/>
  <c r="F176" i="15"/>
  <c r="G176" i="15" s="1"/>
  <c r="F175" i="15"/>
  <c r="G175" i="15" s="1"/>
  <c r="F174" i="15"/>
  <c r="G174" i="15" s="1"/>
  <c r="F173" i="15"/>
  <c r="G173" i="15" s="1"/>
  <c r="F172" i="15"/>
  <c r="G172" i="15" s="1"/>
  <c r="F171" i="15"/>
  <c r="G171" i="15" s="1"/>
  <c r="F170" i="15"/>
  <c r="G170" i="15" s="1"/>
  <c r="F169" i="15"/>
  <c r="G169" i="15" s="1"/>
  <c r="F168" i="15"/>
  <c r="E141" i="15"/>
  <c r="E142" i="15" s="1"/>
  <c r="D141" i="15"/>
  <c r="D142" i="15" s="1"/>
  <c r="C141" i="15"/>
  <c r="C142" i="15" s="1"/>
  <c r="F140" i="15"/>
  <c r="F139" i="15"/>
  <c r="G139" i="15" s="1"/>
  <c r="F138" i="15"/>
  <c r="G138" i="15" s="1"/>
  <c r="F137" i="15"/>
  <c r="G137" i="15" s="1"/>
  <c r="F136" i="15"/>
  <c r="G136" i="15" s="1"/>
  <c r="F135" i="15"/>
  <c r="G135" i="15" s="1"/>
  <c r="F134" i="15"/>
  <c r="G134" i="15" s="1"/>
  <c r="F133" i="15"/>
  <c r="G133" i="15" s="1"/>
  <c r="F132" i="15"/>
  <c r="G132" i="15" s="1"/>
  <c r="F131" i="15"/>
  <c r="G131" i="15" s="1"/>
  <c r="F130" i="15"/>
  <c r="G130" i="15" s="1"/>
  <c r="F129" i="15"/>
  <c r="G129" i="15" s="1"/>
  <c r="F128" i="15"/>
  <c r="G127" i="15"/>
  <c r="E100" i="15"/>
  <c r="E101" i="15" s="1"/>
  <c r="D100" i="15"/>
  <c r="D101" i="15" s="1"/>
  <c r="C100" i="15"/>
  <c r="C101" i="15" s="1"/>
  <c r="F99" i="15"/>
  <c r="G99" i="15" s="1"/>
  <c r="F98" i="15"/>
  <c r="G98" i="15" s="1"/>
  <c r="F97" i="15"/>
  <c r="G97" i="15" s="1"/>
  <c r="F96" i="15"/>
  <c r="G96" i="15" s="1"/>
  <c r="F95" i="15"/>
  <c r="G95" i="15" s="1"/>
  <c r="F94" i="15"/>
  <c r="G94" i="15" s="1"/>
  <c r="F93" i="15"/>
  <c r="G93" i="15" s="1"/>
  <c r="F92" i="15"/>
  <c r="G92" i="15" s="1"/>
  <c r="F91" i="15"/>
  <c r="G91" i="15" s="1"/>
  <c r="F90" i="15"/>
  <c r="G90" i="15" s="1"/>
  <c r="F89" i="15"/>
  <c r="G89" i="15" s="1"/>
  <c r="F88" i="15"/>
  <c r="G88" i="15" s="1"/>
  <c r="F87" i="15"/>
  <c r="G87" i="15" s="1"/>
  <c r="F86" i="15"/>
  <c r="E59" i="15"/>
  <c r="E60" i="15" s="1"/>
  <c r="D59" i="15"/>
  <c r="D60" i="15" s="1"/>
  <c r="C59" i="15"/>
  <c r="C60" i="15" s="1"/>
  <c r="F58" i="15"/>
  <c r="G58" i="15" s="1"/>
  <c r="F57" i="15"/>
  <c r="G57" i="15" s="1"/>
  <c r="F56" i="15"/>
  <c r="G56" i="15" s="1"/>
  <c r="F55" i="15"/>
  <c r="G55" i="15" s="1"/>
  <c r="F54" i="15"/>
  <c r="G54" i="15" s="1"/>
  <c r="F53" i="15"/>
  <c r="G53" i="15" s="1"/>
  <c r="F52" i="15"/>
  <c r="G52" i="15" s="1"/>
  <c r="F51" i="15"/>
  <c r="G51" i="15" s="1"/>
  <c r="F50" i="15"/>
  <c r="G50" i="15" s="1"/>
  <c r="F49" i="15"/>
  <c r="G49" i="15" s="1"/>
  <c r="F48" i="15"/>
  <c r="G48" i="15" s="1"/>
  <c r="F47" i="15"/>
  <c r="G47" i="15" s="1"/>
  <c r="F46" i="15"/>
  <c r="G46" i="15" s="1"/>
  <c r="F45" i="15"/>
  <c r="D18" i="15"/>
  <c r="D19" i="15" s="1"/>
  <c r="E18" i="15"/>
  <c r="E19" i="15" s="1"/>
  <c r="C18" i="15"/>
  <c r="C19" i="15" s="1"/>
  <c r="F17" i="15"/>
  <c r="G17" i="15" s="1"/>
  <c r="F16" i="15"/>
  <c r="G16" i="15" s="1"/>
  <c r="E394" i="14"/>
  <c r="E395" i="14" s="1"/>
  <c r="D394" i="14"/>
  <c r="D395" i="14" s="1"/>
  <c r="C394" i="14"/>
  <c r="C395" i="14" s="1"/>
  <c r="F393" i="14"/>
  <c r="G393" i="14" s="1"/>
  <c r="F392" i="14"/>
  <c r="G392" i="14" s="1"/>
  <c r="F391" i="14"/>
  <c r="G391" i="14" s="1"/>
  <c r="F390" i="14"/>
  <c r="G390" i="14" s="1"/>
  <c r="F389" i="14"/>
  <c r="G389" i="14" s="1"/>
  <c r="F388" i="14"/>
  <c r="G388" i="14" s="1"/>
  <c r="F387" i="14"/>
  <c r="G387" i="14" s="1"/>
  <c r="F386" i="14"/>
  <c r="G386" i="14" s="1"/>
  <c r="F385" i="14"/>
  <c r="G385" i="14" s="1"/>
  <c r="F384" i="14"/>
  <c r="G384" i="14" s="1"/>
  <c r="F383" i="14"/>
  <c r="G383" i="14" s="1"/>
  <c r="F382" i="14"/>
  <c r="G382" i="14" s="1"/>
  <c r="F381" i="14"/>
  <c r="G381" i="14" s="1"/>
  <c r="F380" i="14"/>
  <c r="G380" i="14" s="1"/>
  <c r="F379" i="14"/>
  <c r="G379" i="14" s="1"/>
  <c r="F378" i="14"/>
  <c r="G378" i="14" s="1"/>
  <c r="F377" i="14"/>
  <c r="G377" i="14" s="1"/>
  <c r="F376" i="14"/>
  <c r="G376" i="14" s="1"/>
  <c r="F375" i="14"/>
  <c r="G375" i="14" s="1"/>
  <c r="F374" i="14"/>
  <c r="G374" i="14" s="1"/>
  <c r="F373" i="14"/>
  <c r="F352" i="14"/>
  <c r="G352" i="14" s="1"/>
  <c r="F311" i="14"/>
  <c r="G311" i="14" s="1"/>
  <c r="F270" i="14"/>
  <c r="G270" i="14" s="1"/>
  <c r="F229" i="14"/>
  <c r="G229" i="14" s="1"/>
  <c r="F188" i="14"/>
  <c r="G188" i="14" s="1"/>
  <c r="F147" i="14"/>
  <c r="G147" i="14" s="1"/>
  <c r="F106" i="14"/>
  <c r="G106" i="14" s="1"/>
  <c r="F65" i="14"/>
  <c r="G65" i="14" s="1"/>
  <c r="F396" i="16" l="1"/>
  <c r="F397" i="16" s="1"/>
  <c r="F390" i="17"/>
  <c r="F391" i="17" s="1"/>
  <c r="F394" i="14"/>
  <c r="F395" i="14" s="1"/>
  <c r="G373" i="14"/>
  <c r="F62" i="17"/>
  <c r="F63" i="17" s="1"/>
  <c r="F144" i="17"/>
  <c r="F145" i="17" s="1"/>
  <c r="F267" i="17"/>
  <c r="F268" i="17" s="1"/>
  <c r="F308" i="17"/>
  <c r="F309" i="17" s="1"/>
  <c r="F349" i="17"/>
  <c r="F350" i="17" s="1"/>
  <c r="F103" i="17"/>
  <c r="F104" i="17" s="1"/>
  <c r="F185" i="17"/>
  <c r="F186" i="17" s="1"/>
  <c r="F226" i="17"/>
  <c r="F227" i="17" s="1"/>
  <c r="G332" i="17"/>
  <c r="G291" i="17"/>
  <c r="G250" i="17"/>
  <c r="G168" i="17"/>
  <c r="G128" i="17"/>
  <c r="G87" i="17"/>
  <c r="F109" i="16"/>
  <c r="F110" i="16" s="1"/>
  <c r="F232" i="16"/>
  <c r="F233" i="16" s="1"/>
  <c r="F68" i="16"/>
  <c r="F69" i="16" s="1"/>
  <c r="F150" i="16"/>
  <c r="F151" i="16" s="1"/>
  <c r="F191" i="16"/>
  <c r="F192" i="16" s="1"/>
  <c r="F273" i="16"/>
  <c r="F274" i="16" s="1"/>
  <c r="F314" i="16"/>
  <c r="F315" i="16" s="1"/>
  <c r="F355" i="16"/>
  <c r="F356" i="16" s="1"/>
  <c r="G373" i="16"/>
  <c r="G332" i="16"/>
  <c r="G292" i="16"/>
  <c r="G251" i="16"/>
  <c r="G209" i="16"/>
  <c r="G168" i="16"/>
  <c r="G128" i="16"/>
  <c r="G86" i="16"/>
  <c r="G45" i="16"/>
  <c r="F264" i="15"/>
  <c r="F265" i="15" s="1"/>
  <c r="F305" i="15"/>
  <c r="F306" i="15" s="1"/>
  <c r="F100" i="15"/>
  <c r="F101" i="15" s="1"/>
  <c r="F59" i="15"/>
  <c r="F60" i="15" s="1"/>
  <c r="F141" i="15"/>
  <c r="F142" i="15" s="1"/>
  <c r="F182" i="15"/>
  <c r="F183" i="15" s="1"/>
  <c r="F223" i="15"/>
  <c r="F224" i="15" s="1"/>
  <c r="F346" i="15"/>
  <c r="F347" i="15" s="1"/>
  <c r="F387" i="15"/>
  <c r="F388" i="15" s="1"/>
  <c r="G333" i="15"/>
  <c r="G291" i="15"/>
  <c r="G250" i="15"/>
  <c r="G209" i="15"/>
  <c r="G168" i="15"/>
  <c r="G128" i="15"/>
  <c r="G86" i="15"/>
  <c r="G45" i="15"/>
  <c r="E449" i="12"/>
  <c r="E450" i="12" s="1"/>
  <c r="D449" i="12"/>
  <c r="D450" i="12" s="1"/>
  <c r="C449" i="12"/>
  <c r="C450" i="12" s="1"/>
  <c r="F448" i="12"/>
  <c r="G448" i="12" s="1"/>
  <c r="F447" i="12"/>
  <c r="G447" i="12" s="1"/>
  <c r="F446" i="12"/>
  <c r="G446" i="12" s="1"/>
  <c r="F445" i="12"/>
  <c r="G445" i="12" s="1"/>
  <c r="F444" i="12"/>
  <c r="G444" i="12" s="1"/>
  <c r="F443" i="12"/>
  <c r="G443" i="12" s="1"/>
  <c r="F442" i="12"/>
  <c r="G442" i="12" s="1"/>
  <c r="F441" i="12"/>
  <c r="G441" i="12" s="1"/>
  <c r="F440" i="12"/>
  <c r="G440" i="12" s="1"/>
  <c r="F439" i="12"/>
  <c r="G439" i="12" s="1"/>
  <c r="F438" i="12"/>
  <c r="G438" i="12" s="1"/>
  <c r="F437" i="12"/>
  <c r="G437" i="12" s="1"/>
  <c r="F436" i="12"/>
  <c r="G436" i="12" s="1"/>
  <c r="F435" i="12"/>
  <c r="F434" i="12"/>
  <c r="G434" i="12" s="1"/>
  <c r="E428" i="7"/>
  <c r="E429" i="7" s="1"/>
  <c r="D428" i="7"/>
  <c r="D429" i="7" s="1"/>
  <c r="C428" i="7"/>
  <c r="C429" i="7" s="1"/>
  <c r="F427" i="7"/>
  <c r="G427" i="7" s="1"/>
  <c r="F426" i="7"/>
  <c r="G426" i="7" s="1"/>
  <c r="F425" i="7"/>
  <c r="G425" i="7" s="1"/>
  <c r="F424" i="7"/>
  <c r="G424" i="7" s="1"/>
  <c r="F423" i="7"/>
  <c r="G423" i="7" s="1"/>
  <c r="F422" i="7"/>
  <c r="G422" i="7" s="1"/>
  <c r="F421" i="7"/>
  <c r="G421" i="7" s="1"/>
  <c r="F420" i="7"/>
  <c r="G420" i="7" s="1"/>
  <c r="F419" i="7"/>
  <c r="G419" i="7" s="1"/>
  <c r="F418" i="7"/>
  <c r="G418" i="7" s="1"/>
  <c r="F417" i="7"/>
  <c r="G417" i="7" s="1"/>
  <c r="F416" i="7"/>
  <c r="G416" i="7" s="1"/>
  <c r="F415" i="7"/>
  <c r="G415" i="7" s="1"/>
  <c r="F414" i="7"/>
  <c r="E21" i="17"/>
  <c r="E22" i="17" s="1"/>
  <c r="D21" i="17"/>
  <c r="D22" i="17" s="1"/>
  <c r="C21" i="17"/>
  <c r="C22" i="17" s="1"/>
  <c r="F20" i="17"/>
  <c r="G20" i="17" s="1"/>
  <c r="F19" i="17"/>
  <c r="G19" i="17" s="1"/>
  <c r="F18" i="17"/>
  <c r="G18" i="17" s="1"/>
  <c r="F17" i="17"/>
  <c r="G17" i="17" s="1"/>
  <c r="F16" i="17"/>
  <c r="G16" i="17" s="1"/>
  <c r="F15" i="17"/>
  <c r="G15" i="17" s="1"/>
  <c r="F14" i="17"/>
  <c r="G14" i="17" s="1"/>
  <c r="F13" i="17"/>
  <c r="G13" i="17" s="1"/>
  <c r="F12" i="17"/>
  <c r="G12" i="17" s="1"/>
  <c r="F11" i="17"/>
  <c r="G11" i="17" s="1"/>
  <c r="F10" i="17"/>
  <c r="G10" i="17" s="1"/>
  <c r="F9" i="17"/>
  <c r="G9" i="17" s="1"/>
  <c r="F8" i="17"/>
  <c r="G8" i="17" s="1"/>
  <c r="F7" i="17"/>
  <c r="G7" i="17" s="1"/>
  <c r="F6" i="17"/>
  <c r="G6" i="17" s="1"/>
  <c r="F5" i="17"/>
  <c r="G5" i="17" s="1"/>
  <c r="F4" i="17"/>
  <c r="F449" i="12" l="1"/>
  <c r="F450" i="12" s="1"/>
  <c r="F428" i="7"/>
  <c r="F429" i="7" s="1"/>
  <c r="F21" i="17"/>
  <c r="F22" i="17" s="1"/>
  <c r="G435" i="12"/>
  <c r="G414" i="7"/>
  <c r="G4" i="1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15" i="15" l="1"/>
  <c r="G15" i="15" s="1"/>
  <c r="F14" i="15"/>
  <c r="G14" i="15" s="1"/>
  <c r="F13" i="15"/>
  <c r="G13" i="15" s="1"/>
  <c r="F12" i="15"/>
  <c r="G12" i="15" s="1"/>
  <c r="F11" i="15"/>
  <c r="G11" i="15" s="1"/>
  <c r="F10" i="15"/>
  <c r="G10" i="15" s="1"/>
  <c r="F9" i="15"/>
  <c r="G9" i="15" s="1"/>
  <c r="F8" i="15"/>
  <c r="G8" i="15" s="1"/>
  <c r="F7" i="15"/>
  <c r="G7" i="15" s="1"/>
  <c r="F6" i="15"/>
  <c r="G6" i="15" s="1"/>
  <c r="F5" i="15"/>
  <c r="G5" i="15" s="1"/>
  <c r="F4" i="15"/>
  <c r="E27" i="16"/>
  <c r="E28" i="16" s="1"/>
  <c r="D27" i="16"/>
  <c r="D28" i="16" s="1"/>
  <c r="C27" i="16"/>
  <c r="C28" i="16" s="1"/>
  <c r="F26" i="16"/>
  <c r="G26" i="16" s="1"/>
  <c r="F25" i="16"/>
  <c r="G25" i="16" s="1"/>
  <c r="F24" i="16"/>
  <c r="G24" i="16" s="1"/>
  <c r="F23" i="16"/>
  <c r="G23" i="16" s="1"/>
  <c r="F22" i="16"/>
  <c r="G22" i="16" s="1"/>
  <c r="F21" i="16"/>
  <c r="G21" i="16" s="1"/>
  <c r="F20" i="16"/>
  <c r="G20" i="16" s="1"/>
  <c r="F19" i="16"/>
  <c r="G19" i="16" s="1"/>
  <c r="F18" i="16"/>
  <c r="G18" i="16" s="1"/>
  <c r="F17" i="16"/>
  <c r="G17" i="16" s="1"/>
  <c r="F16" i="16"/>
  <c r="G16" i="16" s="1"/>
  <c r="F15" i="16"/>
  <c r="G15" i="16" s="1"/>
  <c r="F14" i="16"/>
  <c r="G14" i="16" s="1"/>
  <c r="F13" i="16"/>
  <c r="G13" i="16" s="1"/>
  <c r="F12" i="16"/>
  <c r="G12" i="16" s="1"/>
  <c r="F11" i="16"/>
  <c r="G11" i="16" s="1"/>
  <c r="F10" i="16"/>
  <c r="G10" i="16" s="1"/>
  <c r="F9" i="16"/>
  <c r="G9" i="16" s="1"/>
  <c r="G8" i="16"/>
  <c r="F7" i="16"/>
  <c r="G7" i="16" s="1"/>
  <c r="F6" i="16"/>
  <c r="G6" i="16" s="1"/>
  <c r="F5" i="16"/>
  <c r="G5" i="16" s="1"/>
  <c r="F4" i="16"/>
  <c r="F18" i="15" l="1"/>
  <c r="F19" i="15" s="1"/>
  <c r="G4" i="15"/>
  <c r="F27" i="16"/>
  <c r="F28" i="16" s="1"/>
  <c r="G4" i="16"/>
  <c r="D277" i="12" l="1"/>
  <c r="D278" i="12" s="1"/>
  <c r="F104" i="12"/>
  <c r="G104" i="12" s="1"/>
  <c r="F61" i="12"/>
  <c r="G61" i="12" s="1"/>
  <c r="F18" i="12"/>
  <c r="G18" i="12" s="1"/>
  <c r="E406" i="12"/>
  <c r="E407" i="12" s="1"/>
  <c r="D406" i="12"/>
  <c r="D407" i="12" s="1"/>
  <c r="C406" i="12"/>
  <c r="C407" i="12" s="1"/>
  <c r="F405" i="12"/>
  <c r="G405" i="12" s="1"/>
  <c r="F404" i="12"/>
  <c r="G404" i="12" s="1"/>
  <c r="F403" i="12"/>
  <c r="G403" i="12" s="1"/>
  <c r="F402" i="12"/>
  <c r="G402" i="12" s="1"/>
  <c r="F401" i="12"/>
  <c r="G401" i="12" s="1"/>
  <c r="F400" i="12"/>
  <c r="G400" i="12" s="1"/>
  <c r="F399" i="12"/>
  <c r="G399" i="12" s="1"/>
  <c r="F398" i="12"/>
  <c r="G398" i="12" s="1"/>
  <c r="F397" i="12"/>
  <c r="G397" i="12" s="1"/>
  <c r="F396" i="12"/>
  <c r="G396" i="12" s="1"/>
  <c r="F395" i="12"/>
  <c r="G395" i="12" s="1"/>
  <c r="F394" i="12"/>
  <c r="G394" i="12" s="1"/>
  <c r="F393" i="12"/>
  <c r="G393" i="12" s="1"/>
  <c r="F392" i="12"/>
  <c r="G392" i="12" s="1"/>
  <c r="F391" i="12"/>
  <c r="E363" i="12"/>
  <c r="E364" i="12" s="1"/>
  <c r="D363" i="12"/>
  <c r="D364" i="12" s="1"/>
  <c r="C363" i="12"/>
  <c r="C364" i="12" s="1"/>
  <c r="F362" i="12"/>
  <c r="G362" i="12" s="1"/>
  <c r="F361" i="12"/>
  <c r="G361" i="12" s="1"/>
  <c r="F360" i="12"/>
  <c r="G360" i="12" s="1"/>
  <c r="F359" i="12"/>
  <c r="G359" i="12" s="1"/>
  <c r="F358" i="12"/>
  <c r="G358" i="12" s="1"/>
  <c r="F357" i="12"/>
  <c r="G357" i="12" s="1"/>
  <c r="F356" i="12"/>
  <c r="G356" i="12" s="1"/>
  <c r="F355" i="12"/>
  <c r="G355" i="12" s="1"/>
  <c r="F354" i="12"/>
  <c r="G354" i="12" s="1"/>
  <c r="F353" i="12"/>
  <c r="G353" i="12" s="1"/>
  <c r="F352" i="12"/>
  <c r="G352" i="12" s="1"/>
  <c r="F351" i="12"/>
  <c r="G351" i="12" s="1"/>
  <c r="F350" i="12"/>
  <c r="G350" i="12" s="1"/>
  <c r="F349" i="12"/>
  <c r="G349" i="12" s="1"/>
  <c r="F348" i="12"/>
  <c r="E320" i="12"/>
  <c r="E321" i="12" s="1"/>
  <c r="D320" i="12"/>
  <c r="D321" i="12" s="1"/>
  <c r="C320" i="12"/>
  <c r="C321" i="12" s="1"/>
  <c r="F319" i="12"/>
  <c r="G319" i="12" s="1"/>
  <c r="F318" i="12"/>
  <c r="G318" i="12" s="1"/>
  <c r="F317" i="12"/>
  <c r="G317" i="12" s="1"/>
  <c r="F316" i="12"/>
  <c r="G316" i="12" s="1"/>
  <c r="F315" i="12"/>
  <c r="G315" i="12" s="1"/>
  <c r="F314" i="12"/>
  <c r="G314" i="12" s="1"/>
  <c r="F313" i="12"/>
  <c r="G313" i="12" s="1"/>
  <c r="F312" i="12"/>
  <c r="G312" i="12" s="1"/>
  <c r="F311" i="12"/>
  <c r="G311" i="12" s="1"/>
  <c r="F310" i="12"/>
  <c r="G310" i="12" s="1"/>
  <c r="F309" i="12"/>
  <c r="G309" i="12" s="1"/>
  <c r="F308" i="12"/>
  <c r="G308" i="12" s="1"/>
  <c r="F307" i="12"/>
  <c r="G307" i="12" s="1"/>
  <c r="F306" i="12"/>
  <c r="G306" i="12" s="1"/>
  <c r="F305" i="12"/>
  <c r="E277" i="12"/>
  <c r="E278" i="12" s="1"/>
  <c r="C277" i="12"/>
  <c r="C278" i="12" s="1"/>
  <c r="F276" i="12"/>
  <c r="G276" i="12" s="1"/>
  <c r="F275" i="12"/>
  <c r="G275" i="12" s="1"/>
  <c r="F274" i="12"/>
  <c r="G274" i="12" s="1"/>
  <c r="F273" i="12"/>
  <c r="G273" i="12" s="1"/>
  <c r="F272" i="12"/>
  <c r="G272" i="12" s="1"/>
  <c r="F271" i="12"/>
  <c r="G271" i="12" s="1"/>
  <c r="F270" i="12"/>
  <c r="G270" i="12" s="1"/>
  <c r="F269" i="12"/>
  <c r="G269" i="12" s="1"/>
  <c r="F268" i="12"/>
  <c r="G268" i="12" s="1"/>
  <c r="F267" i="12"/>
  <c r="G267" i="12" s="1"/>
  <c r="F266" i="12"/>
  <c r="G266" i="12" s="1"/>
  <c r="F265" i="12"/>
  <c r="G265" i="12" s="1"/>
  <c r="F264" i="12"/>
  <c r="F263" i="12"/>
  <c r="G263" i="12" s="1"/>
  <c r="F262" i="12"/>
  <c r="G262" i="12" s="1"/>
  <c r="E234" i="12"/>
  <c r="E235" i="12" s="1"/>
  <c r="D234" i="12"/>
  <c r="D235" i="12" s="1"/>
  <c r="C234" i="12"/>
  <c r="C235" i="12" s="1"/>
  <c r="F233" i="12"/>
  <c r="G233" i="12" s="1"/>
  <c r="F232" i="12"/>
  <c r="G232" i="12" s="1"/>
  <c r="F231" i="12"/>
  <c r="G231" i="12" s="1"/>
  <c r="G230" i="12"/>
  <c r="F229" i="12"/>
  <c r="G229" i="12" s="1"/>
  <c r="F228" i="12"/>
  <c r="G228" i="12" s="1"/>
  <c r="F227" i="12"/>
  <c r="G227" i="12" s="1"/>
  <c r="F226" i="12"/>
  <c r="G226" i="12" s="1"/>
  <c r="F225" i="12"/>
  <c r="G225" i="12" s="1"/>
  <c r="F224" i="12"/>
  <c r="G224" i="12" s="1"/>
  <c r="F223" i="12"/>
  <c r="G223" i="12" s="1"/>
  <c r="F222" i="12"/>
  <c r="G222" i="12" s="1"/>
  <c r="F221" i="12"/>
  <c r="G221" i="12" s="1"/>
  <c r="F220" i="12"/>
  <c r="G220" i="12" s="1"/>
  <c r="F219" i="12"/>
  <c r="G219" i="12" s="1"/>
  <c r="E191" i="12"/>
  <c r="E192" i="12" s="1"/>
  <c r="D191" i="12"/>
  <c r="D192" i="12" s="1"/>
  <c r="C191" i="12"/>
  <c r="C192" i="12" s="1"/>
  <c r="F190" i="12"/>
  <c r="G190" i="12" s="1"/>
  <c r="F189" i="12"/>
  <c r="G189" i="12" s="1"/>
  <c r="F188" i="12"/>
  <c r="G188" i="12" s="1"/>
  <c r="F187" i="12"/>
  <c r="G187" i="12" s="1"/>
  <c r="F186" i="12"/>
  <c r="G186" i="12" s="1"/>
  <c r="F185" i="12"/>
  <c r="G185" i="12" s="1"/>
  <c r="F184" i="12"/>
  <c r="G184" i="12" s="1"/>
  <c r="F183" i="12"/>
  <c r="G183" i="12" s="1"/>
  <c r="F182" i="12"/>
  <c r="G182" i="12" s="1"/>
  <c r="F181" i="12"/>
  <c r="G181" i="12" s="1"/>
  <c r="F180" i="12"/>
  <c r="G180" i="12" s="1"/>
  <c r="F179" i="12"/>
  <c r="G179" i="12" s="1"/>
  <c r="F178" i="12"/>
  <c r="G178" i="12" s="1"/>
  <c r="F177" i="12"/>
  <c r="G177" i="12" s="1"/>
  <c r="F176" i="12"/>
  <c r="F147" i="12"/>
  <c r="G147" i="12" s="1"/>
  <c r="E148" i="12"/>
  <c r="E149" i="12" s="1"/>
  <c r="D148" i="12"/>
  <c r="D149" i="12" s="1"/>
  <c r="C148" i="12"/>
  <c r="C149" i="12" s="1"/>
  <c r="F146" i="12"/>
  <c r="G146" i="12" s="1"/>
  <c r="F145" i="12"/>
  <c r="G145" i="12" s="1"/>
  <c r="F144" i="12"/>
  <c r="G144" i="12" s="1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G138" i="12" s="1"/>
  <c r="F137" i="12"/>
  <c r="G137" i="12" s="1"/>
  <c r="F136" i="12"/>
  <c r="G136" i="12" s="1"/>
  <c r="F135" i="12"/>
  <c r="G135" i="12" s="1"/>
  <c r="F134" i="12"/>
  <c r="G134" i="12" s="1"/>
  <c r="F133" i="12"/>
  <c r="E62" i="12"/>
  <c r="E63" i="12" s="1"/>
  <c r="D62" i="12"/>
  <c r="D63" i="12" s="1"/>
  <c r="C62" i="12"/>
  <c r="C63" i="12" s="1"/>
  <c r="F60" i="12"/>
  <c r="G60" i="12" s="1"/>
  <c r="F59" i="12"/>
  <c r="G59" i="12" s="1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F52" i="12"/>
  <c r="G52" i="12" s="1"/>
  <c r="F51" i="12"/>
  <c r="G51" i="12" s="1"/>
  <c r="F50" i="12"/>
  <c r="G50" i="12" s="1"/>
  <c r="F49" i="12"/>
  <c r="G49" i="12" s="1"/>
  <c r="F48" i="12"/>
  <c r="G48" i="12" s="1"/>
  <c r="F47" i="12"/>
  <c r="E19" i="12"/>
  <c r="E20" i="12" s="1"/>
  <c r="D19" i="12"/>
  <c r="D20" i="12" s="1"/>
  <c r="C19" i="12"/>
  <c r="C20" i="12" s="1"/>
  <c r="F17" i="12"/>
  <c r="G17" i="12" s="1"/>
  <c r="F16" i="12"/>
  <c r="G16" i="12" s="1"/>
  <c r="F15" i="12"/>
  <c r="G15" i="12" s="1"/>
  <c r="F14" i="12"/>
  <c r="G14" i="12" s="1"/>
  <c r="F13" i="12"/>
  <c r="G13" i="12" s="1"/>
  <c r="F12" i="12"/>
  <c r="G12" i="12" s="1"/>
  <c r="F11" i="12"/>
  <c r="G11" i="12" s="1"/>
  <c r="F10" i="12"/>
  <c r="G10" i="12" s="1"/>
  <c r="F9" i="12"/>
  <c r="G9" i="12" s="1"/>
  <c r="F8" i="12"/>
  <c r="G8" i="12" s="1"/>
  <c r="F7" i="12"/>
  <c r="G7" i="12" s="1"/>
  <c r="F6" i="12"/>
  <c r="G6" i="12" s="1"/>
  <c r="F5" i="12"/>
  <c r="G5" i="12" s="1"/>
  <c r="F4" i="12"/>
  <c r="G4" i="12" s="1"/>
  <c r="D105" i="12"/>
  <c r="D106" i="12" s="1"/>
  <c r="E105" i="12"/>
  <c r="E106" i="12" s="1"/>
  <c r="C105" i="12"/>
  <c r="C106" i="12" s="1"/>
  <c r="E387" i="7"/>
  <c r="E388" i="7" s="1"/>
  <c r="D387" i="7"/>
  <c r="D388" i="7" s="1"/>
  <c r="C387" i="7"/>
  <c r="C388" i="7" s="1"/>
  <c r="F386" i="7"/>
  <c r="G386" i="7" s="1"/>
  <c r="F385" i="7"/>
  <c r="G385" i="7" s="1"/>
  <c r="F384" i="7"/>
  <c r="G384" i="7" s="1"/>
  <c r="F383" i="7"/>
  <c r="G383" i="7" s="1"/>
  <c r="F382" i="7"/>
  <c r="G382" i="7" s="1"/>
  <c r="F381" i="7"/>
  <c r="G381" i="7" s="1"/>
  <c r="F380" i="7"/>
  <c r="G380" i="7" s="1"/>
  <c r="F379" i="7"/>
  <c r="G379" i="7" s="1"/>
  <c r="F378" i="7"/>
  <c r="G378" i="7" s="1"/>
  <c r="F377" i="7"/>
  <c r="G377" i="7" s="1"/>
  <c r="F376" i="7"/>
  <c r="G376" i="7" s="1"/>
  <c r="F375" i="7"/>
  <c r="G375" i="7" s="1"/>
  <c r="F374" i="7"/>
  <c r="G374" i="7" s="1"/>
  <c r="F373" i="7"/>
  <c r="E346" i="7"/>
  <c r="E347" i="7" s="1"/>
  <c r="D346" i="7"/>
  <c r="D347" i="7" s="1"/>
  <c r="C346" i="7"/>
  <c r="C347" i="7" s="1"/>
  <c r="F345" i="7"/>
  <c r="G345" i="7" s="1"/>
  <c r="F344" i="7"/>
  <c r="G344" i="7" s="1"/>
  <c r="F343" i="7"/>
  <c r="G343" i="7" s="1"/>
  <c r="F342" i="7"/>
  <c r="G342" i="7" s="1"/>
  <c r="F341" i="7"/>
  <c r="G341" i="7" s="1"/>
  <c r="F340" i="7"/>
  <c r="G340" i="7" s="1"/>
  <c r="F339" i="7"/>
  <c r="G339" i="7" s="1"/>
  <c r="F338" i="7"/>
  <c r="G338" i="7" s="1"/>
  <c r="F337" i="7"/>
  <c r="G337" i="7" s="1"/>
  <c r="F336" i="7"/>
  <c r="G336" i="7" s="1"/>
  <c r="F335" i="7"/>
  <c r="G335" i="7" s="1"/>
  <c r="F334" i="7"/>
  <c r="G334" i="7" s="1"/>
  <c r="F333" i="7"/>
  <c r="G333" i="7" s="1"/>
  <c r="F332" i="7"/>
  <c r="E305" i="7"/>
  <c r="E306" i="7" s="1"/>
  <c r="D305" i="7"/>
  <c r="D306" i="7" s="1"/>
  <c r="C305" i="7"/>
  <c r="C306" i="7" s="1"/>
  <c r="G304" i="7"/>
  <c r="G303" i="7"/>
  <c r="G302" i="7"/>
  <c r="G301" i="7"/>
  <c r="G300" i="7"/>
  <c r="G299" i="7"/>
  <c r="G298" i="7"/>
  <c r="G297" i="7"/>
  <c r="G296" i="7"/>
  <c r="G295" i="7"/>
  <c r="G294" i="7"/>
  <c r="G293" i="7"/>
  <c r="G292" i="7"/>
  <c r="F291" i="7"/>
  <c r="G291" i="7" s="1"/>
  <c r="E264" i="7"/>
  <c r="E265" i="7" s="1"/>
  <c r="D264" i="7"/>
  <c r="D265" i="7" s="1"/>
  <c r="C264" i="7"/>
  <c r="C265" i="7" s="1"/>
  <c r="F263" i="7"/>
  <c r="G263" i="7" s="1"/>
  <c r="F262" i="7"/>
  <c r="G262" i="7" s="1"/>
  <c r="F261" i="7"/>
  <c r="G261" i="7" s="1"/>
  <c r="F260" i="7"/>
  <c r="G260" i="7" s="1"/>
  <c r="F259" i="7"/>
  <c r="G259" i="7" s="1"/>
  <c r="F258" i="7"/>
  <c r="G258" i="7" s="1"/>
  <c r="F257" i="7"/>
  <c r="G257" i="7" s="1"/>
  <c r="F256" i="7"/>
  <c r="G256" i="7" s="1"/>
  <c r="F255" i="7"/>
  <c r="G255" i="7" s="1"/>
  <c r="F254" i="7"/>
  <c r="G254" i="7" s="1"/>
  <c r="F253" i="7"/>
  <c r="G253" i="7" s="1"/>
  <c r="F252" i="7"/>
  <c r="G252" i="7" s="1"/>
  <c r="F251" i="7"/>
  <c r="G251" i="7" s="1"/>
  <c r="F250" i="7"/>
  <c r="E223" i="7"/>
  <c r="E224" i="7" s="1"/>
  <c r="D223" i="7"/>
  <c r="D224" i="7" s="1"/>
  <c r="C223" i="7"/>
  <c r="C224" i="7" s="1"/>
  <c r="F222" i="7"/>
  <c r="G222" i="7" s="1"/>
  <c r="F221" i="7"/>
  <c r="G221" i="7" s="1"/>
  <c r="F220" i="7"/>
  <c r="G220" i="7" s="1"/>
  <c r="F219" i="7"/>
  <c r="G219" i="7" s="1"/>
  <c r="F218" i="7"/>
  <c r="G218" i="7" s="1"/>
  <c r="F217" i="7"/>
  <c r="G217" i="7" s="1"/>
  <c r="F216" i="7"/>
  <c r="G216" i="7" s="1"/>
  <c r="F215" i="7"/>
  <c r="G215" i="7" s="1"/>
  <c r="F214" i="7"/>
  <c r="G214" i="7" s="1"/>
  <c r="F213" i="7"/>
  <c r="G213" i="7" s="1"/>
  <c r="F212" i="7"/>
  <c r="G212" i="7" s="1"/>
  <c r="F211" i="7"/>
  <c r="G211" i="7" s="1"/>
  <c r="F210" i="7"/>
  <c r="G210" i="7" s="1"/>
  <c r="F209" i="7"/>
  <c r="E182" i="7"/>
  <c r="E183" i="7" s="1"/>
  <c r="D182" i="7"/>
  <c r="D183" i="7" s="1"/>
  <c r="C182" i="7"/>
  <c r="C183" i="7" s="1"/>
  <c r="F181" i="7"/>
  <c r="G181" i="7" s="1"/>
  <c r="F180" i="7"/>
  <c r="G180" i="7" s="1"/>
  <c r="F179" i="7"/>
  <c r="G179" i="7" s="1"/>
  <c r="F178" i="7"/>
  <c r="G178" i="7" s="1"/>
  <c r="F177" i="7"/>
  <c r="G177" i="7" s="1"/>
  <c r="F176" i="7"/>
  <c r="G176" i="7" s="1"/>
  <c r="F175" i="7"/>
  <c r="G175" i="7" s="1"/>
  <c r="F174" i="7"/>
  <c r="G174" i="7" s="1"/>
  <c r="F173" i="7"/>
  <c r="G173" i="7" s="1"/>
  <c r="F172" i="7"/>
  <c r="G172" i="7" s="1"/>
  <c r="F171" i="7"/>
  <c r="G171" i="7" s="1"/>
  <c r="F170" i="7"/>
  <c r="G170" i="7" s="1"/>
  <c r="F169" i="7"/>
  <c r="G169" i="7" s="1"/>
  <c r="F168" i="7"/>
  <c r="G168" i="7" s="1"/>
  <c r="E141" i="7"/>
  <c r="E142" i="7" s="1"/>
  <c r="D141" i="7"/>
  <c r="D142" i="7" s="1"/>
  <c r="C141" i="7"/>
  <c r="C142" i="7" s="1"/>
  <c r="F140" i="7"/>
  <c r="G140" i="7" s="1"/>
  <c r="F139" i="7"/>
  <c r="G139" i="7" s="1"/>
  <c r="F138" i="7"/>
  <c r="G138" i="7" s="1"/>
  <c r="F137" i="7"/>
  <c r="G137" i="7" s="1"/>
  <c r="F136" i="7"/>
  <c r="G136" i="7" s="1"/>
  <c r="F135" i="7"/>
  <c r="G135" i="7" s="1"/>
  <c r="F134" i="7"/>
  <c r="G134" i="7" s="1"/>
  <c r="F133" i="7"/>
  <c r="G133" i="7" s="1"/>
  <c r="F132" i="7"/>
  <c r="G132" i="7" s="1"/>
  <c r="F131" i="7"/>
  <c r="G131" i="7" s="1"/>
  <c r="F130" i="7"/>
  <c r="G130" i="7" s="1"/>
  <c r="F129" i="7"/>
  <c r="G129" i="7" s="1"/>
  <c r="F128" i="7"/>
  <c r="G128" i="7" s="1"/>
  <c r="F127" i="7"/>
  <c r="E100" i="7"/>
  <c r="E101" i="7" s="1"/>
  <c r="D100" i="7"/>
  <c r="D101" i="7" s="1"/>
  <c r="C100" i="7"/>
  <c r="C101" i="7" s="1"/>
  <c r="F99" i="7"/>
  <c r="G99" i="7" s="1"/>
  <c r="F98" i="7"/>
  <c r="G98" i="7" s="1"/>
  <c r="F97" i="7"/>
  <c r="G97" i="7" s="1"/>
  <c r="F96" i="7"/>
  <c r="G96" i="7" s="1"/>
  <c r="F95" i="7"/>
  <c r="G95" i="7" s="1"/>
  <c r="F94" i="7"/>
  <c r="G94" i="7" s="1"/>
  <c r="F93" i="7"/>
  <c r="G93" i="7" s="1"/>
  <c r="F92" i="7"/>
  <c r="G92" i="7" s="1"/>
  <c r="F91" i="7"/>
  <c r="G91" i="7" s="1"/>
  <c r="F90" i="7"/>
  <c r="G90" i="7" s="1"/>
  <c r="F89" i="7"/>
  <c r="G89" i="7" s="1"/>
  <c r="F88" i="7"/>
  <c r="G88" i="7" s="1"/>
  <c r="F87" i="7"/>
  <c r="G87" i="7" s="1"/>
  <c r="F86" i="7"/>
  <c r="G86" i="7" s="1"/>
  <c r="E58" i="7"/>
  <c r="E59" i="7" s="1"/>
  <c r="D58" i="7"/>
  <c r="D59" i="7" s="1"/>
  <c r="C58" i="7"/>
  <c r="C59" i="7" s="1"/>
  <c r="F57" i="7"/>
  <c r="G57" i="7" s="1"/>
  <c r="F56" i="7"/>
  <c r="G56" i="7" s="1"/>
  <c r="F55" i="7"/>
  <c r="G55" i="7" s="1"/>
  <c r="F54" i="7"/>
  <c r="G54" i="7" s="1"/>
  <c r="F53" i="7"/>
  <c r="G53" i="7" s="1"/>
  <c r="F52" i="7"/>
  <c r="G52" i="7" s="1"/>
  <c r="F51" i="7"/>
  <c r="G51" i="7" s="1"/>
  <c r="F50" i="7"/>
  <c r="G50" i="7" s="1"/>
  <c r="F49" i="7"/>
  <c r="G49" i="7" s="1"/>
  <c r="F48" i="7"/>
  <c r="G48" i="7" s="1"/>
  <c r="F47" i="7"/>
  <c r="G47" i="7" s="1"/>
  <c r="F46" i="7"/>
  <c r="G46" i="7" s="1"/>
  <c r="F45" i="7"/>
  <c r="G45" i="7" s="1"/>
  <c r="F44" i="7"/>
  <c r="D18" i="7"/>
  <c r="D19" i="7" s="1"/>
  <c r="E18" i="7"/>
  <c r="E19" i="7" s="1"/>
  <c r="C18" i="7"/>
  <c r="C19" i="7" s="1"/>
  <c r="F58" i="7" l="1"/>
  <c r="F59" i="7" s="1"/>
  <c r="F62" i="12"/>
  <c r="F63" i="12" s="1"/>
  <c r="F320" i="12"/>
  <c r="F321" i="12" s="1"/>
  <c r="F191" i="12"/>
  <c r="F192" i="12" s="1"/>
  <c r="F148" i="12"/>
  <c r="F149" i="12" s="1"/>
  <c r="F182" i="7"/>
  <c r="F183" i="7" s="1"/>
  <c r="G305" i="12"/>
  <c r="F406" i="12"/>
  <c r="F407" i="12" s="1"/>
  <c r="F305" i="7"/>
  <c r="F306" i="7" s="1"/>
  <c r="F346" i="7"/>
  <c r="F347" i="7" s="1"/>
  <c r="G47" i="12"/>
  <c r="G133" i="12"/>
  <c r="F363" i="12"/>
  <c r="F364" i="12" s="1"/>
  <c r="F141" i="7"/>
  <c r="F142" i="7" s="1"/>
  <c r="F387" i="7"/>
  <c r="F388" i="7" s="1"/>
  <c r="F277" i="12"/>
  <c r="F278" i="12" s="1"/>
  <c r="G264" i="12"/>
  <c r="F234" i="12"/>
  <c r="F235" i="12" s="1"/>
  <c r="F19" i="12"/>
  <c r="F20" i="12" s="1"/>
  <c r="G391" i="12"/>
  <c r="G348" i="12"/>
  <c r="G176" i="12"/>
  <c r="F264" i="7"/>
  <c r="F265" i="7" s="1"/>
  <c r="G250" i="7"/>
  <c r="F223" i="7"/>
  <c r="F224" i="7" s="1"/>
  <c r="F100" i="7"/>
  <c r="F101" i="7" s="1"/>
  <c r="G373" i="7"/>
  <c r="G332" i="7"/>
  <c r="G209" i="7"/>
  <c r="G127" i="7"/>
  <c r="G44" i="7"/>
  <c r="E353" i="14"/>
  <c r="E354" i="14" s="1"/>
  <c r="D353" i="14"/>
  <c r="D354" i="14" s="1"/>
  <c r="C353" i="14"/>
  <c r="C354" i="14" s="1"/>
  <c r="F351" i="14"/>
  <c r="G351" i="14" s="1"/>
  <c r="F350" i="14"/>
  <c r="G350" i="14" s="1"/>
  <c r="F349" i="14"/>
  <c r="G349" i="14" s="1"/>
  <c r="F348" i="14"/>
  <c r="G348" i="14" s="1"/>
  <c r="F347" i="14"/>
  <c r="G347" i="14" s="1"/>
  <c r="F346" i="14"/>
  <c r="G346" i="14" s="1"/>
  <c r="F345" i="14"/>
  <c r="G345" i="14" s="1"/>
  <c r="F344" i="14"/>
  <c r="G344" i="14" s="1"/>
  <c r="F343" i="14"/>
  <c r="G343" i="14" s="1"/>
  <c r="F342" i="14"/>
  <c r="G342" i="14" s="1"/>
  <c r="F341" i="14"/>
  <c r="G341" i="14" s="1"/>
  <c r="F340" i="14"/>
  <c r="G340" i="14" s="1"/>
  <c r="F339" i="14"/>
  <c r="G339" i="14" s="1"/>
  <c r="F338" i="14"/>
  <c r="G338" i="14" s="1"/>
  <c r="F337" i="14"/>
  <c r="G337" i="14" s="1"/>
  <c r="F336" i="14"/>
  <c r="G336" i="14" s="1"/>
  <c r="F335" i="14"/>
  <c r="G335" i="14" s="1"/>
  <c r="F334" i="14"/>
  <c r="G334" i="14" s="1"/>
  <c r="F333" i="14"/>
  <c r="G333" i="14" s="1"/>
  <c r="F332" i="14"/>
  <c r="E312" i="14"/>
  <c r="E313" i="14" s="1"/>
  <c r="D312" i="14"/>
  <c r="D313" i="14" s="1"/>
  <c r="C312" i="14"/>
  <c r="C313" i="14" s="1"/>
  <c r="F310" i="14"/>
  <c r="G310" i="14" s="1"/>
  <c r="F309" i="14"/>
  <c r="G309" i="14" s="1"/>
  <c r="F308" i="14"/>
  <c r="G308" i="14" s="1"/>
  <c r="F307" i="14"/>
  <c r="G307" i="14" s="1"/>
  <c r="F306" i="14"/>
  <c r="G306" i="14" s="1"/>
  <c r="F305" i="14"/>
  <c r="G305" i="14" s="1"/>
  <c r="F304" i="14"/>
  <c r="G304" i="14" s="1"/>
  <c r="F303" i="14"/>
  <c r="G303" i="14" s="1"/>
  <c r="F302" i="14"/>
  <c r="G302" i="14" s="1"/>
  <c r="F301" i="14"/>
  <c r="G301" i="14" s="1"/>
  <c r="F300" i="14"/>
  <c r="G300" i="14" s="1"/>
  <c r="F299" i="14"/>
  <c r="G299" i="14" s="1"/>
  <c r="F298" i="14"/>
  <c r="G298" i="14" s="1"/>
  <c r="F297" i="14"/>
  <c r="G297" i="14" s="1"/>
  <c r="F296" i="14"/>
  <c r="G296" i="14" s="1"/>
  <c r="F295" i="14"/>
  <c r="G295" i="14" s="1"/>
  <c r="F294" i="14"/>
  <c r="G294" i="14" s="1"/>
  <c r="F293" i="14"/>
  <c r="G293" i="14" s="1"/>
  <c r="F292" i="14"/>
  <c r="G292" i="14" s="1"/>
  <c r="F291" i="14"/>
  <c r="E271" i="14"/>
  <c r="E272" i="14" s="1"/>
  <c r="D271" i="14"/>
  <c r="D272" i="14" s="1"/>
  <c r="C271" i="14"/>
  <c r="C272" i="14" s="1"/>
  <c r="F269" i="14"/>
  <c r="G269" i="14" s="1"/>
  <c r="F268" i="14"/>
  <c r="G268" i="14" s="1"/>
  <c r="F267" i="14"/>
  <c r="G267" i="14" s="1"/>
  <c r="F266" i="14"/>
  <c r="G266" i="14" s="1"/>
  <c r="F265" i="14"/>
  <c r="G265" i="14" s="1"/>
  <c r="F264" i="14"/>
  <c r="G264" i="14" s="1"/>
  <c r="F263" i="14"/>
  <c r="G263" i="14" s="1"/>
  <c r="F262" i="14"/>
  <c r="G262" i="14" s="1"/>
  <c r="F261" i="14"/>
  <c r="G261" i="14" s="1"/>
  <c r="F260" i="14"/>
  <c r="G260" i="14" s="1"/>
  <c r="F259" i="14"/>
  <c r="G259" i="14" s="1"/>
  <c r="F258" i="14"/>
  <c r="G258" i="14" s="1"/>
  <c r="F257" i="14"/>
  <c r="G257" i="14" s="1"/>
  <c r="F256" i="14"/>
  <c r="G256" i="14" s="1"/>
  <c r="F255" i="14"/>
  <c r="G255" i="14" s="1"/>
  <c r="F254" i="14"/>
  <c r="G254" i="14" s="1"/>
  <c r="F253" i="14"/>
  <c r="G253" i="14" s="1"/>
  <c r="F252" i="14"/>
  <c r="G252" i="14" s="1"/>
  <c r="F251" i="14"/>
  <c r="G251" i="14" s="1"/>
  <c r="F250" i="14"/>
  <c r="E230" i="14"/>
  <c r="D230" i="14"/>
  <c r="C230" i="14"/>
  <c r="C231" i="14" s="1"/>
  <c r="F228" i="14"/>
  <c r="G228" i="14" s="1"/>
  <c r="F227" i="14"/>
  <c r="G227" i="14" s="1"/>
  <c r="F226" i="14"/>
  <c r="G226" i="14" s="1"/>
  <c r="F225" i="14"/>
  <c r="G225" i="14" s="1"/>
  <c r="F224" i="14"/>
  <c r="G224" i="14" s="1"/>
  <c r="F223" i="14"/>
  <c r="G223" i="14" s="1"/>
  <c r="F222" i="14"/>
  <c r="G222" i="14" s="1"/>
  <c r="F221" i="14"/>
  <c r="G221" i="14" s="1"/>
  <c r="F220" i="14"/>
  <c r="G220" i="14" s="1"/>
  <c r="F219" i="14"/>
  <c r="G219" i="14" s="1"/>
  <c r="F218" i="14"/>
  <c r="G218" i="14" s="1"/>
  <c r="F217" i="14"/>
  <c r="G217" i="14" s="1"/>
  <c r="F216" i="14"/>
  <c r="G216" i="14" s="1"/>
  <c r="F215" i="14"/>
  <c r="G215" i="14" s="1"/>
  <c r="F214" i="14"/>
  <c r="G214" i="14" s="1"/>
  <c r="F213" i="14"/>
  <c r="G213" i="14" s="1"/>
  <c r="F212" i="14"/>
  <c r="G212" i="14" s="1"/>
  <c r="F211" i="14"/>
  <c r="G211" i="14" s="1"/>
  <c r="F210" i="14"/>
  <c r="G210" i="14" s="1"/>
  <c r="F209" i="14"/>
  <c r="E189" i="14"/>
  <c r="D189" i="14"/>
  <c r="C189" i="14"/>
  <c r="F187" i="14"/>
  <c r="G187" i="14" s="1"/>
  <c r="F186" i="14"/>
  <c r="G186" i="14" s="1"/>
  <c r="F185" i="14"/>
  <c r="G185" i="14" s="1"/>
  <c r="F184" i="14"/>
  <c r="G184" i="14" s="1"/>
  <c r="F183" i="14"/>
  <c r="G183" i="14" s="1"/>
  <c r="F182" i="14"/>
  <c r="G182" i="14" s="1"/>
  <c r="F181" i="14"/>
  <c r="G181" i="14" s="1"/>
  <c r="F180" i="14"/>
  <c r="G180" i="14" s="1"/>
  <c r="F179" i="14"/>
  <c r="G179" i="14" s="1"/>
  <c r="F178" i="14"/>
  <c r="G178" i="14" s="1"/>
  <c r="F177" i="14"/>
  <c r="G177" i="14" s="1"/>
  <c r="F176" i="14"/>
  <c r="G176" i="14" s="1"/>
  <c r="F175" i="14"/>
  <c r="G175" i="14" s="1"/>
  <c r="F174" i="14"/>
  <c r="G174" i="14" s="1"/>
  <c r="F173" i="14"/>
  <c r="G173" i="14" s="1"/>
  <c r="F172" i="14"/>
  <c r="G172" i="14" s="1"/>
  <c r="F171" i="14"/>
  <c r="G171" i="14" s="1"/>
  <c r="F170" i="14"/>
  <c r="G170" i="14" s="1"/>
  <c r="F169" i="14"/>
  <c r="G169" i="14" s="1"/>
  <c r="F168" i="14"/>
  <c r="E148" i="14"/>
  <c r="D148" i="14"/>
  <c r="C148" i="14"/>
  <c r="F146" i="14"/>
  <c r="G146" i="14" s="1"/>
  <c r="F145" i="14"/>
  <c r="G145" i="14" s="1"/>
  <c r="F144" i="14"/>
  <c r="G144" i="14" s="1"/>
  <c r="F143" i="14"/>
  <c r="G143" i="14" s="1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F136" i="14"/>
  <c r="G136" i="14" s="1"/>
  <c r="F135" i="14"/>
  <c r="G135" i="14" s="1"/>
  <c r="F134" i="14"/>
  <c r="G134" i="14" s="1"/>
  <c r="F133" i="14"/>
  <c r="G133" i="14" s="1"/>
  <c r="F132" i="14"/>
  <c r="G132" i="14" s="1"/>
  <c r="F131" i="14"/>
  <c r="G131" i="14" s="1"/>
  <c r="F130" i="14"/>
  <c r="G130" i="14" s="1"/>
  <c r="F129" i="14"/>
  <c r="G129" i="14" s="1"/>
  <c r="F128" i="14"/>
  <c r="G128" i="14" s="1"/>
  <c r="F127" i="14"/>
  <c r="G127" i="14" s="1"/>
  <c r="E107" i="14"/>
  <c r="E108" i="14" s="1"/>
  <c r="D107" i="14"/>
  <c r="C107" i="14"/>
  <c r="F105" i="14"/>
  <c r="G105" i="14" s="1"/>
  <c r="F104" i="14"/>
  <c r="G104" i="14" s="1"/>
  <c r="F103" i="14"/>
  <c r="G103" i="14" s="1"/>
  <c r="F102" i="14"/>
  <c r="G102" i="14" s="1"/>
  <c r="F101" i="14"/>
  <c r="G101" i="14" s="1"/>
  <c r="F100" i="14"/>
  <c r="G100" i="14" s="1"/>
  <c r="F99" i="14"/>
  <c r="G99" i="14" s="1"/>
  <c r="F98" i="14"/>
  <c r="G98" i="14" s="1"/>
  <c r="F97" i="14"/>
  <c r="G97" i="14" s="1"/>
  <c r="F96" i="14"/>
  <c r="G96" i="14" s="1"/>
  <c r="F95" i="14"/>
  <c r="G95" i="14" s="1"/>
  <c r="F94" i="14"/>
  <c r="G94" i="14" s="1"/>
  <c r="F93" i="14"/>
  <c r="G93" i="14" s="1"/>
  <c r="F92" i="14"/>
  <c r="G92" i="14" s="1"/>
  <c r="F91" i="14"/>
  <c r="G91" i="14" s="1"/>
  <c r="F90" i="14"/>
  <c r="G90" i="14" s="1"/>
  <c r="F89" i="14"/>
  <c r="G89" i="14" s="1"/>
  <c r="F88" i="14"/>
  <c r="G88" i="14" s="1"/>
  <c r="F87" i="14"/>
  <c r="G87" i="14" s="1"/>
  <c r="F86" i="14"/>
  <c r="E66" i="14"/>
  <c r="E67" i="14" s="1"/>
  <c r="D66" i="14"/>
  <c r="D67" i="14" s="1"/>
  <c r="C66" i="14"/>
  <c r="C67" i="14" s="1"/>
  <c r="F64" i="14"/>
  <c r="G64" i="14" s="1"/>
  <c r="F63" i="14"/>
  <c r="G63" i="14" s="1"/>
  <c r="F62" i="14"/>
  <c r="G62" i="14" s="1"/>
  <c r="F61" i="14"/>
  <c r="G61" i="14" s="1"/>
  <c r="F60" i="14"/>
  <c r="G60" i="14" s="1"/>
  <c r="F59" i="14"/>
  <c r="G59" i="14" s="1"/>
  <c r="F58" i="14"/>
  <c r="G58" i="14" s="1"/>
  <c r="F57" i="14"/>
  <c r="G57" i="14" s="1"/>
  <c r="F56" i="14"/>
  <c r="G56" i="14" s="1"/>
  <c r="F55" i="14"/>
  <c r="G55" i="14" s="1"/>
  <c r="F54" i="14"/>
  <c r="G54" i="14" s="1"/>
  <c r="F53" i="14"/>
  <c r="G53" i="14" s="1"/>
  <c r="F52" i="14"/>
  <c r="G52" i="14" s="1"/>
  <c r="F51" i="14"/>
  <c r="G51" i="14" s="1"/>
  <c r="F50" i="14"/>
  <c r="G50" i="14" s="1"/>
  <c r="F49" i="14"/>
  <c r="G49" i="14" s="1"/>
  <c r="F48" i="14"/>
  <c r="G48" i="14" s="1"/>
  <c r="F47" i="14"/>
  <c r="G47" i="14" s="1"/>
  <c r="F46" i="14"/>
  <c r="G46" i="14" s="1"/>
  <c r="F45" i="14"/>
  <c r="G45" i="14" s="1"/>
  <c r="F24" i="14"/>
  <c r="G24" i="14" s="1"/>
  <c r="D25" i="14"/>
  <c r="D26" i="14" s="1"/>
  <c r="E25" i="14"/>
  <c r="E26" i="14" s="1"/>
  <c r="F353" i="14" l="1"/>
  <c r="F354" i="14" s="1"/>
  <c r="F312" i="14"/>
  <c r="F313" i="14" s="1"/>
  <c r="F189" i="14"/>
  <c r="F107" i="14"/>
  <c r="F108" i="14" s="1"/>
  <c r="G86" i="14"/>
  <c r="F230" i="14"/>
  <c r="F231" i="14" s="1"/>
  <c r="G291" i="14"/>
  <c r="G332" i="14"/>
  <c r="F271" i="14"/>
  <c r="F272" i="14" s="1"/>
  <c r="F66" i="14"/>
  <c r="F67" i="14" s="1"/>
  <c r="G168" i="14"/>
  <c r="G250" i="14"/>
  <c r="F148" i="14"/>
  <c r="G209" i="14"/>
  <c r="C25" i="14"/>
  <c r="C26" i="14" s="1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G18" i="14" s="1"/>
  <c r="F17" i="14"/>
  <c r="G17" i="14" s="1"/>
  <c r="F16" i="14"/>
  <c r="G16" i="14" s="1"/>
  <c r="F15" i="14"/>
  <c r="G15" i="14" s="1"/>
  <c r="F14" i="14"/>
  <c r="G14" i="14" s="1"/>
  <c r="F13" i="14"/>
  <c r="G13" i="14" s="1"/>
  <c r="F12" i="14"/>
  <c r="G12" i="14" s="1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G5" i="14" s="1"/>
  <c r="F4" i="14"/>
  <c r="F17" i="7"/>
  <c r="G17" i="7" s="1"/>
  <c r="F16" i="7"/>
  <c r="G16" i="7" s="1"/>
  <c r="F15" i="7"/>
  <c r="G15" i="7" s="1"/>
  <c r="F14" i="7"/>
  <c r="G14" i="7" s="1"/>
  <c r="F13" i="7"/>
  <c r="G13" i="7" s="1"/>
  <c r="F12" i="7"/>
  <c r="G12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F4" i="7"/>
  <c r="F25" i="14" l="1"/>
  <c r="F26" i="14" s="1"/>
  <c r="F18" i="7"/>
  <c r="F19" i="7" s="1"/>
  <c r="G4" i="14"/>
  <c r="G4" i="7"/>
  <c r="F103" i="12" l="1"/>
  <c r="G103" i="12" s="1"/>
  <c r="F102" i="12"/>
  <c r="G102" i="12" s="1"/>
  <c r="F101" i="12"/>
  <c r="G101" i="12" s="1"/>
  <c r="F100" i="12"/>
  <c r="G100" i="12" s="1"/>
  <c r="F99" i="12"/>
  <c r="G99" i="12" s="1"/>
  <c r="F98" i="12"/>
  <c r="G98" i="12" s="1"/>
  <c r="F97" i="12"/>
  <c r="G97" i="12" s="1"/>
  <c r="F96" i="12"/>
  <c r="G96" i="12" s="1"/>
  <c r="F95" i="12"/>
  <c r="G95" i="12" s="1"/>
  <c r="F94" i="12"/>
  <c r="G94" i="12" s="1"/>
  <c r="F93" i="12"/>
  <c r="G93" i="12" s="1"/>
  <c r="F92" i="12"/>
  <c r="G92" i="12" s="1"/>
  <c r="F91" i="12"/>
  <c r="G91" i="12" s="1"/>
  <c r="F90" i="12"/>
  <c r="F105" i="12" l="1"/>
  <c r="F106" i="12" s="1"/>
  <c r="G90" i="12"/>
</calcChain>
</file>

<file path=xl/sharedStrings.xml><?xml version="1.0" encoding="utf-8"?>
<sst xmlns="http://schemas.openxmlformats.org/spreadsheetml/2006/main" count="2224" uniqueCount="183">
  <si>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</si>
  <si>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</si>
  <si>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</si>
  <si>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</si>
  <si>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</si>
  <si>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</si>
  <si>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</si>
  <si>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</si>
  <si>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</si>
  <si>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</si>
  <si>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</si>
  <si>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</si>
  <si>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</si>
  <si>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</si>
  <si>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</si>
  <si>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</si>
  <si>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เด็กชายนันทิพัฒน์   ไชยตัน</t>
  </si>
  <si>
    <t>เด็กหญิงปวัณรัตน์   ปิงยศ</t>
  </si>
  <si>
    <t>เด็กหญิงณัฏฐธิดา   มีกล่ำ</t>
  </si>
  <si>
    <t>เด็กหญิงพรหมพร   บุปผาดา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</si>
  <si>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</si>
  <si>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</si>
  <si>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</si>
  <si>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</si>
  <si>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</si>
  <si>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</si>
  <si>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</si>
  <si>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</si>
  <si>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</si>
  <si>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</si>
  <si>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</si>
  <si>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</si>
  <si>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เด็กชายมั่นคง   นรินทร์</t>
  </si>
  <si>
    <t>เด็กชายภูธเนศ   มหายศ</t>
  </si>
  <si>
    <t>เด็กชายคัตวทฤษ   คันทะลือ</t>
  </si>
  <si>
    <t>เด็กชายเด่นภูมิ   ไชยตัน</t>
  </si>
  <si>
    <t>เด็กชายดนัย   โนจันทร์</t>
  </si>
  <si>
    <t>เด็กหญิงนราวดี   แสงสว่าง</t>
  </si>
  <si>
    <t>เด็กหญิงชลีกาล   กาญจะแสน</t>
  </si>
  <si>
    <t>เด็กหญิงชลีกร   กาญจะแสน</t>
  </si>
  <si>
    <t>เด็กหญิงพิรดา   นรินทร์</t>
  </si>
  <si>
    <t>เด็กชายกรวิทย์  ระคาไพ</t>
  </si>
  <si>
    <t>เด็กหญิงวรดา  จันขันธ์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</si>
  <si>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</si>
  <si>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</si>
  <si>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</si>
  <si>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</si>
  <si>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</si>
  <si>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</si>
  <si>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</si>
  <si>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</si>
  <si>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</si>
  <si>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</si>
  <si>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</si>
  <si>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</si>
  <si>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</si>
  <si>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</si>
  <si>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</si>
  <si>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</si>
  <si>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</si>
  <si>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</si>
  <si>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</si>
  <si>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</si>
  <si>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</si>
  <si>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</si>
  <si>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</si>
  <si>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</si>
  <si>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</si>
  <si>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</si>
  <si>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</si>
  <si>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</si>
  <si>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</si>
  <si>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</si>
  <si>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</si>
  <si>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</si>
  <si>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เด็กชายบูรินทร์  พรมนิมิตร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</si>
  <si>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</si>
  <si>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</si>
  <si>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</si>
  <si>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</si>
  <si>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</si>
  <si>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</si>
  <si>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</si>
  <si>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</si>
  <si>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</si>
  <si>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</si>
  <si>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</si>
  <si>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</si>
  <si>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</si>
  <si>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</si>
  <si>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</si>
  <si>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</si>
  <si>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เด็กหญิงนิชาภา  ญาณะคำ</t>
  </si>
  <si>
    <t>เด็กหญิงณัฐนันท์   เพชรดิน</t>
  </si>
  <si>
    <t>เด็กหญิงสุฐิตา   กาญจะแสน</t>
  </si>
  <si>
    <t>เด็กชายธนกฤต  แขกเมือง</t>
  </si>
  <si>
    <t>เด็กหญิงมณีรัตน์  ณรินทร์</t>
  </si>
  <si>
    <t>เด็กหญิงชลธารา  กุกไชย</t>
  </si>
  <si>
    <t>เด็กชายภัทรพล  เปลี่ยนบ่อมาตร์</t>
  </si>
  <si>
    <t>เด็กชายบรรณวัชร   วงษ์ภูธร</t>
  </si>
  <si>
    <t>ผลการทดสอบวิชา ภาษาไทย ชั้น ประถมศึกษาปีที่ 6 โรงเรียนบ้านน้ำยาว  ปีการศึกษา 2557</t>
  </si>
  <si>
    <t>ผลการทดสอบวิชา คณิตศาสตร์ชั้น ประถมศึกษาปีที่ 6 โรงเรียนบ้านน้ำยาว  ปีการศึกษา 2557</t>
  </si>
  <si>
    <t>ผลการทดสอบวิชา วิทยาศาสตร์ ชั้น ประถมศึกษาปีที่ 6 โรงเรียนบ้านน้ำยาว  ปีการศึกษา 2557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</si>
  <si>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2557</t>
  </si>
  <si>
    <t>ผลการทดสอบวิชา ประวัติศาสตร์ ชั้น ประถมศึกษาปีที่ 6 โรงเรียนบ้านน้ำยาว  ปีการศึกษา 2557</t>
  </si>
  <si>
    <t>ผลการทดสอบวิชา สุขศึกษาและ พลศึกษา ชั้น ประถมศึกษาปีที่ 6 โรงเรียนบ้านน้ำยาว  ปีการศึกษา 2557</t>
  </si>
  <si>
    <t>ผลการทดสอบวิชา ศิลปะ ชั้น ประถมศึกษาปีที่ 6 โรงเรียนบ้านน้ำยาว  ปีการศึกษา 2557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</si>
  <si>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2557</t>
  </si>
  <si>
    <t>ผลการทดสอบวิชา ภาษาต่างประเทศ ชั้น ประถมศึกษาปีที่ 6 โรงเรียนบ้านน้ำยาว  ปีการศึกษา 2557</t>
  </si>
  <si>
    <t>ผลการทดสอบวิชา ภาษาไทย ชั้น ประถมศึกษาปีที่ 4 โรงเรียนบ้านน้ำยาว  ปีการศึกษา 2557</t>
  </si>
  <si>
    <t>ผลการทดสอบวิชา คณิตศาสตร์ชั้น ประถมศึกษาปีที่ 4 โรงเรียนบ้านน้ำยาว  ปีการศึกษา 2557</t>
  </si>
  <si>
    <t>ผลการทดสอบวิชา วิทยาศาสตร์ ชั้น ประถมศึกษาปีที่ 4 โรงเรียนบ้านน้ำยาว  ปีการศึกษา 2557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</si>
  <si>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2557</t>
  </si>
  <si>
    <t>ผลการทดสอบวิชา ประวัติศาสตร์ ชั้น ประถมศึกษาปีที่ 4 โรงเรียนบ้านน้ำยาว  ปีการศึกษา 2557</t>
  </si>
  <si>
    <t>ผลการทดสอบวิชา สุขศึกษาและ พลศึกษา ชั้น ประถมศึกษาปีที่ 4 โรงเรียนบ้านน้ำยาว  ปีการศึกษา 2557</t>
  </si>
  <si>
    <t>ผลการทดสอบวิชา ศิลปะ ชั้น ประถมศึกษาปีที่ 4 โรงเรียนบ้านน้ำยาว  ปีการศึกษา 2557</t>
  </si>
  <si>
    <t>ผลการทดสอบวิชา การงานอาชีพและเทคโนโลยี ชั้น ประถมศึกษาปีที่ 4 โรงเรียนบ้านน้ำยาว  ปีการศึกษา 2557</t>
  </si>
  <si>
    <t>ผลการทดสอบวิชา ภาษาต่างประเทศ ชั้น ประถมศึกษาปีที่ 4 โรงเรียนบ้านน้ำยาว  ปีการศึกษา 2557</t>
  </si>
  <si>
    <t>ผลการทดสอบวิชา ภาษาไทย ชั้น ประถมศึกษาปีที่ 3 โรงเรียนบ้านน้ำยาว  ปีการศึกษา 2557</t>
  </si>
  <si>
    <t>ผลการทดสอบวิชา คณิตศาสตร์ชั้น ประถมศึกษาปีที่ 3 โรงเรียนบ้านน้ำยาว  ปีการศึกษา 2557</t>
  </si>
  <si>
    <t>ผลการทดสอบวิชา วิทยาศาสตร์ ชั้น ประถมศึกษาปีที่ 3 โรงเรียนบ้านน้ำยาว  ปีการศึกษา 2557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</si>
  <si>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2557</t>
  </si>
  <si>
    <t>ผลการทดสอบวิชา ประวัติศาสตร์ ชั้น ประถมศึกษาปีที่ 3 โรงเรียนบ้านน้ำยาว  ปีการศึกษา 2557</t>
  </si>
  <si>
    <t>ผลการทดสอบวิชา สุขศึกษาและ พลศึกษา ชั้น ประถมศึกษาปีที่ 3 โรงเรียนบ้านน้ำยาว  ปีการศึกษา 2557</t>
  </si>
  <si>
    <t>ผลการทดสอบวิชา ศิลปะ ชั้น ประถมศึกษาปีที่ 3 โรงเรียนบ้านน้ำยาว  ปีการศึกษา 2557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</si>
  <si>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2557</t>
  </si>
  <si>
    <t>ผลการทดสอบวิชา ภาษาต่างประเทศ ชั้น ประถมศึกษาปีที่ 3 โรงเรียนบ้านน้ำยาว  ปีการศึกษา 2557</t>
  </si>
  <si>
    <t>ผลการทดสอบวิชา ภาษาไทย ชั้น ประถมศึกษาปีที่ 2 โรงเรียนบ้านน้ำยาว  ปีการศึกษา 2557</t>
  </si>
  <si>
    <t>ผลการทดสอบวิชา คณิตศาสตร์ชั้น ประถมศึกษาปีที่ 2 โรงเรียนบ้านน้ำยาว  ปีการศึกษา 2557</t>
  </si>
  <si>
    <t>ผลการทดสอบวิชา วิทยาศาสตร์ ชั้น ประถมศึกษาปีที่ 2 โรงเรียนบ้านน้ำยาว  ปีการศึกษา 2557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</si>
  <si>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2557</t>
  </si>
  <si>
    <t>ผลการทดสอบวิชา ประวัติศาสตร์ ชั้น ประถมศึกษาปีที่ 2 โรงเรียนบ้านน้ำยาว  ปีการศึกษา 2557</t>
  </si>
  <si>
    <t>ผลการทดสอบวิชา สุขศึกษาและ พลศึกษา ชั้น ประถมศึกษาปีที่ 2 โรงเรียนบ้านน้ำยาว  ปีการศึกษา 2557</t>
  </si>
  <si>
    <t>ผลการทดสอบวิชา ศิลปะ ชั้น ประถมศึกษาปีที่ 2 โรงเรียนบ้านน้ำยาว  ปีการศึกษา 2557</t>
  </si>
  <si>
    <t>ผลการทดสอบวิชา การงานอาชีพและเทคโนโลยี ชั้น ประถมศึกษาปีที่ 2 โรงเรียนบ้านน้ำยาว  ปีการศึกษา 2557</t>
  </si>
  <si>
    <t>ผลการทดสอบวิชา ภาษาต่างประเทศ ชั้น ประถมศึกษาปีที่ 2 โรงเรียนบ้านน้ำยาว  ปีการศึกษา 2557</t>
  </si>
  <si>
    <t>ผลการทดสอบวิชา ภาษาไทย ชั้น ประถมศึกษาปีที่ 1 โรงเรียนบ้านน้ำยาว  ปีการศึกษา 2557</t>
  </si>
  <si>
    <t>ผลการทดสอบวิชา คณิตศาสตร์ชั้น ประถมศึกษาปีที่ 1 โรงเรียนบ้านน้ำยาว  ปีการศึกษา 2557</t>
  </si>
  <si>
    <t>ผลการทดสอบวิชา วิทยาศาสตร์ ชั้น ประถมศึกษาปีที่ 1 โรงเรียนบ้านน้ำยาว  ปีการศึกษา 2557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</si>
  <si>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2557</t>
  </si>
  <si>
    <t>ผลการทดสอบวิชา ประวัติศาสตร์ ชั้น ประถมศึกษาปีที่ 1 โรงเรียนบ้านน้ำยาว  ปีการศึกษา 2557</t>
  </si>
  <si>
    <t>ผลการทดสอบวิชา สุขศึกษาและ พลศึกษา ชั้น ประถมศึกษาปีที่ 1 โรงเรียนบ้านน้ำยาว  ปีการศึกษา 2557</t>
  </si>
  <si>
    <t>ผลการทดสอบวิชา ศิลปะ ชั้น ประถมศึกษาปีที่ 1 โรงเรียนบ้านน้ำยาว  ปีการศึกษา 2557</t>
  </si>
  <si>
    <t>ผลการทดสอบวิชา การงานอาชีพและเทคโนโลยี ชั้น ประถมศึกษาปีที่ 1 โรงเรียนบ้านน้ำยาว  ปีการศึกษา 2557</t>
  </si>
  <si>
    <t>ผลการทดสอบวิชา ภาษาต่างประเทศ ชั้น ประถมศึกษาปีที่ 1 โรงเรียนบ้านน้ำยาว  ปีการศึกษา 2557</t>
  </si>
  <si>
    <t>ผลการทดสอบวิชา ภาษาไทย ชั้น ประถมศึกษาปีที่ 5 โรงเรียนบ้านน้ำยาว  ปีการศึกษา 2557</t>
  </si>
  <si>
    <t>ผลการทดสอบวิชา คณิตศาสตร์ชั้น ประถมศึกษาปีที่ 5 โรงเรียนบ้านน้ำยาว  ปีการศึกษา 2557</t>
  </si>
  <si>
    <t>ผลการทดสอบวิชา วิทยาศาสตร์ ชั้น ประถมศึกษาปีที่ 5 โรงเรียนบ้านน้ำยาว  ปีการศึกษา 2557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</si>
  <si>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2557</t>
  </si>
  <si>
    <t>ผลการทดสอบวิชา ประวัติศาสตร์ ชั้น ประถมศึกษาปีที่ 5 โรงเรียนบ้านน้ำยาว  ปีการศึกษา 2557</t>
  </si>
  <si>
    <t>ผลการทดสอบวิชา สุขศึกษาและ พลศึกษา ชั้น ประถมศึกษาปีที่ 5 โรงเรียนบ้านน้ำยาว  ปีการศึกษา 2557</t>
  </si>
  <si>
    <t>ผลการทดสอบวิชา ศิลปะ ชั้น ประถมศึกษาปีที่ 5 โรงเรียนบ้านน้ำยาว  ปีการศึกษา 2557</t>
  </si>
  <si>
    <t>ผลการทดสอบวิชา การงานอาชีพและเทคโนโลยี ชั้น ประถมศึกษาปีที่ 5 โรงเรียนบ้านน้ำยาว  ปีการศึกษา 2557</t>
  </si>
  <si>
    <t>ผลการทดสอบวิชา ภาษาต่างประเทศ ชั้น ประถมศึกษาปีที่ 5 โรงเรียนบ้านน้ำยาว  ปีการศึกษา 2557</t>
  </si>
  <si>
    <t>ผลการทดสอบวิชา หน้าที่พลเมือง ชั้น ประถมศึกษาปีที่ 6 โรงเรียนบ้านน้ำยาว  ปีการศึกษา 2557</t>
  </si>
  <si>
    <t>ผลการทดสอบวิชา หน้าที่พลเมือง ชั้น ประถมศึกษาปีที่ 5 โรงเรียนบ้านน้ำยาว  ปีการศึกษา 2557</t>
  </si>
  <si>
    <t>ผลการทดสอบวิชา หน้าที่พลเมือง ชั้น ประถมศึกษาปีที่ 4 โรงเรียนบ้านน้ำยาว  ปีการศึกษา 2557</t>
  </si>
  <si>
    <t>เด็กชายพชร  พรมปา</t>
  </si>
  <si>
    <t>เด็กหญิงพิมผกา  แก้วธรรม</t>
  </si>
  <si>
    <t>เด็กหญิงกรนันท์  กาญจะแสน</t>
  </si>
  <si>
    <t>ผลการทดสอบวิชา หน้าที่พลเมือง ชั้น ประถมศึกษาปีที่ 3 โรงเรียนบ้านน้ำยาว  ปีการศึกษา 2557</t>
  </si>
  <si>
    <t>เด็กหญิงภุมรัตน์   ศรีจันทร์ผ่อง</t>
  </si>
  <si>
    <t>เด็กหญิงศุภิสรา  คันทะลือ</t>
  </si>
  <si>
    <t>ผลการทดสอบวิชา หน้าที่พลเมือง ชั้น ประถมศึกษาปีที่ 2 โรงเรียนบ้านน้ำยาว  ปีการศึกษา 2557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</si>
  <si>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</si>
  <si>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</si>
  <si>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</si>
  <si>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</si>
  <si>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</si>
  <si>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</si>
  <si>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</si>
  <si>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</si>
  <si>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</si>
  <si>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</si>
  <si>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</si>
  <si>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</si>
  <si>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</si>
  <si>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</si>
  <si>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</si>
  <si>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ผลการทดสอบวิชา หน้าที่พลเมือง ชั้น ประถมศึกษาปีที่ 1 โรงเรียนบ้านน้ำยาว  ปีการศึกษา 2557</t>
  </si>
  <si>
    <t>ผลการทดสอบวิชา วรรณกรรมท้องถิ่น ชั้น ประถมศึกษาปีที่ 4 โรงเรียนบ้านน้ำยาว  ปีการศึกษา 2557</t>
  </si>
  <si>
    <t>ผลการทดสอบวิชา การเขียนสร้างสรรค์ ชั้น ประถมศึกษาปีที่ 5 โรงเรียนบ้านน้ำยาว  ปีการศึกษา 2557</t>
  </si>
  <si>
    <t>ผลการทดสอบวิชา ภาษาเพื่อการสื่อสาร ชั้น ประถมศึกษาปีที่ 6 โรงเรียนบ้านน้ำยาว  ปีการศึกษา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</si>
</sst>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8"/>
      <name val="Arial"/>
      <family val="2"/>
    </font>
    <font>
      <sz val="15"/>
      <name val="Cordia New"/>
      <family val="2"/>
    </font>
    <font>
      <sz val="15"/>
      <name val="CordiaUPC"/>
      <family val="2"/>
      <charset val="222"/>
    </font>
    <font>
      <sz val="15"/>
      <color rgb="FFFF0000"/>
      <name val="Cordia New"/>
      <family val="2"/>
    </font>
    <font>
      <sz val="14"/>
      <name val="CordiaUPC"/>
      <family val="2"/>
    </font>
    <font>
      <sz val="15"/>
      <color theme="1"/>
      <name val="Cordia New"/>
      <family val="2"/>
    </font>
    <font>
      <sz val="15"/>
      <name val="CordiaUPC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9" fillId="0" borderId="0"/>
    <xf numFmtId="0" fontId="3" fillId="0" borderId="0"/>
    <xf numFmtId="0" fontId="2" fillId="0" borderId="0"/>
    <xf numFmtId="0" fontId="13" fillId="0" borderId="0"/>
    <xf numFmtId="0" fontId="12" fillId="0" borderId="0"/>
    <xf numFmtId="43" fontId="4" fillId="0" borderId="0" applyFont="0" applyFill="0" applyBorder="0" applyAlignment="0" applyProtection="0"/>
    <xf numFmtId="0" fontId="9" fillId="0" borderId="0"/>
    <xf numFmtId="0" fontId="2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02">
    <xf numFmtId="0" fontId="0" fillId="0" borderId="0" xfId="0"/>
    <xf numFmtId="0" fontId="6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187" fontId="6" fillId="0" borderId="6" xfId="1" applyNumberFormat="1" applyFont="1" applyBorder="1"/>
    <xf numFmtId="0" fontId="6" fillId="0" borderId="7" xfId="0" applyFont="1" applyBorder="1"/>
    <xf numFmtId="2" fontId="6" fillId="0" borderId="7" xfId="0" applyNumberFormat="1" applyFont="1" applyBorder="1"/>
    <xf numFmtId="0" fontId="6" fillId="0" borderId="0" xfId="0" applyFont="1" applyBorder="1"/>
    <xf numFmtId="2" fontId="6" fillId="0" borderId="0" xfId="0" applyNumberFormat="1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187" fontId="6" fillId="0" borderId="0" xfId="1" applyNumberFormat="1" applyFont="1" applyBorder="1"/>
    <xf numFmtId="0" fontId="6" fillId="0" borderId="4" xfId="0" applyFont="1" applyBorder="1"/>
    <xf numFmtId="187" fontId="6" fillId="0" borderId="9" xfId="1" applyNumberFormat="1" applyFont="1" applyBorder="1"/>
    <xf numFmtId="0" fontId="6" fillId="0" borderId="13" xfId="0" applyFont="1" applyBorder="1"/>
    <xf numFmtId="2" fontId="6" fillId="0" borderId="14" xfId="0" applyNumberFormat="1" applyFont="1" applyBorder="1"/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187" fontId="6" fillId="0" borderId="11" xfId="1" applyNumberFormat="1" applyFont="1" applyBorder="1"/>
    <xf numFmtId="0" fontId="6" fillId="0" borderId="11" xfId="0" applyFont="1" applyBorder="1"/>
    <xf numFmtId="0" fontId="6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87" fontId="6" fillId="0" borderId="17" xfId="1" applyNumberFormat="1" applyFont="1" applyBorder="1" applyAlignment="1">
      <alignment horizontal="center"/>
    </xf>
    <xf numFmtId="187" fontId="6" fillId="0" borderId="16" xfId="1" applyNumberFormat="1" applyFont="1" applyBorder="1" applyAlignment="1">
      <alignment horizontal="center"/>
    </xf>
    <xf numFmtId="187" fontId="6" fillId="0" borderId="16" xfId="1" applyNumberFormat="1" applyFont="1" applyBorder="1" applyAlignment="1"/>
    <xf numFmtId="187" fontId="6" fillId="0" borderId="6" xfId="1" applyNumberFormat="1" applyFont="1" applyBorder="1" applyAlignment="1">
      <alignment horizontal="center"/>
    </xf>
    <xf numFmtId="187" fontId="6" fillId="0" borderId="9" xfId="1" applyNumberFormat="1" applyFont="1" applyBorder="1" applyAlignment="1">
      <alignment horizontal="center"/>
    </xf>
    <xf numFmtId="187" fontId="6" fillId="0" borderId="12" xfId="1" applyNumberFormat="1" applyFont="1" applyBorder="1"/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2" fontId="8" fillId="0" borderId="7" xfId="0" applyNumberFormat="1" applyFont="1" applyBorder="1"/>
    <xf numFmtId="0" fontId="6" fillId="2" borderId="1" xfId="0" applyFont="1" applyFill="1" applyBorder="1" applyAlignment="1"/>
    <xf numFmtId="0" fontId="6" fillId="0" borderId="2" xfId="2" applyFont="1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10" fillId="0" borderId="5" xfId="4" applyNumberFormat="1" applyFont="1" applyBorder="1" applyAlignment="1">
      <alignment horizontal="center"/>
    </xf>
    <xf numFmtId="0" fontId="10" fillId="0" borderId="5" xfId="4" applyFont="1" applyBorder="1" applyAlignment="1">
      <alignment horizontal="center"/>
    </xf>
    <xf numFmtId="1" fontId="10" fillId="0" borderId="11" xfId="4" applyNumberFormat="1" applyFont="1" applyBorder="1" applyAlignment="1">
      <alignment horizontal="center"/>
    </xf>
    <xf numFmtId="0" fontId="10" fillId="0" borderId="11" xfId="4" applyFont="1" applyBorder="1" applyAlignment="1">
      <alignment horizontal="center"/>
    </xf>
    <xf numFmtId="1" fontId="10" fillId="0" borderId="6" xfId="4" applyNumberFormat="1" applyFont="1" applyBorder="1" applyAlignment="1">
      <alignment horizontal="center"/>
    </xf>
    <xf numFmtId="0" fontId="10" fillId="0" borderId="6" xfId="4" applyFont="1" applyBorder="1" applyAlignment="1">
      <alignment horizontal="center"/>
    </xf>
    <xf numFmtId="1" fontId="6" fillId="0" borderId="5" xfId="4" applyNumberFormat="1" applyFont="1" applyBorder="1" applyAlignment="1">
      <alignment horizontal="center"/>
    </xf>
    <xf numFmtId="0" fontId="6" fillId="0" borderId="5" xfId="4" applyFont="1" applyBorder="1" applyAlignment="1">
      <alignment horizontal="center"/>
    </xf>
    <xf numFmtId="1" fontId="6" fillId="0" borderId="6" xfId="4" applyNumberFormat="1" applyFont="1" applyBorder="1" applyAlignment="1">
      <alignment horizontal="center"/>
    </xf>
    <xf numFmtId="0" fontId="6" fillId="0" borderId="6" xfId="4" applyFont="1" applyBorder="1" applyAlignment="1">
      <alignment horizontal="center"/>
    </xf>
    <xf numFmtId="1" fontId="7" fillId="0" borderId="5" xfId="4" applyNumberFormat="1" applyFont="1" applyFill="1" applyBorder="1" applyAlignment="1">
      <alignment horizontal="center"/>
    </xf>
    <xf numFmtId="0" fontId="7" fillId="0" borderId="5" xfId="4" applyFont="1" applyFill="1" applyBorder="1" applyAlignment="1">
      <alignment horizontal="center"/>
    </xf>
    <xf numFmtId="1" fontId="7" fillId="0" borderId="11" xfId="4" applyNumberFormat="1" applyFont="1" applyFill="1" applyBorder="1" applyAlignment="1">
      <alignment horizontal="center"/>
    </xf>
    <xf numFmtId="0" fontId="7" fillId="0" borderId="11" xfId="4" applyFont="1" applyFill="1" applyBorder="1" applyAlignment="1">
      <alignment horizontal="center"/>
    </xf>
    <xf numFmtId="0" fontId="6" fillId="0" borderId="4" xfId="0" applyFont="1" applyBorder="1" applyAlignment="1">
      <alignment vertical="center" wrapText="1"/>
    </xf>
    <xf numFmtId="0" fontId="7" fillId="0" borderId="6" xfId="4" applyFont="1" applyFill="1" applyBorder="1" applyAlignment="1">
      <alignment horizontal="center"/>
    </xf>
    <xf numFmtId="1" fontId="7" fillId="0" borderId="6" xfId="4" applyNumberFormat="1" applyFont="1" applyFill="1" applyBorder="1" applyAlignment="1">
      <alignment horizontal="center"/>
    </xf>
    <xf numFmtId="0" fontId="7" fillId="0" borderId="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1" fontId="7" fillId="0" borderId="10" xfId="4" applyNumberFormat="1" applyFont="1" applyFill="1" applyBorder="1" applyAlignment="1">
      <alignment horizontal="center"/>
    </xf>
    <xf numFmtId="1" fontId="7" fillId="0" borderId="5" xfId="3" applyNumberFormat="1" applyFont="1" applyBorder="1" applyAlignment="1">
      <alignment horizontal="center"/>
    </xf>
    <xf numFmtId="0" fontId="7" fillId="0" borderId="5" xfId="3" applyFont="1" applyBorder="1" applyAlignment="1">
      <alignment horizontal="center"/>
    </xf>
    <xf numFmtId="1" fontId="7" fillId="0" borderId="6" xfId="3" applyNumberFormat="1" applyFont="1" applyBorder="1" applyAlignment="1">
      <alignment horizontal="center"/>
    </xf>
    <xf numFmtId="0" fontId="7" fillId="0" borderId="6" xfId="3" applyFont="1" applyBorder="1" applyAlignment="1">
      <alignment horizontal="center"/>
    </xf>
    <xf numFmtId="1" fontId="7" fillId="0" borderId="9" xfId="3" applyNumberFormat="1" applyFont="1" applyBorder="1" applyAlignment="1">
      <alignment horizontal="center"/>
    </xf>
    <xf numFmtId="1" fontId="7" fillId="0" borderId="4" xfId="3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0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" fontId="11" fillId="0" borderId="5" xfId="3" applyNumberFormat="1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1" fontId="11" fillId="0" borderId="11" xfId="3" applyNumberFormat="1" applyFont="1" applyBorder="1" applyAlignment="1">
      <alignment horizontal="center"/>
    </xf>
    <xf numFmtId="0" fontId="11" fillId="0" borderId="11" xfId="3" applyFont="1" applyBorder="1" applyAlignment="1">
      <alignment horizontal="center"/>
    </xf>
    <xf numFmtId="0" fontId="6" fillId="0" borderId="6" xfId="7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0">
    <cellStyle name="Comma" xfId="1" builtinId="3"/>
    <cellStyle name="Comma 2" xfId="8"/>
    <cellStyle name="Comma 3" xfId="13"/>
    <cellStyle name="Normal" xfId="0" builtinId="0"/>
    <cellStyle name="Normal 2" xfId="3"/>
    <cellStyle name="Normal 2 2" xfId="6"/>
    <cellStyle name="Normal 2 3" xfId="9"/>
    <cellStyle name="Normal 2 4" xfId="14"/>
    <cellStyle name="Normal 3" xfId="4"/>
    <cellStyle name="Normal 3 2" xfId="10"/>
    <cellStyle name="Normal 3 2 2" xfId="18"/>
    <cellStyle name="Normal 3 3" xfId="15"/>
    <cellStyle name="Normal 4" xfId="5"/>
    <cellStyle name="Normal 4 2" xfId="16"/>
    <cellStyle name="Normal 5" xfId="7"/>
    <cellStyle name="Normal 5 2" xfId="17"/>
    <cellStyle name="Normal 6" xfId="11"/>
    <cellStyle name="Normal 7" xfId="12"/>
    <cellStyle name="Normal 7 2" xfId="19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Views>
    <sheetView tabSelected="1" view="pageBreakPreview" zoomScaleSheetLayoutView="100" workbookViewId="0">
      <selection activeCell="B9" sqref="B9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01" t="s">
        <v>136</v>
      </c>
      <c r="C1" s="101"/>
      <c r="D1" s="101"/>
      <c r="E1" s="101"/>
      <c r="F1" s="101"/>
      <c r="G1" s="101"/>
      <c r="H1" s="101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 x14ac:dyDescent="0.55000000000000004">
      <c r="A4" s="25">
        <v>1</v>
      </c>
      <c r="B4" s="52" t="s">
        <v>82</v>
      </c>
      <c r="C4" s="15">
        <v>39</v>
      </c>
      <c r="D4" s="7">
        <v>15</v>
      </c>
      <c r="E4" s="7">
        <v>13</v>
      </c>
      <c r="F4" s="7">
        <f t="shared" ref="F4:F20" si="0">SUM(C4:E4)</f>
        <v>67</v>
      </c>
      <c r="G4" s="8" t="str">
        <f t="shared" ref="G4:G20" si="1">IF(F4&gt;79,"4",IF(F4&gt;74,"3.5",IF(F4&gt;69,"3",IF(F4&gt;64,"2.5",IF(F4&gt;59,"2",IF(F4&gt;54,"1.5",IF(F4&gt;49,"1","0")))))))</f>
        <v>2.5</v>
      </c>
      <c r="H4" s="29"/>
    </row>
    <row r="5" spans="1:8" ht="23.25" x14ac:dyDescent="0.55000000000000004">
      <c r="A5" s="6">
        <v>2</v>
      </c>
      <c r="B5" s="53" t="s">
        <v>86</v>
      </c>
      <c r="C5" s="16">
        <v>38</v>
      </c>
      <c r="D5" s="8">
        <v>13</v>
      </c>
      <c r="E5" s="8">
        <v>13</v>
      </c>
      <c r="F5" s="8">
        <f t="shared" si="0"/>
        <v>64</v>
      </c>
      <c r="G5" s="8" t="str">
        <f t="shared" si="1"/>
        <v>2</v>
      </c>
      <c r="H5" s="9"/>
    </row>
    <row r="6" spans="1:8" ht="23.25" x14ac:dyDescent="0.55000000000000004">
      <c r="A6" s="6">
        <v>3</v>
      </c>
      <c r="B6" s="53" t="s">
        <v>164</v>
      </c>
      <c r="C6" s="16">
        <v>44</v>
      </c>
      <c r="D6" s="8">
        <v>19</v>
      </c>
      <c r="E6" s="8">
        <v>16</v>
      </c>
      <c r="F6" s="8">
        <f t="shared" si="0"/>
        <v>79</v>
      </c>
      <c r="G6" s="8" t="str">
        <f t="shared" si="1"/>
        <v>3.5</v>
      </c>
      <c r="H6" s="9"/>
    </row>
    <row r="7" spans="1:8" ht="23.25" x14ac:dyDescent="0.55000000000000004">
      <c r="A7" s="6">
        <v>4</v>
      </c>
      <c r="B7" s="53" t="s">
        <v>165</v>
      </c>
      <c r="C7" s="16">
        <v>46</v>
      </c>
      <c r="D7" s="8">
        <v>14</v>
      </c>
      <c r="E7" s="8">
        <v>13</v>
      </c>
      <c r="F7" s="8">
        <f t="shared" si="0"/>
        <v>73</v>
      </c>
      <c r="G7" s="8" t="str">
        <f t="shared" si="1"/>
        <v>3</v>
      </c>
      <c r="H7" s="9"/>
    </row>
    <row r="8" spans="1:8" ht="23.25" x14ac:dyDescent="0.55000000000000004">
      <c r="A8" s="6">
        <v>5</v>
      </c>
      <c r="B8" s="54" t="s">
        <v>166</v>
      </c>
      <c r="C8" s="16">
        <v>31</v>
      </c>
      <c r="D8" s="8">
        <v>11</v>
      </c>
      <c r="E8" s="8">
        <v>9</v>
      </c>
      <c r="F8" s="8">
        <f t="shared" si="0"/>
        <v>51</v>
      </c>
      <c r="G8" s="8" t="str">
        <f t="shared" si="1"/>
        <v>1</v>
      </c>
      <c r="H8" s="9"/>
    </row>
    <row r="9" spans="1:8" ht="23.25" x14ac:dyDescent="0.55000000000000004">
      <c r="A9" s="6">
        <v>6</v>
      </c>
      <c r="B9" s="55" t="s">
        <v>167</v>
      </c>
      <c r="C9" s="16">
        <v>39</v>
      </c>
      <c r="D9" s="8">
        <v>13</v>
      </c>
      <c r="E9" s="8">
        <v>14</v>
      </c>
      <c r="F9" s="8">
        <f t="shared" si="0"/>
        <v>66</v>
      </c>
      <c r="G9" s="8" t="str">
        <f t="shared" si="1"/>
        <v>2.5</v>
      </c>
      <c r="H9" s="9"/>
    </row>
    <row r="10" spans="1:8" ht="23.25" x14ac:dyDescent="0.55000000000000004">
      <c r="A10" s="6">
        <v>7</v>
      </c>
      <c r="B10" s="53" t="s">
        <v>168</v>
      </c>
      <c r="C10" s="16">
        <v>31</v>
      </c>
      <c r="D10" s="8">
        <v>9</v>
      </c>
      <c r="E10" s="8">
        <v>10</v>
      </c>
      <c r="F10" s="8">
        <f t="shared" si="0"/>
        <v>50</v>
      </c>
      <c r="G10" s="8" t="str">
        <f t="shared" si="1"/>
        <v>1</v>
      </c>
      <c r="H10" s="9"/>
    </row>
    <row r="11" spans="1:8" ht="23.25" x14ac:dyDescent="0.55000000000000004">
      <c r="A11" s="6">
        <v>8</v>
      </c>
      <c r="B11" s="53" t="s">
        <v>169</v>
      </c>
      <c r="C11" s="16">
        <v>41</v>
      </c>
      <c r="D11" s="8">
        <v>13</v>
      </c>
      <c r="E11" s="8">
        <v>14</v>
      </c>
      <c r="F11" s="8">
        <f t="shared" si="0"/>
        <v>68</v>
      </c>
      <c r="G11" s="8" t="str">
        <f t="shared" si="1"/>
        <v>2.5</v>
      </c>
      <c r="H11" s="9"/>
    </row>
    <row r="12" spans="1:8" ht="23.25" x14ac:dyDescent="0.55000000000000004">
      <c r="A12" s="6">
        <v>9</v>
      </c>
      <c r="B12" s="53" t="s">
        <v>170</v>
      </c>
      <c r="C12" s="16">
        <v>53</v>
      </c>
      <c r="D12" s="8">
        <v>16</v>
      </c>
      <c r="E12" s="8">
        <v>20</v>
      </c>
      <c r="F12" s="8">
        <f t="shared" si="0"/>
        <v>89</v>
      </c>
      <c r="G12" s="8" t="str">
        <f t="shared" si="1"/>
        <v>4</v>
      </c>
      <c r="H12" s="9"/>
    </row>
    <row r="13" spans="1:8" ht="23.25" x14ac:dyDescent="0.55000000000000004">
      <c r="A13" s="6">
        <v>10</v>
      </c>
      <c r="B13" s="53" t="s">
        <v>171</v>
      </c>
      <c r="C13" s="16">
        <v>51</v>
      </c>
      <c r="D13" s="8">
        <v>15</v>
      </c>
      <c r="E13" s="8">
        <v>17</v>
      </c>
      <c r="F13" s="8">
        <f t="shared" si="0"/>
        <v>83</v>
      </c>
      <c r="G13" s="8" t="str">
        <f t="shared" si="1"/>
        <v>4</v>
      </c>
      <c r="H13" s="9"/>
    </row>
    <row r="14" spans="1:8" ht="23.25" x14ac:dyDescent="0.55000000000000004">
      <c r="A14" s="6">
        <v>11</v>
      </c>
      <c r="B14" s="53" t="s">
        <v>172</v>
      </c>
      <c r="C14" s="16">
        <v>57</v>
      </c>
      <c r="D14" s="8">
        <v>18</v>
      </c>
      <c r="E14" s="8">
        <v>18</v>
      </c>
      <c r="F14" s="8">
        <f t="shared" si="0"/>
        <v>93</v>
      </c>
      <c r="G14" s="8" t="str">
        <f t="shared" si="1"/>
        <v>4</v>
      </c>
      <c r="H14" s="9"/>
    </row>
    <row r="15" spans="1:8" ht="23.25" x14ac:dyDescent="0.55000000000000004">
      <c r="A15" s="6">
        <v>12</v>
      </c>
      <c r="B15" s="53" t="s">
        <v>173</v>
      </c>
      <c r="C15" s="16">
        <v>57</v>
      </c>
      <c r="D15" s="8">
        <v>20</v>
      </c>
      <c r="E15" s="8">
        <v>19</v>
      </c>
      <c r="F15" s="8">
        <f t="shared" si="0"/>
        <v>96</v>
      </c>
      <c r="G15" s="8" t="str">
        <f t="shared" si="1"/>
        <v>4</v>
      </c>
      <c r="H15" s="9"/>
    </row>
    <row r="16" spans="1:8" ht="23.25" x14ac:dyDescent="0.55000000000000004">
      <c r="A16" s="6">
        <v>13</v>
      </c>
      <c r="B16" s="53" t="s">
        <v>174</v>
      </c>
      <c r="C16" s="16">
        <v>53</v>
      </c>
      <c r="D16" s="8">
        <v>13</v>
      </c>
      <c r="E16" s="8">
        <v>20</v>
      </c>
      <c r="F16" s="8">
        <f t="shared" si="0"/>
        <v>86</v>
      </c>
      <c r="G16" s="8" t="str">
        <f t="shared" si="1"/>
        <v>4</v>
      </c>
      <c r="H16" s="9"/>
    </row>
    <row r="17" spans="1:8" ht="23.25" x14ac:dyDescent="0.55000000000000004">
      <c r="A17" s="6">
        <v>14</v>
      </c>
      <c r="B17" s="53" t="s">
        <v>175</v>
      </c>
      <c r="C17" s="16">
        <v>46</v>
      </c>
      <c r="D17" s="8">
        <v>12</v>
      </c>
      <c r="E17" s="8">
        <v>16</v>
      </c>
      <c r="F17" s="8">
        <f t="shared" si="0"/>
        <v>74</v>
      </c>
      <c r="G17" s="8" t="str">
        <f t="shared" si="1"/>
        <v>3</v>
      </c>
      <c r="H17" s="9"/>
    </row>
    <row r="18" spans="1:8" ht="23.25" x14ac:dyDescent="0.55000000000000004">
      <c r="A18" s="6">
        <v>15</v>
      </c>
      <c r="B18" s="53" t="s">
        <v>176</v>
      </c>
      <c r="C18" s="16">
        <v>48</v>
      </c>
      <c r="D18" s="8">
        <v>15</v>
      </c>
      <c r="E18" s="8">
        <v>17</v>
      </c>
      <c r="F18" s="8">
        <f t="shared" si="0"/>
        <v>80</v>
      </c>
      <c r="G18" s="8" t="str">
        <f t="shared" si="1"/>
        <v>4</v>
      </c>
      <c r="H18" s="9"/>
    </row>
    <row r="19" spans="1:8" ht="23.25" x14ac:dyDescent="0.55000000000000004">
      <c r="A19" s="6">
        <v>16</v>
      </c>
      <c r="B19" s="53" t="s">
        <v>177</v>
      </c>
      <c r="C19" s="16">
        <v>41</v>
      </c>
      <c r="D19" s="8">
        <v>15</v>
      </c>
      <c r="E19" s="8">
        <v>13</v>
      </c>
      <c r="F19" s="8">
        <f t="shared" si="0"/>
        <v>69</v>
      </c>
      <c r="G19" s="8" t="str">
        <f t="shared" si="1"/>
        <v>2.5</v>
      </c>
      <c r="H19" s="9"/>
    </row>
    <row r="20" spans="1:8" ht="21.75" customHeight="1" x14ac:dyDescent="0.55000000000000004">
      <c r="A20" s="6">
        <v>17</v>
      </c>
      <c r="B20" s="53" t="s">
        <v>178</v>
      </c>
      <c r="C20" s="16">
        <v>40</v>
      </c>
      <c r="D20" s="8">
        <v>11</v>
      </c>
      <c r="E20" s="8">
        <v>14</v>
      </c>
      <c r="F20" s="8">
        <f t="shared" si="0"/>
        <v>65</v>
      </c>
      <c r="G20" s="8" t="str">
        <f t="shared" si="1"/>
        <v>2.5</v>
      </c>
      <c r="H20" s="9"/>
    </row>
    <row r="21" spans="1:8" ht="23.25" x14ac:dyDescent="0.55000000000000004">
      <c r="A21" s="9"/>
      <c r="B21" s="26" t="s">
        <v>5</v>
      </c>
      <c r="C21" s="36">
        <f>SUM(C4:C20)</f>
        <v>755</v>
      </c>
      <c r="D21" s="36">
        <f>SUM(D4:D20)</f>
        <v>242</v>
      </c>
      <c r="E21" s="36">
        <f>SUM(E4:E20)</f>
        <v>256</v>
      </c>
      <c r="F21" s="36">
        <f>SUM(F4:F20)</f>
        <v>1253</v>
      </c>
      <c r="G21" s="36"/>
      <c r="H21" s="37"/>
    </row>
    <row r="22" spans="1:8" ht="23.25" x14ac:dyDescent="0.55000000000000004">
      <c r="A22" s="11"/>
      <c r="B22" s="5" t="s">
        <v>12</v>
      </c>
      <c r="C22" s="12">
        <f>C21/17</f>
        <v>44.411764705882355</v>
      </c>
      <c r="D22" s="12">
        <f t="shared" ref="D22:F22" si="2">D21/17</f>
        <v>14.235294117647058</v>
      </c>
      <c r="E22" s="12">
        <f t="shared" si="2"/>
        <v>15.058823529411764</v>
      </c>
      <c r="F22" s="12">
        <f t="shared" si="2"/>
        <v>73.705882352941174</v>
      </c>
      <c r="G22" s="11"/>
      <c r="H22" s="11"/>
    </row>
    <row r="23" spans="1:8" ht="23.25" x14ac:dyDescent="0.55000000000000004">
      <c r="A23" s="1"/>
      <c r="B23" s="1"/>
      <c r="C23" s="1" t="s">
        <v>13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 t="s">
        <v>14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 t="s">
        <v>15</v>
      </c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"/>
      <c r="C41" s="1"/>
      <c r="D41" s="1"/>
      <c r="E41" s="1"/>
      <c r="F41" s="1"/>
      <c r="G41" s="1"/>
      <c r="H41" s="1"/>
    </row>
    <row r="42" spans="1:8" ht="23.25" x14ac:dyDescent="0.55000000000000004">
      <c r="A42" s="1"/>
      <c r="B42" s="101" t="s">
        <v>137</v>
      </c>
      <c r="C42" s="101"/>
      <c r="D42" s="101"/>
      <c r="E42" s="101"/>
      <c r="F42" s="101"/>
      <c r="G42" s="101"/>
      <c r="H42" s="101"/>
    </row>
    <row r="43" spans="1:8" ht="23.25" x14ac:dyDescent="0.55000000000000004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4" t="s">
        <v>6</v>
      </c>
      <c r="H43" s="4" t="s">
        <v>7</v>
      </c>
    </row>
    <row r="44" spans="1:8" ht="23.25" x14ac:dyDescent="0.55000000000000004">
      <c r="A44" s="5"/>
      <c r="B44" s="17"/>
      <c r="C44" s="5" t="s">
        <v>8</v>
      </c>
      <c r="D44" s="5" t="s">
        <v>9</v>
      </c>
      <c r="E44" s="5" t="s">
        <v>10</v>
      </c>
      <c r="F44" s="5" t="s">
        <v>11</v>
      </c>
      <c r="G44" s="27"/>
      <c r="H44" s="27"/>
    </row>
    <row r="45" spans="1:8" ht="23.25" x14ac:dyDescent="0.55000000000000004">
      <c r="A45" s="25">
        <v>1</v>
      </c>
      <c r="B45" s="52" t="s">
        <v>82</v>
      </c>
      <c r="C45" s="15">
        <v>45</v>
      </c>
      <c r="D45" s="7">
        <v>13</v>
      </c>
      <c r="E45" s="7">
        <v>12</v>
      </c>
      <c r="F45" s="7">
        <f t="shared" ref="F45:F61" si="3">SUM(C45:E45)</f>
        <v>70</v>
      </c>
      <c r="G45" s="8" t="str">
        <f>IF(F45&gt;79,"4",IF(F45&gt;74,"3.5",IF(F45&gt;69,"3",IF(F45&gt;D4864,"2.5",IF(F45&gt;59,"2",IF(F45&gt;54,"1.5",IF(F45&gt;49,"1","0")))))))</f>
        <v>3</v>
      </c>
      <c r="H45" s="29"/>
    </row>
    <row r="46" spans="1:8" ht="23.25" x14ac:dyDescent="0.55000000000000004">
      <c r="A46" s="6">
        <v>2</v>
      </c>
      <c r="B46" s="53" t="s">
        <v>86</v>
      </c>
      <c r="C46" s="16">
        <v>38</v>
      </c>
      <c r="D46" s="8">
        <v>16</v>
      </c>
      <c r="E46" s="8">
        <v>12</v>
      </c>
      <c r="F46" s="8">
        <f t="shared" si="3"/>
        <v>66</v>
      </c>
      <c r="G46" s="8" t="str">
        <f t="shared" ref="G46:G61" si="4">IF(F46&gt;79,"4",IF(F46&gt;74,"3.5",IF(F46&gt;69,"3",IF(F46&gt;64,"2.5",IF(F46&gt;59,"2",IF(F46&gt;54,"1.5",IF(F46&gt;49,"1","0")))))))</f>
        <v>2.5</v>
      </c>
      <c r="H46" s="9"/>
    </row>
    <row r="47" spans="1:8" ht="23.25" x14ac:dyDescent="0.55000000000000004">
      <c r="A47" s="6">
        <v>3</v>
      </c>
      <c r="B47" s="53" t="s">
        <v>164</v>
      </c>
      <c r="C47" s="16">
        <v>39</v>
      </c>
      <c r="D47" s="8">
        <v>15</v>
      </c>
      <c r="E47" s="8">
        <v>13</v>
      </c>
      <c r="F47" s="8">
        <f t="shared" si="3"/>
        <v>67</v>
      </c>
      <c r="G47" s="8" t="str">
        <f t="shared" si="4"/>
        <v>2.5</v>
      </c>
      <c r="H47" s="9"/>
    </row>
    <row r="48" spans="1:8" ht="23.25" x14ac:dyDescent="0.55000000000000004">
      <c r="A48" s="6">
        <v>4</v>
      </c>
      <c r="B48" s="53" t="s">
        <v>165</v>
      </c>
      <c r="C48" s="16">
        <v>50</v>
      </c>
      <c r="D48" s="8">
        <v>12</v>
      </c>
      <c r="E48" s="8">
        <v>13</v>
      </c>
      <c r="F48" s="8">
        <f t="shared" si="3"/>
        <v>75</v>
      </c>
      <c r="G48" s="8" t="str">
        <f t="shared" si="4"/>
        <v>3.5</v>
      </c>
      <c r="H48" s="9"/>
    </row>
    <row r="49" spans="1:8" ht="23.25" x14ac:dyDescent="0.55000000000000004">
      <c r="A49" s="6">
        <v>5</v>
      </c>
      <c r="B49" s="54" t="s">
        <v>166</v>
      </c>
      <c r="C49" s="16">
        <v>31</v>
      </c>
      <c r="D49" s="8">
        <v>10</v>
      </c>
      <c r="E49" s="8">
        <v>11</v>
      </c>
      <c r="F49" s="8">
        <f t="shared" si="3"/>
        <v>52</v>
      </c>
      <c r="G49" s="8" t="str">
        <f t="shared" si="4"/>
        <v>1</v>
      </c>
      <c r="H49" s="9"/>
    </row>
    <row r="50" spans="1:8" ht="23.25" x14ac:dyDescent="0.55000000000000004">
      <c r="A50" s="6">
        <v>6</v>
      </c>
      <c r="B50" s="55" t="s">
        <v>167</v>
      </c>
      <c r="C50" s="16">
        <v>37</v>
      </c>
      <c r="D50" s="8">
        <v>15</v>
      </c>
      <c r="E50" s="8">
        <v>12</v>
      </c>
      <c r="F50" s="8">
        <f t="shared" si="3"/>
        <v>64</v>
      </c>
      <c r="G50" s="8" t="str">
        <f t="shared" si="4"/>
        <v>2</v>
      </c>
      <c r="H50" s="9"/>
    </row>
    <row r="51" spans="1:8" ht="23.25" x14ac:dyDescent="0.55000000000000004">
      <c r="A51" s="6">
        <v>7</v>
      </c>
      <c r="B51" s="53" t="s">
        <v>168</v>
      </c>
      <c r="C51" s="16">
        <v>30</v>
      </c>
      <c r="D51" s="8">
        <v>11</v>
      </c>
      <c r="E51" s="8">
        <v>12</v>
      </c>
      <c r="F51" s="8">
        <f t="shared" si="3"/>
        <v>53</v>
      </c>
      <c r="G51" s="8" t="str">
        <f t="shared" si="4"/>
        <v>1</v>
      </c>
      <c r="H51" s="9"/>
    </row>
    <row r="52" spans="1:8" ht="23.25" x14ac:dyDescent="0.55000000000000004">
      <c r="A52" s="6">
        <v>8</v>
      </c>
      <c r="B52" s="53" t="s">
        <v>169</v>
      </c>
      <c r="C52" s="16">
        <v>42</v>
      </c>
      <c r="D52" s="8">
        <v>15</v>
      </c>
      <c r="E52" s="8">
        <v>12</v>
      </c>
      <c r="F52" s="8">
        <f t="shared" si="3"/>
        <v>69</v>
      </c>
      <c r="G52" s="8" t="str">
        <f t="shared" si="4"/>
        <v>2.5</v>
      </c>
      <c r="H52" s="9"/>
    </row>
    <row r="53" spans="1:8" ht="23.25" x14ac:dyDescent="0.55000000000000004">
      <c r="A53" s="6">
        <v>9</v>
      </c>
      <c r="B53" s="53" t="s">
        <v>170</v>
      </c>
      <c r="C53" s="16">
        <v>51</v>
      </c>
      <c r="D53" s="8">
        <v>16</v>
      </c>
      <c r="E53" s="8">
        <v>15</v>
      </c>
      <c r="F53" s="8">
        <f t="shared" si="3"/>
        <v>82</v>
      </c>
      <c r="G53" s="8" t="str">
        <f t="shared" si="4"/>
        <v>4</v>
      </c>
      <c r="H53" s="9"/>
    </row>
    <row r="54" spans="1:8" ht="23.25" x14ac:dyDescent="0.55000000000000004">
      <c r="A54" s="6">
        <v>10</v>
      </c>
      <c r="B54" s="53" t="s">
        <v>171</v>
      </c>
      <c r="C54" s="16">
        <v>47</v>
      </c>
      <c r="D54" s="8">
        <v>18</v>
      </c>
      <c r="E54" s="8">
        <v>13</v>
      </c>
      <c r="F54" s="8">
        <f t="shared" si="3"/>
        <v>78</v>
      </c>
      <c r="G54" s="8" t="str">
        <f t="shared" si="4"/>
        <v>3.5</v>
      </c>
      <c r="H54" s="9"/>
    </row>
    <row r="55" spans="1:8" ht="23.25" x14ac:dyDescent="0.55000000000000004">
      <c r="A55" s="6">
        <v>11</v>
      </c>
      <c r="B55" s="53" t="s">
        <v>172</v>
      </c>
      <c r="C55" s="16">
        <v>59</v>
      </c>
      <c r="D55" s="8">
        <v>20</v>
      </c>
      <c r="E55" s="8">
        <v>17</v>
      </c>
      <c r="F55" s="8">
        <f t="shared" si="3"/>
        <v>96</v>
      </c>
      <c r="G55" s="8" t="str">
        <f t="shared" si="4"/>
        <v>4</v>
      </c>
      <c r="H55" s="9"/>
    </row>
    <row r="56" spans="1:8" ht="23.25" x14ac:dyDescent="0.55000000000000004">
      <c r="A56" s="6">
        <v>12</v>
      </c>
      <c r="B56" s="53" t="s">
        <v>173</v>
      </c>
      <c r="C56" s="16">
        <v>58</v>
      </c>
      <c r="D56" s="8">
        <v>18</v>
      </c>
      <c r="E56" s="8">
        <v>20</v>
      </c>
      <c r="F56" s="8">
        <f t="shared" si="3"/>
        <v>96</v>
      </c>
      <c r="G56" s="8" t="str">
        <f t="shared" si="4"/>
        <v>4</v>
      </c>
      <c r="H56" s="9"/>
    </row>
    <row r="57" spans="1:8" ht="23.25" x14ac:dyDescent="0.55000000000000004">
      <c r="A57" s="6">
        <v>13</v>
      </c>
      <c r="B57" s="53" t="s">
        <v>174</v>
      </c>
      <c r="C57" s="16">
        <v>56</v>
      </c>
      <c r="D57" s="8">
        <v>16</v>
      </c>
      <c r="E57" s="8">
        <v>15</v>
      </c>
      <c r="F57" s="8">
        <f t="shared" si="3"/>
        <v>87</v>
      </c>
      <c r="G57" s="8" t="str">
        <f t="shared" si="4"/>
        <v>4</v>
      </c>
      <c r="H57" s="9"/>
    </row>
    <row r="58" spans="1:8" ht="23.25" x14ac:dyDescent="0.55000000000000004">
      <c r="A58" s="6">
        <v>14</v>
      </c>
      <c r="B58" s="53" t="s">
        <v>175</v>
      </c>
      <c r="C58" s="16">
        <v>45</v>
      </c>
      <c r="D58" s="8">
        <v>17</v>
      </c>
      <c r="E58" s="8">
        <v>12</v>
      </c>
      <c r="F58" s="8">
        <f t="shared" si="3"/>
        <v>74</v>
      </c>
      <c r="G58" s="8" t="str">
        <f t="shared" si="4"/>
        <v>3</v>
      </c>
      <c r="H58" s="9"/>
    </row>
    <row r="59" spans="1:8" ht="23.25" x14ac:dyDescent="0.55000000000000004">
      <c r="A59" s="6">
        <v>15</v>
      </c>
      <c r="B59" s="53" t="s">
        <v>176</v>
      </c>
      <c r="C59" s="16">
        <v>51</v>
      </c>
      <c r="D59" s="8">
        <v>18</v>
      </c>
      <c r="E59" s="8">
        <v>13</v>
      </c>
      <c r="F59" s="8">
        <f t="shared" si="3"/>
        <v>82</v>
      </c>
      <c r="G59" s="8" t="str">
        <f t="shared" si="4"/>
        <v>4</v>
      </c>
      <c r="H59" s="9"/>
    </row>
    <row r="60" spans="1:8" ht="23.25" x14ac:dyDescent="0.55000000000000004">
      <c r="A60" s="6">
        <v>16</v>
      </c>
      <c r="B60" s="53" t="s">
        <v>177</v>
      </c>
      <c r="C60" s="16">
        <v>44</v>
      </c>
      <c r="D60" s="8">
        <v>18</v>
      </c>
      <c r="E60" s="8">
        <v>13</v>
      </c>
      <c r="F60" s="8">
        <f t="shared" si="3"/>
        <v>75</v>
      </c>
      <c r="G60" s="8" t="str">
        <f t="shared" si="4"/>
        <v>3.5</v>
      </c>
      <c r="H60" s="9"/>
    </row>
    <row r="61" spans="1:8" ht="21.75" customHeight="1" x14ac:dyDescent="0.55000000000000004">
      <c r="A61" s="6">
        <v>17</v>
      </c>
      <c r="B61" s="53" t="s">
        <v>178</v>
      </c>
      <c r="C61" s="16">
        <v>38</v>
      </c>
      <c r="D61" s="8">
        <v>16</v>
      </c>
      <c r="E61" s="8">
        <v>12</v>
      </c>
      <c r="F61" s="8">
        <f t="shared" si="3"/>
        <v>66</v>
      </c>
      <c r="G61" s="8" t="str">
        <f t="shared" si="4"/>
        <v>2.5</v>
      </c>
      <c r="H61" s="9"/>
    </row>
    <row r="62" spans="1:8" ht="23.25" x14ac:dyDescent="0.55000000000000004">
      <c r="A62" s="9"/>
      <c r="B62" s="26" t="s">
        <v>5</v>
      </c>
      <c r="C62" s="36">
        <f>SUM(C45:C61)</f>
        <v>761</v>
      </c>
      <c r="D62" s="36">
        <f>SUM(D45:D61)</f>
        <v>264</v>
      </c>
      <c r="E62" s="36">
        <f>SUM(E45:E61)</f>
        <v>227</v>
      </c>
      <c r="F62" s="36">
        <f>SUM(F45:F61)</f>
        <v>1252</v>
      </c>
      <c r="G62" s="36"/>
      <c r="H62" s="37"/>
    </row>
    <row r="63" spans="1:8" ht="23.25" x14ac:dyDescent="0.55000000000000004">
      <c r="A63" s="11"/>
      <c r="B63" s="5" t="s">
        <v>12</v>
      </c>
      <c r="C63" s="12">
        <f>C62/17</f>
        <v>44.764705882352942</v>
      </c>
      <c r="D63" s="12">
        <f t="shared" ref="D63" si="5">D62/17</f>
        <v>15.529411764705882</v>
      </c>
      <c r="E63" s="12">
        <f t="shared" ref="E63" si="6">E62/17</f>
        <v>13.352941176470589</v>
      </c>
      <c r="F63" s="12">
        <f t="shared" ref="F63" si="7">F62/17</f>
        <v>73.647058823529406</v>
      </c>
      <c r="G63" s="11"/>
      <c r="H63" s="11"/>
    </row>
    <row r="64" spans="1:8" ht="23.25" x14ac:dyDescent="0.55000000000000004">
      <c r="A64" s="1"/>
      <c r="B64" s="1"/>
      <c r="C64" s="1" t="s">
        <v>13</v>
      </c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 t="s">
        <v>14</v>
      </c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 t="s">
        <v>15</v>
      </c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s="19" customFormat="1" ht="23.25" x14ac:dyDescent="0.55000000000000004">
      <c r="A81" s="18"/>
      <c r="B81" s="31"/>
      <c r="C81" s="18"/>
      <c r="D81" s="18"/>
      <c r="E81" s="18"/>
      <c r="F81" s="18"/>
      <c r="G81" s="18"/>
      <c r="H81" s="13"/>
    </row>
    <row r="82" spans="1:8" s="19" customFormat="1" ht="23.25" x14ac:dyDescent="0.55000000000000004">
      <c r="A82" s="18"/>
      <c r="B82" s="31"/>
      <c r="C82" s="18"/>
      <c r="D82" s="18"/>
      <c r="E82" s="18"/>
      <c r="F82" s="18"/>
      <c r="G82" s="18"/>
      <c r="H82" s="13"/>
    </row>
    <row r="83" spans="1:8" ht="23.25" x14ac:dyDescent="0.55000000000000004">
      <c r="A83" s="1"/>
      <c r="B83" s="101" t="s">
        <v>138</v>
      </c>
      <c r="C83" s="101"/>
      <c r="D83" s="101"/>
      <c r="E83" s="101"/>
      <c r="F83" s="101"/>
      <c r="G83" s="101"/>
      <c r="H83" s="101"/>
    </row>
    <row r="84" spans="1:8" ht="23.25" x14ac:dyDescent="0.55000000000000004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4" t="s">
        <v>6</v>
      </c>
      <c r="H84" s="4" t="s">
        <v>7</v>
      </c>
    </row>
    <row r="85" spans="1:8" ht="23.25" x14ac:dyDescent="0.55000000000000004">
      <c r="A85" s="5"/>
      <c r="B85" s="17"/>
      <c r="C85" s="5" t="s">
        <v>8</v>
      </c>
      <c r="D85" s="5" t="s">
        <v>9</v>
      </c>
      <c r="E85" s="5" t="s">
        <v>10</v>
      </c>
      <c r="F85" s="5" t="s">
        <v>11</v>
      </c>
      <c r="G85" s="27"/>
      <c r="H85" s="27"/>
    </row>
    <row r="86" spans="1:8" ht="23.25" x14ac:dyDescent="0.55000000000000004">
      <c r="A86" s="25">
        <v>1</v>
      </c>
      <c r="B86" s="52" t="s">
        <v>82</v>
      </c>
      <c r="C86" s="15">
        <v>42</v>
      </c>
      <c r="D86" s="7">
        <v>17</v>
      </c>
      <c r="E86" s="7">
        <v>15</v>
      </c>
      <c r="F86" s="7">
        <f t="shared" ref="F86:F102" si="8">SUM(C86:E86)</f>
        <v>74</v>
      </c>
      <c r="G86" s="8" t="str">
        <f t="shared" ref="G86:G102" si="9">IF(F86&gt;79,"4",IF(F86&gt;74,"3.5",IF(F86&gt;69,"3",IF(F86&gt;64,"2.5",IF(F86&gt;59,"2",IF(F86&gt;54,"1.5",IF(F86&gt;49,"1","0")))))))</f>
        <v>3</v>
      </c>
      <c r="H86" s="29"/>
    </row>
    <row r="87" spans="1:8" ht="23.25" x14ac:dyDescent="0.55000000000000004">
      <c r="A87" s="6">
        <v>2</v>
      </c>
      <c r="B87" s="53" t="s">
        <v>86</v>
      </c>
      <c r="C87" s="16">
        <v>36</v>
      </c>
      <c r="D87" s="8">
        <v>10</v>
      </c>
      <c r="E87" s="8">
        <v>13</v>
      </c>
      <c r="F87" s="8">
        <f t="shared" si="8"/>
        <v>59</v>
      </c>
      <c r="G87" s="8" t="str">
        <f t="shared" si="9"/>
        <v>1.5</v>
      </c>
      <c r="H87" s="9"/>
    </row>
    <row r="88" spans="1:8" ht="23.25" x14ac:dyDescent="0.55000000000000004">
      <c r="A88" s="6">
        <v>3</v>
      </c>
      <c r="B88" s="53" t="s">
        <v>164</v>
      </c>
      <c r="C88" s="16">
        <v>42</v>
      </c>
      <c r="D88" s="8">
        <v>16</v>
      </c>
      <c r="E88" s="8">
        <v>12</v>
      </c>
      <c r="F88" s="8">
        <f t="shared" si="8"/>
        <v>70</v>
      </c>
      <c r="G88" s="8" t="str">
        <f t="shared" si="9"/>
        <v>3</v>
      </c>
      <c r="H88" s="9"/>
    </row>
    <row r="89" spans="1:8" ht="23.25" x14ac:dyDescent="0.55000000000000004">
      <c r="A89" s="6">
        <v>4</v>
      </c>
      <c r="B89" s="53" t="s">
        <v>165</v>
      </c>
      <c r="C89" s="16">
        <v>42</v>
      </c>
      <c r="D89" s="8">
        <v>12</v>
      </c>
      <c r="E89" s="8">
        <v>15</v>
      </c>
      <c r="F89" s="8">
        <f t="shared" si="8"/>
        <v>69</v>
      </c>
      <c r="G89" s="8" t="str">
        <f t="shared" si="9"/>
        <v>2.5</v>
      </c>
      <c r="H89" s="9"/>
    </row>
    <row r="90" spans="1:8" ht="23.25" x14ac:dyDescent="0.55000000000000004">
      <c r="A90" s="6">
        <v>5</v>
      </c>
      <c r="B90" s="54" t="s">
        <v>166</v>
      </c>
      <c r="C90" s="16">
        <v>36</v>
      </c>
      <c r="D90" s="8">
        <v>9</v>
      </c>
      <c r="E90" s="8">
        <v>6</v>
      </c>
      <c r="F90" s="8">
        <f t="shared" si="8"/>
        <v>51</v>
      </c>
      <c r="G90" s="8" t="str">
        <f t="shared" si="9"/>
        <v>1</v>
      </c>
      <c r="H90" s="9"/>
    </row>
    <row r="91" spans="1:8" ht="23.25" x14ac:dyDescent="0.55000000000000004">
      <c r="A91" s="6">
        <v>6</v>
      </c>
      <c r="B91" s="55" t="s">
        <v>167</v>
      </c>
      <c r="C91" s="16">
        <v>44</v>
      </c>
      <c r="D91" s="8">
        <v>10</v>
      </c>
      <c r="E91" s="8">
        <v>13</v>
      </c>
      <c r="F91" s="8">
        <f t="shared" si="8"/>
        <v>67</v>
      </c>
      <c r="G91" s="8" t="str">
        <f t="shared" si="9"/>
        <v>2.5</v>
      </c>
      <c r="H91" s="9"/>
    </row>
    <row r="92" spans="1:8" ht="23.25" x14ac:dyDescent="0.55000000000000004">
      <c r="A92" s="6">
        <v>7</v>
      </c>
      <c r="B92" s="53" t="s">
        <v>168</v>
      </c>
      <c r="C92" s="16">
        <v>35</v>
      </c>
      <c r="D92" s="8">
        <v>8</v>
      </c>
      <c r="E92" s="8">
        <v>9</v>
      </c>
      <c r="F92" s="8">
        <f t="shared" si="8"/>
        <v>52</v>
      </c>
      <c r="G92" s="8" t="str">
        <f t="shared" si="9"/>
        <v>1</v>
      </c>
      <c r="H92" s="9"/>
    </row>
    <row r="93" spans="1:8" ht="23.25" x14ac:dyDescent="0.55000000000000004">
      <c r="A93" s="6">
        <v>8</v>
      </c>
      <c r="B93" s="53" t="s">
        <v>169</v>
      </c>
      <c r="C93" s="16">
        <v>42</v>
      </c>
      <c r="D93" s="8">
        <v>11</v>
      </c>
      <c r="E93" s="8">
        <v>13</v>
      </c>
      <c r="F93" s="8">
        <f t="shared" si="8"/>
        <v>66</v>
      </c>
      <c r="G93" s="8" t="str">
        <f t="shared" si="9"/>
        <v>2.5</v>
      </c>
      <c r="H93" s="9"/>
    </row>
    <row r="94" spans="1:8" ht="23.25" x14ac:dyDescent="0.55000000000000004">
      <c r="A94" s="6">
        <v>9</v>
      </c>
      <c r="B94" s="53" t="s">
        <v>170</v>
      </c>
      <c r="C94" s="16">
        <v>48</v>
      </c>
      <c r="D94" s="8">
        <v>10</v>
      </c>
      <c r="E94" s="8">
        <v>17</v>
      </c>
      <c r="F94" s="8">
        <f t="shared" si="8"/>
        <v>75</v>
      </c>
      <c r="G94" s="8" t="str">
        <f t="shared" si="9"/>
        <v>3.5</v>
      </c>
      <c r="H94" s="9"/>
    </row>
    <row r="95" spans="1:8" ht="23.25" x14ac:dyDescent="0.55000000000000004">
      <c r="A95" s="6">
        <v>10</v>
      </c>
      <c r="B95" s="53" t="s">
        <v>171</v>
      </c>
      <c r="C95" s="16">
        <v>49</v>
      </c>
      <c r="D95" s="8">
        <v>15</v>
      </c>
      <c r="E95" s="8">
        <v>17</v>
      </c>
      <c r="F95" s="8">
        <f t="shared" si="8"/>
        <v>81</v>
      </c>
      <c r="G95" s="8" t="str">
        <f t="shared" si="9"/>
        <v>4</v>
      </c>
      <c r="H95" s="9"/>
    </row>
    <row r="96" spans="1:8" ht="23.25" x14ac:dyDescent="0.55000000000000004">
      <c r="A96" s="6">
        <v>11</v>
      </c>
      <c r="B96" s="53" t="s">
        <v>172</v>
      </c>
      <c r="C96" s="16">
        <v>48</v>
      </c>
      <c r="D96" s="8">
        <v>19</v>
      </c>
      <c r="E96" s="8">
        <v>17</v>
      </c>
      <c r="F96" s="8">
        <f t="shared" si="8"/>
        <v>84</v>
      </c>
      <c r="G96" s="8" t="str">
        <f t="shared" si="9"/>
        <v>4</v>
      </c>
      <c r="H96" s="9"/>
    </row>
    <row r="97" spans="1:8" ht="23.25" x14ac:dyDescent="0.55000000000000004">
      <c r="A97" s="6">
        <v>12</v>
      </c>
      <c r="B97" s="53" t="s">
        <v>173</v>
      </c>
      <c r="C97" s="16">
        <v>51</v>
      </c>
      <c r="D97" s="8">
        <v>15</v>
      </c>
      <c r="E97" s="8">
        <v>19</v>
      </c>
      <c r="F97" s="8">
        <f t="shared" si="8"/>
        <v>85</v>
      </c>
      <c r="G97" s="8" t="str">
        <f t="shared" si="9"/>
        <v>4</v>
      </c>
      <c r="H97" s="9"/>
    </row>
    <row r="98" spans="1:8" ht="23.25" x14ac:dyDescent="0.55000000000000004">
      <c r="A98" s="6">
        <v>13</v>
      </c>
      <c r="B98" s="53" t="s">
        <v>174</v>
      </c>
      <c r="C98" s="16">
        <v>46</v>
      </c>
      <c r="D98" s="8">
        <v>14</v>
      </c>
      <c r="E98" s="8">
        <v>17</v>
      </c>
      <c r="F98" s="8">
        <f t="shared" si="8"/>
        <v>77</v>
      </c>
      <c r="G98" s="8" t="str">
        <f t="shared" si="9"/>
        <v>3.5</v>
      </c>
      <c r="H98" s="9"/>
    </row>
    <row r="99" spans="1:8" ht="23.25" x14ac:dyDescent="0.55000000000000004">
      <c r="A99" s="6">
        <v>14</v>
      </c>
      <c r="B99" s="53" t="s">
        <v>175</v>
      </c>
      <c r="C99" s="16">
        <v>48</v>
      </c>
      <c r="D99" s="8">
        <v>10</v>
      </c>
      <c r="E99" s="8">
        <v>11</v>
      </c>
      <c r="F99" s="8">
        <f t="shared" si="8"/>
        <v>69</v>
      </c>
      <c r="G99" s="8" t="str">
        <f t="shared" si="9"/>
        <v>2.5</v>
      </c>
      <c r="H99" s="9"/>
    </row>
    <row r="100" spans="1:8" ht="23.25" x14ac:dyDescent="0.55000000000000004">
      <c r="A100" s="6">
        <v>15</v>
      </c>
      <c r="B100" s="53" t="s">
        <v>176</v>
      </c>
      <c r="C100" s="16">
        <v>47</v>
      </c>
      <c r="D100" s="8">
        <v>13</v>
      </c>
      <c r="E100" s="8">
        <v>14</v>
      </c>
      <c r="F100" s="8">
        <f t="shared" si="8"/>
        <v>74</v>
      </c>
      <c r="G100" s="8" t="str">
        <f t="shared" si="9"/>
        <v>3</v>
      </c>
      <c r="H100" s="9"/>
    </row>
    <row r="101" spans="1:8" ht="23.25" x14ac:dyDescent="0.55000000000000004">
      <c r="A101" s="6">
        <v>16</v>
      </c>
      <c r="B101" s="53" t="s">
        <v>177</v>
      </c>
      <c r="C101" s="16">
        <v>48</v>
      </c>
      <c r="D101" s="8">
        <v>16</v>
      </c>
      <c r="E101" s="8">
        <v>11</v>
      </c>
      <c r="F101" s="8">
        <f t="shared" si="8"/>
        <v>75</v>
      </c>
      <c r="G101" s="8" t="str">
        <f t="shared" si="9"/>
        <v>3.5</v>
      </c>
      <c r="H101" s="9"/>
    </row>
    <row r="102" spans="1:8" ht="23.25" x14ac:dyDescent="0.55000000000000004">
      <c r="A102" s="6">
        <v>17</v>
      </c>
      <c r="B102" s="53" t="s">
        <v>178</v>
      </c>
      <c r="C102" s="16">
        <v>44</v>
      </c>
      <c r="D102" s="8">
        <v>10</v>
      </c>
      <c r="E102" s="8">
        <v>12</v>
      </c>
      <c r="F102" s="8">
        <f t="shared" si="8"/>
        <v>66</v>
      </c>
      <c r="G102" s="8" t="str">
        <f t="shared" si="9"/>
        <v>2.5</v>
      </c>
      <c r="H102" s="9"/>
    </row>
    <row r="103" spans="1:8" ht="23.25" x14ac:dyDescent="0.55000000000000004">
      <c r="A103" s="9"/>
      <c r="B103" s="26" t="s">
        <v>5</v>
      </c>
      <c r="C103" s="36">
        <f>SUM(C86:C102)</f>
        <v>748</v>
      </c>
      <c r="D103" s="36">
        <f>SUM(D86:D102)</f>
        <v>215</v>
      </c>
      <c r="E103" s="36">
        <f>SUM(E86:E102)</f>
        <v>231</v>
      </c>
      <c r="F103" s="36">
        <f>SUM(F86:F102)</f>
        <v>1194</v>
      </c>
      <c r="G103" s="36"/>
      <c r="H103" s="37"/>
    </row>
    <row r="104" spans="1:8" ht="23.25" x14ac:dyDescent="0.55000000000000004">
      <c r="A104" s="11"/>
      <c r="B104" s="5" t="s">
        <v>12</v>
      </c>
      <c r="C104" s="12">
        <f>C103/17</f>
        <v>44</v>
      </c>
      <c r="D104" s="12">
        <f t="shared" ref="D104" si="10">D103/17</f>
        <v>12.647058823529411</v>
      </c>
      <c r="E104" s="12">
        <f t="shared" ref="E104" si="11">E103/17</f>
        <v>13.588235294117647</v>
      </c>
      <c r="F104" s="12">
        <f t="shared" ref="F104" si="12">F103/17</f>
        <v>70.235294117647058</v>
      </c>
      <c r="G104" s="11"/>
      <c r="H104" s="11"/>
    </row>
    <row r="105" spans="1:8" ht="23.25" x14ac:dyDescent="0.55000000000000004">
      <c r="A105" s="1"/>
      <c r="B105" s="1"/>
      <c r="C105" s="1" t="s">
        <v>13</v>
      </c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 t="s">
        <v>14</v>
      </c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 t="s">
        <v>15</v>
      </c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 x14ac:dyDescent="0.55000000000000004">
      <c r="A121" s="18"/>
      <c r="B121" s="31"/>
      <c r="C121" s="18"/>
      <c r="D121" s="18"/>
      <c r="E121" s="18"/>
      <c r="F121" s="18"/>
      <c r="G121" s="18"/>
      <c r="H121" s="13"/>
    </row>
    <row r="122" spans="1:8" s="19" customFormat="1" ht="23.25" x14ac:dyDescent="0.55000000000000004">
      <c r="A122" s="18"/>
      <c r="B122" s="31"/>
      <c r="C122" s="18"/>
      <c r="D122" s="18"/>
      <c r="E122" s="18"/>
      <c r="F122" s="18"/>
      <c r="G122" s="18"/>
      <c r="H122" s="13"/>
    </row>
    <row r="123" spans="1:8" s="19" customFormat="1" ht="23.25" x14ac:dyDescent="0.55000000000000004">
      <c r="A123" s="18"/>
      <c r="B123" s="31"/>
      <c r="C123" s="18"/>
      <c r="D123" s="18"/>
      <c r="E123" s="18"/>
      <c r="F123" s="18"/>
      <c r="G123" s="18"/>
      <c r="H123" s="13"/>
    </row>
    <row r="124" spans="1:8" ht="23.25" x14ac:dyDescent="0.55000000000000004">
      <c r="A124" s="1"/>
      <c r="B124" s="2" t="s">
        <v>139</v>
      </c>
      <c r="C124" s="2"/>
      <c r="D124" s="2"/>
      <c r="E124" s="2"/>
      <c r="F124" s="2"/>
      <c r="G124" s="1"/>
      <c r="H124" s="1"/>
    </row>
    <row r="125" spans="1:8" ht="23.25" x14ac:dyDescent="0.55000000000000004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4" t="s">
        <v>6</v>
      </c>
      <c r="H125" s="4" t="s">
        <v>7</v>
      </c>
    </row>
    <row r="126" spans="1:8" ht="23.25" x14ac:dyDescent="0.55000000000000004">
      <c r="A126" s="5"/>
      <c r="B126" s="17"/>
      <c r="C126" s="5" t="s">
        <v>8</v>
      </c>
      <c r="D126" s="5" t="s">
        <v>9</v>
      </c>
      <c r="E126" s="5" t="s">
        <v>10</v>
      </c>
      <c r="F126" s="5" t="s">
        <v>11</v>
      </c>
      <c r="G126" s="27"/>
      <c r="H126" s="27"/>
    </row>
    <row r="127" spans="1:8" ht="23.25" x14ac:dyDescent="0.55000000000000004">
      <c r="A127" s="25">
        <v>1</v>
      </c>
      <c r="B127" s="52" t="s">
        <v>82</v>
      </c>
      <c r="C127" s="15">
        <v>39</v>
      </c>
      <c r="D127" s="7">
        <v>10</v>
      </c>
      <c r="E127" s="7">
        <v>11</v>
      </c>
      <c r="F127" s="7">
        <f t="shared" ref="F127:F143" si="13">SUM(C127:E127)</f>
        <v>60</v>
      </c>
      <c r="G127" s="8" t="str">
        <f t="shared" ref="G127:G143" si="14">IF(F127&gt;79,"4",IF(F127&gt;74,"3.5",IF(F127&gt;69,"3",IF(F127&gt;64,"2.5",IF(F127&gt;59,"2",IF(F127&gt;54,"1.5",IF(F127&gt;49,"1","0")))))))</f>
        <v>2</v>
      </c>
      <c r="H127" s="29"/>
    </row>
    <row r="128" spans="1:8" ht="23.25" x14ac:dyDescent="0.55000000000000004">
      <c r="A128" s="6">
        <v>2</v>
      </c>
      <c r="B128" s="53" t="s">
        <v>86</v>
      </c>
      <c r="C128" s="16">
        <v>41</v>
      </c>
      <c r="D128" s="8">
        <v>11</v>
      </c>
      <c r="E128" s="8">
        <v>9</v>
      </c>
      <c r="F128" s="8">
        <f t="shared" si="13"/>
        <v>61</v>
      </c>
      <c r="G128" s="8" t="str">
        <f t="shared" si="14"/>
        <v>2</v>
      </c>
      <c r="H128" s="9"/>
    </row>
    <row r="129" spans="1:8" ht="23.25" x14ac:dyDescent="0.55000000000000004">
      <c r="A129" s="6">
        <v>3</v>
      </c>
      <c r="B129" s="53" t="s">
        <v>164</v>
      </c>
      <c r="C129" s="16">
        <v>43</v>
      </c>
      <c r="D129" s="8">
        <v>12</v>
      </c>
      <c r="E129" s="8">
        <v>10</v>
      </c>
      <c r="F129" s="8">
        <f t="shared" si="13"/>
        <v>65</v>
      </c>
      <c r="G129" s="8" t="str">
        <f>IF(F129&gt;79,"4",IF(F129&gt;74,"3.5",IF(F129&gt;69,"3",IF(F129&gt;64,"2.5",IF(F129&gt;59,"2",IF(F129&gt;54,"1.5",IF(F129&gt;49,"1","0")))))))</f>
        <v>2.5</v>
      </c>
      <c r="H129" s="9"/>
    </row>
    <row r="130" spans="1:8" ht="23.25" x14ac:dyDescent="0.55000000000000004">
      <c r="A130" s="6">
        <v>4</v>
      </c>
      <c r="B130" s="53" t="s">
        <v>165</v>
      </c>
      <c r="C130" s="16">
        <v>41</v>
      </c>
      <c r="D130" s="8">
        <v>13</v>
      </c>
      <c r="E130" s="8">
        <v>13</v>
      </c>
      <c r="F130" s="8">
        <f t="shared" si="13"/>
        <v>67</v>
      </c>
      <c r="G130" s="8" t="str">
        <f t="shared" si="14"/>
        <v>2.5</v>
      </c>
      <c r="H130" s="9"/>
    </row>
    <row r="131" spans="1:8" ht="23.25" x14ac:dyDescent="0.55000000000000004">
      <c r="A131" s="6">
        <v>5</v>
      </c>
      <c r="B131" s="54" t="s">
        <v>166</v>
      </c>
      <c r="C131" s="16">
        <v>38</v>
      </c>
      <c r="D131" s="8">
        <v>9</v>
      </c>
      <c r="E131" s="8">
        <v>13</v>
      </c>
      <c r="F131" s="8">
        <f t="shared" si="13"/>
        <v>60</v>
      </c>
      <c r="G131" s="8" t="str">
        <f t="shared" si="14"/>
        <v>2</v>
      </c>
      <c r="H131" s="9"/>
    </row>
    <row r="132" spans="1:8" ht="23.25" x14ac:dyDescent="0.55000000000000004">
      <c r="A132" s="6">
        <v>6</v>
      </c>
      <c r="B132" s="55" t="s">
        <v>167</v>
      </c>
      <c r="C132" s="16">
        <v>43</v>
      </c>
      <c r="D132" s="8">
        <v>9</v>
      </c>
      <c r="E132" s="8">
        <v>12</v>
      </c>
      <c r="F132" s="8">
        <f t="shared" si="13"/>
        <v>64</v>
      </c>
      <c r="G132" s="8" t="str">
        <f t="shared" si="14"/>
        <v>2</v>
      </c>
      <c r="H132" s="9"/>
    </row>
    <row r="133" spans="1:8" ht="23.25" x14ac:dyDescent="0.55000000000000004">
      <c r="A133" s="6">
        <v>7</v>
      </c>
      <c r="B133" s="53" t="s">
        <v>168</v>
      </c>
      <c r="C133" s="16">
        <v>38</v>
      </c>
      <c r="D133" s="8">
        <v>10</v>
      </c>
      <c r="E133" s="8">
        <v>12</v>
      </c>
      <c r="F133" s="8">
        <f t="shared" si="13"/>
        <v>60</v>
      </c>
      <c r="G133" s="8" t="str">
        <f t="shared" si="14"/>
        <v>2</v>
      </c>
      <c r="H133" s="9"/>
    </row>
    <row r="134" spans="1:8" ht="23.25" x14ac:dyDescent="0.55000000000000004">
      <c r="A134" s="6">
        <v>8</v>
      </c>
      <c r="B134" s="53" t="s">
        <v>169</v>
      </c>
      <c r="C134" s="16">
        <v>46</v>
      </c>
      <c r="D134" s="8">
        <v>12</v>
      </c>
      <c r="E134" s="8">
        <v>12</v>
      </c>
      <c r="F134" s="8">
        <f t="shared" si="13"/>
        <v>70</v>
      </c>
      <c r="G134" s="8" t="str">
        <f t="shared" si="14"/>
        <v>3</v>
      </c>
      <c r="H134" s="9"/>
    </row>
    <row r="135" spans="1:8" ht="23.25" x14ac:dyDescent="0.55000000000000004">
      <c r="A135" s="6">
        <v>9</v>
      </c>
      <c r="B135" s="53" t="s">
        <v>170</v>
      </c>
      <c r="C135" s="16">
        <v>50</v>
      </c>
      <c r="D135" s="8">
        <v>14</v>
      </c>
      <c r="E135" s="8">
        <v>16</v>
      </c>
      <c r="F135" s="8">
        <f t="shared" si="13"/>
        <v>80</v>
      </c>
      <c r="G135" s="8" t="str">
        <f t="shared" si="14"/>
        <v>4</v>
      </c>
      <c r="H135" s="9"/>
    </row>
    <row r="136" spans="1:8" ht="23.25" x14ac:dyDescent="0.55000000000000004">
      <c r="A136" s="6">
        <v>10</v>
      </c>
      <c r="B136" s="53" t="s">
        <v>171</v>
      </c>
      <c r="C136" s="16">
        <v>50</v>
      </c>
      <c r="D136" s="8">
        <v>14</v>
      </c>
      <c r="E136" s="8">
        <v>17</v>
      </c>
      <c r="F136" s="8">
        <f t="shared" si="13"/>
        <v>81</v>
      </c>
      <c r="G136" s="8" t="str">
        <f t="shared" si="14"/>
        <v>4</v>
      </c>
      <c r="H136" s="9"/>
    </row>
    <row r="137" spans="1:8" ht="23.25" x14ac:dyDescent="0.55000000000000004">
      <c r="A137" s="6">
        <v>11</v>
      </c>
      <c r="B137" s="53" t="s">
        <v>172</v>
      </c>
      <c r="C137" s="16">
        <v>52</v>
      </c>
      <c r="D137" s="8">
        <v>17</v>
      </c>
      <c r="E137" s="8">
        <v>17</v>
      </c>
      <c r="F137" s="8">
        <f t="shared" si="13"/>
        <v>86</v>
      </c>
      <c r="G137" s="8" t="str">
        <f t="shared" si="14"/>
        <v>4</v>
      </c>
      <c r="H137" s="9"/>
    </row>
    <row r="138" spans="1:8" ht="23.25" x14ac:dyDescent="0.55000000000000004">
      <c r="A138" s="6">
        <v>12</v>
      </c>
      <c r="B138" s="53" t="s">
        <v>173</v>
      </c>
      <c r="C138" s="16">
        <v>50</v>
      </c>
      <c r="D138" s="8">
        <v>17</v>
      </c>
      <c r="E138" s="8">
        <v>16</v>
      </c>
      <c r="F138" s="8">
        <f t="shared" si="13"/>
        <v>83</v>
      </c>
      <c r="G138" s="8" t="str">
        <f t="shared" si="14"/>
        <v>4</v>
      </c>
      <c r="H138" s="9"/>
    </row>
    <row r="139" spans="1:8" ht="23.25" x14ac:dyDescent="0.55000000000000004">
      <c r="A139" s="6">
        <v>13</v>
      </c>
      <c r="B139" s="53" t="s">
        <v>174</v>
      </c>
      <c r="C139" s="16">
        <v>50</v>
      </c>
      <c r="D139" s="8">
        <v>16</v>
      </c>
      <c r="E139" s="8">
        <v>16</v>
      </c>
      <c r="F139" s="8">
        <f t="shared" si="13"/>
        <v>82</v>
      </c>
      <c r="G139" s="8" t="str">
        <f t="shared" si="14"/>
        <v>4</v>
      </c>
      <c r="H139" s="9"/>
    </row>
    <row r="140" spans="1:8" ht="23.25" x14ac:dyDescent="0.55000000000000004">
      <c r="A140" s="6">
        <v>14</v>
      </c>
      <c r="B140" s="53" t="s">
        <v>175</v>
      </c>
      <c r="C140" s="16">
        <v>49</v>
      </c>
      <c r="D140" s="8">
        <v>15</v>
      </c>
      <c r="E140" s="8">
        <v>16</v>
      </c>
      <c r="F140" s="8">
        <f t="shared" si="13"/>
        <v>80</v>
      </c>
      <c r="G140" s="8" t="str">
        <f t="shared" si="14"/>
        <v>4</v>
      </c>
      <c r="H140" s="9"/>
    </row>
    <row r="141" spans="1:8" ht="23.25" x14ac:dyDescent="0.55000000000000004">
      <c r="A141" s="6">
        <v>15</v>
      </c>
      <c r="B141" s="53" t="s">
        <v>176</v>
      </c>
      <c r="C141" s="16">
        <v>43</v>
      </c>
      <c r="D141" s="8">
        <v>13</v>
      </c>
      <c r="E141" s="8">
        <v>14</v>
      </c>
      <c r="F141" s="8">
        <f t="shared" si="13"/>
        <v>70</v>
      </c>
      <c r="G141" s="8" t="str">
        <f t="shared" si="14"/>
        <v>3</v>
      </c>
      <c r="H141" s="9"/>
    </row>
    <row r="142" spans="1:8" ht="23.25" x14ac:dyDescent="0.55000000000000004">
      <c r="A142" s="6">
        <v>16</v>
      </c>
      <c r="B142" s="53" t="s">
        <v>177</v>
      </c>
      <c r="C142" s="16">
        <v>44</v>
      </c>
      <c r="D142" s="8">
        <v>12</v>
      </c>
      <c r="E142" s="8">
        <v>14</v>
      </c>
      <c r="F142" s="8">
        <f t="shared" si="13"/>
        <v>70</v>
      </c>
      <c r="G142" s="8" t="str">
        <f t="shared" si="14"/>
        <v>3</v>
      </c>
      <c r="H142" s="9"/>
    </row>
    <row r="143" spans="1:8" ht="23.25" x14ac:dyDescent="0.55000000000000004">
      <c r="A143" s="6">
        <v>17</v>
      </c>
      <c r="B143" s="53" t="s">
        <v>178</v>
      </c>
      <c r="C143" s="16">
        <v>42</v>
      </c>
      <c r="D143" s="8">
        <v>12</v>
      </c>
      <c r="E143" s="8">
        <v>13</v>
      </c>
      <c r="F143" s="8">
        <f t="shared" si="13"/>
        <v>67</v>
      </c>
      <c r="G143" s="8" t="str">
        <f t="shared" si="14"/>
        <v>2.5</v>
      </c>
      <c r="H143" s="9"/>
    </row>
    <row r="144" spans="1:8" ht="23.25" x14ac:dyDescent="0.55000000000000004">
      <c r="A144" s="9"/>
      <c r="B144" s="26" t="s">
        <v>5</v>
      </c>
      <c r="C144" s="36">
        <f>SUM(C127:C143)</f>
        <v>759</v>
      </c>
      <c r="D144" s="36">
        <f>SUM(D127:D143)</f>
        <v>216</v>
      </c>
      <c r="E144" s="36">
        <f>SUM(E127:E143)</f>
        <v>231</v>
      </c>
      <c r="F144" s="36">
        <f>SUM(F127:F143)</f>
        <v>1206</v>
      </c>
      <c r="G144" s="36"/>
      <c r="H144" s="37"/>
    </row>
    <row r="145" spans="1:8" ht="23.25" x14ac:dyDescent="0.55000000000000004">
      <c r="A145" s="11"/>
      <c r="B145" s="5" t="s">
        <v>12</v>
      </c>
      <c r="C145" s="12">
        <f>C144/17</f>
        <v>44.647058823529413</v>
      </c>
      <c r="D145" s="12">
        <f t="shared" ref="D145" si="15">D144/17</f>
        <v>12.705882352941176</v>
      </c>
      <c r="E145" s="12">
        <f t="shared" ref="E145" si="16">E144/17</f>
        <v>13.588235294117647</v>
      </c>
      <c r="F145" s="12">
        <f t="shared" ref="F145" si="17">F144/17</f>
        <v>70.941176470588232</v>
      </c>
      <c r="G145" s="11"/>
      <c r="H145" s="11"/>
    </row>
    <row r="146" spans="1:8" ht="23.25" x14ac:dyDescent="0.55000000000000004">
      <c r="A146" s="1"/>
      <c r="B146" s="1"/>
      <c r="C146" s="1" t="s">
        <v>13</v>
      </c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 t="s">
        <v>14</v>
      </c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 t="s">
        <v>15</v>
      </c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ht="23.25" x14ac:dyDescent="0.55000000000000004">
      <c r="A161" s="1"/>
      <c r="B161" s="1"/>
      <c r="C161" s="1"/>
      <c r="D161" s="1"/>
      <c r="E161" s="1"/>
      <c r="F161" s="1"/>
      <c r="G161" s="1"/>
      <c r="H161" s="1"/>
    </row>
    <row r="162" spans="1:8" s="19" customFormat="1" ht="23.25" x14ac:dyDescent="0.55000000000000004">
      <c r="A162" s="18"/>
      <c r="B162" s="31"/>
      <c r="C162" s="18"/>
      <c r="D162" s="18"/>
      <c r="E162" s="18"/>
      <c r="F162" s="18"/>
      <c r="G162" s="18"/>
      <c r="H162" s="13"/>
    </row>
    <row r="163" spans="1:8" s="19" customFormat="1" ht="23.25" x14ac:dyDescent="0.55000000000000004">
      <c r="A163" s="18"/>
      <c r="B163" s="31"/>
      <c r="C163" s="18"/>
      <c r="D163" s="18"/>
      <c r="E163" s="18"/>
      <c r="F163" s="18"/>
      <c r="G163" s="18"/>
      <c r="H163" s="13"/>
    </row>
    <row r="164" spans="1:8" s="19" customFormat="1" ht="23.25" x14ac:dyDescent="0.55000000000000004">
      <c r="A164" s="18"/>
      <c r="B164" s="31"/>
      <c r="C164" s="18"/>
      <c r="D164" s="18"/>
      <c r="E164" s="18"/>
      <c r="F164" s="18"/>
      <c r="G164" s="18"/>
      <c r="H164" s="13"/>
    </row>
    <row r="165" spans="1:8" s="19" customFormat="1" ht="23.25" x14ac:dyDescent="0.55000000000000004">
      <c r="A165" s="1"/>
      <c r="B165" s="101" t="s">
        <v>140</v>
      </c>
      <c r="C165" s="101"/>
      <c r="D165" s="101"/>
      <c r="E165" s="101"/>
      <c r="F165" s="101"/>
      <c r="G165" s="101"/>
      <c r="H165" s="101"/>
    </row>
    <row r="166" spans="1:8" s="19" customFormat="1" ht="23.25" x14ac:dyDescent="0.55000000000000004">
      <c r="A166" s="3" t="s">
        <v>0</v>
      </c>
      <c r="B166" s="3" t="s">
        <v>1</v>
      </c>
      <c r="C166" s="3" t="s">
        <v>2</v>
      </c>
      <c r="D166" s="3" t="s">
        <v>3</v>
      </c>
      <c r="E166" s="3" t="s">
        <v>4</v>
      </c>
      <c r="F166" s="3" t="s">
        <v>5</v>
      </c>
      <c r="G166" s="4" t="s">
        <v>6</v>
      </c>
      <c r="H166" s="4" t="s">
        <v>7</v>
      </c>
    </row>
    <row r="167" spans="1:8" s="19" customFormat="1" ht="23.25" x14ac:dyDescent="0.55000000000000004">
      <c r="A167" s="5"/>
      <c r="B167" s="17"/>
      <c r="C167" s="5" t="s">
        <v>8</v>
      </c>
      <c r="D167" s="5" t="s">
        <v>9</v>
      </c>
      <c r="E167" s="5" t="s">
        <v>10</v>
      </c>
      <c r="F167" s="5" t="s">
        <v>11</v>
      </c>
      <c r="G167" s="27"/>
      <c r="H167" s="27"/>
    </row>
    <row r="168" spans="1:8" s="19" customFormat="1" ht="23.25" x14ac:dyDescent="0.55000000000000004">
      <c r="A168" s="25">
        <v>1</v>
      </c>
      <c r="B168" s="52" t="s">
        <v>82</v>
      </c>
      <c r="C168" s="15">
        <v>40</v>
      </c>
      <c r="D168" s="7">
        <v>13</v>
      </c>
      <c r="E168" s="7">
        <v>16</v>
      </c>
      <c r="F168" s="7">
        <f t="shared" ref="F168:F184" si="18">SUM(C168:E168)</f>
        <v>69</v>
      </c>
      <c r="G168" s="8" t="str">
        <f t="shared" ref="G168:G184" si="19">IF(F168&gt;79,"4",IF(F168&gt;74,"3.5",IF(F168&gt;69,"3",IF(F168&gt;64,"2.5",IF(F168&gt;59,"2",IF(F168&gt;54,"1.5",IF(F168&gt;49,"1","0")))))))</f>
        <v>2.5</v>
      </c>
      <c r="H168" s="29"/>
    </row>
    <row r="169" spans="1:8" s="19" customFormat="1" ht="23.25" x14ac:dyDescent="0.55000000000000004">
      <c r="A169" s="6">
        <v>2</v>
      </c>
      <c r="B169" s="53" t="s">
        <v>86</v>
      </c>
      <c r="C169" s="16">
        <v>43</v>
      </c>
      <c r="D169" s="8">
        <v>13</v>
      </c>
      <c r="E169" s="8">
        <v>11</v>
      </c>
      <c r="F169" s="8">
        <f t="shared" si="18"/>
        <v>67</v>
      </c>
      <c r="G169" s="8" t="str">
        <f t="shared" si="19"/>
        <v>2.5</v>
      </c>
      <c r="H169" s="9"/>
    </row>
    <row r="170" spans="1:8" s="19" customFormat="1" ht="23.25" x14ac:dyDescent="0.55000000000000004">
      <c r="A170" s="6">
        <v>3</v>
      </c>
      <c r="B170" s="53" t="s">
        <v>164</v>
      </c>
      <c r="C170" s="16">
        <v>43</v>
      </c>
      <c r="D170" s="8">
        <v>12</v>
      </c>
      <c r="E170" s="8">
        <v>14</v>
      </c>
      <c r="F170" s="8">
        <f t="shared" si="18"/>
        <v>69</v>
      </c>
      <c r="G170" s="8" t="str">
        <f t="shared" si="19"/>
        <v>2.5</v>
      </c>
      <c r="H170" s="9"/>
    </row>
    <row r="171" spans="1:8" s="19" customFormat="1" ht="23.25" x14ac:dyDescent="0.55000000000000004">
      <c r="A171" s="6">
        <v>4</v>
      </c>
      <c r="B171" s="53" t="s">
        <v>165</v>
      </c>
      <c r="C171" s="16">
        <v>43</v>
      </c>
      <c r="D171" s="8">
        <v>15</v>
      </c>
      <c r="E171" s="8">
        <v>10</v>
      </c>
      <c r="F171" s="8">
        <f t="shared" si="18"/>
        <v>68</v>
      </c>
      <c r="G171" s="8" t="str">
        <f t="shared" si="19"/>
        <v>2.5</v>
      </c>
      <c r="H171" s="9"/>
    </row>
    <row r="172" spans="1:8" s="19" customFormat="1" ht="23.25" x14ac:dyDescent="0.55000000000000004">
      <c r="A172" s="6">
        <v>5</v>
      </c>
      <c r="B172" s="54" t="s">
        <v>166</v>
      </c>
      <c r="C172" s="16">
        <v>38</v>
      </c>
      <c r="D172" s="8">
        <v>13</v>
      </c>
      <c r="E172" s="8">
        <v>11</v>
      </c>
      <c r="F172" s="8">
        <f t="shared" si="18"/>
        <v>62</v>
      </c>
      <c r="G172" s="8" t="str">
        <f t="shared" si="19"/>
        <v>2</v>
      </c>
      <c r="H172" s="9"/>
    </row>
    <row r="173" spans="1:8" s="19" customFormat="1" ht="23.25" x14ac:dyDescent="0.55000000000000004">
      <c r="A173" s="6">
        <v>6</v>
      </c>
      <c r="B173" s="55" t="s">
        <v>167</v>
      </c>
      <c r="C173" s="16">
        <v>44</v>
      </c>
      <c r="D173" s="8">
        <v>13</v>
      </c>
      <c r="E173" s="8">
        <v>13</v>
      </c>
      <c r="F173" s="8">
        <f t="shared" si="18"/>
        <v>70</v>
      </c>
      <c r="G173" s="8" t="str">
        <f t="shared" si="19"/>
        <v>3</v>
      </c>
      <c r="H173" s="9"/>
    </row>
    <row r="174" spans="1:8" s="19" customFormat="1" ht="23.25" x14ac:dyDescent="0.55000000000000004">
      <c r="A174" s="6">
        <v>7</v>
      </c>
      <c r="B174" s="53" t="s">
        <v>168</v>
      </c>
      <c r="C174" s="16">
        <v>38</v>
      </c>
      <c r="D174" s="8">
        <v>13</v>
      </c>
      <c r="E174" s="8">
        <v>12</v>
      </c>
      <c r="F174" s="8">
        <f t="shared" si="18"/>
        <v>63</v>
      </c>
      <c r="G174" s="8" t="str">
        <f t="shared" si="19"/>
        <v>2</v>
      </c>
      <c r="H174" s="9"/>
    </row>
    <row r="175" spans="1:8" s="19" customFormat="1" ht="23.25" x14ac:dyDescent="0.55000000000000004">
      <c r="A175" s="6">
        <v>8</v>
      </c>
      <c r="B175" s="53" t="s">
        <v>169</v>
      </c>
      <c r="C175" s="16">
        <v>45</v>
      </c>
      <c r="D175" s="8">
        <v>16</v>
      </c>
      <c r="E175" s="8">
        <v>14</v>
      </c>
      <c r="F175" s="8">
        <f t="shared" si="18"/>
        <v>75</v>
      </c>
      <c r="G175" s="8" t="str">
        <f t="shared" si="19"/>
        <v>3.5</v>
      </c>
      <c r="H175" s="9"/>
    </row>
    <row r="176" spans="1:8" s="19" customFormat="1" ht="23.25" x14ac:dyDescent="0.55000000000000004">
      <c r="A176" s="6">
        <v>9</v>
      </c>
      <c r="B176" s="53" t="s">
        <v>170</v>
      </c>
      <c r="C176" s="16">
        <v>52</v>
      </c>
      <c r="D176" s="8">
        <v>17</v>
      </c>
      <c r="E176" s="8">
        <v>18</v>
      </c>
      <c r="F176" s="8">
        <f t="shared" si="18"/>
        <v>87</v>
      </c>
      <c r="G176" s="8" t="str">
        <f t="shared" si="19"/>
        <v>4</v>
      </c>
      <c r="H176" s="9"/>
    </row>
    <row r="177" spans="1:8" s="19" customFormat="1" ht="23.25" x14ac:dyDescent="0.55000000000000004">
      <c r="A177" s="6">
        <v>10</v>
      </c>
      <c r="B177" s="53" t="s">
        <v>171</v>
      </c>
      <c r="C177" s="16">
        <v>51</v>
      </c>
      <c r="D177" s="8">
        <v>18</v>
      </c>
      <c r="E177" s="8">
        <v>18</v>
      </c>
      <c r="F177" s="8">
        <f t="shared" si="18"/>
        <v>87</v>
      </c>
      <c r="G177" s="8" t="str">
        <f t="shared" si="19"/>
        <v>4</v>
      </c>
      <c r="H177" s="9"/>
    </row>
    <row r="178" spans="1:8" s="19" customFormat="1" ht="23.25" x14ac:dyDescent="0.55000000000000004">
      <c r="A178" s="6">
        <v>11</v>
      </c>
      <c r="B178" s="53" t="s">
        <v>172</v>
      </c>
      <c r="C178" s="16">
        <v>54</v>
      </c>
      <c r="D178" s="8">
        <v>17</v>
      </c>
      <c r="E178" s="8">
        <v>17</v>
      </c>
      <c r="F178" s="8">
        <f t="shared" si="18"/>
        <v>88</v>
      </c>
      <c r="G178" s="8" t="str">
        <f t="shared" si="19"/>
        <v>4</v>
      </c>
      <c r="H178" s="9"/>
    </row>
    <row r="179" spans="1:8" s="19" customFormat="1" ht="23.25" x14ac:dyDescent="0.55000000000000004">
      <c r="A179" s="6">
        <v>12</v>
      </c>
      <c r="B179" s="53" t="s">
        <v>173</v>
      </c>
      <c r="C179" s="16">
        <v>53</v>
      </c>
      <c r="D179" s="8">
        <v>18</v>
      </c>
      <c r="E179" s="8">
        <v>18</v>
      </c>
      <c r="F179" s="8">
        <f t="shared" si="18"/>
        <v>89</v>
      </c>
      <c r="G179" s="8" t="str">
        <f t="shared" si="19"/>
        <v>4</v>
      </c>
      <c r="H179" s="9"/>
    </row>
    <row r="180" spans="1:8" s="19" customFormat="1" ht="23.25" x14ac:dyDescent="0.55000000000000004">
      <c r="A180" s="6">
        <v>13</v>
      </c>
      <c r="B180" s="53" t="s">
        <v>174</v>
      </c>
      <c r="C180" s="16">
        <v>53</v>
      </c>
      <c r="D180" s="8">
        <v>17</v>
      </c>
      <c r="E180" s="8">
        <v>17</v>
      </c>
      <c r="F180" s="8">
        <f t="shared" si="18"/>
        <v>87</v>
      </c>
      <c r="G180" s="8" t="str">
        <f t="shared" si="19"/>
        <v>4</v>
      </c>
      <c r="H180" s="9"/>
    </row>
    <row r="181" spans="1:8" s="19" customFormat="1" ht="23.25" x14ac:dyDescent="0.55000000000000004">
      <c r="A181" s="6">
        <v>14</v>
      </c>
      <c r="B181" s="53" t="s">
        <v>175</v>
      </c>
      <c r="C181" s="16">
        <v>51</v>
      </c>
      <c r="D181" s="8">
        <v>16</v>
      </c>
      <c r="E181" s="8">
        <v>15</v>
      </c>
      <c r="F181" s="8">
        <f t="shared" si="18"/>
        <v>82</v>
      </c>
      <c r="G181" s="8" t="str">
        <f t="shared" si="19"/>
        <v>4</v>
      </c>
      <c r="H181" s="9"/>
    </row>
    <row r="182" spans="1:8" s="19" customFormat="1" ht="23.25" x14ac:dyDescent="0.55000000000000004">
      <c r="A182" s="6">
        <v>15</v>
      </c>
      <c r="B182" s="53" t="s">
        <v>176</v>
      </c>
      <c r="C182" s="16">
        <v>48</v>
      </c>
      <c r="D182" s="8">
        <v>14</v>
      </c>
      <c r="E182" s="8">
        <v>15</v>
      </c>
      <c r="F182" s="8">
        <f t="shared" si="18"/>
        <v>77</v>
      </c>
      <c r="G182" s="8" t="str">
        <f t="shared" si="19"/>
        <v>3.5</v>
      </c>
      <c r="H182" s="9"/>
    </row>
    <row r="183" spans="1:8" s="19" customFormat="1" ht="23.25" x14ac:dyDescent="0.55000000000000004">
      <c r="A183" s="6">
        <v>16</v>
      </c>
      <c r="B183" s="53" t="s">
        <v>177</v>
      </c>
      <c r="C183" s="16">
        <v>48</v>
      </c>
      <c r="D183" s="8">
        <v>12</v>
      </c>
      <c r="E183" s="8">
        <v>12</v>
      </c>
      <c r="F183" s="8">
        <f t="shared" si="18"/>
        <v>72</v>
      </c>
      <c r="G183" s="8" t="str">
        <f t="shared" si="19"/>
        <v>3</v>
      </c>
      <c r="H183" s="9"/>
    </row>
    <row r="184" spans="1:8" s="19" customFormat="1" ht="21" customHeight="1" x14ac:dyDescent="0.55000000000000004">
      <c r="A184" s="6">
        <v>17</v>
      </c>
      <c r="B184" s="53" t="s">
        <v>178</v>
      </c>
      <c r="C184" s="16">
        <v>47</v>
      </c>
      <c r="D184" s="8">
        <v>14</v>
      </c>
      <c r="E184" s="8">
        <v>11</v>
      </c>
      <c r="F184" s="8">
        <f t="shared" si="18"/>
        <v>72</v>
      </c>
      <c r="G184" s="8" t="str">
        <f t="shared" si="19"/>
        <v>3</v>
      </c>
      <c r="H184" s="9"/>
    </row>
    <row r="185" spans="1:8" s="19" customFormat="1" ht="23.25" x14ac:dyDescent="0.55000000000000004">
      <c r="A185" s="9"/>
      <c r="B185" s="26" t="s">
        <v>5</v>
      </c>
      <c r="C185" s="36">
        <f>SUM(C168:C184)</f>
        <v>791</v>
      </c>
      <c r="D185" s="36">
        <f>SUM(D168:D184)</f>
        <v>251</v>
      </c>
      <c r="E185" s="36">
        <f>SUM(E168:E184)</f>
        <v>242</v>
      </c>
      <c r="F185" s="36">
        <f>SUM(F168:F184)</f>
        <v>1284</v>
      </c>
      <c r="G185" s="36"/>
      <c r="H185" s="37"/>
    </row>
    <row r="186" spans="1:8" s="19" customFormat="1" ht="23.25" x14ac:dyDescent="0.55000000000000004">
      <c r="A186" s="11"/>
      <c r="B186" s="5" t="s">
        <v>12</v>
      </c>
      <c r="C186" s="12">
        <f>C185/17</f>
        <v>46.529411764705884</v>
      </c>
      <c r="D186" s="12">
        <f t="shared" ref="D186" si="20">D185/17</f>
        <v>14.764705882352942</v>
      </c>
      <c r="E186" s="12">
        <f t="shared" ref="E186" si="21">E185/17</f>
        <v>14.235294117647058</v>
      </c>
      <c r="F186" s="12">
        <f t="shared" ref="F186" si="22">F185/17</f>
        <v>75.529411764705884</v>
      </c>
      <c r="G186" s="11"/>
      <c r="H186" s="11"/>
    </row>
    <row r="187" spans="1:8" s="19" customFormat="1" ht="23.25" x14ac:dyDescent="0.55000000000000004">
      <c r="A187" s="1"/>
      <c r="B187" s="1"/>
      <c r="C187" s="1" t="s">
        <v>13</v>
      </c>
      <c r="D187" s="1"/>
      <c r="E187" s="1"/>
      <c r="F187" s="1"/>
      <c r="G187" s="1"/>
      <c r="H187" s="1"/>
    </row>
    <row r="188" spans="1:8" s="19" customFormat="1" ht="23.25" x14ac:dyDescent="0.55000000000000004">
      <c r="A188" s="1"/>
      <c r="B188" s="1"/>
      <c r="C188" s="1" t="s">
        <v>14</v>
      </c>
      <c r="D188" s="1"/>
      <c r="E188" s="1"/>
      <c r="F188" s="1"/>
      <c r="G188" s="1"/>
      <c r="H188" s="1"/>
    </row>
    <row r="189" spans="1:8" s="19" customFormat="1" ht="23.25" x14ac:dyDescent="0.55000000000000004">
      <c r="A189" s="1"/>
      <c r="B189" s="1"/>
      <c r="C189" s="1" t="s">
        <v>15</v>
      </c>
      <c r="D189" s="1"/>
      <c r="E189" s="1"/>
      <c r="F189" s="1"/>
      <c r="G189" s="1"/>
      <c r="H189" s="1"/>
    </row>
    <row r="190" spans="1:8" s="19" customFormat="1" ht="23.25" x14ac:dyDescent="0.55000000000000004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 x14ac:dyDescent="0.55000000000000004">
      <c r="A191" s="18"/>
      <c r="B191" s="31"/>
      <c r="C191" s="18"/>
      <c r="D191" s="18"/>
      <c r="E191" s="18"/>
      <c r="F191" s="18"/>
      <c r="G191" s="18"/>
      <c r="H191" s="13"/>
    </row>
    <row r="192" spans="1:8" s="19" customFormat="1" ht="23.25" x14ac:dyDescent="0.55000000000000004">
      <c r="A192" s="18"/>
      <c r="B192" s="31"/>
      <c r="C192" s="18"/>
      <c r="D192" s="18"/>
      <c r="E192" s="18"/>
      <c r="F192" s="18"/>
      <c r="G192" s="18"/>
      <c r="H192" s="13"/>
    </row>
    <row r="193" spans="1:8" s="19" customFormat="1" ht="23.25" x14ac:dyDescent="0.55000000000000004">
      <c r="A193" s="18"/>
      <c r="B193" s="31"/>
      <c r="C193" s="18"/>
      <c r="D193" s="18"/>
      <c r="E193" s="18"/>
      <c r="F193" s="18"/>
      <c r="G193" s="18"/>
      <c r="H193" s="13"/>
    </row>
    <row r="194" spans="1:8" s="19" customFormat="1" ht="23.25" x14ac:dyDescent="0.55000000000000004">
      <c r="A194" s="18"/>
      <c r="B194" s="31"/>
      <c r="C194" s="18"/>
      <c r="D194" s="18"/>
      <c r="E194" s="18"/>
      <c r="F194" s="18"/>
      <c r="G194" s="18"/>
      <c r="H194" s="13"/>
    </row>
    <row r="195" spans="1:8" s="19" customFormat="1" ht="23.25" x14ac:dyDescent="0.55000000000000004">
      <c r="A195" s="18"/>
      <c r="B195" s="31"/>
      <c r="C195" s="18"/>
      <c r="D195" s="18"/>
      <c r="E195" s="18"/>
      <c r="F195" s="18"/>
      <c r="G195" s="18"/>
      <c r="H195" s="13"/>
    </row>
    <row r="196" spans="1:8" s="19" customFormat="1" ht="23.25" x14ac:dyDescent="0.55000000000000004">
      <c r="A196" s="18"/>
      <c r="B196" s="31"/>
      <c r="C196" s="18"/>
      <c r="D196" s="18"/>
      <c r="E196" s="18"/>
      <c r="F196" s="18"/>
      <c r="G196" s="18"/>
      <c r="H196" s="13"/>
    </row>
    <row r="197" spans="1:8" s="19" customFormat="1" ht="23.25" x14ac:dyDescent="0.55000000000000004">
      <c r="A197" s="18"/>
      <c r="B197" s="31"/>
      <c r="C197" s="18"/>
      <c r="D197" s="18"/>
      <c r="E197" s="18"/>
      <c r="F197" s="18"/>
      <c r="G197" s="18"/>
      <c r="H197" s="13"/>
    </row>
    <row r="198" spans="1:8" s="19" customFormat="1" ht="23.25" x14ac:dyDescent="0.55000000000000004">
      <c r="A198" s="18"/>
      <c r="B198" s="31"/>
      <c r="C198" s="18"/>
      <c r="D198" s="18"/>
      <c r="E198" s="18"/>
      <c r="F198" s="18"/>
      <c r="G198" s="18"/>
      <c r="H198" s="13"/>
    </row>
    <row r="199" spans="1:8" s="19" customFormat="1" ht="23.25" x14ac:dyDescent="0.55000000000000004">
      <c r="A199" s="18"/>
      <c r="B199" s="31"/>
      <c r="C199" s="18"/>
      <c r="D199" s="18"/>
      <c r="E199" s="18"/>
      <c r="F199" s="18"/>
      <c r="G199" s="18"/>
      <c r="H199" s="13"/>
    </row>
    <row r="200" spans="1:8" s="19" customFormat="1" ht="23.25" x14ac:dyDescent="0.55000000000000004">
      <c r="A200" s="18"/>
      <c r="B200" s="31"/>
      <c r="C200" s="18"/>
      <c r="D200" s="18"/>
      <c r="E200" s="18"/>
      <c r="F200" s="18"/>
      <c r="G200" s="18"/>
      <c r="H200" s="13"/>
    </row>
    <row r="201" spans="1:8" s="19" customFormat="1" ht="23.25" x14ac:dyDescent="0.55000000000000004">
      <c r="A201" s="18"/>
      <c r="B201" s="31"/>
      <c r="C201" s="18"/>
      <c r="D201" s="18"/>
      <c r="E201" s="18"/>
      <c r="F201" s="18"/>
      <c r="G201" s="18"/>
      <c r="H201" s="13"/>
    </row>
    <row r="202" spans="1:8" s="19" customFormat="1" ht="23.25" x14ac:dyDescent="0.55000000000000004">
      <c r="A202" s="18"/>
      <c r="B202" s="31"/>
      <c r="C202" s="18"/>
      <c r="D202" s="18"/>
      <c r="E202" s="18"/>
      <c r="F202" s="18"/>
      <c r="G202" s="18"/>
      <c r="H202" s="13"/>
    </row>
    <row r="203" spans="1:8" s="19" customFormat="1" ht="23.25" x14ac:dyDescent="0.55000000000000004">
      <c r="A203" s="18"/>
      <c r="B203" s="31"/>
      <c r="C203" s="18"/>
      <c r="D203" s="18"/>
      <c r="E203" s="18"/>
      <c r="F203" s="18"/>
      <c r="G203" s="18"/>
      <c r="H203" s="13"/>
    </row>
    <row r="204" spans="1:8" s="19" customFormat="1" ht="23.25" x14ac:dyDescent="0.55000000000000004">
      <c r="A204" s="18"/>
      <c r="B204" s="31"/>
      <c r="C204" s="18"/>
      <c r="D204" s="18"/>
      <c r="E204" s="18"/>
      <c r="F204" s="18"/>
      <c r="G204" s="18"/>
      <c r="H204" s="13"/>
    </row>
    <row r="205" spans="1:8" s="19" customFormat="1" ht="23.25" x14ac:dyDescent="0.55000000000000004">
      <c r="A205" s="18"/>
      <c r="B205" s="31"/>
      <c r="C205" s="18"/>
      <c r="D205" s="18"/>
      <c r="E205" s="18"/>
      <c r="F205" s="18"/>
      <c r="G205" s="18"/>
      <c r="H205" s="13"/>
    </row>
    <row r="206" spans="1:8" ht="23.25" x14ac:dyDescent="0.55000000000000004">
      <c r="A206" s="1"/>
      <c r="B206" s="2" t="s">
        <v>141</v>
      </c>
      <c r="C206" s="1"/>
      <c r="D206" s="1"/>
      <c r="E206" s="1"/>
      <c r="F206" s="1"/>
      <c r="G206" s="1"/>
      <c r="H206" s="1"/>
    </row>
    <row r="207" spans="1:8" ht="23.25" x14ac:dyDescent="0.55000000000000004">
      <c r="A207" s="3" t="s">
        <v>0</v>
      </c>
      <c r="B207" s="3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4" t="s">
        <v>6</v>
      </c>
      <c r="H207" s="4" t="s">
        <v>7</v>
      </c>
    </row>
    <row r="208" spans="1:8" ht="23.25" x14ac:dyDescent="0.55000000000000004">
      <c r="A208" s="5"/>
      <c r="B208" s="17"/>
      <c r="C208" s="5" t="s">
        <v>8</v>
      </c>
      <c r="D208" s="5" t="s">
        <v>9</v>
      </c>
      <c r="E208" s="5" t="s">
        <v>10</v>
      </c>
      <c r="F208" s="5" t="s">
        <v>11</v>
      </c>
      <c r="G208" s="27"/>
      <c r="H208" s="27"/>
    </row>
    <row r="209" spans="1:8" ht="23.25" x14ac:dyDescent="0.55000000000000004">
      <c r="A209" s="25">
        <v>1</v>
      </c>
      <c r="B209" s="52" t="s">
        <v>82</v>
      </c>
      <c r="C209" s="15">
        <v>41</v>
      </c>
      <c r="D209" s="7">
        <v>14</v>
      </c>
      <c r="E209" s="7">
        <v>11</v>
      </c>
      <c r="F209" s="7">
        <f t="shared" ref="F209:F225" si="23">SUM(C209:E209)</f>
        <v>66</v>
      </c>
      <c r="G209" s="8" t="str">
        <f>IF(F209&gt;79,"4",IF(F209&gt;74,"3.5",IF(F209&gt;69,"3",IF(F209&gt;64,"2.5",IF(F209&gt;59,"2",IF(F209&gt;54,"1.5",IF(F209&gt;49,"1","0")))))))</f>
        <v>2.5</v>
      </c>
      <c r="H209" s="29"/>
    </row>
    <row r="210" spans="1:8" ht="23.25" x14ac:dyDescent="0.55000000000000004">
      <c r="A210" s="6">
        <v>2</v>
      </c>
      <c r="B210" s="53" t="s">
        <v>86</v>
      </c>
      <c r="C210" s="16">
        <v>40</v>
      </c>
      <c r="D210" s="8">
        <v>11</v>
      </c>
      <c r="E210" s="8">
        <v>11</v>
      </c>
      <c r="F210" s="8">
        <f t="shared" si="23"/>
        <v>62</v>
      </c>
      <c r="G210" s="8" t="str">
        <f t="shared" ref="G210:G223" si="24">IF(F210&gt;79,"4",IF(F210&gt;74,"3.5",IF(F210&gt;69,"3",IF(F210&gt;64,"2.5",IF(F210&gt;59,"2",IF(F210&gt;54,"1.5",IF(F210&gt;49,"1","0")))))))</f>
        <v>2</v>
      </c>
      <c r="H210" s="9"/>
    </row>
    <row r="211" spans="1:8" ht="23.25" x14ac:dyDescent="0.55000000000000004">
      <c r="A211" s="6">
        <v>3</v>
      </c>
      <c r="B211" s="53" t="s">
        <v>164</v>
      </c>
      <c r="C211" s="16">
        <v>46</v>
      </c>
      <c r="D211" s="8">
        <v>13</v>
      </c>
      <c r="E211" s="8">
        <v>9</v>
      </c>
      <c r="F211" s="8">
        <f t="shared" si="23"/>
        <v>68</v>
      </c>
      <c r="G211" s="8" t="str">
        <f t="shared" si="24"/>
        <v>2.5</v>
      </c>
      <c r="H211" s="9"/>
    </row>
    <row r="212" spans="1:8" ht="23.25" x14ac:dyDescent="0.55000000000000004">
      <c r="A212" s="6">
        <v>4</v>
      </c>
      <c r="B212" s="53" t="s">
        <v>165</v>
      </c>
      <c r="C212" s="16">
        <v>51</v>
      </c>
      <c r="D212" s="8">
        <v>14</v>
      </c>
      <c r="E212" s="8">
        <v>15</v>
      </c>
      <c r="F212" s="8">
        <f t="shared" si="23"/>
        <v>80</v>
      </c>
      <c r="G212" s="8" t="str">
        <f t="shared" si="24"/>
        <v>4</v>
      </c>
      <c r="H212" s="9"/>
    </row>
    <row r="213" spans="1:8" ht="23.25" x14ac:dyDescent="0.55000000000000004">
      <c r="A213" s="6">
        <v>5</v>
      </c>
      <c r="B213" s="54" t="s">
        <v>166</v>
      </c>
      <c r="C213" s="16">
        <v>39</v>
      </c>
      <c r="D213" s="8">
        <v>8</v>
      </c>
      <c r="E213" s="8">
        <v>9</v>
      </c>
      <c r="F213" s="8">
        <f t="shared" si="23"/>
        <v>56</v>
      </c>
      <c r="G213" s="8" t="str">
        <f t="shared" si="24"/>
        <v>1.5</v>
      </c>
      <c r="H213" s="9"/>
    </row>
    <row r="214" spans="1:8" ht="23.25" x14ac:dyDescent="0.55000000000000004">
      <c r="A214" s="6">
        <v>6</v>
      </c>
      <c r="B214" s="55" t="s">
        <v>167</v>
      </c>
      <c r="C214" s="16">
        <v>41</v>
      </c>
      <c r="D214" s="8">
        <v>17</v>
      </c>
      <c r="E214" s="8">
        <v>16</v>
      </c>
      <c r="F214" s="8">
        <f t="shared" si="23"/>
        <v>74</v>
      </c>
      <c r="G214" s="8" t="str">
        <f t="shared" si="24"/>
        <v>3</v>
      </c>
      <c r="H214" s="9"/>
    </row>
    <row r="215" spans="1:8" ht="23.25" x14ac:dyDescent="0.55000000000000004">
      <c r="A215" s="6">
        <v>7</v>
      </c>
      <c r="B215" s="53" t="s">
        <v>168</v>
      </c>
      <c r="C215" s="16">
        <v>35</v>
      </c>
      <c r="D215" s="8">
        <v>13</v>
      </c>
      <c r="E215" s="8">
        <v>12</v>
      </c>
      <c r="F215" s="8">
        <f t="shared" si="23"/>
        <v>60</v>
      </c>
      <c r="G215" s="8" t="str">
        <f t="shared" si="24"/>
        <v>2</v>
      </c>
      <c r="H215" s="9"/>
    </row>
    <row r="216" spans="1:8" ht="23.25" x14ac:dyDescent="0.55000000000000004">
      <c r="A216" s="6">
        <v>8</v>
      </c>
      <c r="B216" s="53" t="s">
        <v>169</v>
      </c>
      <c r="C216" s="16">
        <v>49</v>
      </c>
      <c r="D216" s="8">
        <v>13</v>
      </c>
      <c r="E216" s="8">
        <v>12</v>
      </c>
      <c r="F216" s="8">
        <f t="shared" si="23"/>
        <v>74</v>
      </c>
      <c r="G216" s="8" t="str">
        <f t="shared" si="24"/>
        <v>3</v>
      </c>
      <c r="H216" s="9"/>
    </row>
    <row r="217" spans="1:8" ht="23.25" x14ac:dyDescent="0.55000000000000004">
      <c r="A217" s="6">
        <v>9</v>
      </c>
      <c r="B217" s="53" t="s">
        <v>170</v>
      </c>
      <c r="C217" s="16">
        <v>49</v>
      </c>
      <c r="D217" s="8">
        <v>17</v>
      </c>
      <c r="E217" s="8">
        <v>18</v>
      </c>
      <c r="F217" s="8">
        <f t="shared" si="23"/>
        <v>84</v>
      </c>
      <c r="G217" s="8" t="str">
        <f t="shared" si="24"/>
        <v>4</v>
      </c>
      <c r="H217" s="9"/>
    </row>
    <row r="218" spans="1:8" ht="23.25" x14ac:dyDescent="0.55000000000000004">
      <c r="A218" s="6">
        <v>10</v>
      </c>
      <c r="B218" s="53" t="s">
        <v>171</v>
      </c>
      <c r="C218" s="16">
        <v>55</v>
      </c>
      <c r="D218" s="8">
        <v>12</v>
      </c>
      <c r="E218" s="8">
        <v>18</v>
      </c>
      <c r="F218" s="8">
        <f t="shared" si="23"/>
        <v>85</v>
      </c>
      <c r="G218" s="8" t="str">
        <f t="shared" si="24"/>
        <v>4</v>
      </c>
      <c r="H218" s="9"/>
    </row>
    <row r="219" spans="1:8" ht="23.25" x14ac:dyDescent="0.55000000000000004">
      <c r="A219" s="6">
        <v>11</v>
      </c>
      <c r="B219" s="53" t="s">
        <v>172</v>
      </c>
      <c r="C219" s="16">
        <v>57</v>
      </c>
      <c r="D219" s="8">
        <v>20</v>
      </c>
      <c r="E219" s="8">
        <v>19</v>
      </c>
      <c r="F219" s="8">
        <f t="shared" si="23"/>
        <v>96</v>
      </c>
      <c r="G219" s="8" t="str">
        <f t="shared" si="24"/>
        <v>4</v>
      </c>
      <c r="H219" s="9"/>
    </row>
    <row r="220" spans="1:8" ht="23.25" x14ac:dyDescent="0.55000000000000004">
      <c r="A220" s="6">
        <v>12</v>
      </c>
      <c r="B220" s="53" t="s">
        <v>173</v>
      </c>
      <c r="C220" s="16">
        <v>58</v>
      </c>
      <c r="D220" s="8">
        <v>19</v>
      </c>
      <c r="E220" s="8">
        <v>20</v>
      </c>
      <c r="F220" s="8">
        <f t="shared" si="23"/>
        <v>97</v>
      </c>
      <c r="G220" s="8" t="str">
        <f t="shared" si="24"/>
        <v>4</v>
      </c>
      <c r="H220" s="9"/>
    </row>
    <row r="221" spans="1:8" ht="23.25" x14ac:dyDescent="0.55000000000000004">
      <c r="A221" s="6">
        <v>13</v>
      </c>
      <c r="B221" s="53" t="s">
        <v>174</v>
      </c>
      <c r="C221" s="16">
        <v>58</v>
      </c>
      <c r="D221" s="8">
        <v>13</v>
      </c>
      <c r="E221" s="8">
        <v>17</v>
      </c>
      <c r="F221" s="8">
        <f t="shared" si="23"/>
        <v>88</v>
      </c>
      <c r="G221" s="8" t="str">
        <f t="shared" si="24"/>
        <v>4</v>
      </c>
      <c r="H221" s="9"/>
    </row>
    <row r="222" spans="1:8" ht="23.25" x14ac:dyDescent="0.55000000000000004">
      <c r="A222" s="6">
        <v>14</v>
      </c>
      <c r="B222" s="53" t="s">
        <v>175</v>
      </c>
      <c r="C222" s="16">
        <v>53</v>
      </c>
      <c r="D222" s="8">
        <v>11</v>
      </c>
      <c r="E222" s="8">
        <v>16</v>
      </c>
      <c r="F222" s="8">
        <f t="shared" si="23"/>
        <v>80</v>
      </c>
      <c r="G222" s="8" t="str">
        <f>IF(F222&gt;79,"4",IF(F222&gt;74,"3.5",IF(F222&gt;69,"3",IF(F222&gt;64,"2.H2195",IF(F222&gt;59,"2",IF(F222&gt;54,"1.5",IF(F222&gt;49,"1","0")))))))</f>
        <v>4</v>
      </c>
      <c r="H222" s="9"/>
    </row>
    <row r="223" spans="1:8" ht="23.25" x14ac:dyDescent="0.55000000000000004">
      <c r="A223" s="6">
        <v>15</v>
      </c>
      <c r="B223" s="53" t="s">
        <v>176</v>
      </c>
      <c r="C223" s="16">
        <v>51</v>
      </c>
      <c r="D223" s="8">
        <v>14</v>
      </c>
      <c r="E223" s="8">
        <v>16</v>
      </c>
      <c r="F223" s="8">
        <f t="shared" si="23"/>
        <v>81</v>
      </c>
      <c r="G223" s="8" t="str">
        <f t="shared" si="24"/>
        <v>4</v>
      </c>
      <c r="H223" s="9"/>
    </row>
    <row r="224" spans="1:8" ht="23.25" x14ac:dyDescent="0.55000000000000004">
      <c r="A224" s="6">
        <v>16</v>
      </c>
      <c r="B224" s="53" t="s">
        <v>177</v>
      </c>
      <c r="C224" s="16">
        <v>50</v>
      </c>
      <c r="D224" s="8">
        <v>11</v>
      </c>
      <c r="E224" s="8">
        <v>17</v>
      </c>
      <c r="F224" s="8">
        <f t="shared" si="23"/>
        <v>78</v>
      </c>
      <c r="G224" s="8" t="str">
        <f>IF(F224&gt;79,"4",IF(F224&gt;74,"3.5",IF(F224&gt;69,"3",IF(F224&gt;64,"2.5",IF(F224&gt;59,"2",IF(F224&gt;54,"1.5",IF(F224&gt;49,"1","0")))))))</f>
        <v>3.5</v>
      </c>
      <c r="H224" s="9"/>
    </row>
    <row r="225" spans="1:8" ht="21" customHeight="1" x14ac:dyDescent="0.55000000000000004">
      <c r="A225" s="6">
        <v>17</v>
      </c>
      <c r="B225" s="53" t="s">
        <v>178</v>
      </c>
      <c r="C225" s="16">
        <v>44</v>
      </c>
      <c r="D225" s="8">
        <v>14</v>
      </c>
      <c r="E225" s="8">
        <v>16</v>
      </c>
      <c r="F225" s="8">
        <f t="shared" si="23"/>
        <v>74</v>
      </c>
      <c r="G225" s="8" t="str">
        <f>IF(F225&gt;79,"4",IF(F225&gt;74,"3.5",IF(F225&gt;69,"3",IF(F225&gt;64,"2.5",IF(F225&gt;59,"2",IF(F225&gt;54,"1.5",IF(F225&gt;49,"1","0")))))))</f>
        <v>3</v>
      </c>
      <c r="H225" s="9"/>
    </row>
    <row r="226" spans="1:8" ht="23.25" x14ac:dyDescent="0.55000000000000004">
      <c r="A226" s="9"/>
      <c r="B226" s="26" t="s">
        <v>5</v>
      </c>
      <c r="C226" s="36">
        <f>SUM(C209:C225)</f>
        <v>817</v>
      </c>
      <c r="D226" s="36">
        <f>SUM(D209:D225)</f>
        <v>234</v>
      </c>
      <c r="E226" s="36">
        <f>SUM(E209:E225)</f>
        <v>252</v>
      </c>
      <c r="F226" s="36">
        <f>SUM(F209:F225)</f>
        <v>1303</v>
      </c>
      <c r="G226" s="36"/>
      <c r="H226" s="37"/>
    </row>
    <row r="227" spans="1:8" ht="23.25" x14ac:dyDescent="0.55000000000000004">
      <c r="A227" s="11"/>
      <c r="B227" s="5" t="s">
        <v>12</v>
      </c>
      <c r="C227" s="12">
        <f>C226/17</f>
        <v>48.058823529411768</v>
      </c>
      <c r="D227" s="12">
        <f t="shared" ref="D227" si="25">D226/17</f>
        <v>13.764705882352942</v>
      </c>
      <c r="E227" s="12">
        <f t="shared" ref="E227" si="26">E226/17</f>
        <v>14.823529411764707</v>
      </c>
      <c r="F227" s="12">
        <f t="shared" ref="F227" si="27">F226/17</f>
        <v>76.647058823529406</v>
      </c>
      <c r="G227" s="11"/>
      <c r="H227" s="11"/>
    </row>
    <row r="228" spans="1:8" ht="23.25" x14ac:dyDescent="0.55000000000000004">
      <c r="A228" s="1"/>
      <c r="B228" s="1"/>
      <c r="C228" s="1" t="s">
        <v>13</v>
      </c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 t="s">
        <v>14</v>
      </c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 t="s">
        <v>15</v>
      </c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01" t="s">
        <v>142</v>
      </c>
      <c r="C247" s="101"/>
      <c r="D247" s="101"/>
      <c r="E247" s="101"/>
      <c r="F247" s="101"/>
      <c r="G247" s="101"/>
      <c r="H247" s="101"/>
    </row>
    <row r="248" spans="1:8" ht="23.25" x14ac:dyDescent="0.55000000000000004">
      <c r="A248" s="3" t="s">
        <v>0</v>
      </c>
      <c r="B248" s="3" t="s">
        <v>1</v>
      </c>
      <c r="C248" s="3" t="s">
        <v>2</v>
      </c>
      <c r="D248" s="3" t="s">
        <v>3</v>
      </c>
      <c r="E248" s="3" t="s">
        <v>4</v>
      </c>
      <c r="F248" s="3" t="s">
        <v>5</v>
      </c>
      <c r="G248" s="4" t="s">
        <v>6</v>
      </c>
      <c r="H248" s="4" t="s">
        <v>7</v>
      </c>
    </row>
    <row r="249" spans="1:8" ht="23.25" x14ac:dyDescent="0.55000000000000004">
      <c r="A249" s="5"/>
      <c r="B249" s="17"/>
      <c r="C249" s="5" t="s">
        <v>8</v>
      </c>
      <c r="D249" s="5" t="s">
        <v>9</v>
      </c>
      <c r="E249" s="5" t="s">
        <v>10</v>
      </c>
      <c r="F249" s="5" t="s">
        <v>11</v>
      </c>
      <c r="G249" s="27"/>
      <c r="H249" s="27"/>
    </row>
    <row r="250" spans="1:8" ht="23.25" x14ac:dyDescent="0.55000000000000004">
      <c r="A250" s="25">
        <v>1</v>
      </c>
      <c r="B250" s="52" t="s">
        <v>82</v>
      </c>
      <c r="C250" s="15">
        <v>57</v>
      </c>
      <c r="D250" s="7">
        <v>17</v>
      </c>
      <c r="E250" s="7">
        <v>18</v>
      </c>
      <c r="F250" s="7">
        <f t="shared" ref="F250:F266" si="28">SUM(C250:E250)</f>
        <v>92</v>
      </c>
      <c r="G250" s="8" t="str">
        <f t="shared" ref="G250:G266" si="29">IF(F250&gt;79,"4",IF(F250&gt;74,"3.5",IF(F250&gt;69,"3",IF(F250&gt;64,"2.5",IF(F250&gt;59,"2",IF(F250&gt;54,"1.5",IF(F250&gt;49,"1","0")))))))</f>
        <v>4</v>
      </c>
      <c r="H250" s="29"/>
    </row>
    <row r="251" spans="1:8" ht="23.25" x14ac:dyDescent="0.55000000000000004">
      <c r="A251" s="6">
        <v>2</v>
      </c>
      <c r="B251" s="53" t="s">
        <v>86</v>
      </c>
      <c r="C251" s="16">
        <v>54</v>
      </c>
      <c r="D251" s="8">
        <v>18</v>
      </c>
      <c r="E251" s="8">
        <v>17</v>
      </c>
      <c r="F251" s="8">
        <f t="shared" si="28"/>
        <v>89</v>
      </c>
      <c r="G251" s="8" t="str">
        <f t="shared" si="29"/>
        <v>4</v>
      </c>
      <c r="H251" s="9"/>
    </row>
    <row r="252" spans="1:8" ht="23.25" x14ac:dyDescent="0.55000000000000004">
      <c r="A252" s="6">
        <v>3</v>
      </c>
      <c r="B252" s="53" t="s">
        <v>164</v>
      </c>
      <c r="C252" s="16">
        <v>56</v>
      </c>
      <c r="D252" s="8">
        <v>17</v>
      </c>
      <c r="E252" s="8">
        <v>18</v>
      </c>
      <c r="F252" s="8">
        <f t="shared" si="28"/>
        <v>91</v>
      </c>
      <c r="G252" s="8" t="str">
        <f t="shared" si="29"/>
        <v>4</v>
      </c>
      <c r="H252" s="9"/>
    </row>
    <row r="253" spans="1:8" ht="23.25" x14ac:dyDescent="0.55000000000000004">
      <c r="A253" s="6">
        <v>4</v>
      </c>
      <c r="B253" s="53" t="s">
        <v>165</v>
      </c>
      <c r="C253" s="16">
        <v>60</v>
      </c>
      <c r="D253" s="8">
        <v>19</v>
      </c>
      <c r="E253" s="8">
        <v>17</v>
      </c>
      <c r="F253" s="8">
        <f t="shared" si="28"/>
        <v>96</v>
      </c>
      <c r="G253" s="8" t="str">
        <f t="shared" si="29"/>
        <v>4</v>
      </c>
      <c r="H253" s="9"/>
    </row>
    <row r="254" spans="1:8" ht="23.25" x14ac:dyDescent="0.55000000000000004">
      <c r="A254" s="6">
        <v>5</v>
      </c>
      <c r="B254" s="54" t="s">
        <v>166</v>
      </c>
      <c r="C254" s="16">
        <v>40</v>
      </c>
      <c r="D254" s="8">
        <v>12</v>
      </c>
      <c r="E254" s="8">
        <v>10</v>
      </c>
      <c r="F254" s="8">
        <f t="shared" si="28"/>
        <v>62</v>
      </c>
      <c r="G254" s="8" t="str">
        <f t="shared" si="29"/>
        <v>2</v>
      </c>
      <c r="H254" s="9"/>
    </row>
    <row r="255" spans="1:8" ht="23.25" x14ac:dyDescent="0.55000000000000004">
      <c r="A255" s="6">
        <v>6</v>
      </c>
      <c r="B255" s="55" t="s">
        <v>167</v>
      </c>
      <c r="C255" s="16">
        <v>55</v>
      </c>
      <c r="D255" s="8">
        <v>20</v>
      </c>
      <c r="E255" s="8">
        <v>19</v>
      </c>
      <c r="F255" s="8">
        <f t="shared" si="28"/>
        <v>94</v>
      </c>
      <c r="G255" s="8" t="str">
        <f t="shared" si="29"/>
        <v>4</v>
      </c>
      <c r="H255" s="9"/>
    </row>
    <row r="256" spans="1:8" ht="23.25" x14ac:dyDescent="0.55000000000000004">
      <c r="A256" s="6">
        <v>7</v>
      </c>
      <c r="B256" s="53" t="s">
        <v>168</v>
      </c>
      <c r="C256" s="16">
        <v>49</v>
      </c>
      <c r="D256" s="8">
        <v>17</v>
      </c>
      <c r="E256" s="8">
        <v>13</v>
      </c>
      <c r="F256" s="8">
        <f t="shared" si="28"/>
        <v>79</v>
      </c>
      <c r="G256" s="8" t="str">
        <f t="shared" si="29"/>
        <v>3.5</v>
      </c>
      <c r="H256" s="9"/>
    </row>
    <row r="257" spans="1:8" ht="23.25" x14ac:dyDescent="0.55000000000000004">
      <c r="A257" s="6">
        <v>8</v>
      </c>
      <c r="B257" s="53" t="s">
        <v>169</v>
      </c>
      <c r="C257" s="16">
        <v>58</v>
      </c>
      <c r="D257" s="8">
        <v>20</v>
      </c>
      <c r="E257" s="8">
        <v>19</v>
      </c>
      <c r="F257" s="8">
        <f t="shared" si="28"/>
        <v>97</v>
      </c>
      <c r="G257" s="8" t="str">
        <f t="shared" si="29"/>
        <v>4</v>
      </c>
      <c r="H257" s="9"/>
    </row>
    <row r="258" spans="1:8" ht="23.25" x14ac:dyDescent="0.55000000000000004">
      <c r="A258" s="6">
        <v>9</v>
      </c>
      <c r="B258" s="53" t="s">
        <v>170</v>
      </c>
      <c r="C258" s="16">
        <v>60</v>
      </c>
      <c r="D258" s="8">
        <v>18</v>
      </c>
      <c r="E258" s="8">
        <v>19</v>
      </c>
      <c r="F258" s="8">
        <f t="shared" si="28"/>
        <v>97</v>
      </c>
      <c r="G258" s="8" t="str">
        <f t="shared" si="29"/>
        <v>4</v>
      </c>
      <c r="H258" s="9"/>
    </row>
    <row r="259" spans="1:8" ht="23.25" x14ac:dyDescent="0.55000000000000004">
      <c r="A259" s="6">
        <v>10</v>
      </c>
      <c r="B259" s="53" t="s">
        <v>171</v>
      </c>
      <c r="C259" s="16">
        <v>58</v>
      </c>
      <c r="D259" s="8">
        <v>20</v>
      </c>
      <c r="E259" s="8">
        <v>18</v>
      </c>
      <c r="F259" s="8">
        <f t="shared" si="28"/>
        <v>96</v>
      </c>
      <c r="G259" s="8" t="str">
        <f t="shared" si="29"/>
        <v>4</v>
      </c>
      <c r="H259" s="9"/>
    </row>
    <row r="260" spans="1:8" ht="23.25" x14ac:dyDescent="0.55000000000000004">
      <c r="A260" s="6">
        <v>11</v>
      </c>
      <c r="B260" s="53" t="s">
        <v>172</v>
      </c>
      <c r="C260" s="16">
        <v>60</v>
      </c>
      <c r="D260" s="8">
        <v>20</v>
      </c>
      <c r="E260" s="8">
        <v>20</v>
      </c>
      <c r="F260" s="8">
        <f t="shared" si="28"/>
        <v>100</v>
      </c>
      <c r="G260" s="8" t="str">
        <f t="shared" si="29"/>
        <v>4</v>
      </c>
      <c r="H260" s="9"/>
    </row>
    <row r="261" spans="1:8" ht="23.25" x14ac:dyDescent="0.55000000000000004">
      <c r="A261" s="6">
        <v>12</v>
      </c>
      <c r="B261" s="53" t="s">
        <v>173</v>
      </c>
      <c r="C261" s="16">
        <v>60</v>
      </c>
      <c r="D261" s="8">
        <v>20</v>
      </c>
      <c r="E261" s="8">
        <v>20</v>
      </c>
      <c r="F261" s="8">
        <f t="shared" si="28"/>
        <v>100</v>
      </c>
      <c r="G261" s="8" t="str">
        <f t="shared" si="29"/>
        <v>4</v>
      </c>
      <c r="H261" s="9"/>
    </row>
    <row r="262" spans="1:8" ht="23.25" x14ac:dyDescent="0.55000000000000004">
      <c r="A262" s="6">
        <v>13</v>
      </c>
      <c r="B262" s="53" t="s">
        <v>174</v>
      </c>
      <c r="C262" s="16">
        <v>51</v>
      </c>
      <c r="D262" s="8">
        <v>18</v>
      </c>
      <c r="E262" s="8">
        <v>20</v>
      </c>
      <c r="F262" s="8">
        <f t="shared" si="28"/>
        <v>89</v>
      </c>
      <c r="G262" s="8" t="str">
        <f t="shared" si="29"/>
        <v>4</v>
      </c>
      <c r="H262" s="9"/>
    </row>
    <row r="263" spans="1:8" ht="23.25" x14ac:dyDescent="0.55000000000000004">
      <c r="A263" s="6">
        <v>14</v>
      </c>
      <c r="B263" s="53" t="s">
        <v>175</v>
      </c>
      <c r="C263" s="16">
        <v>55</v>
      </c>
      <c r="D263" s="8">
        <v>20</v>
      </c>
      <c r="E263" s="8">
        <v>20</v>
      </c>
      <c r="F263" s="8">
        <f t="shared" si="28"/>
        <v>95</v>
      </c>
      <c r="G263" s="8" t="str">
        <f t="shared" si="29"/>
        <v>4</v>
      </c>
      <c r="H263" s="9"/>
    </row>
    <row r="264" spans="1:8" ht="23.25" x14ac:dyDescent="0.55000000000000004">
      <c r="A264" s="6">
        <v>15</v>
      </c>
      <c r="B264" s="53" t="s">
        <v>176</v>
      </c>
      <c r="C264" s="16">
        <v>53</v>
      </c>
      <c r="D264" s="8">
        <v>18</v>
      </c>
      <c r="E264" s="8">
        <v>18</v>
      </c>
      <c r="F264" s="8">
        <f t="shared" si="28"/>
        <v>89</v>
      </c>
      <c r="G264" s="8" t="str">
        <f t="shared" si="29"/>
        <v>4</v>
      </c>
      <c r="H264" s="9"/>
    </row>
    <row r="265" spans="1:8" ht="23.25" x14ac:dyDescent="0.55000000000000004">
      <c r="A265" s="6">
        <v>16</v>
      </c>
      <c r="B265" s="53" t="s">
        <v>177</v>
      </c>
      <c r="C265" s="16">
        <v>57</v>
      </c>
      <c r="D265" s="8">
        <v>18</v>
      </c>
      <c r="E265" s="8">
        <v>19</v>
      </c>
      <c r="F265" s="8">
        <f t="shared" si="28"/>
        <v>94</v>
      </c>
      <c r="G265" s="8" t="str">
        <f t="shared" si="29"/>
        <v>4</v>
      </c>
      <c r="H265" s="9"/>
    </row>
    <row r="266" spans="1:8" ht="23.25" customHeight="1" x14ac:dyDescent="0.55000000000000004">
      <c r="A266" s="6">
        <v>17</v>
      </c>
      <c r="B266" s="53" t="s">
        <v>178</v>
      </c>
      <c r="C266" s="16">
        <v>57</v>
      </c>
      <c r="D266" s="8">
        <v>18</v>
      </c>
      <c r="E266" s="8">
        <v>16</v>
      </c>
      <c r="F266" s="8">
        <f t="shared" si="28"/>
        <v>91</v>
      </c>
      <c r="G266" s="8" t="str">
        <f t="shared" si="29"/>
        <v>4</v>
      </c>
      <c r="H266" s="9"/>
    </row>
    <row r="267" spans="1:8" ht="23.25" x14ac:dyDescent="0.55000000000000004">
      <c r="A267" s="9"/>
      <c r="B267" s="26" t="s">
        <v>5</v>
      </c>
      <c r="C267" s="36">
        <f>SUM(C250:C266)</f>
        <v>940</v>
      </c>
      <c r="D267" s="36">
        <f>SUM(D250:D266)</f>
        <v>310</v>
      </c>
      <c r="E267" s="36">
        <f>SUM(E250:E266)</f>
        <v>301</v>
      </c>
      <c r="F267" s="36">
        <f>SUM(F250:F266)</f>
        <v>1551</v>
      </c>
      <c r="G267" s="36"/>
      <c r="H267" s="37"/>
    </row>
    <row r="268" spans="1:8" ht="23.25" x14ac:dyDescent="0.55000000000000004">
      <c r="A268" s="11"/>
      <c r="B268" s="5" t="s">
        <v>12</v>
      </c>
      <c r="C268" s="12">
        <f>C267/17</f>
        <v>55.294117647058826</v>
      </c>
      <c r="D268" s="12">
        <f t="shared" ref="D268" si="30">D267/17</f>
        <v>18.235294117647058</v>
      </c>
      <c r="E268" s="12">
        <f t="shared" ref="E268" si="31">E267/17</f>
        <v>17.705882352941178</v>
      </c>
      <c r="F268" s="12">
        <f t="shared" ref="F268" si="32">F267/17</f>
        <v>91.235294117647058</v>
      </c>
      <c r="G268" s="11"/>
      <c r="H268" s="11"/>
    </row>
    <row r="269" spans="1:8" ht="23.25" x14ac:dyDescent="0.55000000000000004">
      <c r="A269" s="1"/>
      <c r="B269" s="1"/>
      <c r="C269" s="1" t="s">
        <v>13</v>
      </c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/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/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2" t="s">
        <v>143</v>
      </c>
      <c r="C288" s="1"/>
      <c r="D288" s="1"/>
      <c r="E288" s="1"/>
      <c r="F288" s="1"/>
      <c r="G288" s="1"/>
      <c r="H288" s="1"/>
    </row>
    <row r="289" spans="1:8" ht="23.25" x14ac:dyDescent="0.55000000000000004">
      <c r="A289" s="3" t="s">
        <v>0</v>
      </c>
      <c r="B289" s="3" t="s">
        <v>1</v>
      </c>
      <c r="C289" s="3" t="s">
        <v>2</v>
      </c>
      <c r="D289" s="3" t="s">
        <v>3</v>
      </c>
      <c r="E289" s="3" t="s">
        <v>4</v>
      </c>
      <c r="F289" s="3" t="s">
        <v>5</v>
      </c>
      <c r="G289" s="4" t="s">
        <v>6</v>
      </c>
      <c r="H289" s="4" t="s">
        <v>7</v>
      </c>
    </row>
    <row r="290" spans="1:8" ht="23.25" x14ac:dyDescent="0.55000000000000004">
      <c r="A290" s="5"/>
      <c r="B290" s="17"/>
      <c r="C290" s="5" t="s">
        <v>8</v>
      </c>
      <c r="D290" s="5" t="s">
        <v>9</v>
      </c>
      <c r="E290" s="5" t="s">
        <v>10</v>
      </c>
      <c r="F290" s="5" t="s">
        <v>11</v>
      </c>
      <c r="G290" s="27"/>
      <c r="H290" s="27"/>
    </row>
    <row r="291" spans="1:8" ht="23.25" x14ac:dyDescent="0.55000000000000004">
      <c r="A291" s="25">
        <v>1</v>
      </c>
      <c r="B291" s="52" t="s">
        <v>82</v>
      </c>
      <c r="C291" s="15">
        <v>44</v>
      </c>
      <c r="D291" s="7">
        <v>19</v>
      </c>
      <c r="E291" s="7">
        <v>13</v>
      </c>
      <c r="F291" s="7">
        <f t="shared" ref="F291:F307" si="33">SUM(C291:E291)</f>
        <v>76</v>
      </c>
      <c r="G291" s="8" t="str">
        <f t="shared" ref="G291:G307" si="34">IF(F291&gt;79,"4",IF(F291&gt;74,"3.5",IF(F291&gt;69,"3",IF(F291&gt;64,"2.5",IF(F291&gt;59,"2",IF(F291&gt;54,"1.5",IF(F291&gt;49,"1","0")))))))</f>
        <v>3.5</v>
      </c>
      <c r="H291" s="29"/>
    </row>
    <row r="292" spans="1:8" ht="23.25" x14ac:dyDescent="0.55000000000000004">
      <c r="A292" s="6">
        <v>2</v>
      </c>
      <c r="B292" s="53" t="s">
        <v>86</v>
      </c>
      <c r="C292" s="16">
        <v>41</v>
      </c>
      <c r="D292" s="8">
        <v>14</v>
      </c>
      <c r="E292" s="8">
        <v>10</v>
      </c>
      <c r="F292" s="8">
        <f t="shared" si="33"/>
        <v>65</v>
      </c>
      <c r="G292" s="8" t="str">
        <f t="shared" si="34"/>
        <v>2.5</v>
      </c>
      <c r="H292" s="9"/>
    </row>
    <row r="293" spans="1:8" ht="23.25" x14ac:dyDescent="0.55000000000000004">
      <c r="A293" s="6">
        <v>3</v>
      </c>
      <c r="B293" s="53" t="s">
        <v>164</v>
      </c>
      <c r="C293" s="16">
        <v>42</v>
      </c>
      <c r="D293" s="8">
        <v>17</v>
      </c>
      <c r="E293" s="8">
        <v>12</v>
      </c>
      <c r="F293" s="8">
        <f t="shared" si="33"/>
        <v>71</v>
      </c>
      <c r="G293" s="8" t="str">
        <f t="shared" si="34"/>
        <v>3</v>
      </c>
      <c r="H293" s="9"/>
    </row>
    <row r="294" spans="1:8" ht="23.25" x14ac:dyDescent="0.55000000000000004">
      <c r="A294" s="6">
        <v>4</v>
      </c>
      <c r="B294" s="53" t="s">
        <v>165</v>
      </c>
      <c r="C294" s="16">
        <v>49</v>
      </c>
      <c r="D294" s="8">
        <v>14</v>
      </c>
      <c r="E294" s="8">
        <v>12</v>
      </c>
      <c r="F294" s="8">
        <f t="shared" si="33"/>
        <v>75</v>
      </c>
      <c r="G294" s="8" t="str">
        <f t="shared" si="34"/>
        <v>3.5</v>
      </c>
      <c r="H294" s="9"/>
    </row>
    <row r="295" spans="1:8" ht="23.25" x14ac:dyDescent="0.55000000000000004">
      <c r="A295" s="6">
        <v>5</v>
      </c>
      <c r="B295" s="54" t="s">
        <v>166</v>
      </c>
      <c r="C295" s="16">
        <v>38</v>
      </c>
      <c r="D295" s="8">
        <v>10</v>
      </c>
      <c r="E295" s="8">
        <v>10</v>
      </c>
      <c r="F295" s="8">
        <f t="shared" si="33"/>
        <v>58</v>
      </c>
      <c r="G295" s="8" t="str">
        <f t="shared" si="34"/>
        <v>1.5</v>
      </c>
      <c r="H295" s="9"/>
    </row>
    <row r="296" spans="1:8" ht="23.25" x14ac:dyDescent="0.55000000000000004">
      <c r="A296" s="6">
        <v>6</v>
      </c>
      <c r="B296" s="55" t="s">
        <v>167</v>
      </c>
      <c r="C296" s="16">
        <v>48</v>
      </c>
      <c r="D296" s="8">
        <v>16</v>
      </c>
      <c r="E296" s="8">
        <v>14</v>
      </c>
      <c r="F296" s="8">
        <f t="shared" si="33"/>
        <v>78</v>
      </c>
      <c r="G296" s="8" t="str">
        <f t="shared" si="34"/>
        <v>3.5</v>
      </c>
      <c r="H296" s="9"/>
    </row>
    <row r="297" spans="1:8" ht="23.25" x14ac:dyDescent="0.55000000000000004">
      <c r="A297" s="6">
        <v>7</v>
      </c>
      <c r="B297" s="53" t="s">
        <v>168</v>
      </c>
      <c r="C297" s="16">
        <v>39</v>
      </c>
      <c r="D297" s="8">
        <v>15</v>
      </c>
      <c r="E297" s="8">
        <v>10</v>
      </c>
      <c r="F297" s="8">
        <f t="shared" si="33"/>
        <v>64</v>
      </c>
      <c r="G297" s="8" t="str">
        <f t="shared" si="34"/>
        <v>2</v>
      </c>
      <c r="H297" s="9"/>
    </row>
    <row r="298" spans="1:8" ht="23.25" x14ac:dyDescent="0.55000000000000004">
      <c r="A298" s="6">
        <v>8</v>
      </c>
      <c r="B298" s="53" t="s">
        <v>169</v>
      </c>
      <c r="C298" s="16">
        <v>48</v>
      </c>
      <c r="D298" s="8">
        <v>13</v>
      </c>
      <c r="E298" s="8">
        <v>13</v>
      </c>
      <c r="F298" s="8">
        <f t="shared" si="33"/>
        <v>74</v>
      </c>
      <c r="G298" s="8" t="str">
        <f t="shared" si="34"/>
        <v>3</v>
      </c>
      <c r="H298" s="9"/>
    </row>
    <row r="299" spans="1:8" ht="23.25" x14ac:dyDescent="0.55000000000000004">
      <c r="A299" s="6">
        <v>9</v>
      </c>
      <c r="B299" s="53" t="s">
        <v>170</v>
      </c>
      <c r="C299" s="16">
        <v>54</v>
      </c>
      <c r="D299" s="8">
        <v>15</v>
      </c>
      <c r="E299" s="8">
        <v>14</v>
      </c>
      <c r="F299" s="8">
        <f t="shared" si="33"/>
        <v>83</v>
      </c>
      <c r="G299" s="8" t="str">
        <f t="shared" si="34"/>
        <v>4</v>
      </c>
      <c r="H299" s="9"/>
    </row>
    <row r="300" spans="1:8" ht="23.25" x14ac:dyDescent="0.55000000000000004">
      <c r="A300" s="6">
        <v>10</v>
      </c>
      <c r="B300" s="53" t="s">
        <v>171</v>
      </c>
      <c r="C300" s="16">
        <v>54</v>
      </c>
      <c r="D300" s="8">
        <v>16</v>
      </c>
      <c r="E300" s="8">
        <v>14</v>
      </c>
      <c r="F300" s="8">
        <f t="shared" si="33"/>
        <v>84</v>
      </c>
      <c r="G300" s="8" t="str">
        <f t="shared" si="34"/>
        <v>4</v>
      </c>
      <c r="H300" s="9"/>
    </row>
    <row r="301" spans="1:8" ht="23.25" x14ac:dyDescent="0.55000000000000004">
      <c r="A301" s="6">
        <v>11</v>
      </c>
      <c r="B301" s="53" t="s">
        <v>172</v>
      </c>
      <c r="C301" s="16">
        <v>56</v>
      </c>
      <c r="D301" s="8">
        <v>20</v>
      </c>
      <c r="E301" s="8">
        <v>18</v>
      </c>
      <c r="F301" s="8">
        <f t="shared" si="33"/>
        <v>94</v>
      </c>
      <c r="G301" s="8" t="str">
        <f t="shared" si="34"/>
        <v>4</v>
      </c>
      <c r="H301" s="9"/>
    </row>
    <row r="302" spans="1:8" ht="23.25" x14ac:dyDescent="0.55000000000000004">
      <c r="A302" s="6">
        <v>12</v>
      </c>
      <c r="B302" s="53" t="s">
        <v>173</v>
      </c>
      <c r="C302" s="16">
        <v>56</v>
      </c>
      <c r="D302" s="8">
        <v>18</v>
      </c>
      <c r="E302" s="8">
        <v>18</v>
      </c>
      <c r="F302" s="8">
        <f t="shared" si="33"/>
        <v>92</v>
      </c>
      <c r="G302" s="8" t="str">
        <f t="shared" si="34"/>
        <v>4</v>
      </c>
      <c r="H302" s="9"/>
    </row>
    <row r="303" spans="1:8" ht="23.25" x14ac:dyDescent="0.55000000000000004">
      <c r="A303" s="6">
        <v>13</v>
      </c>
      <c r="B303" s="53" t="s">
        <v>174</v>
      </c>
      <c r="C303" s="16">
        <v>53</v>
      </c>
      <c r="D303" s="8">
        <v>18</v>
      </c>
      <c r="E303" s="8">
        <v>19</v>
      </c>
      <c r="F303" s="8">
        <f t="shared" si="33"/>
        <v>90</v>
      </c>
      <c r="G303" s="8" t="str">
        <f t="shared" si="34"/>
        <v>4</v>
      </c>
      <c r="H303" s="9"/>
    </row>
    <row r="304" spans="1:8" ht="23.25" x14ac:dyDescent="0.55000000000000004">
      <c r="A304" s="6">
        <v>14</v>
      </c>
      <c r="B304" s="53" t="s">
        <v>175</v>
      </c>
      <c r="C304" s="16">
        <v>52</v>
      </c>
      <c r="D304" s="8">
        <v>18</v>
      </c>
      <c r="E304" s="8">
        <v>15</v>
      </c>
      <c r="F304" s="8">
        <f t="shared" si="33"/>
        <v>85</v>
      </c>
      <c r="G304" s="8" t="str">
        <f t="shared" si="34"/>
        <v>4</v>
      </c>
      <c r="H304" s="9"/>
    </row>
    <row r="305" spans="1:8" ht="23.25" x14ac:dyDescent="0.55000000000000004">
      <c r="A305" s="6">
        <v>15</v>
      </c>
      <c r="B305" s="53" t="s">
        <v>176</v>
      </c>
      <c r="C305" s="16">
        <v>51</v>
      </c>
      <c r="D305" s="8">
        <v>16</v>
      </c>
      <c r="E305" s="8">
        <v>14</v>
      </c>
      <c r="F305" s="8">
        <f t="shared" si="33"/>
        <v>81</v>
      </c>
      <c r="G305" s="8" t="str">
        <f t="shared" si="34"/>
        <v>4</v>
      </c>
      <c r="H305" s="9"/>
    </row>
    <row r="306" spans="1:8" ht="23.25" x14ac:dyDescent="0.55000000000000004">
      <c r="A306" s="6">
        <v>16</v>
      </c>
      <c r="B306" s="53" t="s">
        <v>177</v>
      </c>
      <c r="C306" s="16">
        <v>50</v>
      </c>
      <c r="D306" s="8">
        <v>12</v>
      </c>
      <c r="E306" s="8">
        <v>10</v>
      </c>
      <c r="F306" s="8">
        <f t="shared" si="33"/>
        <v>72</v>
      </c>
      <c r="G306" s="8" t="str">
        <f t="shared" si="34"/>
        <v>3</v>
      </c>
      <c r="H306" s="9"/>
    </row>
    <row r="307" spans="1:8" ht="21.75" customHeight="1" x14ac:dyDescent="0.55000000000000004">
      <c r="A307" s="6">
        <v>17</v>
      </c>
      <c r="B307" s="53" t="s">
        <v>178</v>
      </c>
      <c r="C307" s="16">
        <v>48</v>
      </c>
      <c r="D307" s="8">
        <v>13</v>
      </c>
      <c r="E307" s="8">
        <v>10</v>
      </c>
      <c r="F307" s="8">
        <f t="shared" si="33"/>
        <v>71</v>
      </c>
      <c r="G307" s="8" t="str">
        <f t="shared" si="34"/>
        <v>3</v>
      </c>
      <c r="H307" s="9"/>
    </row>
    <row r="308" spans="1:8" ht="23.25" x14ac:dyDescent="0.55000000000000004">
      <c r="A308" s="9"/>
      <c r="B308" s="26" t="s">
        <v>5</v>
      </c>
      <c r="C308" s="36">
        <f>SUM(C291:C307)</f>
        <v>823</v>
      </c>
      <c r="D308" s="36">
        <f>SUM(D291:D307)</f>
        <v>264</v>
      </c>
      <c r="E308" s="36">
        <f>SUM(E291:E307)</f>
        <v>226</v>
      </c>
      <c r="F308" s="36">
        <f>SUM(F291:F307)</f>
        <v>1313</v>
      </c>
      <c r="G308" s="36"/>
      <c r="H308" s="37"/>
    </row>
    <row r="309" spans="1:8" ht="23.25" x14ac:dyDescent="0.55000000000000004">
      <c r="A309" s="11"/>
      <c r="B309" s="5" t="s">
        <v>12</v>
      </c>
      <c r="C309" s="12">
        <f>C308/17</f>
        <v>48.411764705882355</v>
      </c>
      <c r="D309" s="12">
        <f t="shared" ref="D309" si="35">D308/17</f>
        <v>15.529411764705882</v>
      </c>
      <c r="E309" s="12">
        <f t="shared" ref="E309" si="36">E308/17</f>
        <v>13.294117647058824</v>
      </c>
      <c r="F309" s="12">
        <f t="shared" ref="F309" si="37">F308/17</f>
        <v>77.235294117647058</v>
      </c>
      <c r="G309" s="11"/>
      <c r="H309" s="11"/>
    </row>
    <row r="310" spans="1:8" ht="23.25" x14ac:dyDescent="0.55000000000000004">
      <c r="A310" s="1"/>
      <c r="B310" s="1"/>
      <c r="C310" s="1" t="s">
        <v>13</v>
      </c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 t="s">
        <v>14</v>
      </c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 t="s">
        <v>15</v>
      </c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1"/>
      <c r="C323" s="1"/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/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/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01" t="s">
        <v>144</v>
      </c>
      <c r="C329" s="101"/>
      <c r="D329" s="101"/>
      <c r="E329" s="101"/>
      <c r="F329" s="101"/>
      <c r="G329" s="101"/>
      <c r="H329" s="101"/>
    </row>
    <row r="330" spans="1:8" ht="23.25" x14ac:dyDescent="0.55000000000000004">
      <c r="A330" s="3" t="s">
        <v>0</v>
      </c>
      <c r="B330" s="3" t="s">
        <v>1</v>
      </c>
      <c r="C330" s="3" t="s">
        <v>2</v>
      </c>
      <c r="D330" s="3" t="s">
        <v>3</v>
      </c>
      <c r="E330" s="3" t="s">
        <v>4</v>
      </c>
      <c r="F330" s="3" t="s">
        <v>5</v>
      </c>
      <c r="G330" s="4" t="s">
        <v>6</v>
      </c>
      <c r="H330" s="4" t="s">
        <v>7</v>
      </c>
    </row>
    <row r="331" spans="1:8" ht="23.25" x14ac:dyDescent="0.55000000000000004">
      <c r="A331" s="5"/>
      <c r="B331" s="17"/>
      <c r="C331" s="5" t="s">
        <v>8</v>
      </c>
      <c r="D331" s="5" t="s">
        <v>9</v>
      </c>
      <c r="E331" s="5" t="s">
        <v>10</v>
      </c>
      <c r="F331" s="5" t="s">
        <v>11</v>
      </c>
      <c r="G331" s="27"/>
      <c r="H331" s="27"/>
    </row>
    <row r="332" spans="1:8" ht="23.25" x14ac:dyDescent="0.55000000000000004">
      <c r="A332" s="25">
        <v>1</v>
      </c>
      <c r="B332" s="52" t="s">
        <v>82</v>
      </c>
      <c r="C332" s="15">
        <v>40</v>
      </c>
      <c r="D332" s="7">
        <v>12</v>
      </c>
      <c r="E332" s="7">
        <v>9</v>
      </c>
      <c r="F332" s="7">
        <f t="shared" ref="F332:F348" si="38">SUM(C332:E332)</f>
        <v>61</v>
      </c>
      <c r="G332" s="8" t="str">
        <f t="shared" ref="G332:G348" si="39">IF(F332&gt;79,"4",IF(F332&gt;74,"3.5",IF(F332&gt;69,"3",IF(F332&gt;64,"2.5",IF(F332&gt;59,"2",IF(F332&gt;54,"1.5",IF(F332&gt;49,"1","0")))))))</f>
        <v>2</v>
      </c>
      <c r="H332" s="29"/>
    </row>
    <row r="333" spans="1:8" ht="23.25" x14ac:dyDescent="0.55000000000000004">
      <c r="A333" s="6">
        <v>2</v>
      </c>
      <c r="B333" s="53" t="s">
        <v>86</v>
      </c>
      <c r="C333" s="16">
        <v>40</v>
      </c>
      <c r="D333" s="8">
        <v>11</v>
      </c>
      <c r="E333" s="8">
        <v>12</v>
      </c>
      <c r="F333" s="8">
        <f t="shared" si="38"/>
        <v>63</v>
      </c>
      <c r="G333" s="8" t="str">
        <f t="shared" si="39"/>
        <v>2</v>
      </c>
      <c r="H333" s="9"/>
    </row>
    <row r="334" spans="1:8" ht="23.25" x14ac:dyDescent="0.55000000000000004">
      <c r="A334" s="6">
        <v>3</v>
      </c>
      <c r="B334" s="53" t="s">
        <v>164</v>
      </c>
      <c r="C334" s="16">
        <v>40</v>
      </c>
      <c r="D334" s="8">
        <v>11</v>
      </c>
      <c r="E334" s="8">
        <v>12</v>
      </c>
      <c r="F334" s="8">
        <f t="shared" si="38"/>
        <v>63</v>
      </c>
      <c r="G334" s="8" t="str">
        <f t="shared" si="39"/>
        <v>2</v>
      </c>
      <c r="H334" s="9"/>
    </row>
    <row r="335" spans="1:8" ht="23.25" x14ac:dyDescent="0.55000000000000004">
      <c r="A335" s="6">
        <v>4</v>
      </c>
      <c r="B335" s="53" t="s">
        <v>165</v>
      </c>
      <c r="C335" s="16">
        <v>44</v>
      </c>
      <c r="D335" s="8">
        <v>12</v>
      </c>
      <c r="E335" s="8">
        <v>11</v>
      </c>
      <c r="F335" s="8">
        <f t="shared" si="38"/>
        <v>67</v>
      </c>
      <c r="G335" s="8" t="str">
        <f t="shared" si="39"/>
        <v>2.5</v>
      </c>
      <c r="H335" s="9"/>
    </row>
    <row r="336" spans="1:8" ht="23.25" x14ac:dyDescent="0.55000000000000004">
      <c r="A336" s="6">
        <v>5</v>
      </c>
      <c r="B336" s="54" t="s">
        <v>166</v>
      </c>
      <c r="C336" s="16">
        <v>43</v>
      </c>
      <c r="D336" s="8">
        <v>7</v>
      </c>
      <c r="E336" s="8">
        <v>10</v>
      </c>
      <c r="F336" s="8">
        <f t="shared" si="38"/>
        <v>60</v>
      </c>
      <c r="G336" s="8" t="str">
        <f t="shared" si="39"/>
        <v>2</v>
      </c>
      <c r="H336" s="9"/>
    </row>
    <row r="337" spans="1:8" ht="23.25" x14ac:dyDescent="0.55000000000000004">
      <c r="A337" s="6">
        <v>6</v>
      </c>
      <c r="B337" s="55" t="s">
        <v>167</v>
      </c>
      <c r="C337" s="16">
        <v>44</v>
      </c>
      <c r="D337" s="8">
        <v>8</v>
      </c>
      <c r="E337" s="8">
        <v>8</v>
      </c>
      <c r="F337" s="8">
        <f t="shared" si="38"/>
        <v>60</v>
      </c>
      <c r="G337" s="8" t="str">
        <f t="shared" si="39"/>
        <v>2</v>
      </c>
      <c r="H337" s="9"/>
    </row>
    <row r="338" spans="1:8" ht="23.25" x14ac:dyDescent="0.55000000000000004">
      <c r="A338" s="6">
        <v>7</v>
      </c>
      <c r="B338" s="53" t="s">
        <v>168</v>
      </c>
      <c r="C338" s="16">
        <v>42</v>
      </c>
      <c r="D338" s="8">
        <v>8</v>
      </c>
      <c r="E338" s="8">
        <v>10</v>
      </c>
      <c r="F338" s="8">
        <f t="shared" si="38"/>
        <v>60</v>
      </c>
      <c r="G338" s="8" t="str">
        <f t="shared" si="39"/>
        <v>2</v>
      </c>
      <c r="H338" s="9"/>
    </row>
    <row r="339" spans="1:8" ht="23.25" x14ac:dyDescent="0.55000000000000004">
      <c r="A339" s="6">
        <v>8</v>
      </c>
      <c r="B339" s="53" t="s">
        <v>169</v>
      </c>
      <c r="C339" s="16">
        <v>44</v>
      </c>
      <c r="D339" s="8">
        <v>11</v>
      </c>
      <c r="E339" s="8">
        <v>11</v>
      </c>
      <c r="F339" s="8">
        <f t="shared" si="38"/>
        <v>66</v>
      </c>
      <c r="G339" s="8" t="str">
        <f t="shared" si="39"/>
        <v>2.5</v>
      </c>
      <c r="H339" s="9"/>
    </row>
    <row r="340" spans="1:8" ht="23.25" x14ac:dyDescent="0.55000000000000004">
      <c r="A340" s="6">
        <v>9</v>
      </c>
      <c r="B340" s="53" t="s">
        <v>170</v>
      </c>
      <c r="C340" s="16">
        <v>49</v>
      </c>
      <c r="D340" s="8">
        <v>14</v>
      </c>
      <c r="E340" s="8">
        <v>19</v>
      </c>
      <c r="F340" s="8">
        <f t="shared" si="38"/>
        <v>82</v>
      </c>
      <c r="G340" s="8" t="str">
        <f t="shared" si="39"/>
        <v>4</v>
      </c>
      <c r="H340" s="9"/>
    </row>
    <row r="341" spans="1:8" ht="23.25" x14ac:dyDescent="0.55000000000000004">
      <c r="A341" s="6">
        <v>10</v>
      </c>
      <c r="B341" s="53" t="s">
        <v>171</v>
      </c>
      <c r="C341" s="16">
        <v>48</v>
      </c>
      <c r="D341" s="8">
        <v>13</v>
      </c>
      <c r="E341" s="8">
        <v>19</v>
      </c>
      <c r="F341" s="8">
        <f t="shared" si="38"/>
        <v>80</v>
      </c>
      <c r="G341" s="8" t="str">
        <f t="shared" si="39"/>
        <v>4</v>
      </c>
      <c r="H341" s="9"/>
    </row>
    <row r="342" spans="1:8" ht="23.25" x14ac:dyDescent="0.55000000000000004">
      <c r="A342" s="6">
        <v>11</v>
      </c>
      <c r="B342" s="53" t="s">
        <v>172</v>
      </c>
      <c r="C342" s="16">
        <v>50</v>
      </c>
      <c r="D342" s="8">
        <v>17</v>
      </c>
      <c r="E342" s="8">
        <v>19</v>
      </c>
      <c r="F342" s="8">
        <f t="shared" si="38"/>
        <v>86</v>
      </c>
      <c r="G342" s="8" t="str">
        <f t="shared" si="39"/>
        <v>4</v>
      </c>
      <c r="H342" s="9"/>
    </row>
    <row r="343" spans="1:8" ht="23.25" x14ac:dyDescent="0.55000000000000004">
      <c r="A343" s="6">
        <v>12</v>
      </c>
      <c r="B343" s="53" t="s">
        <v>173</v>
      </c>
      <c r="C343" s="16">
        <v>47</v>
      </c>
      <c r="D343" s="8">
        <v>16</v>
      </c>
      <c r="E343" s="8">
        <v>19</v>
      </c>
      <c r="F343" s="8">
        <f t="shared" si="38"/>
        <v>82</v>
      </c>
      <c r="G343" s="8" t="str">
        <f t="shared" si="39"/>
        <v>4</v>
      </c>
      <c r="H343" s="9"/>
    </row>
    <row r="344" spans="1:8" ht="23.25" x14ac:dyDescent="0.55000000000000004">
      <c r="A344" s="6">
        <v>13</v>
      </c>
      <c r="B344" s="53" t="s">
        <v>174</v>
      </c>
      <c r="C344" s="16">
        <v>50</v>
      </c>
      <c r="D344" s="8">
        <v>14</v>
      </c>
      <c r="E344" s="8">
        <v>16</v>
      </c>
      <c r="F344" s="8">
        <f t="shared" si="38"/>
        <v>80</v>
      </c>
      <c r="G344" s="8" t="str">
        <f t="shared" si="39"/>
        <v>4</v>
      </c>
      <c r="H344" s="9"/>
    </row>
    <row r="345" spans="1:8" ht="23.25" x14ac:dyDescent="0.55000000000000004">
      <c r="A345" s="6">
        <v>14</v>
      </c>
      <c r="B345" s="53" t="s">
        <v>175</v>
      </c>
      <c r="C345" s="16">
        <v>48</v>
      </c>
      <c r="D345" s="8">
        <v>13</v>
      </c>
      <c r="E345" s="8">
        <v>15</v>
      </c>
      <c r="F345" s="8">
        <f t="shared" si="38"/>
        <v>76</v>
      </c>
      <c r="G345" s="8" t="str">
        <f t="shared" si="39"/>
        <v>3.5</v>
      </c>
      <c r="H345" s="9"/>
    </row>
    <row r="346" spans="1:8" ht="23.25" x14ac:dyDescent="0.55000000000000004">
      <c r="A346" s="6">
        <v>15</v>
      </c>
      <c r="B346" s="53" t="s">
        <v>176</v>
      </c>
      <c r="C346" s="16">
        <v>41</v>
      </c>
      <c r="D346" s="8">
        <v>13</v>
      </c>
      <c r="E346" s="8">
        <v>19</v>
      </c>
      <c r="F346" s="8">
        <f t="shared" si="38"/>
        <v>73</v>
      </c>
      <c r="G346" s="8" t="str">
        <f t="shared" si="39"/>
        <v>3</v>
      </c>
      <c r="H346" s="9"/>
    </row>
    <row r="347" spans="1:8" ht="23.25" x14ac:dyDescent="0.55000000000000004">
      <c r="A347" s="6">
        <v>16</v>
      </c>
      <c r="B347" s="53" t="s">
        <v>177</v>
      </c>
      <c r="C347" s="16">
        <v>43</v>
      </c>
      <c r="D347" s="8">
        <v>12</v>
      </c>
      <c r="E347" s="8">
        <v>16</v>
      </c>
      <c r="F347" s="8">
        <f t="shared" si="38"/>
        <v>71</v>
      </c>
      <c r="G347" s="8" t="str">
        <f t="shared" si="39"/>
        <v>3</v>
      </c>
      <c r="H347" s="9"/>
    </row>
    <row r="348" spans="1:8" ht="21" customHeight="1" x14ac:dyDescent="0.55000000000000004">
      <c r="A348" s="6">
        <v>17</v>
      </c>
      <c r="B348" s="53" t="s">
        <v>178</v>
      </c>
      <c r="C348" s="16">
        <v>43</v>
      </c>
      <c r="D348" s="8">
        <v>12</v>
      </c>
      <c r="E348" s="8">
        <v>17</v>
      </c>
      <c r="F348" s="8">
        <f t="shared" si="38"/>
        <v>72</v>
      </c>
      <c r="G348" s="8" t="str">
        <f t="shared" si="39"/>
        <v>3</v>
      </c>
      <c r="H348" s="9"/>
    </row>
    <row r="349" spans="1:8" ht="23.25" x14ac:dyDescent="0.55000000000000004">
      <c r="A349" s="9"/>
      <c r="B349" s="26" t="s">
        <v>5</v>
      </c>
      <c r="C349" s="36">
        <f>SUM(C332:C348)</f>
        <v>756</v>
      </c>
      <c r="D349" s="36">
        <f>SUM(D332:D348)</f>
        <v>204</v>
      </c>
      <c r="E349" s="36">
        <f>SUM(E332:E348)</f>
        <v>242</v>
      </c>
      <c r="F349" s="36">
        <f>SUM(F332:F348)</f>
        <v>1202</v>
      </c>
      <c r="G349" s="36"/>
      <c r="H349" s="37"/>
    </row>
    <row r="350" spans="1:8" ht="23.25" x14ac:dyDescent="0.55000000000000004">
      <c r="A350" s="11"/>
      <c r="B350" s="5" t="s">
        <v>12</v>
      </c>
      <c r="C350" s="12">
        <f>C349/17</f>
        <v>44.470588235294116</v>
      </c>
      <c r="D350" s="12">
        <f t="shared" ref="D350" si="40">D349/17</f>
        <v>12</v>
      </c>
      <c r="E350" s="12">
        <f t="shared" ref="E350" si="41">E349/17</f>
        <v>14.235294117647058</v>
      </c>
      <c r="F350" s="12">
        <f t="shared" ref="F350" si="42">F349/17</f>
        <v>70.705882352941174</v>
      </c>
      <c r="G350" s="11"/>
      <c r="H350" s="11"/>
    </row>
    <row r="351" spans="1:8" ht="23.25" x14ac:dyDescent="0.55000000000000004">
      <c r="A351" s="1"/>
      <c r="B351" s="1"/>
      <c r="C351" s="1" t="s">
        <v>13</v>
      </c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 t="s">
        <v>14</v>
      </c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 t="s">
        <v>15</v>
      </c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01" t="s">
        <v>179</v>
      </c>
      <c r="C370" s="101"/>
      <c r="D370" s="101"/>
      <c r="E370" s="101"/>
      <c r="F370" s="101"/>
      <c r="G370" s="101"/>
      <c r="H370" s="101"/>
    </row>
    <row r="371" spans="1:8" ht="23.25" x14ac:dyDescent="0.55000000000000004">
      <c r="A371" s="3" t="s">
        <v>0</v>
      </c>
      <c r="B371" s="3" t="s">
        <v>1</v>
      </c>
      <c r="C371" s="3" t="s">
        <v>2</v>
      </c>
      <c r="D371" s="3" t="s">
        <v>3</v>
      </c>
      <c r="E371" s="3" t="s">
        <v>4</v>
      </c>
      <c r="F371" s="3" t="s">
        <v>5</v>
      </c>
      <c r="G371" s="4" t="s">
        <v>6</v>
      </c>
      <c r="H371" s="4" t="s">
        <v>7</v>
      </c>
    </row>
    <row r="372" spans="1:8" ht="23.25" x14ac:dyDescent="0.55000000000000004">
      <c r="A372" s="5"/>
      <c r="B372" s="17"/>
      <c r="C372" s="5" t="s">
        <v>8</v>
      </c>
      <c r="D372" s="5" t="s">
        <v>9</v>
      </c>
      <c r="E372" s="5" t="s">
        <v>10</v>
      </c>
      <c r="F372" s="5" t="s">
        <v>11</v>
      </c>
      <c r="G372" s="27"/>
      <c r="H372" s="27"/>
    </row>
    <row r="373" spans="1:8" ht="23.25" x14ac:dyDescent="0.55000000000000004">
      <c r="A373" s="25">
        <v>1</v>
      </c>
      <c r="B373" s="52" t="s">
        <v>82</v>
      </c>
      <c r="C373" s="15">
        <v>42</v>
      </c>
      <c r="D373" s="7">
        <v>14</v>
      </c>
      <c r="E373" s="7">
        <v>14</v>
      </c>
      <c r="F373" s="7">
        <f t="shared" ref="F373:F389" si="43">SUM(C373:E373)</f>
        <v>70</v>
      </c>
      <c r="G373" s="8" t="str">
        <f t="shared" ref="G373:G389" si="44">IF(F373&gt;79,"4",IF(F373&gt;74,"3.5",IF(F373&gt;69,"3",IF(F373&gt;64,"2.5",IF(F373&gt;59,"2",IF(F373&gt;54,"1.5",IF(F373&gt;49,"1","0")))))))</f>
        <v>3</v>
      </c>
      <c r="H373" s="29"/>
    </row>
    <row r="374" spans="1:8" ht="23.25" x14ac:dyDescent="0.55000000000000004">
      <c r="A374" s="6">
        <v>2</v>
      </c>
      <c r="B374" s="53" t="s">
        <v>86</v>
      </c>
      <c r="C374" s="16">
        <v>42</v>
      </c>
      <c r="D374" s="8">
        <v>14</v>
      </c>
      <c r="E374" s="8">
        <v>14</v>
      </c>
      <c r="F374" s="8">
        <f t="shared" si="43"/>
        <v>70</v>
      </c>
      <c r="G374" s="8" t="str">
        <f t="shared" si="44"/>
        <v>3</v>
      </c>
      <c r="H374" s="9"/>
    </row>
    <row r="375" spans="1:8" ht="23.25" x14ac:dyDescent="0.55000000000000004">
      <c r="A375" s="6">
        <v>3</v>
      </c>
      <c r="B375" s="53" t="s">
        <v>164</v>
      </c>
      <c r="C375" s="16">
        <v>43</v>
      </c>
      <c r="D375" s="8">
        <v>14</v>
      </c>
      <c r="E375" s="8">
        <v>14</v>
      </c>
      <c r="F375" s="8">
        <f t="shared" si="43"/>
        <v>71</v>
      </c>
      <c r="G375" s="8" t="str">
        <f t="shared" si="44"/>
        <v>3</v>
      </c>
      <c r="H375" s="9"/>
    </row>
    <row r="376" spans="1:8" ht="23.25" x14ac:dyDescent="0.55000000000000004">
      <c r="A376" s="6">
        <v>4</v>
      </c>
      <c r="B376" s="53" t="s">
        <v>165</v>
      </c>
      <c r="C376" s="16">
        <v>42</v>
      </c>
      <c r="D376" s="8">
        <v>16</v>
      </c>
      <c r="E376" s="8">
        <v>15</v>
      </c>
      <c r="F376" s="8">
        <f t="shared" si="43"/>
        <v>73</v>
      </c>
      <c r="G376" s="8" t="str">
        <f t="shared" si="44"/>
        <v>3</v>
      </c>
      <c r="H376" s="9"/>
    </row>
    <row r="377" spans="1:8" ht="23.25" x14ac:dyDescent="0.55000000000000004">
      <c r="A377" s="6">
        <v>5</v>
      </c>
      <c r="B377" s="54" t="s">
        <v>166</v>
      </c>
      <c r="C377" s="16">
        <v>42</v>
      </c>
      <c r="D377" s="8">
        <v>14</v>
      </c>
      <c r="E377" s="8">
        <v>14</v>
      </c>
      <c r="F377" s="8">
        <f t="shared" si="43"/>
        <v>70</v>
      </c>
      <c r="G377" s="8" t="str">
        <f t="shared" si="44"/>
        <v>3</v>
      </c>
      <c r="H377" s="9"/>
    </row>
    <row r="378" spans="1:8" ht="23.25" x14ac:dyDescent="0.55000000000000004">
      <c r="A378" s="6">
        <v>6</v>
      </c>
      <c r="B378" s="55" t="s">
        <v>167</v>
      </c>
      <c r="C378" s="16">
        <v>43</v>
      </c>
      <c r="D378" s="8">
        <v>13</v>
      </c>
      <c r="E378" s="8">
        <v>15</v>
      </c>
      <c r="F378" s="8">
        <f t="shared" si="43"/>
        <v>71</v>
      </c>
      <c r="G378" s="8" t="str">
        <f t="shared" si="44"/>
        <v>3</v>
      </c>
      <c r="H378" s="9"/>
    </row>
    <row r="379" spans="1:8" ht="23.25" x14ac:dyDescent="0.55000000000000004">
      <c r="A379" s="6">
        <v>7</v>
      </c>
      <c r="B379" s="53" t="s">
        <v>168</v>
      </c>
      <c r="C379" s="16">
        <v>42</v>
      </c>
      <c r="D379" s="8">
        <v>15</v>
      </c>
      <c r="E379" s="8">
        <v>13</v>
      </c>
      <c r="F379" s="8">
        <f t="shared" si="43"/>
        <v>70</v>
      </c>
      <c r="G379" s="8" t="str">
        <f t="shared" si="44"/>
        <v>3</v>
      </c>
      <c r="H379" s="9"/>
    </row>
    <row r="380" spans="1:8" ht="23.25" x14ac:dyDescent="0.55000000000000004">
      <c r="A380" s="6">
        <v>8</v>
      </c>
      <c r="B380" s="53" t="s">
        <v>169</v>
      </c>
      <c r="C380" s="16">
        <v>44</v>
      </c>
      <c r="D380" s="8">
        <v>13</v>
      </c>
      <c r="E380" s="8">
        <v>14</v>
      </c>
      <c r="F380" s="8">
        <f t="shared" si="43"/>
        <v>71</v>
      </c>
      <c r="G380" s="8" t="str">
        <f t="shared" si="44"/>
        <v>3</v>
      </c>
      <c r="H380" s="9"/>
    </row>
    <row r="381" spans="1:8" ht="23.25" x14ac:dyDescent="0.55000000000000004">
      <c r="A381" s="6">
        <v>9</v>
      </c>
      <c r="B381" s="53" t="s">
        <v>170</v>
      </c>
      <c r="C381" s="16">
        <v>50</v>
      </c>
      <c r="D381" s="8">
        <v>16</v>
      </c>
      <c r="E381" s="8">
        <v>15</v>
      </c>
      <c r="F381" s="8">
        <f t="shared" si="43"/>
        <v>81</v>
      </c>
      <c r="G381" s="8" t="str">
        <f t="shared" si="44"/>
        <v>4</v>
      </c>
      <c r="H381" s="9"/>
    </row>
    <row r="382" spans="1:8" ht="23.25" x14ac:dyDescent="0.55000000000000004">
      <c r="A382" s="6">
        <v>10</v>
      </c>
      <c r="B382" s="53" t="s">
        <v>171</v>
      </c>
      <c r="C382" s="16">
        <v>51</v>
      </c>
      <c r="D382" s="8">
        <v>16</v>
      </c>
      <c r="E382" s="8">
        <v>14</v>
      </c>
      <c r="F382" s="8">
        <f t="shared" si="43"/>
        <v>81</v>
      </c>
      <c r="G382" s="8" t="str">
        <f t="shared" si="44"/>
        <v>4</v>
      </c>
      <c r="H382" s="9"/>
    </row>
    <row r="383" spans="1:8" ht="23.25" x14ac:dyDescent="0.55000000000000004">
      <c r="A383" s="6">
        <v>11</v>
      </c>
      <c r="B383" s="53" t="s">
        <v>172</v>
      </c>
      <c r="C383" s="16">
        <v>51</v>
      </c>
      <c r="D383" s="8">
        <v>18</v>
      </c>
      <c r="E383" s="8">
        <v>17</v>
      </c>
      <c r="F383" s="8">
        <f t="shared" si="43"/>
        <v>86</v>
      </c>
      <c r="G383" s="8" t="str">
        <f t="shared" si="44"/>
        <v>4</v>
      </c>
      <c r="H383" s="9"/>
    </row>
    <row r="384" spans="1:8" ht="23.25" x14ac:dyDescent="0.55000000000000004">
      <c r="A384" s="6">
        <v>12</v>
      </c>
      <c r="B384" s="53" t="s">
        <v>173</v>
      </c>
      <c r="C384" s="16">
        <v>48</v>
      </c>
      <c r="D384" s="8">
        <v>17</v>
      </c>
      <c r="E384" s="8">
        <v>17</v>
      </c>
      <c r="F384" s="8">
        <f t="shared" si="43"/>
        <v>82</v>
      </c>
      <c r="G384" s="8" t="str">
        <f t="shared" si="44"/>
        <v>4</v>
      </c>
      <c r="H384" s="9"/>
    </row>
    <row r="385" spans="1:8" ht="23.25" x14ac:dyDescent="0.55000000000000004">
      <c r="A385" s="6">
        <v>13</v>
      </c>
      <c r="B385" s="53" t="s">
        <v>174</v>
      </c>
      <c r="C385" s="16">
        <v>48</v>
      </c>
      <c r="D385" s="8">
        <v>18</v>
      </c>
      <c r="E385" s="8">
        <v>14</v>
      </c>
      <c r="F385" s="8">
        <f t="shared" si="43"/>
        <v>80</v>
      </c>
      <c r="G385" s="8" t="str">
        <f t="shared" si="44"/>
        <v>4</v>
      </c>
      <c r="H385" s="9"/>
    </row>
    <row r="386" spans="1:8" ht="23.25" x14ac:dyDescent="0.55000000000000004">
      <c r="A386" s="6">
        <v>14</v>
      </c>
      <c r="B386" s="53" t="s">
        <v>175</v>
      </c>
      <c r="C386" s="16">
        <v>48</v>
      </c>
      <c r="D386" s="8">
        <v>16</v>
      </c>
      <c r="E386" s="8">
        <v>11</v>
      </c>
      <c r="F386" s="8">
        <f t="shared" si="43"/>
        <v>75</v>
      </c>
      <c r="G386" s="8" t="str">
        <f t="shared" si="44"/>
        <v>3.5</v>
      </c>
      <c r="H386" s="9"/>
    </row>
    <row r="387" spans="1:8" ht="23.25" x14ac:dyDescent="0.55000000000000004">
      <c r="A387" s="6">
        <v>15</v>
      </c>
      <c r="B387" s="53" t="s">
        <v>176</v>
      </c>
      <c r="C387" s="16">
        <v>44</v>
      </c>
      <c r="D387" s="8">
        <v>13</v>
      </c>
      <c r="E387" s="8">
        <v>15</v>
      </c>
      <c r="F387" s="8">
        <f t="shared" si="43"/>
        <v>72</v>
      </c>
      <c r="G387" s="8" t="str">
        <f t="shared" si="44"/>
        <v>3</v>
      </c>
      <c r="H387" s="9"/>
    </row>
    <row r="388" spans="1:8" ht="23.25" x14ac:dyDescent="0.55000000000000004">
      <c r="A388" s="6">
        <v>16</v>
      </c>
      <c r="B388" s="53" t="s">
        <v>177</v>
      </c>
      <c r="C388" s="16">
        <v>44</v>
      </c>
      <c r="D388" s="8">
        <v>14</v>
      </c>
      <c r="E388" s="8">
        <v>13</v>
      </c>
      <c r="F388" s="8">
        <f t="shared" si="43"/>
        <v>71</v>
      </c>
      <c r="G388" s="8" t="str">
        <f t="shared" si="44"/>
        <v>3</v>
      </c>
      <c r="H388" s="9"/>
    </row>
    <row r="389" spans="1:8" ht="22.5" customHeight="1" x14ac:dyDescent="0.55000000000000004">
      <c r="A389" s="6">
        <v>17</v>
      </c>
      <c r="B389" s="53" t="s">
        <v>178</v>
      </c>
      <c r="C389" s="16">
        <v>44</v>
      </c>
      <c r="D389" s="8">
        <v>13</v>
      </c>
      <c r="E389" s="8">
        <v>14</v>
      </c>
      <c r="F389" s="8">
        <f t="shared" si="43"/>
        <v>71</v>
      </c>
      <c r="G389" s="8" t="str">
        <f t="shared" si="44"/>
        <v>3</v>
      </c>
      <c r="H389" s="9"/>
    </row>
    <row r="390" spans="1:8" ht="23.25" x14ac:dyDescent="0.55000000000000004">
      <c r="A390" s="9"/>
      <c r="B390" s="26" t="s">
        <v>5</v>
      </c>
      <c r="C390" s="36">
        <f>SUM(C373:C389)</f>
        <v>768</v>
      </c>
      <c r="D390" s="36">
        <f>SUM(D373:D389)</f>
        <v>254</v>
      </c>
      <c r="E390" s="36">
        <f>SUM(E373:E389)</f>
        <v>243</v>
      </c>
      <c r="F390" s="36">
        <f>SUM(F373:F389)</f>
        <v>1265</v>
      </c>
      <c r="G390" s="36"/>
      <c r="H390" s="37"/>
    </row>
    <row r="391" spans="1:8" ht="23.25" x14ac:dyDescent="0.55000000000000004">
      <c r="A391" s="11"/>
      <c r="B391" s="5" t="s">
        <v>12</v>
      </c>
      <c r="C391" s="12">
        <f>C390/17</f>
        <v>45.176470588235297</v>
      </c>
      <c r="D391" s="12">
        <f t="shared" ref="D391" si="45">D390/17</f>
        <v>14.941176470588236</v>
      </c>
      <c r="E391" s="12">
        <f t="shared" ref="E391" si="46">E390/17</f>
        <v>14.294117647058824</v>
      </c>
      <c r="F391" s="12">
        <f t="shared" ref="F391" si="47">F390/17</f>
        <v>74.411764705882348</v>
      </c>
      <c r="G391" s="11"/>
      <c r="H391" s="11"/>
    </row>
    <row r="392" spans="1:8" ht="23.25" x14ac:dyDescent="0.55000000000000004">
      <c r="A392" s="1"/>
      <c r="B392" s="1"/>
      <c r="C392" s="1" t="s">
        <v>13</v>
      </c>
      <c r="D392" s="1"/>
      <c r="E392" s="1"/>
      <c r="F392" s="1"/>
      <c r="G392" s="1"/>
      <c r="H392" s="1"/>
    </row>
    <row r="393" spans="1:8" ht="23.25" x14ac:dyDescent="0.55000000000000004">
      <c r="A393" s="1"/>
      <c r="B393" s="1"/>
      <c r="C393" s="1" t="s">
        <v>14</v>
      </c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 t="s">
        <v>15</v>
      </c>
      <c r="D394" s="1"/>
      <c r="E394" s="1"/>
      <c r="F394" s="1"/>
      <c r="G394" s="1"/>
      <c r="H394" s="1"/>
    </row>
  </sheetData>
  <mergeCells count="7">
    <mergeCell ref="B329:H329"/>
    <mergeCell ref="B370:H370"/>
    <mergeCell ref="B1:H1"/>
    <mergeCell ref="B42:H42"/>
    <mergeCell ref="B83:H83"/>
    <mergeCell ref="B165:H165"/>
    <mergeCell ref="B247:H247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"/>
  <sheetViews>
    <sheetView view="pageBreakPreview" zoomScaleSheetLayoutView="100" workbookViewId="0">
      <selection activeCell="C13" sqref="C13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01" t="s">
        <v>127</v>
      </c>
      <c r="C1" s="101"/>
      <c r="D1" s="101"/>
      <c r="E1" s="101"/>
      <c r="F1" s="101"/>
      <c r="G1" s="101"/>
      <c r="H1" s="101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 x14ac:dyDescent="0.55000000000000004">
      <c r="A4" s="25">
        <v>1</v>
      </c>
      <c r="B4" s="56" t="s">
        <v>62</v>
      </c>
      <c r="C4" s="59">
        <v>36</v>
      </c>
      <c r="D4" s="7">
        <v>14</v>
      </c>
      <c r="E4" s="7">
        <v>14</v>
      </c>
      <c r="F4" s="7">
        <f t="shared" ref="F4:F26" si="0">SUM(C4:E4)</f>
        <v>64</v>
      </c>
      <c r="G4" s="8" t="str">
        <f t="shared" ref="G4:G26" si="1">IF(F4&gt;79,"4",IF(F4&gt;74,"3.5",IF(F4&gt;69,"3",IF(F4&gt;64,"2.5",IF(F4&gt;59,"2",IF(F4&gt;54,"1.5",IF(F4&gt;49,"1","0")))))))</f>
        <v>2</v>
      </c>
      <c r="H4" s="100"/>
    </row>
    <row r="5" spans="1:8" ht="23.25" x14ac:dyDescent="0.55000000000000004">
      <c r="A5" s="6">
        <v>2</v>
      </c>
      <c r="B5" s="53" t="s">
        <v>63</v>
      </c>
      <c r="C5" s="60">
        <v>47</v>
      </c>
      <c r="D5" s="8">
        <v>15</v>
      </c>
      <c r="E5" s="8">
        <v>17</v>
      </c>
      <c r="F5" s="8">
        <f t="shared" si="0"/>
        <v>79</v>
      </c>
      <c r="G5" s="8" t="str">
        <f t="shared" si="1"/>
        <v>3.5</v>
      </c>
      <c r="H5" s="100"/>
    </row>
    <row r="6" spans="1:8" ht="23.25" x14ac:dyDescent="0.55000000000000004">
      <c r="A6" s="6">
        <v>3</v>
      </c>
      <c r="B6" s="53" t="s">
        <v>79</v>
      </c>
      <c r="C6" s="60">
        <v>48</v>
      </c>
      <c r="D6" s="8">
        <v>15</v>
      </c>
      <c r="E6" s="8">
        <v>17</v>
      </c>
      <c r="F6" s="8">
        <f t="shared" si="0"/>
        <v>80</v>
      </c>
      <c r="G6" s="8" t="str">
        <f t="shared" si="1"/>
        <v>4</v>
      </c>
      <c r="H6" s="100"/>
    </row>
    <row r="7" spans="1:8" ht="23.25" x14ac:dyDescent="0.55000000000000004">
      <c r="A7" s="6">
        <v>4</v>
      </c>
      <c r="B7" s="53" t="s">
        <v>80</v>
      </c>
      <c r="C7" s="60">
        <v>50</v>
      </c>
      <c r="D7" s="8">
        <v>15</v>
      </c>
      <c r="E7" s="8">
        <v>18</v>
      </c>
      <c r="F7" s="8">
        <f t="shared" si="0"/>
        <v>83</v>
      </c>
      <c r="G7" s="8" t="str">
        <f t="shared" si="1"/>
        <v>4</v>
      </c>
      <c r="H7" s="100"/>
    </row>
    <row r="8" spans="1:8" ht="23.25" x14ac:dyDescent="0.55000000000000004">
      <c r="A8" s="6">
        <v>5</v>
      </c>
      <c r="B8" s="53" t="s">
        <v>81</v>
      </c>
      <c r="C8" s="60">
        <v>41</v>
      </c>
      <c r="D8" s="8">
        <v>15</v>
      </c>
      <c r="E8" s="8">
        <v>17</v>
      </c>
      <c r="F8" s="8">
        <f>SUM(C8:E8)</f>
        <v>73</v>
      </c>
      <c r="G8" s="8" t="str">
        <f t="shared" si="1"/>
        <v>3</v>
      </c>
      <c r="H8" s="100"/>
    </row>
    <row r="9" spans="1:8" ht="23.25" x14ac:dyDescent="0.55000000000000004">
      <c r="A9" s="6">
        <v>6</v>
      </c>
      <c r="B9" s="53" t="s">
        <v>83</v>
      </c>
      <c r="C9" s="61">
        <v>46</v>
      </c>
      <c r="D9" s="8">
        <v>16</v>
      </c>
      <c r="E9" s="8">
        <v>17</v>
      </c>
      <c r="F9" s="8">
        <f t="shared" si="0"/>
        <v>79</v>
      </c>
      <c r="G9" s="8" t="str">
        <f t="shared" si="1"/>
        <v>3.5</v>
      </c>
      <c r="H9" s="100"/>
    </row>
    <row r="10" spans="1:8" ht="23.25" x14ac:dyDescent="0.55000000000000004">
      <c r="A10" s="6">
        <v>7</v>
      </c>
      <c r="B10" s="53" t="s">
        <v>84</v>
      </c>
      <c r="C10" s="62">
        <v>53</v>
      </c>
      <c r="D10" s="8">
        <v>19</v>
      </c>
      <c r="E10" s="8">
        <v>18</v>
      </c>
      <c r="F10" s="8">
        <f t="shared" si="0"/>
        <v>90</v>
      </c>
      <c r="G10" s="8" t="str">
        <f t="shared" si="1"/>
        <v>4</v>
      </c>
      <c r="H10" s="100"/>
    </row>
    <row r="11" spans="1:8" ht="23.25" x14ac:dyDescent="0.55000000000000004">
      <c r="A11" s="6">
        <v>8</v>
      </c>
      <c r="B11" s="53" t="s">
        <v>85</v>
      </c>
      <c r="C11" s="61">
        <v>48</v>
      </c>
      <c r="D11" s="8">
        <v>16</v>
      </c>
      <c r="E11" s="8">
        <v>18</v>
      </c>
      <c r="F11" s="8">
        <f t="shared" si="0"/>
        <v>82</v>
      </c>
      <c r="G11" s="8" t="str">
        <f t="shared" si="1"/>
        <v>4</v>
      </c>
      <c r="H11" s="100"/>
    </row>
    <row r="12" spans="1:8" ht="23.25" x14ac:dyDescent="0.55000000000000004">
      <c r="A12" s="6">
        <v>9</v>
      </c>
      <c r="B12" s="53" t="s">
        <v>75</v>
      </c>
      <c r="C12" s="61">
        <v>40</v>
      </c>
      <c r="D12" s="8">
        <v>11</v>
      </c>
      <c r="E12" s="8">
        <v>16</v>
      </c>
      <c r="F12" s="8">
        <f t="shared" si="0"/>
        <v>67</v>
      </c>
      <c r="G12" s="8" t="str">
        <f t="shared" si="1"/>
        <v>2.5</v>
      </c>
      <c r="H12" s="100"/>
    </row>
    <row r="13" spans="1:8" ht="24.75" customHeight="1" x14ac:dyDescent="0.55000000000000004">
      <c r="A13" s="6">
        <v>10</v>
      </c>
      <c r="B13" s="53" t="s">
        <v>76</v>
      </c>
      <c r="C13" s="62">
        <v>52</v>
      </c>
      <c r="D13" s="8">
        <v>19</v>
      </c>
      <c r="E13" s="8">
        <v>19</v>
      </c>
      <c r="F13" s="8">
        <f t="shared" si="0"/>
        <v>90</v>
      </c>
      <c r="G13" s="8" t="str">
        <f t="shared" si="1"/>
        <v>4</v>
      </c>
      <c r="H13" s="100"/>
    </row>
    <row r="14" spans="1:8" ht="23.25" x14ac:dyDescent="0.55000000000000004">
      <c r="A14" s="6">
        <v>11</v>
      </c>
      <c r="B14" s="53" t="s">
        <v>77</v>
      </c>
      <c r="C14" s="60">
        <v>42</v>
      </c>
      <c r="D14" s="8">
        <v>15</v>
      </c>
      <c r="E14" s="8">
        <v>16</v>
      </c>
      <c r="F14" s="8">
        <f t="shared" si="0"/>
        <v>73</v>
      </c>
      <c r="G14" s="8" t="str">
        <f t="shared" si="1"/>
        <v>3</v>
      </c>
      <c r="H14" s="100"/>
    </row>
    <row r="15" spans="1:8" ht="23.25" x14ac:dyDescent="0.55000000000000004">
      <c r="A15" s="6">
        <v>12</v>
      </c>
      <c r="B15" s="53" t="s">
        <v>87</v>
      </c>
      <c r="C15" s="60">
        <v>50</v>
      </c>
      <c r="D15" s="8">
        <v>18</v>
      </c>
      <c r="E15" s="8">
        <v>19</v>
      </c>
      <c r="F15" s="8">
        <f t="shared" si="0"/>
        <v>87</v>
      </c>
      <c r="G15" s="8" t="str">
        <f t="shared" si="1"/>
        <v>4</v>
      </c>
      <c r="H15" s="100"/>
    </row>
    <row r="16" spans="1:8" ht="23.25" x14ac:dyDescent="0.55000000000000004">
      <c r="A16" s="6">
        <v>13</v>
      </c>
      <c r="B16" s="53" t="s">
        <v>88</v>
      </c>
      <c r="C16" s="60">
        <v>55</v>
      </c>
      <c r="D16" s="8">
        <v>15</v>
      </c>
      <c r="E16" s="8">
        <v>20</v>
      </c>
      <c r="F16" s="8">
        <f t="shared" si="0"/>
        <v>90</v>
      </c>
      <c r="G16" s="8" t="str">
        <f t="shared" si="1"/>
        <v>4</v>
      </c>
      <c r="H16" s="100"/>
    </row>
    <row r="17" spans="1:8" ht="23.25" x14ac:dyDescent="0.55000000000000004">
      <c r="A17" s="6">
        <v>14</v>
      </c>
      <c r="B17" s="53" t="s">
        <v>89</v>
      </c>
      <c r="C17" s="60">
        <v>42</v>
      </c>
      <c r="D17" s="8">
        <v>14</v>
      </c>
      <c r="E17" s="8">
        <v>16</v>
      </c>
      <c r="F17" s="8">
        <f t="shared" si="0"/>
        <v>72</v>
      </c>
      <c r="G17" s="8" t="str">
        <f t="shared" si="1"/>
        <v>3</v>
      </c>
      <c r="H17" s="100"/>
    </row>
    <row r="18" spans="1:8" ht="23.25" x14ac:dyDescent="0.55000000000000004">
      <c r="A18" s="6">
        <v>15</v>
      </c>
      <c r="B18" s="53" t="s">
        <v>161</v>
      </c>
      <c r="C18" s="60">
        <v>49</v>
      </c>
      <c r="D18" s="8">
        <v>15</v>
      </c>
      <c r="E18" s="8">
        <v>19</v>
      </c>
      <c r="F18" s="8">
        <f t="shared" si="0"/>
        <v>83</v>
      </c>
      <c r="G18" s="8" t="str">
        <f t="shared" si="1"/>
        <v>4</v>
      </c>
      <c r="H18" s="100"/>
    </row>
    <row r="19" spans="1:8" ht="23.25" x14ac:dyDescent="0.55000000000000004">
      <c r="A19" s="6">
        <v>16</v>
      </c>
      <c r="B19" s="53" t="s">
        <v>90</v>
      </c>
      <c r="C19" s="60">
        <v>56</v>
      </c>
      <c r="D19" s="8">
        <v>19</v>
      </c>
      <c r="E19" s="8">
        <v>19</v>
      </c>
      <c r="F19" s="8">
        <f t="shared" si="0"/>
        <v>94</v>
      </c>
      <c r="G19" s="8" t="str">
        <f t="shared" si="1"/>
        <v>4</v>
      </c>
      <c r="H19" s="100"/>
    </row>
    <row r="20" spans="1:8" ht="23.25" x14ac:dyDescent="0.55000000000000004">
      <c r="A20" s="6">
        <v>17</v>
      </c>
      <c r="B20" s="53" t="s">
        <v>91</v>
      </c>
      <c r="C20" s="60">
        <v>50</v>
      </c>
      <c r="D20" s="8">
        <v>15</v>
      </c>
      <c r="E20" s="8">
        <v>19</v>
      </c>
      <c r="F20" s="8">
        <f t="shared" si="0"/>
        <v>84</v>
      </c>
      <c r="G20" s="8" t="str">
        <f t="shared" si="1"/>
        <v>4</v>
      </c>
      <c r="H20" s="100"/>
    </row>
    <row r="21" spans="1:8" ht="23.25" x14ac:dyDescent="0.55000000000000004">
      <c r="A21" s="6">
        <v>18</v>
      </c>
      <c r="B21" s="53" t="s">
        <v>92</v>
      </c>
      <c r="C21" s="60">
        <v>52</v>
      </c>
      <c r="D21" s="8">
        <v>18</v>
      </c>
      <c r="E21" s="8">
        <v>18</v>
      </c>
      <c r="F21" s="8">
        <f t="shared" si="0"/>
        <v>88</v>
      </c>
      <c r="G21" s="8" t="str">
        <f t="shared" si="1"/>
        <v>4</v>
      </c>
      <c r="H21" s="100"/>
    </row>
    <row r="22" spans="1:8" ht="23.25" x14ac:dyDescent="0.55000000000000004">
      <c r="A22" s="6">
        <v>19</v>
      </c>
      <c r="B22" s="53" t="s">
        <v>93</v>
      </c>
      <c r="C22" s="61">
        <v>57</v>
      </c>
      <c r="D22" s="8">
        <v>19</v>
      </c>
      <c r="E22" s="8">
        <v>20</v>
      </c>
      <c r="F22" s="8">
        <f t="shared" si="0"/>
        <v>96</v>
      </c>
      <c r="G22" s="8" t="str">
        <f t="shared" si="1"/>
        <v>4</v>
      </c>
      <c r="H22" s="100"/>
    </row>
    <row r="23" spans="1:8" ht="23.25" x14ac:dyDescent="0.55000000000000004">
      <c r="A23" s="6">
        <v>20</v>
      </c>
      <c r="B23" s="53" t="s">
        <v>94</v>
      </c>
      <c r="C23" s="62">
        <v>51</v>
      </c>
      <c r="D23" s="8">
        <v>15</v>
      </c>
      <c r="E23" s="8">
        <v>17</v>
      </c>
      <c r="F23" s="8">
        <f t="shared" si="0"/>
        <v>83</v>
      </c>
      <c r="G23" s="8" t="str">
        <f t="shared" si="1"/>
        <v>4</v>
      </c>
      <c r="H23" s="100"/>
    </row>
    <row r="24" spans="1:8" ht="23.25" x14ac:dyDescent="0.55000000000000004">
      <c r="A24" s="6">
        <v>21</v>
      </c>
      <c r="B24" s="53" t="s">
        <v>74</v>
      </c>
      <c r="C24" s="60">
        <v>50</v>
      </c>
      <c r="D24" s="8">
        <v>17</v>
      </c>
      <c r="E24" s="8">
        <v>18</v>
      </c>
      <c r="F24" s="8">
        <f t="shared" si="0"/>
        <v>85</v>
      </c>
      <c r="G24" s="8" t="str">
        <f t="shared" si="1"/>
        <v>4</v>
      </c>
      <c r="H24" s="100"/>
    </row>
    <row r="25" spans="1:8" ht="23.25" x14ac:dyDescent="0.55000000000000004">
      <c r="A25" s="6">
        <v>22</v>
      </c>
      <c r="B25" s="53" t="s">
        <v>78</v>
      </c>
      <c r="C25" s="61">
        <v>51</v>
      </c>
      <c r="D25" s="8">
        <v>18</v>
      </c>
      <c r="E25" s="8">
        <v>19</v>
      </c>
      <c r="F25" s="8">
        <f t="shared" si="0"/>
        <v>88</v>
      </c>
      <c r="G25" s="8" t="str">
        <f t="shared" si="1"/>
        <v>4</v>
      </c>
      <c r="H25" s="100"/>
    </row>
    <row r="26" spans="1:8" ht="23.25" x14ac:dyDescent="0.55000000000000004">
      <c r="A26" s="6">
        <v>23</v>
      </c>
      <c r="B26" s="53" t="s">
        <v>162</v>
      </c>
      <c r="C26" s="62">
        <v>56</v>
      </c>
      <c r="D26" s="49">
        <v>18</v>
      </c>
      <c r="E26" s="49">
        <v>20</v>
      </c>
      <c r="F26" s="8">
        <f t="shared" si="0"/>
        <v>94</v>
      </c>
      <c r="G26" s="8" t="str">
        <f t="shared" si="1"/>
        <v>4</v>
      </c>
      <c r="H26" s="100"/>
    </row>
    <row r="27" spans="1:8" ht="23.25" x14ac:dyDescent="0.55000000000000004">
      <c r="A27" s="21"/>
      <c r="B27" s="26" t="s">
        <v>5</v>
      </c>
      <c r="C27" s="10">
        <f>SUM(C4:C26)</f>
        <v>1122</v>
      </c>
      <c r="D27" s="36">
        <f>SUM(D4:D26)</f>
        <v>371</v>
      </c>
      <c r="E27" s="36">
        <f>SUM(E4:E26)</f>
        <v>411</v>
      </c>
      <c r="F27" s="36">
        <f>SUM(F4:F26)</f>
        <v>1904</v>
      </c>
      <c r="G27" s="36"/>
      <c r="H27" s="37"/>
    </row>
    <row r="28" spans="1:8" ht="23.25" x14ac:dyDescent="0.55000000000000004">
      <c r="A28" s="23"/>
      <c r="B28" s="5" t="s">
        <v>12</v>
      </c>
      <c r="C28" s="24">
        <f>C27/23</f>
        <v>48.782608695652172</v>
      </c>
      <c r="D28" s="24">
        <f t="shared" ref="D28:F28" si="2">D27/23</f>
        <v>16.130434782608695</v>
      </c>
      <c r="E28" s="24">
        <f t="shared" si="2"/>
        <v>17.869565217391305</v>
      </c>
      <c r="F28" s="24">
        <f t="shared" si="2"/>
        <v>82.782608695652172</v>
      </c>
      <c r="G28" s="11"/>
      <c r="H28" s="11"/>
    </row>
    <row r="29" spans="1:8" ht="23.25" x14ac:dyDescent="0.55000000000000004">
      <c r="A29" s="1"/>
      <c r="B29" s="1"/>
      <c r="C29" s="1" t="s">
        <v>13</v>
      </c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 t="s">
        <v>14</v>
      </c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 t="s">
        <v>15</v>
      </c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"/>
      <c r="C41" s="1"/>
      <c r="D41" s="1"/>
      <c r="E41" s="1"/>
      <c r="F41" s="1"/>
      <c r="G41" s="1"/>
      <c r="H41" s="1"/>
    </row>
    <row r="42" spans="1:8" ht="23.25" x14ac:dyDescent="0.55000000000000004">
      <c r="A42" s="1"/>
      <c r="B42" s="101" t="s">
        <v>128</v>
      </c>
      <c r="C42" s="101"/>
      <c r="D42" s="101"/>
      <c r="E42" s="101"/>
      <c r="F42" s="101"/>
      <c r="G42" s="101"/>
      <c r="H42" s="101"/>
    </row>
    <row r="43" spans="1:8" ht="23.25" x14ac:dyDescent="0.55000000000000004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4" t="s">
        <v>6</v>
      </c>
      <c r="H43" s="4" t="s">
        <v>7</v>
      </c>
    </row>
    <row r="44" spans="1:8" ht="23.25" x14ac:dyDescent="0.55000000000000004">
      <c r="A44" s="5"/>
      <c r="B44" s="17"/>
      <c r="C44" s="5" t="s">
        <v>8</v>
      </c>
      <c r="D44" s="5" t="s">
        <v>9</v>
      </c>
      <c r="E44" s="5" t="s">
        <v>10</v>
      </c>
      <c r="F44" s="5" t="s">
        <v>11</v>
      </c>
      <c r="G44" s="27"/>
      <c r="H44" s="27"/>
    </row>
    <row r="45" spans="1:8" ht="23.25" x14ac:dyDescent="0.55000000000000004">
      <c r="A45" s="25">
        <v>1</v>
      </c>
      <c r="B45" s="56" t="s">
        <v>62</v>
      </c>
      <c r="C45" s="15">
        <v>32</v>
      </c>
      <c r="D45" s="7">
        <v>17</v>
      </c>
      <c r="E45" s="7">
        <v>18</v>
      </c>
      <c r="F45" s="7">
        <f t="shared" ref="F45:F66" si="3">SUM(C45:E45)</f>
        <v>67</v>
      </c>
      <c r="G45" s="8" t="str">
        <f t="shared" ref="G45:G67" si="4">IF(F45&gt;79,"4",IF(F45&gt;74,"3.5",IF(F45&gt;69,"3",IF(F45&gt;64,"2.5",IF(F45&gt;59,"2",IF(F45&gt;54,"1.5",IF(F45&gt;49,"1","0")))))))</f>
        <v>2.5</v>
      </c>
      <c r="H45" s="29"/>
    </row>
    <row r="46" spans="1:8" ht="23.25" x14ac:dyDescent="0.55000000000000004">
      <c r="A46" s="6">
        <v>2</v>
      </c>
      <c r="B46" s="53" t="s">
        <v>63</v>
      </c>
      <c r="C46" s="16">
        <v>40</v>
      </c>
      <c r="D46" s="8">
        <v>18</v>
      </c>
      <c r="E46" s="8">
        <v>18</v>
      </c>
      <c r="F46" s="8">
        <f t="shared" si="3"/>
        <v>76</v>
      </c>
      <c r="G46" s="8" t="str">
        <f t="shared" si="4"/>
        <v>3.5</v>
      </c>
      <c r="H46" s="9"/>
    </row>
    <row r="47" spans="1:8" ht="23.25" x14ac:dyDescent="0.55000000000000004">
      <c r="A47" s="6">
        <v>3</v>
      </c>
      <c r="B47" s="53" t="s">
        <v>79</v>
      </c>
      <c r="C47" s="16">
        <v>39</v>
      </c>
      <c r="D47" s="8">
        <v>19</v>
      </c>
      <c r="E47" s="8">
        <v>19</v>
      </c>
      <c r="F47" s="8">
        <f t="shared" si="3"/>
        <v>77</v>
      </c>
      <c r="G47" s="8" t="str">
        <f t="shared" si="4"/>
        <v>3.5</v>
      </c>
      <c r="H47" s="9"/>
    </row>
    <row r="48" spans="1:8" ht="23.25" x14ac:dyDescent="0.55000000000000004">
      <c r="A48" s="6">
        <v>4</v>
      </c>
      <c r="B48" s="53" t="s">
        <v>80</v>
      </c>
      <c r="C48" s="16">
        <v>40</v>
      </c>
      <c r="D48" s="8">
        <v>18</v>
      </c>
      <c r="E48" s="8">
        <v>17</v>
      </c>
      <c r="F48" s="8">
        <f t="shared" si="3"/>
        <v>75</v>
      </c>
      <c r="G48" s="8" t="str">
        <f t="shared" si="4"/>
        <v>3.5</v>
      </c>
      <c r="H48" s="9"/>
    </row>
    <row r="49" spans="1:8" ht="23.25" x14ac:dyDescent="0.55000000000000004">
      <c r="A49" s="6">
        <v>5</v>
      </c>
      <c r="B49" s="53" t="s">
        <v>81</v>
      </c>
      <c r="C49" s="16">
        <v>32</v>
      </c>
      <c r="D49" s="8">
        <v>18</v>
      </c>
      <c r="E49" s="8">
        <v>17</v>
      </c>
      <c r="F49" s="8">
        <f t="shared" si="3"/>
        <v>67</v>
      </c>
      <c r="G49" s="8" t="str">
        <f t="shared" si="4"/>
        <v>2.5</v>
      </c>
      <c r="H49" s="9"/>
    </row>
    <row r="50" spans="1:8" ht="23.25" x14ac:dyDescent="0.55000000000000004">
      <c r="A50" s="6">
        <v>6</v>
      </c>
      <c r="B50" s="53" t="s">
        <v>83</v>
      </c>
      <c r="C50" s="16">
        <v>41</v>
      </c>
      <c r="D50" s="8">
        <v>17</v>
      </c>
      <c r="E50" s="8">
        <v>17</v>
      </c>
      <c r="F50" s="8">
        <f t="shared" si="3"/>
        <v>75</v>
      </c>
      <c r="G50" s="8" t="str">
        <f t="shared" si="4"/>
        <v>3.5</v>
      </c>
      <c r="H50" s="9"/>
    </row>
    <row r="51" spans="1:8" ht="23.25" x14ac:dyDescent="0.55000000000000004">
      <c r="A51" s="6">
        <v>7</v>
      </c>
      <c r="B51" s="53" t="s">
        <v>84</v>
      </c>
      <c r="C51" s="16">
        <v>45</v>
      </c>
      <c r="D51" s="8">
        <v>18</v>
      </c>
      <c r="E51" s="8">
        <v>17</v>
      </c>
      <c r="F51" s="8">
        <f t="shared" si="3"/>
        <v>80</v>
      </c>
      <c r="G51" s="8" t="str">
        <f t="shared" si="4"/>
        <v>4</v>
      </c>
      <c r="H51" s="9"/>
    </row>
    <row r="52" spans="1:8" ht="23.25" x14ac:dyDescent="0.55000000000000004">
      <c r="A52" s="6">
        <v>8</v>
      </c>
      <c r="B52" s="53" t="s">
        <v>85</v>
      </c>
      <c r="C52" s="16">
        <v>44</v>
      </c>
      <c r="D52" s="8">
        <v>14</v>
      </c>
      <c r="E52" s="8">
        <v>18</v>
      </c>
      <c r="F52" s="8">
        <f t="shared" si="3"/>
        <v>76</v>
      </c>
      <c r="G52" s="8" t="str">
        <f t="shared" si="4"/>
        <v>3.5</v>
      </c>
      <c r="H52" s="9"/>
    </row>
    <row r="53" spans="1:8" ht="23.25" x14ac:dyDescent="0.55000000000000004">
      <c r="A53" s="6">
        <v>9</v>
      </c>
      <c r="B53" s="53" t="s">
        <v>75</v>
      </c>
      <c r="C53" s="16">
        <v>39</v>
      </c>
      <c r="D53" s="8">
        <v>12</v>
      </c>
      <c r="E53" s="8">
        <v>14</v>
      </c>
      <c r="F53" s="8">
        <f t="shared" si="3"/>
        <v>65</v>
      </c>
      <c r="G53" s="8" t="str">
        <f t="shared" si="4"/>
        <v>2.5</v>
      </c>
      <c r="H53" s="9"/>
    </row>
    <row r="54" spans="1:8" ht="24" customHeight="1" x14ac:dyDescent="0.55000000000000004">
      <c r="A54" s="6">
        <v>10</v>
      </c>
      <c r="B54" s="53" t="s">
        <v>76</v>
      </c>
      <c r="C54" s="16">
        <v>47</v>
      </c>
      <c r="D54" s="8">
        <v>20</v>
      </c>
      <c r="E54" s="8">
        <v>18</v>
      </c>
      <c r="F54" s="8">
        <f t="shared" si="3"/>
        <v>85</v>
      </c>
      <c r="G54" s="8" t="str">
        <f t="shared" si="4"/>
        <v>4</v>
      </c>
      <c r="H54" s="9"/>
    </row>
    <row r="55" spans="1:8" ht="23.25" x14ac:dyDescent="0.55000000000000004">
      <c r="A55" s="6">
        <v>11</v>
      </c>
      <c r="B55" s="53" t="s">
        <v>77</v>
      </c>
      <c r="C55" s="16">
        <v>41</v>
      </c>
      <c r="D55" s="8">
        <v>17</v>
      </c>
      <c r="E55" s="8">
        <v>18</v>
      </c>
      <c r="F55" s="8">
        <f t="shared" si="3"/>
        <v>76</v>
      </c>
      <c r="G55" s="8" t="str">
        <f t="shared" si="4"/>
        <v>3.5</v>
      </c>
      <c r="H55" s="9"/>
    </row>
    <row r="56" spans="1:8" ht="23.25" x14ac:dyDescent="0.55000000000000004">
      <c r="A56" s="6">
        <v>12</v>
      </c>
      <c r="B56" s="53" t="s">
        <v>87</v>
      </c>
      <c r="C56" s="16">
        <v>46</v>
      </c>
      <c r="D56" s="8">
        <v>18</v>
      </c>
      <c r="E56" s="8">
        <v>16</v>
      </c>
      <c r="F56" s="8">
        <f t="shared" si="3"/>
        <v>80</v>
      </c>
      <c r="G56" s="8" t="str">
        <f t="shared" si="4"/>
        <v>4</v>
      </c>
      <c r="H56" s="9"/>
    </row>
    <row r="57" spans="1:8" ht="23.25" x14ac:dyDescent="0.55000000000000004">
      <c r="A57" s="6">
        <v>13</v>
      </c>
      <c r="B57" s="53" t="s">
        <v>88</v>
      </c>
      <c r="C57" s="16">
        <v>50</v>
      </c>
      <c r="D57" s="8">
        <v>18</v>
      </c>
      <c r="E57" s="8">
        <v>18</v>
      </c>
      <c r="F57" s="8">
        <f t="shared" si="3"/>
        <v>86</v>
      </c>
      <c r="G57" s="8" t="str">
        <f t="shared" si="4"/>
        <v>4</v>
      </c>
      <c r="H57" s="9"/>
    </row>
    <row r="58" spans="1:8" ht="23.25" x14ac:dyDescent="0.55000000000000004">
      <c r="A58" s="6">
        <v>14</v>
      </c>
      <c r="B58" s="53" t="s">
        <v>89</v>
      </c>
      <c r="C58" s="16">
        <v>34</v>
      </c>
      <c r="D58" s="8">
        <v>17</v>
      </c>
      <c r="E58" s="8">
        <v>19</v>
      </c>
      <c r="F58" s="8">
        <f t="shared" si="3"/>
        <v>70</v>
      </c>
      <c r="G58" s="8" t="str">
        <f t="shared" si="4"/>
        <v>3</v>
      </c>
      <c r="H58" s="9"/>
    </row>
    <row r="59" spans="1:8" ht="23.25" x14ac:dyDescent="0.55000000000000004">
      <c r="A59" s="6">
        <v>15</v>
      </c>
      <c r="B59" s="53" t="s">
        <v>161</v>
      </c>
      <c r="C59" s="16">
        <v>36</v>
      </c>
      <c r="D59" s="8">
        <v>19</v>
      </c>
      <c r="E59" s="8">
        <v>20</v>
      </c>
      <c r="F59" s="8">
        <f t="shared" si="3"/>
        <v>75</v>
      </c>
      <c r="G59" s="8" t="str">
        <f t="shared" si="4"/>
        <v>3.5</v>
      </c>
      <c r="H59" s="9"/>
    </row>
    <row r="60" spans="1:8" ht="23.25" x14ac:dyDescent="0.55000000000000004">
      <c r="A60" s="6">
        <v>16</v>
      </c>
      <c r="B60" s="53" t="s">
        <v>90</v>
      </c>
      <c r="C60" s="16">
        <v>55</v>
      </c>
      <c r="D60" s="8">
        <v>19</v>
      </c>
      <c r="E60" s="8">
        <v>20</v>
      </c>
      <c r="F60" s="8">
        <f t="shared" si="3"/>
        <v>94</v>
      </c>
      <c r="G60" s="8" t="str">
        <f t="shared" si="4"/>
        <v>4</v>
      </c>
      <c r="H60" s="9"/>
    </row>
    <row r="61" spans="1:8" ht="23.25" x14ac:dyDescent="0.55000000000000004">
      <c r="A61" s="6">
        <v>17</v>
      </c>
      <c r="B61" s="53" t="s">
        <v>91</v>
      </c>
      <c r="C61" s="16">
        <v>39</v>
      </c>
      <c r="D61" s="8">
        <v>19</v>
      </c>
      <c r="E61" s="8">
        <v>18</v>
      </c>
      <c r="F61" s="8">
        <f t="shared" si="3"/>
        <v>76</v>
      </c>
      <c r="G61" s="8" t="str">
        <f t="shared" si="4"/>
        <v>3.5</v>
      </c>
      <c r="H61" s="9"/>
    </row>
    <row r="62" spans="1:8" ht="23.25" x14ac:dyDescent="0.55000000000000004">
      <c r="A62" s="6">
        <v>18</v>
      </c>
      <c r="B62" s="53" t="s">
        <v>92</v>
      </c>
      <c r="C62" s="16">
        <v>43</v>
      </c>
      <c r="D62" s="8">
        <v>19</v>
      </c>
      <c r="E62" s="8">
        <v>18</v>
      </c>
      <c r="F62" s="8">
        <f t="shared" si="3"/>
        <v>80</v>
      </c>
      <c r="G62" s="8" t="str">
        <f t="shared" si="4"/>
        <v>4</v>
      </c>
      <c r="H62" s="9"/>
    </row>
    <row r="63" spans="1:8" ht="23.25" x14ac:dyDescent="0.55000000000000004">
      <c r="A63" s="6">
        <v>19</v>
      </c>
      <c r="B63" s="53" t="s">
        <v>93</v>
      </c>
      <c r="C63" s="16">
        <v>55</v>
      </c>
      <c r="D63" s="8">
        <v>18</v>
      </c>
      <c r="E63" s="8">
        <v>20</v>
      </c>
      <c r="F63" s="8">
        <f t="shared" si="3"/>
        <v>93</v>
      </c>
      <c r="G63" s="8" t="str">
        <f t="shared" si="4"/>
        <v>4</v>
      </c>
      <c r="H63" s="9"/>
    </row>
    <row r="64" spans="1:8" ht="23.25" x14ac:dyDescent="0.55000000000000004">
      <c r="A64" s="6">
        <v>20</v>
      </c>
      <c r="B64" s="53" t="s">
        <v>94</v>
      </c>
      <c r="C64" s="16">
        <v>34</v>
      </c>
      <c r="D64" s="8">
        <v>16</v>
      </c>
      <c r="E64" s="8">
        <v>17</v>
      </c>
      <c r="F64" s="8">
        <f t="shared" si="3"/>
        <v>67</v>
      </c>
      <c r="G64" s="8" t="str">
        <f t="shared" si="4"/>
        <v>2.5</v>
      </c>
      <c r="H64" s="9"/>
    </row>
    <row r="65" spans="1:8" ht="23.25" x14ac:dyDescent="0.55000000000000004">
      <c r="A65" s="6">
        <v>21</v>
      </c>
      <c r="B65" s="53" t="s">
        <v>74</v>
      </c>
      <c r="C65" s="16">
        <v>40</v>
      </c>
      <c r="D65" s="8">
        <v>19</v>
      </c>
      <c r="E65" s="8">
        <v>19</v>
      </c>
      <c r="F65" s="8">
        <f t="shared" si="3"/>
        <v>78</v>
      </c>
      <c r="G65" s="8" t="str">
        <f t="shared" si="4"/>
        <v>3.5</v>
      </c>
      <c r="H65" s="9"/>
    </row>
    <row r="66" spans="1:8" ht="23.25" x14ac:dyDescent="0.55000000000000004">
      <c r="A66" s="6">
        <v>22</v>
      </c>
      <c r="B66" s="53" t="s">
        <v>78</v>
      </c>
      <c r="C66" s="16">
        <v>45</v>
      </c>
      <c r="D66" s="8">
        <v>16</v>
      </c>
      <c r="E66" s="8">
        <v>20</v>
      </c>
      <c r="F66" s="8">
        <f t="shared" si="3"/>
        <v>81</v>
      </c>
      <c r="G66" s="8" t="str">
        <f t="shared" si="4"/>
        <v>4</v>
      </c>
      <c r="H66" s="9"/>
    </row>
    <row r="67" spans="1:8" ht="23.25" x14ac:dyDescent="0.55000000000000004">
      <c r="A67" s="6">
        <v>23</v>
      </c>
      <c r="B67" s="53" t="s">
        <v>162</v>
      </c>
      <c r="C67" s="16">
        <v>53</v>
      </c>
      <c r="D67" s="8">
        <v>18</v>
      </c>
      <c r="E67" s="8">
        <v>20</v>
      </c>
      <c r="F67" s="8">
        <f t="shared" ref="F67" si="5">SUM(C67:E67)</f>
        <v>91</v>
      </c>
      <c r="G67" s="8" t="str">
        <f t="shared" si="4"/>
        <v>4</v>
      </c>
      <c r="H67" s="9"/>
    </row>
    <row r="68" spans="1:8" ht="23.25" x14ac:dyDescent="0.55000000000000004">
      <c r="A68" s="21"/>
      <c r="B68" s="26" t="s">
        <v>5</v>
      </c>
      <c r="C68" s="51">
        <f>SUM(C45:C67)</f>
        <v>970</v>
      </c>
      <c r="D68" s="36">
        <f>SUM(D45:D67)</f>
        <v>404</v>
      </c>
      <c r="E68" s="36">
        <f>SUM(E45:E67)</f>
        <v>416</v>
      </c>
      <c r="F68" s="36">
        <f>SUM(F45:F67)</f>
        <v>1790</v>
      </c>
      <c r="G68" s="36"/>
      <c r="H68" s="37"/>
    </row>
    <row r="69" spans="1:8" ht="23.25" x14ac:dyDescent="0.55000000000000004">
      <c r="A69" s="23"/>
      <c r="B69" s="5" t="s">
        <v>12</v>
      </c>
      <c r="C69" s="24">
        <f>C68/23</f>
        <v>42.173913043478258</v>
      </c>
      <c r="D69" s="24">
        <f t="shared" ref="D69" si="6">D68/23</f>
        <v>17.565217391304348</v>
      </c>
      <c r="E69" s="24">
        <f t="shared" ref="E69" si="7">E68/23</f>
        <v>18.086956521739129</v>
      </c>
      <c r="F69" s="24">
        <f t="shared" ref="F69" si="8">F68/23</f>
        <v>77.826086956521735</v>
      </c>
      <c r="G69" s="11"/>
      <c r="H69" s="11"/>
    </row>
    <row r="70" spans="1:8" ht="23.25" x14ac:dyDescent="0.55000000000000004">
      <c r="A70" s="1"/>
      <c r="B70" s="1"/>
      <c r="C70" s="1" t="s">
        <v>13</v>
      </c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 t="s">
        <v>14</v>
      </c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 t="s">
        <v>15</v>
      </c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8"/>
      <c r="B80" s="31"/>
      <c r="C80" s="18"/>
      <c r="D80" s="18"/>
      <c r="E80" s="18"/>
      <c r="F80" s="18"/>
      <c r="G80" s="18"/>
      <c r="H80" s="13"/>
    </row>
    <row r="81" spans="1:8" s="19" customFormat="1" ht="23.25" x14ac:dyDescent="0.55000000000000004">
      <c r="A81" s="18"/>
      <c r="B81" s="31"/>
      <c r="C81" s="18"/>
      <c r="D81" s="18"/>
      <c r="E81" s="18"/>
      <c r="F81" s="18"/>
      <c r="G81" s="18"/>
      <c r="H81" s="13"/>
    </row>
    <row r="82" spans="1:8" s="19" customFormat="1" ht="23.25" x14ac:dyDescent="0.55000000000000004">
      <c r="A82" s="18"/>
      <c r="B82" s="31"/>
      <c r="C82" s="18"/>
      <c r="D82" s="18"/>
      <c r="E82" s="18"/>
      <c r="F82" s="18"/>
      <c r="G82" s="18"/>
      <c r="H82" s="13"/>
    </row>
    <row r="83" spans="1:8" ht="23.25" x14ac:dyDescent="0.55000000000000004">
      <c r="A83" s="1"/>
      <c r="B83" s="101" t="s">
        <v>129</v>
      </c>
      <c r="C83" s="101"/>
      <c r="D83" s="101"/>
      <c r="E83" s="101"/>
      <c r="F83" s="101"/>
      <c r="G83" s="101"/>
      <c r="H83" s="101"/>
    </row>
    <row r="84" spans="1:8" ht="23.25" x14ac:dyDescent="0.55000000000000004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4" t="s">
        <v>6</v>
      </c>
      <c r="H84" s="4" t="s">
        <v>7</v>
      </c>
    </row>
    <row r="85" spans="1:8" ht="23.25" x14ac:dyDescent="0.55000000000000004">
      <c r="A85" s="5"/>
      <c r="B85" s="17"/>
      <c r="C85" s="5" t="s">
        <v>8</v>
      </c>
      <c r="D85" s="5" t="s">
        <v>9</v>
      </c>
      <c r="E85" s="5" t="s">
        <v>10</v>
      </c>
      <c r="F85" s="5" t="s">
        <v>11</v>
      </c>
      <c r="G85" s="27"/>
      <c r="H85" s="27"/>
    </row>
    <row r="86" spans="1:8" ht="23.25" x14ac:dyDescent="0.55000000000000004">
      <c r="A86" s="25">
        <v>1</v>
      </c>
      <c r="B86" s="56" t="s">
        <v>62</v>
      </c>
      <c r="C86" s="15">
        <v>44</v>
      </c>
      <c r="D86" s="7">
        <v>10</v>
      </c>
      <c r="E86" s="7">
        <v>13</v>
      </c>
      <c r="F86" s="7">
        <f t="shared" ref="F86:F108" si="9">SUM(C86:E86)</f>
        <v>67</v>
      </c>
      <c r="G86" s="8" t="str">
        <f t="shared" ref="G86:G108" si="10">IF(F86&gt;79,"4",IF(F86&gt;74,"3.5",IF(F86&gt;69,"3",IF(F86&gt;64,"2.5",IF(F86&gt;59,"2",IF(F86&gt;54,"1.5",IF(F86&gt;49,"1","0")))))))</f>
        <v>2.5</v>
      </c>
      <c r="H86" s="29"/>
    </row>
    <row r="87" spans="1:8" ht="23.25" x14ac:dyDescent="0.55000000000000004">
      <c r="A87" s="6">
        <v>2</v>
      </c>
      <c r="B87" s="53" t="s">
        <v>63</v>
      </c>
      <c r="C87" s="16">
        <v>45</v>
      </c>
      <c r="D87" s="8">
        <v>16</v>
      </c>
      <c r="E87" s="8">
        <v>19</v>
      </c>
      <c r="F87" s="8">
        <f t="shared" si="9"/>
        <v>80</v>
      </c>
      <c r="G87" s="8" t="str">
        <f t="shared" si="10"/>
        <v>4</v>
      </c>
      <c r="H87" s="9"/>
    </row>
    <row r="88" spans="1:8" ht="23.25" x14ac:dyDescent="0.55000000000000004">
      <c r="A88" s="6">
        <v>3</v>
      </c>
      <c r="B88" s="53" t="s">
        <v>79</v>
      </c>
      <c r="C88" s="16">
        <v>46</v>
      </c>
      <c r="D88" s="8">
        <v>13</v>
      </c>
      <c r="E88" s="8">
        <v>16</v>
      </c>
      <c r="F88" s="8">
        <f t="shared" si="9"/>
        <v>75</v>
      </c>
      <c r="G88" s="8" t="str">
        <f t="shared" si="10"/>
        <v>3.5</v>
      </c>
      <c r="H88" s="9"/>
    </row>
    <row r="89" spans="1:8" ht="23.25" x14ac:dyDescent="0.55000000000000004">
      <c r="A89" s="6">
        <v>4</v>
      </c>
      <c r="B89" s="53" t="s">
        <v>80</v>
      </c>
      <c r="C89" s="16">
        <v>46</v>
      </c>
      <c r="D89" s="8">
        <v>14</v>
      </c>
      <c r="E89" s="8">
        <v>12</v>
      </c>
      <c r="F89" s="8">
        <f t="shared" si="9"/>
        <v>72</v>
      </c>
      <c r="G89" s="8" t="str">
        <f t="shared" si="10"/>
        <v>3</v>
      </c>
      <c r="H89" s="9"/>
    </row>
    <row r="90" spans="1:8" ht="23.25" x14ac:dyDescent="0.55000000000000004">
      <c r="A90" s="6">
        <v>5</v>
      </c>
      <c r="B90" s="53" t="s">
        <v>81</v>
      </c>
      <c r="C90" s="16">
        <v>38</v>
      </c>
      <c r="D90" s="8">
        <v>12</v>
      </c>
      <c r="E90" s="8">
        <v>15</v>
      </c>
      <c r="F90" s="8">
        <f t="shared" si="9"/>
        <v>65</v>
      </c>
      <c r="G90" s="8" t="str">
        <f t="shared" si="10"/>
        <v>2.5</v>
      </c>
      <c r="H90" s="9"/>
    </row>
    <row r="91" spans="1:8" ht="23.25" x14ac:dyDescent="0.55000000000000004">
      <c r="A91" s="6">
        <v>6</v>
      </c>
      <c r="B91" s="53" t="s">
        <v>83</v>
      </c>
      <c r="C91" s="16">
        <v>42</v>
      </c>
      <c r="D91" s="8">
        <v>10</v>
      </c>
      <c r="E91" s="8">
        <v>16</v>
      </c>
      <c r="F91" s="8">
        <f t="shared" si="9"/>
        <v>68</v>
      </c>
      <c r="G91" s="8" t="str">
        <f t="shared" si="10"/>
        <v>2.5</v>
      </c>
      <c r="H91" s="9"/>
    </row>
    <row r="92" spans="1:8" ht="23.25" x14ac:dyDescent="0.55000000000000004">
      <c r="A92" s="6">
        <v>7</v>
      </c>
      <c r="B92" s="53" t="s">
        <v>84</v>
      </c>
      <c r="C92" s="16">
        <v>53</v>
      </c>
      <c r="D92" s="8">
        <v>13</v>
      </c>
      <c r="E92" s="8">
        <v>17</v>
      </c>
      <c r="F92" s="8">
        <f t="shared" si="9"/>
        <v>83</v>
      </c>
      <c r="G92" s="8" t="str">
        <f t="shared" si="10"/>
        <v>4</v>
      </c>
      <c r="H92" s="9"/>
    </row>
    <row r="93" spans="1:8" ht="23.25" x14ac:dyDescent="0.55000000000000004">
      <c r="A93" s="6">
        <v>8</v>
      </c>
      <c r="B93" s="53" t="s">
        <v>85</v>
      </c>
      <c r="C93" s="16">
        <v>50</v>
      </c>
      <c r="D93" s="8">
        <v>13</v>
      </c>
      <c r="E93" s="8">
        <v>12</v>
      </c>
      <c r="F93" s="8">
        <f t="shared" si="9"/>
        <v>75</v>
      </c>
      <c r="G93" s="8" t="str">
        <f t="shared" si="10"/>
        <v>3.5</v>
      </c>
      <c r="H93" s="9"/>
    </row>
    <row r="94" spans="1:8" ht="23.25" x14ac:dyDescent="0.55000000000000004">
      <c r="A94" s="6">
        <v>9</v>
      </c>
      <c r="B94" s="53" t="s">
        <v>75</v>
      </c>
      <c r="C94" s="16">
        <v>45</v>
      </c>
      <c r="D94" s="8">
        <v>10</v>
      </c>
      <c r="E94" s="8">
        <v>14</v>
      </c>
      <c r="F94" s="8">
        <f t="shared" si="9"/>
        <v>69</v>
      </c>
      <c r="G94" s="8" t="str">
        <f t="shared" si="10"/>
        <v>2.5</v>
      </c>
      <c r="H94" s="9"/>
    </row>
    <row r="95" spans="1:8" ht="24" customHeight="1" x14ac:dyDescent="0.55000000000000004">
      <c r="A95" s="6">
        <v>10</v>
      </c>
      <c r="B95" s="53" t="s">
        <v>76</v>
      </c>
      <c r="C95" s="16">
        <v>52</v>
      </c>
      <c r="D95" s="8">
        <v>10</v>
      </c>
      <c r="E95" s="8">
        <v>16</v>
      </c>
      <c r="F95" s="8">
        <f t="shared" si="9"/>
        <v>78</v>
      </c>
      <c r="G95" s="8" t="str">
        <f t="shared" si="10"/>
        <v>3.5</v>
      </c>
      <c r="H95" s="9"/>
    </row>
    <row r="96" spans="1:8" ht="23.25" x14ac:dyDescent="0.55000000000000004">
      <c r="A96" s="6">
        <v>11</v>
      </c>
      <c r="B96" s="53" t="s">
        <v>77</v>
      </c>
      <c r="C96" s="16">
        <v>46</v>
      </c>
      <c r="D96" s="8">
        <v>10</v>
      </c>
      <c r="E96" s="8">
        <v>15</v>
      </c>
      <c r="F96" s="8">
        <f t="shared" si="9"/>
        <v>71</v>
      </c>
      <c r="G96" s="8" t="str">
        <f t="shared" si="10"/>
        <v>3</v>
      </c>
      <c r="H96" s="9"/>
    </row>
    <row r="97" spans="1:8" ht="23.25" x14ac:dyDescent="0.55000000000000004">
      <c r="A97" s="6">
        <v>12</v>
      </c>
      <c r="B97" s="53" t="s">
        <v>87</v>
      </c>
      <c r="C97" s="16">
        <v>45</v>
      </c>
      <c r="D97" s="8">
        <v>15</v>
      </c>
      <c r="E97" s="8">
        <v>15</v>
      </c>
      <c r="F97" s="8">
        <f t="shared" si="9"/>
        <v>75</v>
      </c>
      <c r="G97" s="8" t="str">
        <f t="shared" si="10"/>
        <v>3.5</v>
      </c>
      <c r="H97" s="9"/>
    </row>
    <row r="98" spans="1:8" ht="23.25" x14ac:dyDescent="0.55000000000000004">
      <c r="A98" s="6">
        <v>13</v>
      </c>
      <c r="B98" s="53" t="s">
        <v>88</v>
      </c>
      <c r="C98" s="16">
        <v>50</v>
      </c>
      <c r="D98" s="8">
        <v>13</v>
      </c>
      <c r="E98" s="8">
        <v>15</v>
      </c>
      <c r="F98" s="8">
        <f t="shared" si="9"/>
        <v>78</v>
      </c>
      <c r="G98" s="8" t="str">
        <f t="shared" si="10"/>
        <v>3.5</v>
      </c>
      <c r="H98" s="9"/>
    </row>
    <row r="99" spans="1:8" ht="23.25" x14ac:dyDescent="0.55000000000000004">
      <c r="A99" s="6">
        <v>14</v>
      </c>
      <c r="B99" s="53" t="s">
        <v>89</v>
      </c>
      <c r="C99" s="16">
        <v>44</v>
      </c>
      <c r="D99" s="8">
        <v>11</v>
      </c>
      <c r="E99" s="8">
        <v>14</v>
      </c>
      <c r="F99" s="8">
        <f t="shared" si="9"/>
        <v>69</v>
      </c>
      <c r="G99" s="8" t="str">
        <f t="shared" si="10"/>
        <v>2.5</v>
      </c>
      <c r="H99" s="9"/>
    </row>
    <row r="100" spans="1:8" ht="23.25" x14ac:dyDescent="0.55000000000000004">
      <c r="A100" s="6">
        <v>15</v>
      </c>
      <c r="B100" s="53" t="s">
        <v>161</v>
      </c>
      <c r="C100" s="16">
        <v>45</v>
      </c>
      <c r="D100" s="8">
        <v>13</v>
      </c>
      <c r="E100" s="8">
        <v>16</v>
      </c>
      <c r="F100" s="8">
        <f t="shared" si="9"/>
        <v>74</v>
      </c>
      <c r="G100" s="8" t="str">
        <f t="shared" si="10"/>
        <v>3</v>
      </c>
      <c r="H100" s="9"/>
    </row>
    <row r="101" spans="1:8" ht="23.25" x14ac:dyDescent="0.55000000000000004">
      <c r="A101" s="6">
        <v>16</v>
      </c>
      <c r="B101" s="53" t="s">
        <v>90</v>
      </c>
      <c r="C101" s="16">
        <v>53</v>
      </c>
      <c r="D101" s="8">
        <v>14</v>
      </c>
      <c r="E101" s="8">
        <v>15</v>
      </c>
      <c r="F101" s="8">
        <f t="shared" si="9"/>
        <v>82</v>
      </c>
      <c r="G101" s="8" t="str">
        <f t="shared" si="10"/>
        <v>4</v>
      </c>
      <c r="H101" s="9"/>
    </row>
    <row r="102" spans="1:8" ht="23.25" x14ac:dyDescent="0.55000000000000004">
      <c r="A102" s="6">
        <v>17</v>
      </c>
      <c r="B102" s="53" t="s">
        <v>91</v>
      </c>
      <c r="C102" s="16">
        <v>48</v>
      </c>
      <c r="D102" s="8">
        <v>13</v>
      </c>
      <c r="E102" s="8">
        <v>15</v>
      </c>
      <c r="F102" s="8">
        <f t="shared" si="9"/>
        <v>76</v>
      </c>
      <c r="G102" s="8" t="str">
        <f t="shared" si="10"/>
        <v>3.5</v>
      </c>
      <c r="H102" s="9"/>
    </row>
    <row r="103" spans="1:8" ht="23.25" x14ac:dyDescent="0.55000000000000004">
      <c r="A103" s="6">
        <v>18</v>
      </c>
      <c r="B103" s="53" t="s">
        <v>92</v>
      </c>
      <c r="C103" s="16">
        <v>48</v>
      </c>
      <c r="D103" s="8">
        <v>14</v>
      </c>
      <c r="E103" s="8">
        <v>15</v>
      </c>
      <c r="F103" s="8">
        <f t="shared" si="9"/>
        <v>77</v>
      </c>
      <c r="G103" s="8" t="str">
        <f t="shared" si="10"/>
        <v>3.5</v>
      </c>
      <c r="H103" s="9"/>
    </row>
    <row r="104" spans="1:8" ht="23.25" x14ac:dyDescent="0.55000000000000004">
      <c r="A104" s="6">
        <v>19</v>
      </c>
      <c r="B104" s="53" t="s">
        <v>93</v>
      </c>
      <c r="C104" s="16">
        <v>54</v>
      </c>
      <c r="D104" s="8">
        <v>14</v>
      </c>
      <c r="E104" s="8">
        <v>14</v>
      </c>
      <c r="F104" s="8">
        <f t="shared" si="9"/>
        <v>82</v>
      </c>
      <c r="G104" s="8" t="str">
        <f t="shared" si="10"/>
        <v>4</v>
      </c>
      <c r="H104" s="9"/>
    </row>
    <row r="105" spans="1:8" ht="23.25" x14ac:dyDescent="0.55000000000000004">
      <c r="A105" s="6">
        <v>20</v>
      </c>
      <c r="B105" s="53" t="s">
        <v>94</v>
      </c>
      <c r="C105" s="16">
        <v>45</v>
      </c>
      <c r="D105" s="8">
        <v>13</v>
      </c>
      <c r="E105" s="8">
        <v>13</v>
      </c>
      <c r="F105" s="8">
        <f t="shared" si="9"/>
        <v>71</v>
      </c>
      <c r="G105" s="8" t="str">
        <f t="shared" si="10"/>
        <v>3</v>
      </c>
      <c r="H105" s="9"/>
    </row>
    <row r="106" spans="1:8" ht="23.25" x14ac:dyDescent="0.55000000000000004">
      <c r="A106" s="6">
        <v>21</v>
      </c>
      <c r="B106" s="53" t="s">
        <v>74</v>
      </c>
      <c r="C106" s="16">
        <v>50</v>
      </c>
      <c r="D106" s="8">
        <v>12</v>
      </c>
      <c r="E106" s="8">
        <v>15</v>
      </c>
      <c r="F106" s="8">
        <f t="shared" si="9"/>
        <v>77</v>
      </c>
      <c r="G106" s="8" t="str">
        <f t="shared" si="10"/>
        <v>3.5</v>
      </c>
      <c r="H106" s="9"/>
    </row>
    <row r="107" spans="1:8" ht="23.25" x14ac:dyDescent="0.55000000000000004">
      <c r="A107" s="6">
        <v>22</v>
      </c>
      <c r="B107" s="53" t="s">
        <v>78</v>
      </c>
      <c r="C107" s="16">
        <v>53</v>
      </c>
      <c r="D107" s="8">
        <v>14</v>
      </c>
      <c r="E107" s="8">
        <v>16</v>
      </c>
      <c r="F107" s="8">
        <f t="shared" si="9"/>
        <v>83</v>
      </c>
      <c r="G107" s="8" t="str">
        <f t="shared" si="10"/>
        <v>4</v>
      </c>
      <c r="H107" s="9"/>
    </row>
    <row r="108" spans="1:8" ht="23.25" x14ac:dyDescent="0.55000000000000004">
      <c r="A108" s="6">
        <v>23</v>
      </c>
      <c r="B108" s="53" t="s">
        <v>162</v>
      </c>
      <c r="C108" s="50">
        <v>50</v>
      </c>
      <c r="D108" s="49">
        <v>15</v>
      </c>
      <c r="E108" s="49">
        <v>16</v>
      </c>
      <c r="F108" s="8">
        <f t="shared" si="9"/>
        <v>81</v>
      </c>
      <c r="G108" s="8" t="str">
        <f t="shared" si="10"/>
        <v>4</v>
      </c>
      <c r="H108" s="9"/>
    </row>
    <row r="109" spans="1:8" ht="23.25" x14ac:dyDescent="0.55000000000000004">
      <c r="A109" s="21"/>
      <c r="B109" s="26" t="s">
        <v>5</v>
      </c>
      <c r="C109" s="51">
        <f>SUM(C86:C108)</f>
        <v>1092</v>
      </c>
      <c r="D109" s="36">
        <f>SUM(D86:D108)</f>
        <v>292</v>
      </c>
      <c r="E109" s="36">
        <f>SUM(E86:E108)</f>
        <v>344</v>
      </c>
      <c r="F109" s="36">
        <f>SUM(F86:F108)</f>
        <v>1728</v>
      </c>
      <c r="G109" s="36"/>
      <c r="H109" s="37"/>
    </row>
    <row r="110" spans="1:8" ht="23.25" x14ac:dyDescent="0.55000000000000004">
      <c r="A110" s="23"/>
      <c r="B110" s="5" t="s">
        <v>12</v>
      </c>
      <c r="C110" s="24">
        <f>C109/23</f>
        <v>47.478260869565219</v>
      </c>
      <c r="D110" s="24">
        <f t="shared" ref="D110" si="11">D109/23</f>
        <v>12.695652173913043</v>
      </c>
      <c r="E110" s="24">
        <f t="shared" ref="E110" si="12">E109/23</f>
        <v>14.956521739130435</v>
      </c>
      <c r="F110" s="24">
        <f t="shared" ref="F110" si="13">F109/23</f>
        <v>75.130434782608702</v>
      </c>
      <c r="G110" s="11"/>
      <c r="H110" s="11"/>
    </row>
    <row r="111" spans="1:8" ht="23.25" x14ac:dyDescent="0.55000000000000004">
      <c r="A111" s="1"/>
      <c r="B111" s="1"/>
      <c r="C111" s="1" t="s">
        <v>13</v>
      </c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 t="s">
        <v>14</v>
      </c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 t="s">
        <v>15</v>
      </c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 x14ac:dyDescent="0.55000000000000004">
      <c r="A121" s="18"/>
      <c r="B121" s="31"/>
      <c r="C121" s="18"/>
      <c r="D121" s="18"/>
      <c r="E121" s="18"/>
      <c r="F121" s="18"/>
      <c r="G121" s="18"/>
      <c r="H121" s="13"/>
    </row>
    <row r="122" spans="1:8" s="19" customFormat="1" ht="23.25" x14ac:dyDescent="0.55000000000000004">
      <c r="A122" s="18"/>
      <c r="B122" s="31"/>
      <c r="C122" s="18"/>
      <c r="D122" s="18"/>
      <c r="E122" s="18"/>
      <c r="F122" s="18"/>
      <c r="G122" s="18"/>
      <c r="H122" s="13"/>
    </row>
    <row r="123" spans="1:8" s="19" customFormat="1" ht="23.25" x14ac:dyDescent="0.55000000000000004">
      <c r="A123" s="18"/>
      <c r="B123" s="31"/>
      <c r="C123" s="18"/>
      <c r="D123" s="18"/>
      <c r="E123" s="18"/>
      <c r="F123" s="18"/>
      <c r="G123" s="18"/>
      <c r="H123" s="13"/>
    </row>
    <row r="124" spans="1:8" ht="23.25" x14ac:dyDescent="0.55000000000000004">
      <c r="A124" s="1"/>
      <c r="B124" s="2" t="s">
        <v>130</v>
      </c>
      <c r="C124" s="2"/>
      <c r="D124" s="2"/>
      <c r="E124" s="2"/>
      <c r="F124" s="2"/>
      <c r="G124" s="1"/>
      <c r="H124" s="1"/>
    </row>
    <row r="125" spans="1:8" ht="23.25" x14ac:dyDescent="0.55000000000000004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4" t="s">
        <v>6</v>
      </c>
      <c r="H125" s="4" t="s">
        <v>7</v>
      </c>
    </row>
    <row r="126" spans="1:8" ht="23.25" x14ac:dyDescent="0.55000000000000004">
      <c r="A126" s="5"/>
      <c r="B126" s="17"/>
      <c r="C126" s="5" t="s">
        <v>8</v>
      </c>
      <c r="D126" s="5" t="s">
        <v>9</v>
      </c>
      <c r="E126" s="5" t="s">
        <v>10</v>
      </c>
      <c r="F126" s="5" t="s">
        <v>11</v>
      </c>
      <c r="G126" s="27"/>
      <c r="H126" s="27"/>
    </row>
    <row r="127" spans="1:8" ht="23.25" x14ac:dyDescent="0.55000000000000004">
      <c r="A127" s="25">
        <v>1</v>
      </c>
      <c r="B127" s="56" t="s">
        <v>62</v>
      </c>
      <c r="C127" s="15">
        <v>40</v>
      </c>
      <c r="D127" s="7">
        <v>12</v>
      </c>
      <c r="E127" s="7">
        <v>9</v>
      </c>
      <c r="F127" s="7">
        <f t="shared" ref="F127:F149" si="14">SUM(C127:E127)</f>
        <v>61</v>
      </c>
      <c r="G127" s="8" t="str">
        <f t="shared" ref="G127:G149" si="15">IF(F127&gt;79,"4",IF(F127&gt;74,"3.5",IF(F127&gt;69,"3",IF(F127&gt;64,"2.5",IF(F127&gt;59,"2",IF(F127&gt;54,"1.5",IF(F127&gt;49,"1","0")))))))</f>
        <v>2</v>
      </c>
      <c r="H127" s="29"/>
    </row>
    <row r="128" spans="1:8" ht="23.25" x14ac:dyDescent="0.55000000000000004">
      <c r="A128" s="6">
        <v>2</v>
      </c>
      <c r="B128" s="53" t="s">
        <v>63</v>
      </c>
      <c r="C128" s="16">
        <v>43</v>
      </c>
      <c r="D128" s="8">
        <v>13</v>
      </c>
      <c r="E128" s="8">
        <v>10</v>
      </c>
      <c r="F128" s="8">
        <f t="shared" si="14"/>
        <v>66</v>
      </c>
      <c r="G128" s="8" t="str">
        <f t="shared" si="15"/>
        <v>2.5</v>
      </c>
      <c r="H128" s="9"/>
    </row>
    <row r="129" spans="1:8" ht="23.25" x14ac:dyDescent="0.55000000000000004">
      <c r="A129" s="6">
        <v>3</v>
      </c>
      <c r="B129" s="53" t="s">
        <v>79</v>
      </c>
      <c r="C129" s="16">
        <v>44</v>
      </c>
      <c r="D129" s="8">
        <v>13</v>
      </c>
      <c r="E129" s="8">
        <v>11</v>
      </c>
      <c r="F129" s="8">
        <f t="shared" si="14"/>
        <v>68</v>
      </c>
      <c r="G129" s="8" t="str">
        <f t="shared" si="15"/>
        <v>2.5</v>
      </c>
      <c r="H129" s="9"/>
    </row>
    <row r="130" spans="1:8" ht="23.25" x14ac:dyDescent="0.55000000000000004">
      <c r="A130" s="6">
        <v>4</v>
      </c>
      <c r="B130" s="53" t="s">
        <v>80</v>
      </c>
      <c r="C130" s="16">
        <v>43</v>
      </c>
      <c r="D130" s="8">
        <v>11</v>
      </c>
      <c r="E130" s="8">
        <v>10</v>
      </c>
      <c r="F130" s="8">
        <f t="shared" si="14"/>
        <v>64</v>
      </c>
      <c r="G130" s="8" t="str">
        <f t="shared" si="15"/>
        <v>2</v>
      </c>
      <c r="H130" s="9"/>
    </row>
    <row r="131" spans="1:8" ht="23.25" x14ac:dyDescent="0.55000000000000004">
      <c r="A131" s="6">
        <v>5</v>
      </c>
      <c r="B131" s="53" t="s">
        <v>81</v>
      </c>
      <c r="C131" s="16">
        <v>41</v>
      </c>
      <c r="D131" s="8">
        <v>12</v>
      </c>
      <c r="E131" s="8">
        <v>10</v>
      </c>
      <c r="F131" s="8">
        <f t="shared" si="14"/>
        <v>63</v>
      </c>
      <c r="G131" s="8" t="str">
        <f t="shared" si="15"/>
        <v>2</v>
      </c>
      <c r="H131" s="9"/>
    </row>
    <row r="132" spans="1:8" ht="23.25" x14ac:dyDescent="0.55000000000000004">
      <c r="A132" s="6">
        <v>6</v>
      </c>
      <c r="B132" s="53" t="s">
        <v>83</v>
      </c>
      <c r="C132" s="16">
        <v>42</v>
      </c>
      <c r="D132" s="8">
        <v>10</v>
      </c>
      <c r="E132" s="8">
        <v>11</v>
      </c>
      <c r="F132" s="8">
        <f t="shared" si="14"/>
        <v>63</v>
      </c>
      <c r="G132" s="8" t="str">
        <f t="shared" si="15"/>
        <v>2</v>
      </c>
      <c r="H132" s="9"/>
    </row>
    <row r="133" spans="1:8" ht="23.25" x14ac:dyDescent="0.55000000000000004">
      <c r="A133" s="6">
        <v>7</v>
      </c>
      <c r="B133" s="53" t="s">
        <v>84</v>
      </c>
      <c r="C133" s="16">
        <v>45</v>
      </c>
      <c r="D133" s="8">
        <v>14</v>
      </c>
      <c r="E133" s="8">
        <v>12</v>
      </c>
      <c r="F133" s="8">
        <f t="shared" si="14"/>
        <v>71</v>
      </c>
      <c r="G133" s="8" t="str">
        <f t="shared" si="15"/>
        <v>3</v>
      </c>
      <c r="H133" s="9"/>
    </row>
    <row r="134" spans="1:8" ht="23.25" x14ac:dyDescent="0.55000000000000004">
      <c r="A134" s="6">
        <v>8</v>
      </c>
      <c r="B134" s="53" t="s">
        <v>85</v>
      </c>
      <c r="C134" s="16">
        <v>41</v>
      </c>
      <c r="D134" s="8">
        <v>13</v>
      </c>
      <c r="E134" s="8">
        <v>11</v>
      </c>
      <c r="F134" s="8">
        <f t="shared" si="14"/>
        <v>65</v>
      </c>
      <c r="G134" s="8" t="str">
        <f t="shared" si="15"/>
        <v>2.5</v>
      </c>
      <c r="H134" s="9"/>
    </row>
    <row r="135" spans="1:8" ht="23.25" x14ac:dyDescent="0.55000000000000004">
      <c r="A135" s="6">
        <v>9</v>
      </c>
      <c r="B135" s="53" t="s">
        <v>75</v>
      </c>
      <c r="C135" s="16">
        <v>43</v>
      </c>
      <c r="D135" s="8">
        <v>9</v>
      </c>
      <c r="E135" s="8">
        <v>8</v>
      </c>
      <c r="F135" s="8">
        <f t="shared" si="14"/>
        <v>60</v>
      </c>
      <c r="G135" s="8" t="str">
        <f t="shared" si="15"/>
        <v>2</v>
      </c>
      <c r="H135" s="9"/>
    </row>
    <row r="136" spans="1:8" ht="23.25" customHeight="1" x14ac:dyDescent="0.55000000000000004">
      <c r="A136" s="6">
        <v>10</v>
      </c>
      <c r="B136" s="53" t="s">
        <v>76</v>
      </c>
      <c r="C136" s="16">
        <v>50</v>
      </c>
      <c r="D136" s="8">
        <v>16</v>
      </c>
      <c r="E136" s="8">
        <v>17</v>
      </c>
      <c r="F136" s="8">
        <f t="shared" si="14"/>
        <v>83</v>
      </c>
      <c r="G136" s="8" t="str">
        <f t="shared" si="15"/>
        <v>4</v>
      </c>
      <c r="H136" s="9"/>
    </row>
    <row r="137" spans="1:8" ht="23.25" x14ac:dyDescent="0.55000000000000004">
      <c r="A137" s="6">
        <v>11</v>
      </c>
      <c r="B137" s="53" t="s">
        <v>77</v>
      </c>
      <c r="C137" s="16">
        <v>42</v>
      </c>
      <c r="D137" s="8">
        <v>14</v>
      </c>
      <c r="E137" s="8">
        <v>10</v>
      </c>
      <c r="F137" s="8">
        <f t="shared" si="14"/>
        <v>66</v>
      </c>
      <c r="G137" s="8" t="str">
        <f t="shared" si="15"/>
        <v>2.5</v>
      </c>
      <c r="H137" s="9"/>
    </row>
    <row r="138" spans="1:8" ht="23.25" x14ac:dyDescent="0.55000000000000004">
      <c r="A138" s="6">
        <v>12</v>
      </c>
      <c r="B138" s="53" t="s">
        <v>87</v>
      </c>
      <c r="C138" s="16">
        <v>45</v>
      </c>
      <c r="D138" s="8">
        <v>13</v>
      </c>
      <c r="E138" s="8">
        <v>13</v>
      </c>
      <c r="F138" s="8">
        <f t="shared" si="14"/>
        <v>71</v>
      </c>
      <c r="G138" s="8" t="str">
        <f t="shared" si="15"/>
        <v>3</v>
      </c>
      <c r="H138" s="9"/>
    </row>
    <row r="139" spans="1:8" ht="23.25" x14ac:dyDescent="0.55000000000000004">
      <c r="A139" s="6">
        <v>13</v>
      </c>
      <c r="B139" s="53" t="s">
        <v>88</v>
      </c>
      <c r="C139" s="16">
        <v>49</v>
      </c>
      <c r="D139" s="8">
        <v>15</v>
      </c>
      <c r="E139" s="8">
        <v>16</v>
      </c>
      <c r="F139" s="8">
        <f t="shared" si="14"/>
        <v>80</v>
      </c>
      <c r="G139" s="8" t="str">
        <f t="shared" si="15"/>
        <v>4</v>
      </c>
      <c r="H139" s="9"/>
    </row>
    <row r="140" spans="1:8" ht="23.25" x14ac:dyDescent="0.55000000000000004">
      <c r="A140" s="6">
        <v>14</v>
      </c>
      <c r="B140" s="53" t="s">
        <v>89</v>
      </c>
      <c r="C140" s="16">
        <v>41</v>
      </c>
      <c r="D140" s="8">
        <v>13</v>
      </c>
      <c r="E140" s="8">
        <v>12</v>
      </c>
      <c r="F140" s="8">
        <f t="shared" si="14"/>
        <v>66</v>
      </c>
      <c r="G140" s="8" t="str">
        <f t="shared" si="15"/>
        <v>2.5</v>
      </c>
      <c r="H140" s="9"/>
    </row>
    <row r="141" spans="1:8" ht="23.25" x14ac:dyDescent="0.55000000000000004">
      <c r="A141" s="6">
        <v>15</v>
      </c>
      <c r="B141" s="53" t="s">
        <v>161</v>
      </c>
      <c r="C141" s="16">
        <v>44</v>
      </c>
      <c r="D141" s="8">
        <v>14</v>
      </c>
      <c r="E141" s="8">
        <v>15</v>
      </c>
      <c r="F141" s="8">
        <f t="shared" si="14"/>
        <v>73</v>
      </c>
      <c r="G141" s="8" t="str">
        <f t="shared" si="15"/>
        <v>3</v>
      </c>
      <c r="H141" s="9"/>
    </row>
    <row r="142" spans="1:8" ht="23.25" x14ac:dyDescent="0.55000000000000004">
      <c r="A142" s="6">
        <v>16</v>
      </c>
      <c r="B142" s="53" t="s">
        <v>90</v>
      </c>
      <c r="C142" s="16">
        <v>49</v>
      </c>
      <c r="D142" s="8">
        <v>16</v>
      </c>
      <c r="E142" s="8">
        <v>15</v>
      </c>
      <c r="F142" s="8">
        <f t="shared" si="14"/>
        <v>80</v>
      </c>
      <c r="G142" s="8" t="str">
        <f t="shared" si="15"/>
        <v>4</v>
      </c>
      <c r="H142" s="9"/>
    </row>
    <row r="143" spans="1:8" ht="23.25" x14ac:dyDescent="0.55000000000000004">
      <c r="A143" s="6">
        <v>17</v>
      </c>
      <c r="B143" s="53" t="s">
        <v>91</v>
      </c>
      <c r="C143" s="16">
        <v>42</v>
      </c>
      <c r="D143" s="8">
        <v>16</v>
      </c>
      <c r="E143" s="8">
        <v>12</v>
      </c>
      <c r="F143" s="8">
        <f t="shared" si="14"/>
        <v>70</v>
      </c>
      <c r="G143" s="8" t="str">
        <f t="shared" si="15"/>
        <v>3</v>
      </c>
      <c r="H143" s="9"/>
    </row>
    <row r="144" spans="1:8" ht="23.25" x14ac:dyDescent="0.55000000000000004">
      <c r="A144" s="6">
        <v>18</v>
      </c>
      <c r="B144" s="53" t="s">
        <v>92</v>
      </c>
      <c r="C144" s="16">
        <v>41</v>
      </c>
      <c r="D144" s="8">
        <v>14</v>
      </c>
      <c r="E144" s="8">
        <v>11</v>
      </c>
      <c r="F144" s="8">
        <f t="shared" si="14"/>
        <v>66</v>
      </c>
      <c r="G144" s="8" t="str">
        <f t="shared" si="15"/>
        <v>2.5</v>
      </c>
      <c r="H144" s="9"/>
    </row>
    <row r="145" spans="1:8" ht="23.25" x14ac:dyDescent="0.55000000000000004">
      <c r="A145" s="6">
        <v>19</v>
      </c>
      <c r="B145" s="53" t="s">
        <v>93</v>
      </c>
      <c r="C145" s="16">
        <v>51</v>
      </c>
      <c r="D145" s="8">
        <v>17</v>
      </c>
      <c r="E145" s="8">
        <v>15</v>
      </c>
      <c r="F145" s="8">
        <f t="shared" si="14"/>
        <v>83</v>
      </c>
      <c r="G145" s="8" t="str">
        <f t="shared" si="15"/>
        <v>4</v>
      </c>
      <c r="H145" s="9"/>
    </row>
    <row r="146" spans="1:8" ht="23.25" x14ac:dyDescent="0.55000000000000004">
      <c r="A146" s="6">
        <v>20</v>
      </c>
      <c r="B146" s="53" t="s">
        <v>94</v>
      </c>
      <c r="C146" s="16">
        <v>42</v>
      </c>
      <c r="D146" s="8">
        <v>12</v>
      </c>
      <c r="E146" s="8">
        <v>11</v>
      </c>
      <c r="F146" s="8">
        <f t="shared" si="14"/>
        <v>65</v>
      </c>
      <c r="G146" s="8" t="str">
        <f t="shared" si="15"/>
        <v>2.5</v>
      </c>
      <c r="H146" s="9"/>
    </row>
    <row r="147" spans="1:8" ht="23.25" x14ac:dyDescent="0.55000000000000004">
      <c r="A147" s="6">
        <v>21</v>
      </c>
      <c r="B147" s="53" t="s">
        <v>74</v>
      </c>
      <c r="C147" s="16">
        <v>48</v>
      </c>
      <c r="D147" s="8">
        <v>16</v>
      </c>
      <c r="E147" s="8">
        <v>13</v>
      </c>
      <c r="F147" s="8">
        <f t="shared" si="14"/>
        <v>77</v>
      </c>
      <c r="G147" s="8" t="str">
        <f t="shared" si="15"/>
        <v>3.5</v>
      </c>
      <c r="H147" s="9"/>
    </row>
    <row r="148" spans="1:8" ht="23.25" x14ac:dyDescent="0.55000000000000004">
      <c r="A148" s="6">
        <v>22</v>
      </c>
      <c r="B148" s="53" t="s">
        <v>78</v>
      </c>
      <c r="C148" s="16">
        <v>47</v>
      </c>
      <c r="D148" s="8">
        <v>15</v>
      </c>
      <c r="E148" s="8">
        <v>14</v>
      </c>
      <c r="F148" s="8">
        <f t="shared" si="14"/>
        <v>76</v>
      </c>
      <c r="G148" s="8" t="str">
        <f t="shared" si="15"/>
        <v>3.5</v>
      </c>
      <c r="H148" s="9"/>
    </row>
    <row r="149" spans="1:8" ht="23.25" x14ac:dyDescent="0.55000000000000004">
      <c r="A149" s="6">
        <v>23</v>
      </c>
      <c r="B149" s="53" t="s">
        <v>162</v>
      </c>
      <c r="C149" s="50">
        <v>49</v>
      </c>
      <c r="D149" s="49">
        <v>17</v>
      </c>
      <c r="E149" s="49">
        <v>14</v>
      </c>
      <c r="F149" s="8">
        <f t="shared" si="14"/>
        <v>80</v>
      </c>
      <c r="G149" s="8" t="str">
        <f t="shared" si="15"/>
        <v>4</v>
      </c>
      <c r="H149" s="9"/>
    </row>
    <row r="150" spans="1:8" ht="23.25" x14ac:dyDescent="0.55000000000000004">
      <c r="A150" s="21"/>
      <c r="B150" s="26" t="s">
        <v>5</v>
      </c>
      <c r="C150" s="51">
        <f>SUM(C127:C149)</f>
        <v>1022</v>
      </c>
      <c r="D150" s="36">
        <f>SUM(D127:D149)</f>
        <v>315</v>
      </c>
      <c r="E150" s="36">
        <f>SUM(E127:E149)</f>
        <v>280</v>
      </c>
      <c r="F150" s="36">
        <f>SUM(F127:F149)</f>
        <v>1617</v>
      </c>
      <c r="G150" s="36"/>
      <c r="H150" s="37"/>
    </row>
    <row r="151" spans="1:8" ht="23.25" x14ac:dyDescent="0.55000000000000004">
      <c r="A151" s="23"/>
      <c r="B151" s="5" t="s">
        <v>12</v>
      </c>
      <c r="C151" s="24">
        <f>C150/23</f>
        <v>44.434782608695649</v>
      </c>
      <c r="D151" s="24">
        <f t="shared" ref="D151" si="16">D150/23</f>
        <v>13.695652173913043</v>
      </c>
      <c r="E151" s="24">
        <f t="shared" ref="E151" si="17">E150/23</f>
        <v>12.173913043478262</v>
      </c>
      <c r="F151" s="24">
        <f t="shared" ref="F151" si="18">F150/23</f>
        <v>70.304347826086953</v>
      </c>
      <c r="G151" s="11"/>
      <c r="H151" s="11"/>
    </row>
    <row r="152" spans="1:8" ht="23.25" x14ac:dyDescent="0.55000000000000004">
      <c r="A152" s="1"/>
      <c r="B152" s="1"/>
      <c r="C152" s="1" t="s">
        <v>13</v>
      </c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 t="s">
        <v>14</v>
      </c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 t="s">
        <v>15</v>
      </c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ht="23.25" x14ac:dyDescent="0.55000000000000004">
      <c r="A161" s="1"/>
      <c r="B161" s="1"/>
      <c r="C161" s="1"/>
      <c r="D161" s="1"/>
      <c r="E161" s="1"/>
      <c r="F161" s="1"/>
      <c r="G161" s="1"/>
      <c r="H161" s="1"/>
    </row>
    <row r="162" spans="1:8" s="19" customFormat="1" ht="23.25" x14ac:dyDescent="0.55000000000000004">
      <c r="A162" s="18"/>
      <c r="B162" s="31"/>
      <c r="C162" s="18"/>
      <c r="D162" s="18"/>
      <c r="E162" s="18"/>
      <c r="F162" s="18"/>
      <c r="G162" s="18"/>
      <c r="H162" s="13"/>
    </row>
    <row r="163" spans="1:8" s="19" customFormat="1" ht="23.25" x14ac:dyDescent="0.55000000000000004">
      <c r="A163" s="18"/>
      <c r="B163" s="31"/>
      <c r="C163" s="18"/>
      <c r="D163" s="18"/>
      <c r="E163" s="18"/>
      <c r="F163" s="18"/>
      <c r="G163" s="18"/>
      <c r="H163" s="13"/>
    </row>
    <row r="164" spans="1:8" s="19" customFormat="1" ht="23.25" x14ac:dyDescent="0.55000000000000004">
      <c r="A164" s="18"/>
      <c r="B164" s="31"/>
      <c r="C164" s="18"/>
      <c r="D164" s="18"/>
      <c r="E164" s="18"/>
      <c r="F164" s="18"/>
      <c r="G164" s="18"/>
      <c r="H164" s="13"/>
    </row>
    <row r="165" spans="1:8" s="19" customFormat="1" ht="23.25" x14ac:dyDescent="0.55000000000000004">
      <c r="A165" s="1"/>
      <c r="B165" s="101" t="s">
        <v>131</v>
      </c>
      <c r="C165" s="101"/>
      <c r="D165" s="101"/>
      <c r="E165" s="101"/>
      <c r="F165" s="101"/>
      <c r="G165" s="101"/>
      <c r="H165" s="101"/>
    </row>
    <row r="166" spans="1:8" s="19" customFormat="1" ht="23.25" x14ac:dyDescent="0.55000000000000004">
      <c r="A166" s="3" t="s">
        <v>0</v>
      </c>
      <c r="B166" s="3" t="s">
        <v>1</v>
      </c>
      <c r="C166" s="3" t="s">
        <v>2</v>
      </c>
      <c r="D166" s="3" t="s">
        <v>3</v>
      </c>
      <c r="E166" s="3" t="s">
        <v>4</v>
      </c>
      <c r="F166" s="3" t="s">
        <v>5</v>
      </c>
      <c r="G166" s="4" t="s">
        <v>6</v>
      </c>
      <c r="H166" s="4" t="s">
        <v>7</v>
      </c>
    </row>
    <row r="167" spans="1:8" s="19" customFormat="1" ht="23.25" x14ac:dyDescent="0.55000000000000004">
      <c r="A167" s="5"/>
      <c r="B167" s="17"/>
      <c r="C167" s="5" t="s">
        <v>8</v>
      </c>
      <c r="D167" s="5" t="s">
        <v>9</v>
      </c>
      <c r="E167" s="5" t="s">
        <v>10</v>
      </c>
      <c r="F167" s="5" t="s">
        <v>11</v>
      </c>
      <c r="G167" s="27"/>
      <c r="H167" s="27"/>
    </row>
    <row r="168" spans="1:8" s="19" customFormat="1" ht="23.25" x14ac:dyDescent="0.55000000000000004">
      <c r="A168" s="25">
        <v>1</v>
      </c>
      <c r="B168" s="56" t="s">
        <v>62</v>
      </c>
      <c r="C168" s="15">
        <v>39</v>
      </c>
      <c r="D168" s="7">
        <v>12</v>
      </c>
      <c r="E168" s="7">
        <v>9</v>
      </c>
      <c r="F168" s="7">
        <f t="shared" ref="F168:F190" si="19">SUM(C168:E168)</f>
        <v>60</v>
      </c>
      <c r="G168" s="8" t="str">
        <f t="shared" ref="G168:G190" si="20">IF(F168&gt;79,"4",IF(F168&gt;74,"3.5",IF(F168&gt;69,"3",IF(F168&gt;64,"2.5",IF(F168&gt;59,"2",IF(F168&gt;54,"1.5",IF(F168&gt;49,"1","0")))))))</f>
        <v>2</v>
      </c>
      <c r="H168" s="29"/>
    </row>
    <row r="169" spans="1:8" s="19" customFormat="1" ht="23.25" x14ac:dyDescent="0.55000000000000004">
      <c r="A169" s="6">
        <v>2</v>
      </c>
      <c r="B169" s="53" t="s">
        <v>63</v>
      </c>
      <c r="C169" s="16">
        <v>42</v>
      </c>
      <c r="D169" s="8">
        <v>12</v>
      </c>
      <c r="E169" s="8">
        <v>13</v>
      </c>
      <c r="F169" s="8">
        <f t="shared" si="19"/>
        <v>67</v>
      </c>
      <c r="G169" s="8" t="str">
        <f t="shared" si="20"/>
        <v>2.5</v>
      </c>
      <c r="H169" s="9"/>
    </row>
    <row r="170" spans="1:8" s="19" customFormat="1" ht="23.25" x14ac:dyDescent="0.55000000000000004">
      <c r="A170" s="6">
        <v>3</v>
      </c>
      <c r="B170" s="53" t="s">
        <v>79</v>
      </c>
      <c r="C170" s="16">
        <v>43</v>
      </c>
      <c r="D170" s="8">
        <v>13</v>
      </c>
      <c r="E170" s="8">
        <v>10</v>
      </c>
      <c r="F170" s="8">
        <f t="shared" si="19"/>
        <v>66</v>
      </c>
      <c r="G170" s="8" t="str">
        <f t="shared" si="20"/>
        <v>2.5</v>
      </c>
      <c r="H170" s="9"/>
    </row>
    <row r="171" spans="1:8" s="19" customFormat="1" ht="23.25" x14ac:dyDescent="0.55000000000000004">
      <c r="A171" s="6">
        <v>4</v>
      </c>
      <c r="B171" s="53" t="s">
        <v>80</v>
      </c>
      <c r="C171" s="16">
        <v>40</v>
      </c>
      <c r="D171" s="8">
        <v>13</v>
      </c>
      <c r="E171" s="8">
        <v>12</v>
      </c>
      <c r="F171" s="8">
        <f t="shared" si="19"/>
        <v>65</v>
      </c>
      <c r="G171" s="8" t="str">
        <f t="shared" si="20"/>
        <v>2.5</v>
      </c>
      <c r="H171" s="9"/>
    </row>
    <row r="172" spans="1:8" s="19" customFormat="1" ht="23.25" x14ac:dyDescent="0.55000000000000004">
      <c r="A172" s="6">
        <v>5</v>
      </c>
      <c r="B172" s="53" t="s">
        <v>81</v>
      </c>
      <c r="C172" s="16">
        <v>41</v>
      </c>
      <c r="D172" s="8">
        <v>14</v>
      </c>
      <c r="E172" s="8">
        <v>7</v>
      </c>
      <c r="F172" s="8">
        <f t="shared" si="19"/>
        <v>62</v>
      </c>
      <c r="G172" s="8" t="str">
        <f t="shared" si="20"/>
        <v>2</v>
      </c>
      <c r="H172" s="9"/>
    </row>
    <row r="173" spans="1:8" s="19" customFormat="1" ht="23.25" x14ac:dyDescent="0.55000000000000004">
      <c r="A173" s="6">
        <v>6</v>
      </c>
      <c r="B173" s="53" t="s">
        <v>83</v>
      </c>
      <c r="C173" s="16">
        <v>42</v>
      </c>
      <c r="D173" s="8">
        <v>11</v>
      </c>
      <c r="E173" s="8">
        <v>11</v>
      </c>
      <c r="F173" s="8">
        <f t="shared" si="19"/>
        <v>64</v>
      </c>
      <c r="G173" s="8" t="str">
        <f t="shared" si="20"/>
        <v>2</v>
      </c>
      <c r="H173" s="9"/>
    </row>
    <row r="174" spans="1:8" s="19" customFormat="1" ht="23.25" x14ac:dyDescent="0.55000000000000004">
      <c r="A174" s="6">
        <v>7</v>
      </c>
      <c r="B174" s="53" t="s">
        <v>84</v>
      </c>
      <c r="C174" s="16">
        <v>44</v>
      </c>
      <c r="D174" s="8">
        <v>13</v>
      </c>
      <c r="E174" s="8">
        <v>19</v>
      </c>
      <c r="F174" s="8">
        <f t="shared" si="19"/>
        <v>76</v>
      </c>
      <c r="G174" s="8" t="str">
        <f t="shared" si="20"/>
        <v>3.5</v>
      </c>
      <c r="H174" s="9"/>
    </row>
    <row r="175" spans="1:8" s="19" customFormat="1" ht="23.25" x14ac:dyDescent="0.55000000000000004">
      <c r="A175" s="6">
        <v>8</v>
      </c>
      <c r="B175" s="53" t="s">
        <v>85</v>
      </c>
      <c r="C175" s="16">
        <v>41</v>
      </c>
      <c r="D175" s="8">
        <v>11</v>
      </c>
      <c r="E175" s="8">
        <v>16</v>
      </c>
      <c r="F175" s="8">
        <f t="shared" si="19"/>
        <v>68</v>
      </c>
      <c r="G175" s="8" t="str">
        <f t="shared" si="20"/>
        <v>2.5</v>
      </c>
      <c r="H175" s="9"/>
    </row>
    <row r="176" spans="1:8" s="19" customFormat="1" ht="23.25" x14ac:dyDescent="0.55000000000000004">
      <c r="A176" s="6">
        <v>9</v>
      </c>
      <c r="B176" s="53" t="s">
        <v>75</v>
      </c>
      <c r="C176" s="16">
        <v>41</v>
      </c>
      <c r="D176" s="8">
        <v>10</v>
      </c>
      <c r="E176" s="8">
        <v>9</v>
      </c>
      <c r="F176" s="8">
        <f t="shared" si="19"/>
        <v>60</v>
      </c>
      <c r="G176" s="8" t="str">
        <f t="shared" si="20"/>
        <v>2</v>
      </c>
      <c r="H176" s="9"/>
    </row>
    <row r="177" spans="1:8" s="19" customFormat="1" ht="24" customHeight="1" x14ac:dyDescent="0.55000000000000004">
      <c r="A177" s="6">
        <v>10</v>
      </c>
      <c r="B177" s="53" t="s">
        <v>76</v>
      </c>
      <c r="C177" s="16">
        <v>49</v>
      </c>
      <c r="D177" s="8">
        <v>18</v>
      </c>
      <c r="E177" s="8">
        <v>15</v>
      </c>
      <c r="F177" s="8">
        <f t="shared" si="19"/>
        <v>82</v>
      </c>
      <c r="G177" s="8" t="str">
        <f t="shared" si="20"/>
        <v>4</v>
      </c>
      <c r="H177" s="9"/>
    </row>
    <row r="178" spans="1:8" s="19" customFormat="1" ht="23.25" x14ac:dyDescent="0.55000000000000004">
      <c r="A178" s="6">
        <v>11</v>
      </c>
      <c r="B178" s="53" t="s">
        <v>77</v>
      </c>
      <c r="C178" s="16">
        <v>42</v>
      </c>
      <c r="D178" s="8">
        <v>15</v>
      </c>
      <c r="E178" s="8">
        <v>9</v>
      </c>
      <c r="F178" s="8">
        <f t="shared" si="19"/>
        <v>66</v>
      </c>
      <c r="G178" s="8" t="str">
        <f t="shared" si="20"/>
        <v>2.5</v>
      </c>
      <c r="H178" s="9"/>
    </row>
    <row r="179" spans="1:8" s="19" customFormat="1" ht="23.25" x14ac:dyDescent="0.55000000000000004">
      <c r="A179" s="6">
        <v>12</v>
      </c>
      <c r="B179" s="53" t="s">
        <v>87</v>
      </c>
      <c r="C179" s="16">
        <v>44</v>
      </c>
      <c r="D179" s="8">
        <v>13</v>
      </c>
      <c r="E179" s="8">
        <v>13</v>
      </c>
      <c r="F179" s="8">
        <f t="shared" si="19"/>
        <v>70</v>
      </c>
      <c r="G179" s="8" t="str">
        <f t="shared" si="20"/>
        <v>3</v>
      </c>
      <c r="H179" s="9"/>
    </row>
    <row r="180" spans="1:8" s="19" customFormat="1" ht="23.25" x14ac:dyDescent="0.55000000000000004">
      <c r="A180" s="6">
        <v>13</v>
      </c>
      <c r="B180" s="53" t="s">
        <v>88</v>
      </c>
      <c r="C180" s="16">
        <v>50</v>
      </c>
      <c r="D180" s="8">
        <v>16</v>
      </c>
      <c r="E180" s="8">
        <v>14</v>
      </c>
      <c r="F180" s="8">
        <f t="shared" si="19"/>
        <v>80</v>
      </c>
      <c r="G180" s="8" t="str">
        <f t="shared" si="20"/>
        <v>4</v>
      </c>
      <c r="H180" s="9"/>
    </row>
    <row r="181" spans="1:8" s="19" customFormat="1" ht="23.25" x14ac:dyDescent="0.55000000000000004">
      <c r="A181" s="6">
        <v>14</v>
      </c>
      <c r="B181" s="53" t="s">
        <v>89</v>
      </c>
      <c r="C181" s="16">
        <v>41</v>
      </c>
      <c r="D181" s="8">
        <v>11</v>
      </c>
      <c r="E181" s="8">
        <v>9</v>
      </c>
      <c r="F181" s="8">
        <f t="shared" si="19"/>
        <v>61</v>
      </c>
      <c r="G181" s="8" t="str">
        <f t="shared" si="20"/>
        <v>2</v>
      </c>
      <c r="H181" s="9"/>
    </row>
    <row r="182" spans="1:8" s="19" customFormat="1" ht="23.25" x14ac:dyDescent="0.55000000000000004">
      <c r="A182" s="6">
        <v>15</v>
      </c>
      <c r="B182" s="53" t="s">
        <v>161</v>
      </c>
      <c r="C182" s="16">
        <v>46</v>
      </c>
      <c r="D182" s="8">
        <v>12</v>
      </c>
      <c r="E182" s="8">
        <v>17</v>
      </c>
      <c r="F182" s="8">
        <f t="shared" si="19"/>
        <v>75</v>
      </c>
      <c r="G182" s="8" t="str">
        <f t="shared" si="20"/>
        <v>3.5</v>
      </c>
      <c r="H182" s="9"/>
    </row>
    <row r="183" spans="1:8" s="19" customFormat="1" ht="23.25" x14ac:dyDescent="0.55000000000000004">
      <c r="A183" s="6">
        <v>16</v>
      </c>
      <c r="B183" s="53" t="s">
        <v>90</v>
      </c>
      <c r="C183" s="16">
        <v>49</v>
      </c>
      <c r="D183" s="8">
        <v>17</v>
      </c>
      <c r="E183" s="8">
        <v>14</v>
      </c>
      <c r="F183" s="8">
        <f t="shared" si="19"/>
        <v>80</v>
      </c>
      <c r="G183" s="8" t="str">
        <f t="shared" si="20"/>
        <v>4</v>
      </c>
      <c r="H183" s="9"/>
    </row>
    <row r="184" spans="1:8" s="19" customFormat="1" ht="23.25" x14ac:dyDescent="0.55000000000000004">
      <c r="A184" s="6">
        <v>17</v>
      </c>
      <c r="B184" s="53" t="s">
        <v>91</v>
      </c>
      <c r="C184" s="16">
        <v>47</v>
      </c>
      <c r="D184" s="8">
        <v>14</v>
      </c>
      <c r="E184" s="8">
        <v>9</v>
      </c>
      <c r="F184" s="8">
        <f t="shared" si="19"/>
        <v>70</v>
      </c>
      <c r="G184" s="8" t="str">
        <f t="shared" si="20"/>
        <v>3</v>
      </c>
      <c r="H184" s="9"/>
    </row>
    <row r="185" spans="1:8" s="19" customFormat="1" ht="23.25" x14ac:dyDescent="0.55000000000000004">
      <c r="A185" s="6">
        <v>18</v>
      </c>
      <c r="B185" s="53" t="s">
        <v>92</v>
      </c>
      <c r="C185" s="16">
        <v>43</v>
      </c>
      <c r="D185" s="8">
        <v>14</v>
      </c>
      <c r="E185" s="8">
        <v>13</v>
      </c>
      <c r="F185" s="8">
        <f t="shared" si="19"/>
        <v>70</v>
      </c>
      <c r="G185" s="8" t="str">
        <f t="shared" si="20"/>
        <v>3</v>
      </c>
      <c r="H185" s="9"/>
    </row>
    <row r="186" spans="1:8" s="19" customFormat="1" ht="23.25" x14ac:dyDescent="0.55000000000000004">
      <c r="A186" s="6">
        <v>19</v>
      </c>
      <c r="B186" s="53" t="s">
        <v>93</v>
      </c>
      <c r="C186" s="16">
        <v>51</v>
      </c>
      <c r="D186" s="8">
        <v>18</v>
      </c>
      <c r="E186" s="8">
        <v>13</v>
      </c>
      <c r="F186" s="8">
        <f t="shared" si="19"/>
        <v>82</v>
      </c>
      <c r="G186" s="8" t="str">
        <f t="shared" si="20"/>
        <v>4</v>
      </c>
      <c r="H186" s="9"/>
    </row>
    <row r="187" spans="1:8" s="19" customFormat="1" ht="23.25" x14ac:dyDescent="0.55000000000000004">
      <c r="A187" s="6">
        <v>20</v>
      </c>
      <c r="B187" s="53" t="s">
        <v>94</v>
      </c>
      <c r="C187" s="16">
        <v>41</v>
      </c>
      <c r="D187" s="8">
        <v>13</v>
      </c>
      <c r="E187" s="8">
        <v>9</v>
      </c>
      <c r="F187" s="8">
        <f t="shared" si="19"/>
        <v>63</v>
      </c>
      <c r="G187" s="8" t="str">
        <f t="shared" si="20"/>
        <v>2</v>
      </c>
      <c r="H187" s="9"/>
    </row>
    <row r="188" spans="1:8" s="19" customFormat="1" ht="23.25" x14ac:dyDescent="0.55000000000000004">
      <c r="A188" s="6">
        <v>21</v>
      </c>
      <c r="B188" s="53" t="s">
        <v>74</v>
      </c>
      <c r="C188" s="16">
        <v>47</v>
      </c>
      <c r="D188" s="8">
        <v>17</v>
      </c>
      <c r="E188" s="8">
        <v>11</v>
      </c>
      <c r="F188" s="8">
        <f t="shared" si="19"/>
        <v>75</v>
      </c>
      <c r="G188" s="8" t="str">
        <f t="shared" si="20"/>
        <v>3.5</v>
      </c>
      <c r="H188" s="9"/>
    </row>
    <row r="189" spans="1:8" s="19" customFormat="1" ht="23.25" x14ac:dyDescent="0.55000000000000004">
      <c r="A189" s="6">
        <v>22</v>
      </c>
      <c r="B189" s="53" t="s">
        <v>78</v>
      </c>
      <c r="C189" s="16">
        <v>48</v>
      </c>
      <c r="D189" s="8">
        <v>18</v>
      </c>
      <c r="E189" s="8">
        <v>14</v>
      </c>
      <c r="F189" s="8">
        <f t="shared" si="19"/>
        <v>80</v>
      </c>
      <c r="G189" s="8" t="str">
        <f t="shared" si="20"/>
        <v>4</v>
      </c>
      <c r="H189" s="9"/>
    </row>
    <row r="190" spans="1:8" s="19" customFormat="1" ht="23.25" x14ac:dyDescent="0.55000000000000004">
      <c r="A190" s="6">
        <v>23</v>
      </c>
      <c r="B190" s="53" t="s">
        <v>162</v>
      </c>
      <c r="C190" s="50">
        <v>49</v>
      </c>
      <c r="D190" s="49">
        <v>18</v>
      </c>
      <c r="E190" s="49">
        <v>13</v>
      </c>
      <c r="F190" s="8">
        <f t="shared" si="19"/>
        <v>80</v>
      </c>
      <c r="G190" s="8" t="str">
        <f t="shared" si="20"/>
        <v>4</v>
      </c>
      <c r="H190" s="9"/>
    </row>
    <row r="191" spans="1:8" s="19" customFormat="1" ht="23.25" x14ac:dyDescent="0.55000000000000004">
      <c r="A191" s="21"/>
      <c r="B191" s="26" t="s">
        <v>5</v>
      </c>
      <c r="C191" s="51">
        <f>SUM(C168:C190)</f>
        <v>1020</v>
      </c>
      <c r="D191" s="36">
        <f>SUM(D168:D190)</f>
        <v>323</v>
      </c>
      <c r="E191" s="36">
        <f>SUM(E168:E190)</f>
        <v>279</v>
      </c>
      <c r="F191" s="36">
        <f>SUM(F168:F190)</f>
        <v>1622</v>
      </c>
      <c r="G191" s="36"/>
      <c r="H191" s="37"/>
    </row>
    <row r="192" spans="1:8" s="19" customFormat="1" ht="23.25" x14ac:dyDescent="0.55000000000000004">
      <c r="A192" s="23"/>
      <c r="B192" s="5" t="s">
        <v>12</v>
      </c>
      <c r="C192" s="24">
        <f>C191/23</f>
        <v>44.347826086956523</v>
      </c>
      <c r="D192" s="24">
        <f t="shared" ref="D192" si="21">D191/23</f>
        <v>14.043478260869565</v>
      </c>
      <c r="E192" s="24">
        <f t="shared" ref="E192" si="22">E191/23</f>
        <v>12.130434782608695</v>
      </c>
      <c r="F192" s="24">
        <f t="shared" ref="F192" si="23">F191/23</f>
        <v>70.521739130434781</v>
      </c>
      <c r="G192" s="11"/>
      <c r="H192" s="11"/>
    </row>
    <row r="193" spans="1:8" s="19" customFormat="1" ht="23.25" x14ac:dyDescent="0.55000000000000004">
      <c r="A193" s="1"/>
      <c r="B193" s="1"/>
      <c r="C193" s="1" t="s">
        <v>13</v>
      </c>
      <c r="D193" s="1"/>
      <c r="E193" s="1"/>
      <c r="F193" s="1"/>
      <c r="G193" s="1"/>
      <c r="H193" s="1"/>
    </row>
    <row r="194" spans="1:8" s="19" customFormat="1" ht="23.25" x14ac:dyDescent="0.55000000000000004">
      <c r="A194" s="1"/>
      <c r="B194" s="1"/>
      <c r="C194" s="1" t="s">
        <v>14</v>
      </c>
      <c r="D194" s="1"/>
      <c r="E194" s="1"/>
      <c r="F194" s="1"/>
      <c r="G194" s="1"/>
      <c r="H194" s="1"/>
    </row>
    <row r="195" spans="1:8" s="19" customFormat="1" ht="23.25" x14ac:dyDescent="0.55000000000000004">
      <c r="A195" s="1"/>
      <c r="B195" s="1"/>
      <c r="C195" s="1" t="s">
        <v>15</v>
      </c>
      <c r="D195" s="1"/>
      <c r="E195" s="1"/>
      <c r="F195" s="1"/>
      <c r="G195" s="1"/>
      <c r="H195" s="1"/>
    </row>
    <row r="196" spans="1:8" s="19" customFormat="1" ht="23.25" x14ac:dyDescent="0.55000000000000004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 x14ac:dyDescent="0.55000000000000004">
      <c r="A197" s="18"/>
      <c r="B197" s="31"/>
      <c r="C197" s="18"/>
      <c r="D197" s="18"/>
      <c r="E197" s="18"/>
      <c r="F197" s="18"/>
      <c r="G197" s="18"/>
      <c r="H197" s="13"/>
    </row>
    <row r="198" spans="1:8" s="19" customFormat="1" ht="23.25" x14ac:dyDescent="0.55000000000000004">
      <c r="A198" s="18"/>
      <c r="B198" s="31"/>
      <c r="C198" s="18"/>
      <c r="D198" s="18"/>
      <c r="E198" s="18"/>
      <c r="F198" s="18"/>
      <c r="G198" s="18"/>
      <c r="H198" s="13"/>
    </row>
    <row r="199" spans="1:8" s="19" customFormat="1" ht="23.25" x14ac:dyDescent="0.55000000000000004">
      <c r="A199" s="18"/>
      <c r="B199" s="31"/>
      <c r="C199" s="18"/>
      <c r="D199" s="18"/>
      <c r="E199" s="18"/>
      <c r="F199" s="18"/>
      <c r="G199" s="18"/>
      <c r="H199" s="13"/>
    </row>
    <row r="200" spans="1:8" s="19" customFormat="1" ht="23.25" x14ac:dyDescent="0.55000000000000004">
      <c r="A200" s="18"/>
      <c r="B200" s="31"/>
      <c r="C200" s="18"/>
      <c r="D200" s="18"/>
      <c r="E200" s="18"/>
      <c r="F200" s="18"/>
      <c r="G200" s="18"/>
      <c r="H200" s="13"/>
    </row>
    <row r="201" spans="1:8" s="19" customFormat="1" ht="23.25" x14ac:dyDescent="0.55000000000000004">
      <c r="A201" s="18"/>
      <c r="B201" s="31"/>
      <c r="C201" s="18"/>
      <c r="D201" s="18"/>
      <c r="E201" s="18"/>
      <c r="F201" s="18"/>
      <c r="G201" s="18"/>
      <c r="H201" s="13"/>
    </row>
    <row r="202" spans="1:8" s="19" customFormat="1" ht="23.25" x14ac:dyDescent="0.55000000000000004">
      <c r="A202" s="18"/>
      <c r="B202" s="31"/>
      <c r="C202" s="18"/>
      <c r="D202" s="18"/>
      <c r="E202" s="18"/>
      <c r="F202" s="18"/>
      <c r="G202" s="18"/>
      <c r="H202" s="13"/>
    </row>
    <row r="203" spans="1:8" s="19" customFormat="1" ht="23.25" x14ac:dyDescent="0.55000000000000004">
      <c r="A203" s="18"/>
      <c r="B203" s="31"/>
      <c r="C203" s="18"/>
      <c r="D203" s="18"/>
      <c r="E203" s="18"/>
      <c r="F203" s="18"/>
      <c r="G203" s="18"/>
      <c r="H203" s="13"/>
    </row>
    <row r="204" spans="1:8" s="19" customFormat="1" ht="23.25" x14ac:dyDescent="0.55000000000000004">
      <c r="A204" s="18"/>
      <c r="B204" s="31"/>
      <c r="C204" s="18"/>
      <c r="D204" s="18"/>
      <c r="E204" s="18"/>
      <c r="F204" s="18"/>
      <c r="G204" s="18"/>
      <c r="H204" s="13"/>
    </row>
    <row r="205" spans="1:8" s="19" customFormat="1" ht="23.25" x14ac:dyDescent="0.55000000000000004">
      <c r="A205" s="18"/>
      <c r="B205" s="31"/>
      <c r="C205" s="18"/>
      <c r="D205" s="18"/>
      <c r="E205" s="18"/>
      <c r="F205" s="18"/>
      <c r="G205" s="18"/>
      <c r="H205" s="13"/>
    </row>
    <row r="206" spans="1:8" ht="23.25" x14ac:dyDescent="0.55000000000000004">
      <c r="A206" s="1"/>
      <c r="B206" s="2" t="s">
        <v>132</v>
      </c>
      <c r="C206" s="1"/>
      <c r="D206" s="1"/>
      <c r="E206" s="1"/>
      <c r="F206" s="1"/>
      <c r="G206" s="1"/>
      <c r="H206" s="1"/>
    </row>
    <row r="207" spans="1:8" ht="23.25" x14ac:dyDescent="0.55000000000000004">
      <c r="A207" s="3" t="s">
        <v>0</v>
      </c>
      <c r="B207" s="3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4" t="s">
        <v>6</v>
      </c>
      <c r="H207" s="4" t="s">
        <v>7</v>
      </c>
    </row>
    <row r="208" spans="1:8" ht="23.25" x14ac:dyDescent="0.55000000000000004">
      <c r="A208" s="5"/>
      <c r="B208" s="17"/>
      <c r="C208" s="5" t="s">
        <v>8</v>
      </c>
      <c r="D208" s="5" t="s">
        <v>9</v>
      </c>
      <c r="E208" s="5" t="s">
        <v>10</v>
      </c>
      <c r="F208" s="5" t="s">
        <v>11</v>
      </c>
      <c r="G208" s="27"/>
      <c r="H208" s="27"/>
    </row>
    <row r="209" spans="1:8" ht="23.25" x14ac:dyDescent="0.55000000000000004">
      <c r="A209" s="25">
        <v>1</v>
      </c>
      <c r="B209" s="56" t="s">
        <v>62</v>
      </c>
      <c r="C209" s="15">
        <v>52</v>
      </c>
      <c r="D209" s="7">
        <v>15</v>
      </c>
      <c r="E209" s="7">
        <v>10</v>
      </c>
      <c r="F209" s="7">
        <f t="shared" ref="F209:F231" si="24">SUM(C209:E209)</f>
        <v>77</v>
      </c>
      <c r="G209" s="8" t="str">
        <f t="shared" ref="G209:G231" si="25">IF(F209&gt;79,"4",IF(F209&gt;74,"3.5",IF(F209&gt;69,"3",IF(F209&gt;64,"2.5",IF(F209&gt;59,"2",IF(F209&gt;54,"1.5",IF(F209&gt;49,"1","0")))))))</f>
        <v>3.5</v>
      </c>
      <c r="H209" s="29"/>
    </row>
    <row r="210" spans="1:8" ht="23.25" x14ac:dyDescent="0.55000000000000004">
      <c r="A210" s="6">
        <v>2</v>
      </c>
      <c r="B210" s="53" t="s">
        <v>63</v>
      </c>
      <c r="C210" s="16">
        <v>58</v>
      </c>
      <c r="D210" s="8">
        <v>17</v>
      </c>
      <c r="E210" s="8">
        <v>14</v>
      </c>
      <c r="F210" s="8">
        <f t="shared" si="24"/>
        <v>89</v>
      </c>
      <c r="G210" s="8" t="str">
        <f t="shared" si="25"/>
        <v>4</v>
      </c>
      <c r="H210" s="9"/>
    </row>
    <row r="211" spans="1:8" ht="23.25" x14ac:dyDescent="0.55000000000000004">
      <c r="A211" s="6">
        <v>3</v>
      </c>
      <c r="B211" s="53" t="s">
        <v>79</v>
      </c>
      <c r="C211" s="16">
        <v>54</v>
      </c>
      <c r="D211" s="8">
        <v>17</v>
      </c>
      <c r="E211" s="8">
        <v>14</v>
      </c>
      <c r="F211" s="8">
        <f t="shared" si="24"/>
        <v>85</v>
      </c>
      <c r="G211" s="8" t="str">
        <f t="shared" si="25"/>
        <v>4</v>
      </c>
      <c r="H211" s="9"/>
    </row>
    <row r="212" spans="1:8" ht="23.25" x14ac:dyDescent="0.55000000000000004">
      <c r="A212" s="6">
        <v>4</v>
      </c>
      <c r="B212" s="53" t="s">
        <v>80</v>
      </c>
      <c r="C212" s="16">
        <v>57</v>
      </c>
      <c r="D212" s="8">
        <v>18</v>
      </c>
      <c r="E212" s="8">
        <v>12</v>
      </c>
      <c r="F212" s="8">
        <f t="shared" si="24"/>
        <v>87</v>
      </c>
      <c r="G212" s="8" t="str">
        <f t="shared" si="25"/>
        <v>4</v>
      </c>
      <c r="H212" s="9"/>
    </row>
    <row r="213" spans="1:8" ht="23.25" x14ac:dyDescent="0.55000000000000004">
      <c r="A213" s="6">
        <v>5</v>
      </c>
      <c r="B213" s="53" t="s">
        <v>81</v>
      </c>
      <c r="C213" s="16">
        <v>49</v>
      </c>
      <c r="D213" s="8">
        <v>16</v>
      </c>
      <c r="E213" s="8">
        <v>10</v>
      </c>
      <c r="F213" s="8">
        <f t="shared" si="24"/>
        <v>75</v>
      </c>
      <c r="G213" s="8" t="str">
        <f t="shared" si="25"/>
        <v>3.5</v>
      </c>
      <c r="H213" s="9"/>
    </row>
    <row r="214" spans="1:8" ht="23.25" x14ac:dyDescent="0.55000000000000004">
      <c r="A214" s="6">
        <v>6</v>
      </c>
      <c r="B214" s="53" t="s">
        <v>83</v>
      </c>
      <c r="C214" s="16">
        <v>53</v>
      </c>
      <c r="D214" s="8">
        <v>17</v>
      </c>
      <c r="E214" s="8">
        <v>12</v>
      </c>
      <c r="F214" s="8">
        <f t="shared" si="24"/>
        <v>82</v>
      </c>
      <c r="G214" s="8" t="str">
        <f t="shared" si="25"/>
        <v>4</v>
      </c>
      <c r="H214" s="9"/>
    </row>
    <row r="215" spans="1:8" ht="23.25" x14ac:dyDescent="0.55000000000000004">
      <c r="A215" s="6">
        <v>7</v>
      </c>
      <c r="B215" s="53" t="s">
        <v>84</v>
      </c>
      <c r="C215" s="16">
        <v>52</v>
      </c>
      <c r="D215" s="8">
        <v>18</v>
      </c>
      <c r="E215" s="8">
        <v>13</v>
      </c>
      <c r="F215" s="8">
        <f t="shared" si="24"/>
        <v>83</v>
      </c>
      <c r="G215" s="8" t="str">
        <f t="shared" si="25"/>
        <v>4</v>
      </c>
      <c r="H215" s="9"/>
    </row>
    <row r="216" spans="1:8" ht="23.25" x14ac:dyDescent="0.55000000000000004">
      <c r="A216" s="6">
        <v>8</v>
      </c>
      <c r="B216" s="53" t="s">
        <v>85</v>
      </c>
      <c r="C216" s="16">
        <v>57</v>
      </c>
      <c r="D216" s="8">
        <v>18</v>
      </c>
      <c r="E216" s="8">
        <v>12</v>
      </c>
      <c r="F216" s="8">
        <f t="shared" si="24"/>
        <v>87</v>
      </c>
      <c r="G216" s="8" t="str">
        <f t="shared" si="25"/>
        <v>4</v>
      </c>
      <c r="H216" s="9"/>
    </row>
    <row r="217" spans="1:8" ht="23.25" x14ac:dyDescent="0.55000000000000004">
      <c r="A217" s="6">
        <v>9</v>
      </c>
      <c r="B217" s="53" t="s">
        <v>75</v>
      </c>
      <c r="C217" s="16">
        <v>53</v>
      </c>
      <c r="D217" s="8">
        <v>15</v>
      </c>
      <c r="E217" s="8">
        <v>12</v>
      </c>
      <c r="F217" s="8">
        <f t="shared" si="24"/>
        <v>80</v>
      </c>
      <c r="G217" s="8" t="str">
        <f t="shared" si="25"/>
        <v>4</v>
      </c>
      <c r="H217" s="9"/>
    </row>
    <row r="218" spans="1:8" ht="24.75" customHeight="1" x14ac:dyDescent="0.55000000000000004">
      <c r="A218" s="6">
        <v>10</v>
      </c>
      <c r="B218" s="53" t="s">
        <v>76</v>
      </c>
      <c r="C218" s="16">
        <v>59</v>
      </c>
      <c r="D218" s="8">
        <v>18</v>
      </c>
      <c r="E218" s="8">
        <v>12</v>
      </c>
      <c r="F218" s="8">
        <f t="shared" si="24"/>
        <v>89</v>
      </c>
      <c r="G218" s="8" t="str">
        <f t="shared" si="25"/>
        <v>4</v>
      </c>
      <c r="H218" s="9"/>
    </row>
    <row r="219" spans="1:8" ht="23.25" x14ac:dyDescent="0.55000000000000004">
      <c r="A219" s="6">
        <v>11</v>
      </c>
      <c r="B219" s="53" t="s">
        <v>77</v>
      </c>
      <c r="C219" s="16">
        <v>54</v>
      </c>
      <c r="D219" s="8">
        <v>16</v>
      </c>
      <c r="E219" s="8">
        <v>10</v>
      </c>
      <c r="F219" s="8">
        <f t="shared" si="24"/>
        <v>80</v>
      </c>
      <c r="G219" s="8" t="str">
        <f t="shared" si="25"/>
        <v>4</v>
      </c>
      <c r="H219" s="9"/>
    </row>
    <row r="220" spans="1:8" ht="23.25" x14ac:dyDescent="0.55000000000000004">
      <c r="A220" s="6">
        <v>12</v>
      </c>
      <c r="B220" s="53" t="s">
        <v>87</v>
      </c>
      <c r="C220" s="16">
        <v>58</v>
      </c>
      <c r="D220" s="8">
        <v>18</v>
      </c>
      <c r="E220" s="8">
        <v>13</v>
      </c>
      <c r="F220" s="8">
        <f t="shared" si="24"/>
        <v>89</v>
      </c>
      <c r="G220" s="8" t="str">
        <f t="shared" si="25"/>
        <v>4</v>
      </c>
      <c r="H220" s="9"/>
    </row>
    <row r="221" spans="1:8" ht="23.25" x14ac:dyDescent="0.55000000000000004">
      <c r="A221" s="6">
        <v>13</v>
      </c>
      <c r="B221" s="53" t="s">
        <v>88</v>
      </c>
      <c r="C221" s="16">
        <v>52</v>
      </c>
      <c r="D221" s="8">
        <v>15</v>
      </c>
      <c r="E221" s="8">
        <v>16</v>
      </c>
      <c r="F221" s="8">
        <f t="shared" si="24"/>
        <v>83</v>
      </c>
      <c r="G221" s="8" t="str">
        <f t="shared" si="25"/>
        <v>4</v>
      </c>
      <c r="H221" s="9"/>
    </row>
    <row r="222" spans="1:8" ht="23.25" x14ac:dyDescent="0.55000000000000004">
      <c r="A222" s="6">
        <v>14</v>
      </c>
      <c r="B222" s="53" t="s">
        <v>89</v>
      </c>
      <c r="C222" s="16">
        <v>54</v>
      </c>
      <c r="D222" s="8">
        <v>15</v>
      </c>
      <c r="E222" s="8">
        <v>10</v>
      </c>
      <c r="F222" s="8">
        <f t="shared" si="24"/>
        <v>79</v>
      </c>
      <c r="G222" s="8" t="str">
        <f t="shared" si="25"/>
        <v>3.5</v>
      </c>
      <c r="H222" s="9"/>
    </row>
    <row r="223" spans="1:8" ht="23.25" x14ac:dyDescent="0.55000000000000004">
      <c r="A223" s="6">
        <v>15</v>
      </c>
      <c r="B223" s="53" t="s">
        <v>161</v>
      </c>
      <c r="C223" s="16">
        <v>53</v>
      </c>
      <c r="D223" s="8">
        <v>17</v>
      </c>
      <c r="E223" s="8">
        <v>14</v>
      </c>
      <c r="F223" s="8">
        <f t="shared" si="24"/>
        <v>84</v>
      </c>
      <c r="G223" s="8" t="str">
        <f t="shared" si="25"/>
        <v>4</v>
      </c>
      <c r="H223" s="9"/>
    </row>
    <row r="224" spans="1:8" ht="23.25" x14ac:dyDescent="0.55000000000000004">
      <c r="A224" s="6">
        <v>16</v>
      </c>
      <c r="B224" s="53" t="s">
        <v>90</v>
      </c>
      <c r="C224" s="16">
        <v>59</v>
      </c>
      <c r="D224" s="8">
        <v>19</v>
      </c>
      <c r="E224" s="8">
        <v>14</v>
      </c>
      <c r="F224" s="8">
        <f t="shared" si="24"/>
        <v>92</v>
      </c>
      <c r="G224" s="8" t="str">
        <f t="shared" si="25"/>
        <v>4</v>
      </c>
      <c r="H224" s="9"/>
    </row>
    <row r="225" spans="1:8" ht="23.25" x14ac:dyDescent="0.55000000000000004">
      <c r="A225" s="6">
        <v>17</v>
      </c>
      <c r="B225" s="53" t="s">
        <v>91</v>
      </c>
      <c r="C225" s="16">
        <v>53</v>
      </c>
      <c r="D225" s="8">
        <v>18</v>
      </c>
      <c r="E225" s="8">
        <v>12</v>
      </c>
      <c r="F225" s="8">
        <f t="shared" si="24"/>
        <v>83</v>
      </c>
      <c r="G225" s="8" t="str">
        <f t="shared" si="25"/>
        <v>4</v>
      </c>
      <c r="H225" s="9"/>
    </row>
    <row r="226" spans="1:8" ht="23.25" x14ac:dyDescent="0.55000000000000004">
      <c r="A226" s="6">
        <v>18</v>
      </c>
      <c r="B226" s="53" t="s">
        <v>92</v>
      </c>
      <c r="C226" s="16">
        <v>55</v>
      </c>
      <c r="D226" s="8">
        <v>17</v>
      </c>
      <c r="E226" s="8">
        <v>15</v>
      </c>
      <c r="F226" s="8">
        <f t="shared" si="24"/>
        <v>87</v>
      </c>
      <c r="G226" s="8" t="str">
        <f t="shared" si="25"/>
        <v>4</v>
      </c>
      <c r="H226" s="9"/>
    </row>
    <row r="227" spans="1:8" ht="23.25" x14ac:dyDescent="0.55000000000000004">
      <c r="A227" s="6">
        <v>19</v>
      </c>
      <c r="B227" s="53" t="s">
        <v>93</v>
      </c>
      <c r="C227" s="16">
        <v>56</v>
      </c>
      <c r="D227" s="8">
        <v>19</v>
      </c>
      <c r="E227" s="8">
        <v>14</v>
      </c>
      <c r="F227" s="8">
        <f t="shared" si="24"/>
        <v>89</v>
      </c>
      <c r="G227" s="8" t="str">
        <f t="shared" si="25"/>
        <v>4</v>
      </c>
      <c r="H227" s="9"/>
    </row>
    <row r="228" spans="1:8" ht="23.25" x14ac:dyDescent="0.55000000000000004">
      <c r="A228" s="6">
        <v>20</v>
      </c>
      <c r="B228" s="53" t="s">
        <v>94</v>
      </c>
      <c r="C228" s="16">
        <v>58</v>
      </c>
      <c r="D228" s="8">
        <v>15</v>
      </c>
      <c r="E228" s="8">
        <v>11</v>
      </c>
      <c r="F228" s="8">
        <f t="shared" si="24"/>
        <v>84</v>
      </c>
      <c r="G228" s="8" t="str">
        <f t="shared" si="25"/>
        <v>4</v>
      </c>
      <c r="H228" s="9"/>
    </row>
    <row r="229" spans="1:8" ht="23.25" x14ac:dyDescent="0.55000000000000004">
      <c r="A229" s="6">
        <v>21</v>
      </c>
      <c r="B229" s="53" t="s">
        <v>74</v>
      </c>
      <c r="C229" s="16">
        <v>58</v>
      </c>
      <c r="D229" s="8">
        <v>16</v>
      </c>
      <c r="E229" s="8">
        <v>15</v>
      </c>
      <c r="F229" s="8">
        <f t="shared" si="24"/>
        <v>89</v>
      </c>
      <c r="G229" s="8" t="str">
        <f t="shared" si="25"/>
        <v>4</v>
      </c>
      <c r="H229" s="9"/>
    </row>
    <row r="230" spans="1:8" ht="23.25" x14ac:dyDescent="0.55000000000000004">
      <c r="A230" s="6">
        <v>22</v>
      </c>
      <c r="B230" s="53" t="s">
        <v>78</v>
      </c>
      <c r="C230" s="16">
        <v>55</v>
      </c>
      <c r="D230" s="8">
        <v>18</v>
      </c>
      <c r="E230" s="8">
        <v>12</v>
      </c>
      <c r="F230" s="8">
        <f t="shared" si="24"/>
        <v>85</v>
      </c>
      <c r="G230" s="8" t="str">
        <f t="shared" si="25"/>
        <v>4</v>
      </c>
      <c r="H230" s="9"/>
    </row>
    <row r="231" spans="1:8" ht="23.25" x14ac:dyDescent="0.55000000000000004">
      <c r="A231" s="6">
        <v>23</v>
      </c>
      <c r="B231" s="53" t="s">
        <v>162</v>
      </c>
      <c r="C231" s="50">
        <v>58</v>
      </c>
      <c r="D231" s="49">
        <v>19</v>
      </c>
      <c r="E231" s="49">
        <v>14</v>
      </c>
      <c r="F231" s="8">
        <f t="shared" si="24"/>
        <v>91</v>
      </c>
      <c r="G231" s="8" t="str">
        <f t="shared" si="25"/>
        <v>4</v>
      </c>
      <c r="H231" s="9"/>
    </row>
    <row r="232" spans="1:8" ht="23.25" x14ac:dyDescent="0.55000000000000004">
      <c r="A232" s="21"/>
      <c r="B232" s="26" t="s">
        <v>5</v>
      </c>
      <c r="C232" s="51">
        <f>SUM(C209:C231)</f>
        <v>1267</v>
      </c>
      <c r="D232" s="36">
        <f>SUM(D209:D231)</f>
        <v>391</v>
      </c>
      <c r="E232" s="36">
        <f>SUM(E209:E231)</f>
        <v>291</v>
      </c>
      <c r="F232" s="36">
        <f>SUM(F209:F231)</f>
        <v>1949</v>
      </c>
      <c r="G232" s="36"/>
      <c r="H232" s="37"/>
    </row>
    <row r="233" spans="1:8" ht="23.25" x14ac:dyDescent="0.55000000000000004">
      <c r="A233" s="23"/>
      <c r="B233" s="5" t="s">
        <v>12</v>
      </c>
      <c r="C233" s="24">
        <f>C232/23</f>
        <v>55.086956521739133</v>
      </c>
      <c r="D233" s="24">
        <f t="shared" ref="D233" si="26">D232/23</f>
        <v>17</v>
      </c>
      <c r="E233" s="24">
        <f t="shared" ref="E233" si="27">E232/23</f>
        <v>12.652173913043478</v>
      </c>
      <c r="F233" s="24">
        <f t="shared" ref="F233" si="28">F232/23</f>
        <v>84.739130434782609</v>
      </c>
      <c r="G233" s="11"/>
      <c r="H233" s="11"/>
    </row>
    <row r="234" spans="1:8" ht="23.25" x14ac:dyDescent="0.55000000000000004">
      <c r="A234" s="1"/>
      <c r="B234" s="1"/>
      <c r="C234" s="1" t="s">
        <v>13</v>
      </c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 t="s">
        <v>14</v>
      </c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 t="s">
        <v>15</v>
      </c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01" t="s">
        <v>133</v>
      </c>
      <c r="C247" s="101"/>
      <c r="D247" s="101"/>
      <c r="E247" s="101"/>
      <c r="F247" s="101"/>
      <c r="G247" s="101"/>
      <c r="H247" s="101"/>
    </row>
    <row r="248" spans="1:8" ht="23.25" x14ac:dyDescent="0.55000000000000004">
      <c r="A248" s="3" t="s">
        <v>0</v>
      </c>
      <c r="B248" s="3" t="s">
        <v>1</v>
      </c>
      <c r="C248" s="3" t="s">
        <v>2</v>
      </c>
      <c r="D248" s="3" t="s">
        <v>3</v>
      </c>
      <c r="E248" s="3" t="s">
        <v>4</v>
      </c>
      <c r="F248" s="3" t="s">
        <v>5</v>
      </c>
      <c r="G248" s="4" t="s">
        <v>6</v>
      </c>
      <c r="H248" s="4" t="s">
        <v>7</v>
      </c>
    </row>
    <row r="249" spans="1:8" ht="23.25" x14ac:dyDescent="0.55000000000000004">
      <c r="A249" s="5"/>
      <c r="B249" s="17"/>
      <c r="C249" s="5" t="s">
        <v>8</v>
      </c>
      <c r="D249" s="5" t="s">
        <v>9</v>
      </c>
      <c r="E249" s="5" t="s">
        <v>10</v>
      </c>
      <c r="F249" s="5" t="s">
        <v>11</v>
      </c>
      <c r="G249" s="27"/>
      <c r="H249" s="27"/>
    </row>
    <row r="250" spans="1:8" ht="23.25" x14ac:dyDescent="0.55000000000000004">
      <c r="A250" s="25">
        <v>1</v>
      </c>
      <c r="B250" s="56" t="s">
        <v>62</v>
      </c>
      <c r="C250" s="15">
        <v>50</v>
      </c>
      <c r="D250" s="7">
        <v>12</v>
      </c>
      <c r="E250" s="7">
        <v>15</v>
      </c>
      <c r="F250" s="7">
        <f t="shared" ref="F250:F272" si="29">SUM(C250:E250)</f>
        <v>77</v>
      </c>
      <c r="G250" s="8" t="str">
        <f t="shared" ref="G250:G272" si="30">IF(F250&gt;79,"4",IF(F250&gt;74,"3.5",IF(F250&gt;69,"3",IF(F250&gt;64,"2.5",IF(F250&gt;59,"2",IF(F250&gt;54,"1.5",IF(F250&gt;49,"1","0")))))))</f>
        <v>3.5</v>
      </c>
      <c r="H250" s="29"/>
    </row>
    <row r="251" spans="1:8" ht="23.25" x14ac:dyDescent="0.55000000000000004">
      <c r="A251" s="6">
        <v>2</v>
      </c>
      <c r="B251" s="53" t="s">
        <v>63</v>
      </c>
      <c r="C251" s="16">
        <v>47</v>
      </c>
      <c r="D251" s="8">
        <v>16</v>
      </c>
      <c r="E251" s="8">
        <v>18</v>
      </c>
      <c r="F251" s="8">
        <f t="shared" si="29"/>
        <v>81</v>
      </c>
      <c r="G251" s="8" t="str">
        <f t="shared" si="30"/>
        <v>4</v>
      </c>
      <c r="H251" s="9"/>
    </row>
    <row r="252" spans="1:8" ht="23.25" x14ac:dyDescent="0.55000000000000004">
      <c r="A252" s="6">
        <v>3</v>
      </c>
      <c r="B252" s="53" t="s">
        <v>79</v>
      </c>
      <c r="C252" s="16">
        <v>48</v>
      </c>
      <c r="D252" s="8">
        <v>15</v>
      </c>
      <c r="E252" s="8">
        <v>19</v>
      </c>
      <c r="F252" s="8">
        <f t="shared" si="29"/>
        <v>82</v>
      </c>
      <c r="G252" s="8" t="str">
        <f t="shared" si="30"/>
        <v>4</v>
      </c>
      <c r="H252" s="9"/>
    </row>
    <row r="253" spans="1:8" ht="23.25" x14ac:dyDescent="0.55000000000000004">
      <c r="A253" s="6">
        <v>4</v>
      </c>
      <c r="B253" s="53" t="s">
        <v>80</v>
      </c>
      <c r="C253" s="16">
        <v>50</v>
      </c>
      <c r="D253" s="8">
        <v>16</v>
      </c>
      <c r="E253" s="8">
        <v>17</v>
      </c>
      <c r="F253" s="8">
        <f t="shared" si="29"/>
        <v>83</v>
      </c>
      <c r="G253" s="8" t="str">
        <f t="shared" si="30"/>
        <v>4</v>
      </c>
      <c r="H253" s="9"/>
    </row>
    <row r="254" spans="1:8" ht="23.25" x14ac:dyDescent="0.55000000000000004">
      <c r="A254" s="6">
        <v>5</v>
      </c>
      <c r="B254" s="53" t="s">
        <v>81</v>
      </c>
      <c r="C254" s="16">
        <v>44</v>
      </c>
      <c r="D254" s="8">
        <v>17</v>
      </c>
      <c r="E254" s="8">
        <v>16</v>
      </c>
      <c r="F254" s="8">
        <f t="shared" si="29"/>
        <v>77</v>
      </c>
      <c r="G254" s="8" t="str">
        <f t="shared" si="30"/>
        <v>3.5</v>
      </c>
      <c r="H254" s="9"/>
    </row>
    <row r="255" spans="1:8" ht="23.25" x14ac:dyDescent="0.55000000000000004">
      <c r="A255" s="6">
        <v>6</v>
      </c>
      <c r="B255" s="53" t="s">
        <v>83</v>
      </c>
      <c r="C255" s="16">
        <v>48</v>
      </c>
      <c r="D255" s="8">
        <v>14</v>
      </c>
      <c r="E255" s="8">
        <v>14</v>
      </c>
      <c r="F255" s="8">
        <f t="shared" si="29"/>
        <v>76</v>
      </c>
      <c r="G255" s="8" t="str">
        <f t="shared" si="30"/>
        <v>3.5</v>
      </c>
      <c r="H255" s="9"/>
    </row>
    <row r="256" spans="1:8" ht="23.25" x14ac:dyDescent="0.55000000000000004">
      <c r="A256" s="6">
        <v>7</v>
      </c>
      <c r="B256" s="53" t="s">
        <v>84</v>
      </c>
      <c r="C256" s="16">
        <v>50</v>
      </c>
      <c r="D256" s="8">
        <v>15</v>
      </c>
      <c r="E256" s="8">
        <v>18</v>
      </c>
      <c r="F256" s="8">
        <f t="shared" si="29"/>
        <v>83</v>
      </c>
      <c r="G256" s="8" t="str">
        <f t="shared" si="30"/>
        <v>4</v>
      </c>
      <c r="H256" s="9"/>
    </row>
    <row r="257" spans="1:8" ht="23.25" x14ac:dyDescent="0.55000000000000004">
      <c r="A257" s="6">
        <v>8</v>
      </c>
      <c r="B257" s="53" t="s">
        <v>85</v>
      </c>
      <c r="C257" s="16">
        <v>45</v>
      </c>
      <c r="D257" s="8">
        <v>15</v>
      </c>
      <c r="E257" s="8">
        <v>17</v>
      </c>
      <c r="F257" s="8">
        <f t="shared" si="29"/>
        <v>77</v>
      </c>
      <c r="G257" s="8" t="str">
        <f t="shared" si="30"/>
        <v>3.5</v>
      </c>
      <c r="H257" s="9"/>
    </row>
    <row r="258" spans="1:8" ht="23.25" x14ac:dyDescent="0.55000000000000004">
      <c r="A258" s="6">
        <v>9</v>
      </c>
      <c r="B258" s="53" t="s">
        <v>75</v>
      </c>
      <c r="C258" s="16">
        <v>47</v>
      </c>
      <c r="D258" s="8">
        <v>15</v>
      </c>
      <c r="E258" s="8">
        <v>11</v>
      </c>
      <c r="F258" s="8">
        <f t="shared" si="29"/>
        <v>73</v>
      </c>
      <c r="G258" s="8" t="str">
        <f t="shared" si="30"/>
        <v>3</v>
      </c>
      <c r="H258" s="9"/>
    </row>
    <row r="259" spans="1:8" ht="24.75" customHeight="1" x14ac:dyDescent="0.55000000000000004">
      <c r="A259" s="6">
        <v>10</v>
      </c>
      <c r="B259" s="53" t="s">
        <v>76</v>
      </c>
      <c r="C259" s="16">
        <v>49</v>
      </c>
      <c r="D259" s="8">
        <v>19</v>
      </c>
      <c r="E259" s="8">
        <v>20</v>
      </c>
      <c r="F259" s="8">
        <f t="shared" si="29"/>
        <v>88</v>
      </c>
      <c r="G259" s="8" t="str">
        <f t="shared" si="30"/>
        <v>4</v>
      </c>
      <c r="H259" s="9"/>
    </row>
    <row r="260" spans="1:8" ht="23.25" x14ac:dyDescent="0.55000000000000004">
      <c r="A260" s="6">
        <v>11</v>
      </c>
      <c r="B260" s="53" t="s">
        <v>77</v>
      </c>
      <c r="C260" s="16">
        <v>50</v>
      </c>
      <c r="D260" s="8">
        <v>13</v>
      </c>
      <c r="E260" s="8">
        <v>15</v>
      </c>
      <c r="F260" s="8">
        <f t="shared" si="29"/>
        <v>78</v>
      </c>
      <c r="G260" s="8" t="str">
        <f t="shared" si="30"/>
        <v>3.5</v>
      </c>
      <c r="H260" s="9"/>
    </row>
    <row r="261" spans="1:8" ht="23.25" x14ac:dyDescent="0.55000000000000004">
      <c r="A261" s="6">
        <v>12</v>
      </c>
      <c r="B261" s="53" t="s">
        <v>87</v>
      </c>
      <c r="C261" s="16">
        <v>51</v>
      </c>
      <c r="D261" s="8">
        <v>13</v>
      </c>
      <c r="E261" s="8">
        <v>16</v>
      </c>
      <c r="F261" s="8">
        <f t="shared" si="29"/>
        <v>80</v>
      </c>
      <c r="G261" s="8" t="str">
        <f t="shared" si="30"/>
        <v>4</v>
      </c>
      <c r="H261" s="9"/>
    </row>
    <row r="262" spans="1:8" ht="23.25" x14ac:dyDescent="0.55000000000000004">
      <c r="A262" s="6">
        <v>13</v>
      </c>
      <c r="B262" s="53" t="s">
        <v>88</v>
      </c>
      <c r="C262" s="16">
        <v>49</v>
      </c>
      <c r="D262" s="8">
        <v>14</v>
      </c>
      <c r="E262" s="8">
        <v>20</v>
      </c>
      <c r="F262" s="8">
        <f t="shared" si="29"/>
        <v>83</v>
      </c>
      <c r="G262" s="8" t="str">
        <f t="shared" si="30"/>
        <v>4</v>
      </c>
      <c r="H262" s="9"/>
    </row>
    <row r="263" spans="1:8" ht="23.25" x14ac:dyDescent="0.55000000000000004">
      <c r="A263" s="6">
        <v>14</v>
      </c>
      <c r="B263" s="53" t="s">
        <v>89</v>
      </c>
      <c r="C263" s="16">
        <v>47</v>
      </c>
      <c r="D263" s="8">
        <v>13</v>
      </c>
      <c r="E263" s="8">
        <v>16</v>
      </c>
      <c r="F263" s="8">
        <f t="shared" si="29"/>
        <v>76</v>
      </c>
      <c r="G263" s="8" t="str">
        <f t="shared" si="30"/>
        <v>3.5</v>
      </c>
      <c r="H263" s="9"/>
    </row>
    <row r="264" spans="1:8" ht="23.25" x14ac:dyDescent="0.55000000000000004">
      <c r="A264" s="6">
        <v>15</v>
      </c>
      <c r="B264" s="53" t="s">
        <v>161</v>
      </c>
      <c r="C264" s="16">
        <v>45</v>
      </c>
      <c r="D264" s="8">
        <v>19</v>
      </c>
      <c r="E264" s="8">
        <v>19</v>
      </c>
      <c r="F264" s="8">
        <f t="shared" si="29"/>
        <v>83</v>
      </c>
      <c r="G264" s="8" t="str">
        <f t="shared" si="30"/>
        <v>4</v>
      </c>
      <c r="H264" s="9"/>
    </row>
    <row r="265" spans="1:8" ht="23.25" x14ac:dyDescent="0.55000000000000004">
      <c r="A265" s="6">
        <v>16</v>
      </c>
      <c r="B265" s="53" t="s">
        <v>90</v>
      </c>
      <c r="C265" s="16">
        <v>50</v>
      </c>
      <c r="D265" s="8">
        <v>20</v>
      </c>
      <c r="E265" s="8">
        <v>20</v>
      </c>
      <c r="F265" s="8">
        <f t="shared" si="29"/>
        <v>90</v>
      </c>
      <c r="G265" s="8" t="str">
        <f t="shared" si="30"/>
        <v>4</v>
      </c>
      <c r="H265" s="9"/>
    </row>
    <row r="266" spans="1:8" ht="23.25" x14ac:dyDescent="0.55000000000000004">
      <c r="A266" s="6">
        <v>17</v>
      </c>
      <c r="B266" s="53" t="s">
        <v>91</v>
      </c>
      <c r="C266" s="16">
        <v>49</v>
      </c>
      <c r="D266" s="8">
        <v>14</v>
      </c>
      <c r="E266" s="8">
        <v>18</v>
      </c>
      <c r="F266" s="8">
        <f t="shared" si="29"/>
        <v>81</v>
      </c>
      <c r="G266" s="8" t="str">
        <f t="shared" si="30"/>
        <v>4</v>
      </c>
      <c r="H266" s="9"/>
    </row>
    <row r="267" spans="1:8" ht="23.25" x14ac:dyDescent="0.55000000000000004">
      <c r="A267" s="6">
        <v>18</v>
      </c>
      <c r="B267" s="53" t="s">
        <v>92</v>
      </c>
      <c r="C267" s="16">
        <v>47</v>
      </c>
      <c r="D267" s="8">
        <v>14</v>
      </c>
      <c r="E267" s="8">
        <v>16</v>
      </c>
      <c r="F267" s="8">
        <f t="shared" si="29"/>
        <v>77</v>
      </c>
      <c r="G267" s="8" t="str">
        <f t="shared" si="30"/>
        <v>3.5</v>
      </c>
      <c r="H267" s="9"/>
    </row>
    <row r="268" spans="1:8" ht="23.25" x14ac:dyDescent="0.55000000000000004">
      <c r="A268" s="6">
        <v>19</v>
      </c>
      <c r="B268" s="53" t="s">
        <v>93</v>
      </c>
      <c r="C268" s="16">
        <v>52</v>
      </c>
      <c r="D268" s="8">
        <v>15</v>
      </c>
      <c r="E268" s="8">
        <v>20</v>
      </c>
      <c r="F268" s="8">
        <f t="shared" si="29"/>
        <v>87</v>
      </c>
      <c r="G268" s="8" t="str">
        <f t="shared" si="30"/>
        <v>4</v>
      </c>
      <c r="H268" s="9"/>
    </row>
    <row r="269" spans="1:8" ht="23.25" x14ac:dyDescent="0.55000000000000004">
      <c r="A269" s="6">
        <v>20</v>
      </c>
      <c r="B269" s="53" t="s">
        <v>94</v>
      </c>
      <c r="C269" s="16">
        <v>41</v>
      </c>
      <c r="D269" s="8">
        <v>14</v>
      </c>
      <c r="E269" s="8">
        <v>17</v>
      </c>
      <c r="F269" s="8">
        <f t="shared" si="29"/>
        <v>72</v>
      </c>
      <c r="G269" s="8" t="str">
        <f t="shared" si="30"/>
        <v>3</v>
      </c>
      <c r="H269" s="9"/>
    </row>
    <row r="270" spans="1:8" ht="23.25" x14ac:dyDescent="0.55000000000000004">
      <c r="A270" s="6">
        <v>21</v>
      </c>
      <c r="B270" s="53" t="s">
        <v>74</v>
      </c>
      <c r="C270" s="16">
        <v>48</v>
      </c>
      <c r="D270" s="8">
        <v>19</v>
      </c>
      <c r="E270" s="8">
        <v>16</v>
      </c>
      <c r="F270" s="8">
        <f t="shared" si="29"/>
        <v>83</v>
      </c>
      <c r="G270" s="8" t="str">
        <f t="shared" si="30"/>
        <v>4</v>
      </c>
      <c r="H270" s="9"/>
    </row>
    <row r="271" spans="1:8" ht="23.25" x14ac:dyDescent="0.55000000000000004">
      <c r="A271" s="6">
        <v>22</v>
      </c>
      <c r="B271" s="53" t="s">
        <v>78</v>
      </c>
      <c r="C271" s="16">
        <v>49</v>
      </c>
      <c r="D271" s="8">
        <v>17</v>
      </c>
      <c r="E271" s="8">
        <v>18</v>
      </c>
      <c r="F271" s="8">
        <f t="shared" si="29"/>
        <v>84</v>
      </c>
      <c r="G271" s="8" t="str">
        <f t="shared" si="30"/>
        <v>4</v>
      </c>
      <c r="H271" s="9"/>
    </row>
    <row r="272" spans="1:8" ht="23.25" x14ac:dyDescent="0.55000000000000004">
      <c r="A272" s="6">
        <v>23</v>
      </c>
      <c r="B272" s="53" t="s">
        <v>162</v>
      </c>
      <c r="C272" s="50">
        <v>49</v>
      </c>
      <c r="D272" s="49">
        <v>19</v>
      </c>
      <c r="E272" s="49">
        <v>20</v>
      </c>
      <c r="F272" s="8">
        <f t="shared" si="29"/>
        <v>88</v>
      </c>
      <c r="G272" s="8" t="str">
        <f t="shared" si="30"/>
        <v>4</v>
      </c>
      <c r="H272" s="9"/>
    </row>
    <row r="273" spans="1:8" ht="23.25" x14ac:dyDescent="0.55000000000000004">
      <c r="A273" s="21"/>
      <c r="B273" s="26" t="s">
        <v>5</v>
      </c>
      <c r="C273" s="51">
        <f>SUM(C250:C272)</f>
        <v>1105</v>
      </c>
      <c r="D273" s="36">
        <f>SUM(D250:D272)</f>
        <v>358</v>
      </c>
      <c r="E273" s="36">
        <f>SUM(E250:E272)</f>
        <v>396</v>
      </c>
      <c r="F273" s="36">
        <f>SUM(F250:F272)</f>
        <v>1859</v>
      </c>
      <c r="G273" s="36"/>
      <c r="H273" s="37"/>
    </row>
    <row r="274" spans="1:8" ht="23.25" x14ac:dyDescent="0.55000000000000004">
      <c r="A274" s="23"/>
      <c r="B274" s="5" t="s">
        <v>12</v>
      </c>
      <c r="C274" s="24">
        <f>C273/23</f>
        <v>48.043478260869563</v>
      </c>
      <c r="D274" s="24">
        <f t="shared" ref="D274" si="31">D273/23</f>
        <v>15.565217391304348</v>
      </c>
      <c r="E274" s="24">
        <f t="shared" ref="E274" si="32">E273/23</f>
        <v>17.217391304347824</v>
      </c>
      <c r="F274" s="24">
        <f t="shared" ref="F274" si="33">F273/23</f>
        <v>80.826086956521735</v>
      </c>
      <c r="G274" s="11"/>
      <c r="H274" s="11"/>
    </row>
    <row r="275" spans="1:8" ht="23.25" x14ac:dyDescent="0.55000000000000004">
      <c r="A275" s="1"/>
      <c r="B275" s="1"/>
      <c r="C275" s="1" t="s">
        <v>13</v>
      </c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 t="s">
        <v>14</v>
      </c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 t="s">
        <v>15</v>
      </c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/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/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2" t="s">
        <v>134</v>
      </c>
      <c r="C288" s="1"/>
      <c r="D288" s="1"/>
      <c r="E288" s="1"/>
      <c r="F288" s="1"/>
      <c r="G288" s="1"/>
      <c r="H288" s="1"/>
    </row>
    <row r="289" spans="1:8" ht="23.25" x14ac:dyDescent="0.55000000000000004">
      <c r="A289" s="3" t="s">
        <v>0</v>
      </c>
      <c r="B289" s="3" t="s">
        <v>1</v>
      </c>
      <c r="C289" s="3" t="s">
        <v>2</v>
      </c>
      <c r="D289" s="3" t="s">
        <v>3</v>
      </c>
      <c r="E289" s="3" t="s">
        <v>4</v>
      </c>
      <c r="F289" s="3" t="s">
        <v>5</v>
      </c>
      <c r="G289" s="4" t="s">
        <v>6</v>
      </c>
      <c r="H289" s="4" t="s">
        <v>7</v>
      </c>
    </row>
    <row r="290" spans="1:8" ht="23.25" x14ac:dyDescent="0.55000000000000004">
      <c r="A290" s="5"/>
      <c r="B290" s="17"/>
      <c r="C290" s="5" t="s">
        <v>8</v>
      </c>
      <c r="D290" s="5" t="s">
        <v>9</v>
      </c>
      <c r="E290" s="5" t="s">
        <v>10</v>
      </c>
      <c r="F290" s="5" t="s">
        <v>11</v>
      </c>
      <c r="G290" s="27"/>
      <c r="H290" s="27"/>
    </row>
    <row r="291" spans="1:8" ht="23.25" x14ac:dyDescent="0.55000000000000004">
      <c r="A291" s="25">
        <v>1</v>
      </c>
      <c r="B291" s="56" t="s">
        <v>62</v>
      </c>
      <c r="C291" s="86">
        <v>50.666666666666664</v>
      </c>
      <c r="D291" s="87">
        <v>12</v>
      </c>
      <c r="E291" s="87">
        <v>15</v>
      </c>
      <c r="F291" s="86">
        <v>77.666666666666657</v>
      </c>
      <c r="G291" s="8" t="str">
        <f t="shared" ref="G291:G313" si="34">IF(F291&gt;79,"4",IF(F291&gt;74,"3.5",IF(F291&gt;69,"3",IF(F291&gt;64,"2.5",IF(F291&gt;59,"2",IF(F291&gt;54,"1.5",IF(F291&gt;49,"1","0")))))))</f>
        <v>3.5</v>
      </c>
      <c r="H291" s="29"/>
    </row>
    <row r="292" spans="1:8" ht="23.25" x14ac:dyDescent="0.55000000000000004">
      <c r="A292" s="6">
        <v>2</v>
      </c>
      <c r="B292" s="53" t="s">
        <v>63</v>
      </c>
      <c r="C292" s="88">
        <v>48.133333333333333</v>
      </c>
      <c r="D292" s="89">
        <v>14</v>
      </c>
      <c r="E292" s="89">
        <v>15</v>
      </c>
      <c r="F292" s="88">
        <v>77.133333333333326</v>
      </c>
      <c r="G292" s="8" t="str">
        <f t="shared" si="34"/>
        <v>3.5</v>
      </c>
      <c r="H292" s="9"/>
    </row>
    <row r="293" spans="1:8" ht="23.25" x14ac:dyDescent="0.55000000000000004">
      <c r="A293" s="6">
        <v>3</v>
      </c>
      <c r="B293" s="53" t="s">
        <v>79</v>
      </c>
      <c r="C293" s="88">
        <v>43.9</v>
      </c>
      <c r="D293" s="89">
        <v>14</v>
      </c>
      <c r="E293" s="89">
        <v>17</v>
      </c>
      <c r="F293" s="88">
        <v>74.900000000000006</v>
      </c>
      <c r="G293" s="8" t="str">
        <f t="shared" si="34"/>
        <v>3.5</v>
      </c>
      <c r="H293" s="9"/>
    </row>
    <row r="294" spans="1:8" ht="23.25" x14ac:dyDescent="0.55000000000000004">
      <c r="A294" s="6">
        <v>4</v>
      </c>
      <c r="B294" s="53" t="s">
        <v>80</v>
      </c>
      <c r="C294" s="88">
        <v>46.833333333333336</v>
      </c>
      <c r="D294" s="89">
        <v>15</v>
      </c>
      <c r="E294" s="89">
        <v>16</v>
      </c>
      <c r="F294" s="88">
        <v>77.833333333333343</v>
      </c>
      <c r="G294" s="8" t="str">
        <f t="shared" si="34"/>
        <v>3.5</v>
      </c>
      <c r="H294" s="9"/>
    </row>
    <row r="295" spans="1:8" ht="23.25" x14ac:dyDescent="0.55000000000000004">
      <c r="A295" s="6">
        <v>5</v>
      </c>
      <c r="B295" s="53" t="s">
        <v>81</v>
      </c>
      <c r="C295" s="88">
        <v>44.033333333333331</v>
      </c>
      <c r="D295" s="89">
        <v>14</v>
      </c>
      <c r="E295" s="89">
        <v>15</v>
      </c>
      <c r="F295" s="88">
        <v>73.033333333333331</v>
      </c>
      <c r="G295" s="8" t="str">
        <f t="shared" si="34"/>
        <v>3</v>
      </c>
      <c r="H295" s="9"/>
    </row>
    <row r="296" spans="1:8" ht="23.25" x14ac:dyDescent="0.55000000000000004">
      <c r="A296" s="6">
        <v>6</v>
      </c>
      <c r="B296" s="53" t="s">
        <v>83</v>
      </c>
      <c r="C296" s="88">
        <v>45.733333333333334</v>
      </c>
      <c r="D296" s="89">
        <v>13</v>
      </c>
      <c r="E296" s="89">
        <v>14</v>
      </c>
      <c r="F296" s="88">
        <v>72.733333333333334</v>
      </c>
      <c r="G296" s="8" t="str">
        <f t="shared" si="34"/>
        <v>3</v>
      </c>
      <c r="H296" s="9"/>
    </row>
    <row r="297" spans="1:8" ht="23.25" x14ac:dyDescent="0.55000000000000004">
      <c r="A297" s="6">
        <v>7</v>
      </c>
      <c r="B297" s="53" t="s">
        <v>84</v>
      </c>
      <c r="C297" s="88">
        <v>48.93333333333333</v>
      </c>
      <c r="D297" s="89">
        <v>12</v>
      </c>
      <c r="E297" s="89">
        <v>14</v>
      </c>
      <c r="F297" s="88">
        <v>74.933333333333337</v>
      </c>
      <c r="G297" s="8" t="str">
        <f t="shared" si="34"/>
        <v>3.5</v>
      </c>
      <c r="H297" s="9"/>
    </row>
    <row r="298" spans="1:8" ht="23.25" x14ac:dyDescent="0.55000000000000004">
      <c r="A298" s="6">
        <v>8</v>
      </c>
      <c r="B298" s="53" t="s">
        <v>85</v>
      </c>
      <c r="C298" s="88">
        <v>47.066666666666663</v>
      </c>
      <c r="D298" s="89">
        <v>13</v>
      </c>
      <c r="E298" s="89">
        <v>15</v>
      </c>
      <c r="F298" s="88">
        <v>75.066666666666663</v>
      </c>
      <c r="G298" s="8" t="str">
        <f t="shared" si="34"/>
        <v>3.5</v>
      </c>
      <c r="H298" s="9"/>
    </row>
    <row r="299" spans="1:8" ht="23.25" x14ac:dyDescent="0.55000000000000004">
      <c r="A299" s="6">
        <v>9</v>
      </c>
      <c r="B299" s="53" t="s">
        <v>75</v>
      </c>
      <c r="C299" s="88">
        <v>44.4</v>
      </c>
      <c r="D299" s="89">
        <v>14</v>
      </c>
      <c r="E299" s="89">
        <v>16</v>
      </c>
      <c r="F299" s="88">
        <v>74.400000000000006</v>
      </c>
      <c r="G299" s="8" t="str">
        <f t="shared" si="34"/>
        <v>3.5</v>
      </c>
      <c r="H299" s="9"/>
    </row>
    <row r="300" spans="1:8" ht="26.25" customHeight="1" x14ac:dyDescent="0.55000000000000004">
      <c r="A300" s="6">
        <v>10</v>
      </c>
      <c r="B300" s="53" t="s">
        <v>76</v>
      </c>
      <c r="C300" s="88">
        <v>51.900000000000006</v>
      </c>
      <c r="D300" s="89">
        <v>15</v>
      </c>
      <c r="E300" s="89">
        <v>17</v>
      </c>
      <c r="F300" s="88">
        <v>83.9</v>
      </c>
      <c r="G300" s="8" t="str">
        <f t="shared" si="34"/>
        <v>4</v>
      </c>
      <c r="H300" s="9"/>
    </row>
    <row r="301" spans="1:8" ht="23.25" x14ac:dyDescent="0.55000000000000004">
      <c r="A301" s="6">
        <v>11</v>
      </c>
      <c r="B301" s="53" t="s">
        <v>77</v>
      </c>
      <c r="C301" s="88">
        <v>54.099999999999994</v>
      </c>
      <c r="D301" s="89">
        <v>14</v>
      </c>
      <c r="E301" s="89">
        <v>15</v>
      </c>
      <c r="F301" s="88">
        <v>83.1</v>
      </c>
      <c r="G301" s="8" t="str">
        <f t="shared" si="34"/>
        <v>4</v>
      </c>
      <c r="H301" s="9"/>
    </row>
    <row r="302" spans="1:8" ht="23.25" x14ac:dyDescent="0.55000000000000004">
      <c r="A302" s="6">
        <v>12</v>
      </c>
      <c r="B302" s="53" t="s">
        <v>87</v>
      </c>
      <c r="C302" s="88">
        <v>50.033333333333339</v>
      </c>
      <c r="D302" s="89">
        <v>16</v>
      </c>
      <c r="E302" s="89">
        <v>17</v>
      </c>
      <c r="F302" s="88">
        <v>83.033333333333331</v>
      </c>
      <c r="G302" s="8" t="str">
        <f t="shared" si="34"/>
        <v>4</v>
      </c>
      <c r="H302" s="9"/>
    </row>
    <row r="303" spans="1:8" ht="23.25" x14ac:dyDescent="0.55000000000000004">
      <c r="A303" s="6">
        <v>13</v>
      </c>
      <c r="B303" s="53" t="s">
        <v>88</v>
      </c>
      <c r="C303" s="88">
        <v>52</v>
      </c>
      <c r="D303" s="89">
        <v>16</v>
      </c>
      <c r="E303" s="89">
        <v>18</v>
      </c>
      <c r="F303" s="88">
        <v>86</v>
      </c>
      <c r="G303" s="8" t="str">
        <f t="shared" si="34"/>
        <v>4</v>
      </c>
      <c r="H303" s="9"/>
    </row>
    <row r="304" spans="1:8" ht="23.25" x14ac:dyDescent="0.55000000000000004">
      <c r="A304" s="6">
        <v>14</v>
      </c>
      <c r="B304" s="80" t="s">
        <v>89</v>
      </c>
      <c r="C304" s="88">
        <v>50.8</v>
      </c>
      <c r="D304" s="89">
        <v>13</v>
      </c>
      <c r="E304" s="89">
        <v>14</v>
      </c>
      <c r="F304" s="91">
        <v>77.8</v>
      </c>
      <c r="G304" s="8" t="str">
        <f t="shared" si="34"/>
        <v>3.5</v>
      </c>
      <c r="H304" s="9"/>
    </row>
    <row r="305" spans="1:8" ht="23.25" x14ac:dyDescent="0.55000000000000004">
      <c r="A305" s="6">
        <v>15</v>
      </c>
      <c r="B305" s="53" t="s">
        <v>161</v>
      </c>
      <c r="C305" s="88">
        <v>45</v>
      </c>
      <c r="D305" s="89">
        <v>13</v>
      </c>
      <c r="E305" s="89">
        <v>15</v>
      </c>
      <c r="F305" s="88">
        <v>73</v>
      </c>
      <c r="G305" s="8" t="str">
        <f t="shared" si="34"/>
        <v>3</v>
      </c>
      <c r="H305" s="9"/>
    </row>
    <row r="306" spans="1:8" ht="23.25" x14ac:dyDescent="0.55000000000000004">
      <c r="A306" s="6">
        <v>16</v>
      </c>
      <c r="B306" s="53" t="s">
        <v>90</v>
      </c>
      <c r="C306" s="88">
        <v>52.6</v>
      </c>
      <c r="D306" s="89">
        <v>14</v>
      </c>
      <c r="E306" s="89">
        <v>16</v>
      </c>
      <c r="F306" s="88">
        <v>82.6</v>
      </c>
      <c r="G306" s="8" t="str">
        <f t="shared" si="34"/>
        <v>4</v>
      </c>
      <c r="H306" s="9"/>
    </row>
    <row r="307" spans="1:8" ht="23.25" x14ac:dyDescent="0.55000000000000004">
      <c r="A307" s="6">
        <v>17</v>
      </c>
      <c r="B307" s="53" t="s">
        <v>91</v>
      </c>
      <c r="C307" s="88">
        <v>48.599999999999994</v>
      </c>
      <c r="D307" s="89">
        <v>15</v>
      </c>
      <c r="E307" s="89">
        <v>16</v>
      </c>
      <c r="F307" s="88">
        <v>79.599999999999994</v>
      </c>
      <c r="G307" s="8" t="str">
        <f t="shared" si="34"/>
        <v>4</v>
      </c>
      <c r="H307" s="9"/>
    </row>
    <row r="308" spans="1:8" ht="23.25" x14ac:dyDescent="0.55000000000000004">
      <c r="A308" s="6">
        <v>18</v>
      </c>
      <c r="B308" s="53" t="s">
        <v>92</v>
      </c>
      <c r="C308" s="88">
        <v>52.933333333333337</v>
      </c>
      <c r="D308" s="89">
        <v>18</v>
      </c>
      <c r="E308" s="89">
        <v>19</v>
      </c>
      <c r="F308" s="88">
        <v>89.933333333333337</v>
      </c>
      <c r="G308" s="8" t="str">
        <f t="shared" si="34"/>
        <v>4</v>
      </c>
      <c r="H308" s="9"/>
    </row>
    <row r="309" spans="1:8" ht="23.25" x14ac:dyDescent="0.55000000000000004">
      <c r="A309" s="6">
        <v>19</v>
      </c>
      <c r="B309" s="53" t="s">
        <v>93</v>
      </c>
      <c r="C309" s="88">
        <v>51.8</v>
      </c>
      <c r="D309" s="89">
        <v>17</v>
      </c>
      <c r="E309" s="89">
        <v>18</v>
      </c>
      <c r="F309" s="88">
        <v>86.8</v>
      </c>
      <c r="G309" s="8" t="str">
        <f t="shared" si="34"/>
        <v>4</v>
      </c>
      <c r="H309" s="9"/>
    </row>
    <row r="310" spans="1:8" ht="23.25" x14ac:dyDescent="0.55000000000000004">
      <c r="A310" s="6">
        <v>20</v>
      </c>
      <c r="B310" s="53" t="s">
        <v>94</v>
      </c>
      <c r="C310" s="88">
        <v>54.1</v>
      </c>
      <c r="D310" s="89">
        <v>16</v>
      </c>
      <c r="E310" s="89">
        <v>17</v>
      </c>
      <c r="F310" s="88">
        <v>87.1</v>
      </c>
      <c r="G310" s="8" t="str">
        <f t="shared" si="34"/>
        <v>4</v>
      </c>
      <c r="H310" s="9"/>
    </row>
    <row r="311" spans="1:8" ht="23.25" x14ac:dyDescent="0.55000000000000004">
      <c r="A311" s="6">
        <v>21</v>
      </c>
      <c r="B311" s="53" t="s">
        <v>74</v>
      </c>
      <c r="C311" s="88">
        <v>51.099999999999994</v>
      </c>
      <c r="D311" s="89">
        <v>13</v>
      </c>
      <c r="E311" s="89">
        <v>16</v>
      </c>
      <c r="F311" s="88">
        <v>80.099999999999994</v>
      </c>
      <c r="G311" s="8" t="str">
        <f t="shared" si="34"/>
        <v>4</v>
      </c>
      <c r="H311" s="9"/>
    </row>
    <row r="312" spans="1:8" ht="23.25" x14ac:dyDescent="0.55000000000000004">
      <c r="A312" s="6">
        <v>22</v>
      </c>
      <c r="B312" s="53" t="s">
        <v>78</v>
      </c>
      <c r="C312" s="90">
        <v>56.533333333333339</v>
      </c>
      <c r="D312" s="89">
        <v>16</v>
      </c>
      <c r="E312" s="89">
        <v>17</v>
      </c>
      <c r="F312" s="91">
        <v>89.533333333333331</v>
      </c>
      <c r="G312" s="8" t="str">
        <f t="shared" si="34"/>
        <v>4</v>
      </c>
      <c r="H312" s="9"/>
    </row>
    <row r="313" spans="1:8" ht="23.25" x14ac:dyDescent="0.55000000000000004">
      <c r="A313" s="6">
        <v>23</v>
      </c>
      <c r="B313" s="53" t="s">
        <v>162</v>
      </c>
      <c r="C313" s="88">
        <v>51.166666666666664</v>
      </c>
      <c r="D313" s="89">
        <v>16</v>
      </c>
      <c r="E313" s="89">
        <v>17</v>
      </c>
      <c r="F313" s="88">
        <v>84.166666666666657</v>
      </c>
      <c r="G313" s="8" t="str">
        <f t="shared" si="34"/>
        <v>4</v>
      </c>
      <c r="H313" s="9"/>
    </row>
    <row r="314" spans="1:8" ht="23.25" x14ac:dyDescent="0.55000000000000004">
      <c r="A314" s="21"/>
      <c r="B314" s="26" t="s">
        <v>5</v>
      </c>
      <c r="C314" s="51">
        <f>SUM(C291:C313)</f>
        <v>1142.3666666666668</v>
      </c>
      <c r="D314" s="36">
        <f>SUM(D291:D313)</f>
        <v>333</v>
      </c>
      <c r="E314" s="36">
        <f>SUM(E291:E313)</f>
        <v>369</v>
      </c>
      <c r="F314" s="36">
        <f>SUM(F291:F313)</f>
        <v>1844.3666666666663</v>
      </c>
      <c r="G314" s="36"/>
      <c r="H314" s="37"/>
    </row>
    <row r="315" spans="1:8" ht="23.25" x14ac:dyDescent="0.55000000000000004">
      <c r="A315" s="23"/>
      <c r="B315" s="5" t="s">
        <v>12</v>
      </c>
      <c r="C315" s="24">
        <f>C314/23</f>
        <v>49.66811594202899</v>
      </c>
      <c r="D315" s="24">
        <f t="shared" ref="D315" si="35">D314/23</f>
        <v>14.478260869565217</v>
      </c>
      <c r="E315" s="24">
        <f t="shared" ref="E315" si="36">E314/23</f>
        <v>16.043478260869566</v>
      </c>
      <c r="F315" s="24">
        <f t="shared" ref="F315" si="37">F314/23</f>
        <v>80.189855072463757</v>
      </c>
      <c r="G315" s="11"/>
      <c r="H315" s="11"/>
    </row>
    <row r="316" spans="1:8" ht="23.25" x14ac:dyDescent="0.55000000000000004">
      <c r="A316" s="1"/>
      <c r="B316" s="1"/>
      <c r="C316" s="1" t="s">
        <v>13</v>
      </c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 t="s">
        <v>14</v>
      </c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 t="s">
        <v>15</v>
      </c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1"/>
      <c r="C323" s="1"/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/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/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01" t="s">
        <v>135</v>
      </c>
      <c r="C329" s="101"/>
      <c r="D329" s="101"/>
      <c r="E329" s="101"/>
      <c r="F329" s="101"/>
      <c r="G329" s="101"/>
      <c r="H329" s="101"/>
    </row>
    <row r="330" spans="1:8" ht="23.25" x14ac:dyDescent="0.55000000000000004">
      <c r="A330" s="3" t="s">
        <v>0</v>
      </c>
      <c r="B330" s="3" t="s">
        <v>1</v>
      </c>
      <c r="C330" s="3" t="s">
        <v>2</v>
      </c>
      <c r="D330" s="3" t="s">
        <v>3</v>
      </c>
      <c r="E330" s="3" t="s">
        <v>4</v>
      </c>
      <c r="F330" s="3" t="s">
        <v>5</v>
      </c>
      <c r="G330" s="4" t="s">
        <v>6</v>
      </c>
      <c r="H330" s="4" t="s">
        <v>7</v>
      </c>
    </row>
    <row r="331" spans="1:8" ht="23.25" x14ac:dyDescent="0.55000000000000004">
      <c r="A331" s="5"/>
      <c r="B331" s="17"/>
      <c r="C331" s="5" t="s">
        <v>8</v>
      </c>
      <c r="D331" s="5" t="s">
        <v>9</v>
      </c>
      <c r="E331" s="5" t="s">
        <v>10</v>
      </c>
      <c r="F331" s="5" t="s">
        <v>11</v>
      </c>
      <c r="G331" s="27"/>
      <c r="H331" s="27"/>
    </row>
    <row r="332" spans="1:8" ht="23.25" x14ac:dyDescent="0.55000000000000004">
      <c r="A332" s="25">
        <v>1</v>
      </c>
      <c r="B332" s="56" t="s">
        <v>62</v>
      </c>
      <c r="C332" s="15">
        <v>41</v>
      </c>
      <c r="D332" s="7">
        <v>8</v>
      </c>
      <c r="E332" s="7">
        <v>13</v>
      </c>
      <c r="F332" s="7">
        <f t="shared" ref="F332:F354" si="38">SUM(C332:E332)</f>
        <v>62</v>
      </c>
      <c r="G332" s="8" t="str">
        <f t="shared" ref="G332:G354" si="39">IF(F332&gt;79,"4",IF(F332&gt;74,"3.5",IF(F332&gt;69,"3",IF(F332&gt;64,"2.5",IF(F332&gt;59,"2",IF(F332&gt;54,"1.5",IF(F332&gt;49,"1","0")))))))</f>
        <v>2</v>
      </c>
      <c r="H332" s="29"/>
    </row>
    <row r="333" spans="1:8" ht="23.25" x14ac:dyDescent="0.55000000000000004">
      <c r="A333" s="6">
        <v>2</v>
      </c>
      <c r="B333" s="53" t="s">
        <v>63</v>
      </c>
      <c r="C333" s="16">
        <v>44</v>
      </c>
      <c r="D333" s="8">
        <v>9</v>
      </c>
      <c r="E333" s="8">
        <v>15</v>
      </c>
      <c r="F333" s="8">
        <f t="shared" si="38"/>
        <v>68</v>
      </c>
      <c r="G333" s="8" t="str">
        <f t="shared" si="39"/>
        <v>2.5</v>
      </c>
      <c r="H333" s="9"/>
    </row>
    <row r="334" spans="1:8" ht="23.25" x14ac:dyDescent="0.55000000000000004">
      <c r="A334" s="6">
        <v>3</v>
      </c>
      <c r="B334" s="53" t="s">
        <v>79</v>
      </c>
      <c r="C334" s="16">
        <v>42</v>
      </c>
      <c r="D334" s="8">
        <v>9</v>
      </c>
      <c r="E334" s="8">
        <v>14</v>
      </c>
      <c r="F334" s="8">
        <f t="shared" si="38"/>
        <v>65</v>
      </c>
      <c r="G334" s="8" t="str">
        <f t="shared" si="39"/>
        <v>2.5</v>
      </c>
      <c r="H334" s="9"/>
    </row>
    <row r="335" spans="1:8" ht="23.25" x14ac:dyDescent="0.55000000000000004">
      <c r="A335" s="6">
        <v>4</v>
      </c>
      <c r="B335" s="53" t="s">
        <v>80</v>
      </c>
      <c r="C335" s="16">
        <v>43</v>
      </c>
      <c r="D335" s="8">
        <v>9</v>
      </c>
      <c r="E335" s="8">
        <v>14</v>
      </c>
      <c r="F335" s="8">
        <f t="shared" si="38"/>
        <v>66</v>
      </c>
      <c r="G335" s="8" t="str">
        <f t="shared" si="39"/>
        <v>2.5</v>
      </c>
      <c r="H335" s="9"/>
    </row>
    <row r="336" spans="1:8" ht="23.25" x14ac:dyDescent="0.55000000000000004">
      <c r="A336" s="6">
        <v>5</v>
      </c>
      <c r="B336" s="53" t="s">
        <v>81</v>
      </c>
      <c r="C336" s="16">
        <v>44</v>
      </c>
      <c r="D336" s="8">
        <v>10</v>
      </c>
      <c r="E336" s="8">
        <v>12</v>
      </c>
      <c r="F336" s="8">
        <f t="shared" si="38"/>
        <v>66</v>
      </c>
      <c r="G336" s="8" t="str">
        <f t="shared" si="39"/>
        <v>2.5</v>
      </c>
      <c r="H336" s="9"/>
    </row>
    <row r="337" spans="1:8" ht="23.25" x14ac:dyDescent="0.55000000000000004">
      <c r="A337" s="6">
        <v>6</v>
      </c>
      <c r="B337" s="53" t="s">
        <v>83</v>
      </c>
      <c r="C337" s="16">
        <v>42</v>
      </c>
      <c r="D337" s="8">
        <v>8</v>
      </c>
      <c r="E337" s="8">
        <v>16</v>
      </c>
      <c r="F337" s="8">
        <f t="shared" si="38"/>
        <v>66</v>
      </c>
      <c r="G337" s="8" t="str">
        <f t="shared" si="39"/>
        <v>2.5</v>
      </c>
      <c r="H337" s="9"/>
    </row>
    <row r="338" spans="1:8" ht="23.25" x14ac:dyDescent="0.55000000000000004">
      <c r="A338" s="6">
        <v>7</v>
      </c>
      <c r="B338" s="53" t="s">
        <v>84</v>
      </c>
      <c r="C338" s="16">
        <v>46</v>
      </c>
      <c r="D338" s="8">
        <v>10</v>
      </c>
      <c r="E338" s="8">
        <v>15</v>
      </c>
      <c r="F338" s="8">
        <f t="shared" si="38"/>
        <v>71</v>
      </c>
      <c r="G338" s="8" t="str">
        <f t="shared" si="39"/>
        <v>3</v>
      </c>
      <c r="H338" s="9"/>
    </row>
    <row r="339" spans="1:8" ht="23.25" x14ac:dyDescent="0.55000000000000004">
      <c r="A339" s="6">
        <v>8</v>
      </c>
      <c r="B339" s="53" t="s">
        <v>85</v>
      </c>
      <c r="C339" s="16">
        <v>41</v>
      </c>
      <c r="D339" s="8">
        <v>9</v>
      </c>
      <c r="E339" s="8">
        <v>15</v>
      </c>
      <c r="F339" s="8">
        <f t="shared" si="38"/>
        <v>65</v>
      </c>
      <c r="G339" s="8" t="str">
        <f t="shared" si="39"/>
        <v>2.5</v>
      </c>
      <c r="H339" s="9"/>
    </row>
    <row r="340" spans="1:8" ht="23.25" x14ac:dyDescent="0.55000000000000004">
      <c r="A340" s="6">
        <v>9</v>
      </c>
      <c r="B340" s="53" t="s">
        <v>75</v>
      </c>
      <c r="C340" s="16">
        <v>41</v>
      </c>
      <c r="D340" s="8">
        <v>7</v>
      </c>
      <c r="E340" s="8">
        <v>12</v>
      </c>
      <c r="F340" s="8">
        <f t="shared" si="38"/>
        <v>60</v>
      </c>
      <c r="G340" s="8" t="str">
        <f t="shared" si="39"/>
        <v>2</v>
      </c>
      <c r="H340" s="9"/>
    </row>
    <row r="341" spans="1:8" ht="25.5" customHeight="1" x14ac:dyDescent="0.55000000000000004">
      <c r="A341" s="6">
        <v>10</v>
      </c>
      <c r="B341" s="53" t="s">
        <v>76</v>
      </c>
      <c r="C341" s="16">
        <v>52</v>
      </c>
      <c r="D341" s="8">
        <v>18</v>
      </c>
      <c r="E341" s="8">
        <v>16</v>
      </c>
      <c r="F341" s="8">
        <f t="shared" si="38"/>
        <v>86</v>
      </c>
      <c r="G341" s="8" t="str">
        <f t="shared" si="39"/>
        <v>4</v>
      </c>
      <c r="H341" s="9"/>
    </row>
    <row r="342" spans="1:8" ht="23.25" x14ac:dyDescent="0.55000000000000004">
      <c r="A342" s="6">
        <v>11</v>
      </c>
      <c r="B342" s="53" t="s">
        <v>77</v>
      </c>
      <c r="C342" s="16">
        <v>43</v>
      </c>
      <c r="D342" s="8">
        <v>10</v>
      </c>
      <c r="E342" s="8">
        <v>9</v>
      </c>
      <c r="F342" s="8">
        <f t="shared" si="38"/>
        <v>62</v>
      </c>
      <c r="G342" s="8" t="str">
        <f t="shared" si="39"/>
        <v>2</v>
      </c>
      <c r="H342" s="9"/>
    </row>
    <row r="343" spans="1:8" ht="23.25" x14ac:dyDescent="0.55000000000000004">
      <c r="A343" s="6">
        <v>12</v>
      </c>
      <c r="B343" s="53" t="s">
        <v>87</v>
      </c>
      <c r="C343" s="16">
        <v>47</v>
      </c>
      <c r="D343" s="8">
        <v>11</v>
      </c>
      <c r="E343" s="8">
        <v>17</v>
      </c>
      <c r="F343" s="8">
        <f t="shared" si="38"/>
        <v>75</v>
      </c>
      <c r="G343" s="8" t="str">
        <f t="shared" si="39"/>
        <v>3.5</v>
      </c>
      <c r="H343" s="9"/>
    </row>
    <row r="344" spans="1:8" ht="23.25" x14ac:dyDescent="0.55000000000000004">
      <c r="A344" s="6">
        <v>13</v>
      </c>
      <c r="B344" s="53" t="s">
        <v>88</v>
      </c>
      <c r="C344" s="16">
        <v>51</v>
      </c>
      <c r="D344" s="8">
        <v>16</v>
      </c>
      <c r="E344" s="8">
        <v>19</v>
      </c>
      <c r="F344" s="8">
        <f t="shared" si="38"/>
        <v>86</v>
      </c>
      <c r="G344" s="8" t="str">
        <f t="shared" si="39"/>
        <v>4</v>
      </c>
      <c r="H344" s="9"/>
    </row>
    <row r="345" spans="1:8" ht="23.25" x14ac:dyDescent="0.55000000000000004">
      <c r="A345" s="6">
        <v>14</v>
      </c>
      <c r="B345" s="53" t="s">
        <v>89</v>
      </c>
      <c r="C345" s="16">
        <v>40</v>
      </c>
      <c r="D345" s="8">
        <v>10</v>
      </c>
      <c r="E345" s="8">
        <v>13</v>
      </c>
      <c r="F345" s="8">
        <f t="shared" si="38"/>
        <v>63</v>
      </c>
      <c r="G345" s="8" t="str">
        <f t="shared" si="39"/>
        <v>2</v>
      </c>
      <c r="H345" s="9"/>
    </row>
    <row r="346" spans="1:8" ht="23.25" x14ac:dyDescent="0.55000000000000004">
      <c r="A346" s="6">
        <v>15</v>
      </c>
      <c r="B346" s="53" t="s">
        <v>161</v>
      </c>
      <c r="C346" s="16">
        <v>45</v>
      </c>
      <c r="D346" s="8">
        <v>12</v>
      </c>
      <c r="E346" s="8">
        <v>19</v>
      </c>
      <c r="F346" s="8">
        <f t="shared" si="38"/>
        <v>76</v>
      </c>
      <c r="G346" s="8" t="str">
        <f t="shared" si="39"/>
        <v>3.5</v>
      </c>
      <c r="H346" s="9"/>
    </row>
    <row r="347" spans="1:8" ht="23.25" x14ac:dyDescent="0.55000000000000004">
      <c r="A347" s="6">
        <v>16</v>
      </c>
      <c r="B347" s="53" t="s">
        <v>90</v>
      </c>
      <c r="C347" s="16">
        <v>49</v>
      </c>
      <c r="D347" s="8">
        <v>17</v>
      </c>
      <c r="E347" s="8">
        <v>18</v>
      </c>
      <c r="F347" s="8">
        <f t="shared" si="38"/>
        <v>84</v>
      </c>
      <c r="G347" s="8" t="str">
        <f t="shared" si="39"/>
        <v>4</v>
      </c>
      <c r="H347" s="9"/>
    </row>
    <row r="348" spans="1:8" ht="23.25" x14ac:dyDescent="0.55000000000000004">
      <c r="A348" s="6">
        <v>17</v>
      </c>
      <c r="B348" s="53" t="s">
        <v>91</v>
      </c>
      <c r="C348" s="16">
        <v>44</v>
      </c>
      <c r="D348" s="8">
        <v>12</v>
      </c>
      <c r="E348" s="8">
        <v>14</v>
      </c>
      <c r="F348" s="8">
        <f t="shared" si="38"/>
        <v>70</v>
      </c>
      <c r="G348" s="8" t="str">
        <f t="shared" si="39"/>
        <v>3</v>
      </c>
      <c r="H348" s="9"/>
    </row>
    <row r="349" spans="1:8" ht="23.25" x14ac:dyDescent="0.55000000000000004">
      <c r="A349" s="6">
        <v>18</v>
      </c>
      <c r="B349" s="53" t="s">
        <v>92</v>
      </c>
      <c r="C349" s="16">
        <v>43</v>
      </c>
      <c r="D349" s="8">
        <v>12</v>
      </c>
      <c r="E349" s="8">
        <v>13</v>
      </c>
      <c r="F349" s="8">
        <f t="shared" si="38"/>
        <v>68</v>
      </c>
      <c r="G349" s="8" t="str">
        <f t="shared" si="39"/>
        <v>2.5</v>
      </c>
      <c r="H349" s="9"/>
    </row>
    <row r="350" spans="1:8" ht="23.25" x14ac:dyDescent="0.55000000000000004">
      <c r="A350" s="6">
        <v>19</v>
      </c>
      <c r="B350" s="53" t="s">
        <v>93</v>
      </c>
      <c r="C350" s="16">
        <v>52</v>
      </c>
      <c r="D350" s="8">
        <v>18</v>
      </c>
      <c r="E350" s="8">
        <v>19</v>
      </c>
      <c r="F350" s="8">
        <f t="shared" si="38"/>
        <v>89</v>
      </c>
      <c r="G350" s="8" t="str">
        <f t="shared" si="39"/>
        <v>4</v>
      </c>
      <c r="H350" s="9"/>
    </row>
    <row r="351" spans="1:8" ht="23.25" x14ac:dyDescent="0.55000000000000004">
      <c r="A351" s="6">
        <v>20</v>
      </c>
      <c r="B351" s="53" t="s">
        <v>94</v>
      </c>
      <c r="C351" s="16">
        <v>41</v>
      </c>
      <c r="D351" s="8">
        <v>11</v>
      </c>
      <c r="E351" s="8">
        <v>14</v>
      </c>
      <c r="F351" s="8">
        <f t="shared" si="38"/>
        <v>66</v>
      </c>
      <c r="G351" s="8" t="str">
        <f t="shared" si="39"/>
        <v>2.5</v>
      </c>
      <c r="H351" s="9"/>
    </row>
    <row r="352" spans="1:8" ht="23.25" x14ac:dyDescent="0.55000000000000004">
      <c r="A352" s="6">
        <v>21</v>
      </c>
      <c r="B352" s="53" t="s">
        <v>74</v>
      </c>
      <c r="C352" s="16">
        <v>49</v>
      </c>
      <c r="D352" s="8">
        <v>17</v>
      </c>
      <c r="E352" s="8">
        <v>19</v>
      </c>
      <c r="F352" s="8">
        <f t="shared" si="38"/>
        <v>85</v>
      </c>
      <c r="G352" s="8" t="str">
        <f t="shared" si="39"/>
        <v>4</v>
      </c>
      <c r="H352" s="9"/>
    </row>
    <row r="353" spans="1:8" ht="23.25" x14ac:dyDescent="0.55000000000000004">
      <c r="A353" s="6">
        <v>22</v>
      </c>
      <c r="B353" s="53" t="s">
        <v>78</v>
      </c>
      <c r="C353" s="16">
        <v>49</v>
      </c>
      <c r="D353" s="8">
        <v>17</v>
      </c>
      <c r="E353" s="8">
        <v>18</v>
      </c>
      <c r="F353" s="8">
        <f t="shared" si="38"/>
        <v>84</v>
      </c>
      <c r="G353" s="8" t="str">
        <f t="shared" si="39"/>
        <v>4</v>
      </c>
      <c r="H353" s="9"/>
    </row>
    <row r="354" spans="1:8" ht="23.25" x14ac:dyDescent="0.55000000000000004">
      <c r="A354" s="6">
        <v>23</v>
      </c>
      <c r="B354" s="53" t="s">
        <v>162</v>
      </c>
      <c r="C354" s="50">
        <v>50</v>
      </c>
      <c r="D354" s="49">
        <v>18</v>
      </c>
      <c r="E354" s="49">
        <v>19</v>
      </c>
      <c r="F354" s="8">
        <f t="shared" si="38"/>
        <v>87</v>
      </c>
      <c r="G354" s="8" t="str">
        <f t="shared" si="39"/>
        <v>4</v>
      </c>
      <c r="H354" s="9"/>
    </row>
    <row r="355" spans="1:8" ht="23.25" x14ac:dyDescent="0.55000000000000004">
      <c r="A355" s="21"/>
      <c r="B355" s="26" t="s">
        <v>5</v>
      </c>
      <c r="C355" s="51">
        <f>SUM(C332:C354)</f>
        <v>1039</v>
      </c>
      <c r="D355" s="36">
        <f>SUM(D332:D354)</f>
        <v>278</v>
      </c>
      <c r="E355" s="36">
        <f>SUM(E332:E354)</f>
        <v>353</v>
      </c>
      <c r="F355" s="36">
        <f>SUM(F332:F354)</f>
        <v>1670</v>
      </c>
      <c r="G355" s="36"/>
      <c r="H355" s="37"/>
    </row>
    <row r="356" spans="1:8" ht="23.25" x14ac:dyDescent="0.55000000000000004">
      <c r="A356" s="23"/>
      <c r="B356" s="5" t="s">
        <v>12</v>
      </c>
      <c r="C356" s="24">
        <f>C355/23</f>
        <v>45.173913043478258</v>
      </c>
      <c r="D356" s="24">
        <f t="shared" ref="D356" si="40">D355/23</f>
        <v>12.086956521739131</v>
      </c>
      <c r="E356" s="24">
        <f t="shared" ref="E356" si="41">E355/23</f>
        <v>15.347826086956522</v>
      </c>
      <c r="F356" s="24">
        <f t="shared" ref="F356" si="42">F355/23</f>
        <v>72.608695652173907</v>
      </c>
      <c r="G356" s="11"/>
      <c r="H356" s="11"/>
    </row>
    <row r="357" spans="1:8" ht="23.25" x14ac:dyDescent="0.55000000000000004">
      <c r="A357" s="1"/>
      <c r="B357" s="1"/>
      <c r="C357" s="1" t="s">
        <v>13</v>
      </c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 t="s">
        <v>14</v>
      </c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 t="s">
        <v>15</v>
      </c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01" t="s">
        <v>163</v>
      </c>
      <c r="C370" s="101"/>
      <c r="D370" s="101"/>
      <c r="E370" s="101"/>
      <c r="F370" s="101"/>
      <c r="G370" s="101"/>
      <c r="H370" s="101"/>
    </row>
    <row r="371" spans="1:8" ht="23.25" x14ac:dyDescent="0.55000000000000004">
      <c r="A371" s="3" t="s">
        <v>0</v>
      </c>
      <c r="B371" s="3" t="s">
        <v>1</v>
      </c>
      <c r="C371" s="3" t="s">
        <v>2</v>
      </c>
      <c r="D371" s="3" t="s">
        <v>3</v>
      </c>
      <c r="E371" s="3" t="s">
        <v>4</v>
      </c>
      <c r="F371" s="3" t="s">
        <v>5</v>
      </c>
      <c r="G371" s="4" t="s">
        <v>6</v>
      </c>
      <c r="H371" s="4" t="s">
        <v>7</v>
      </c>
    </row>
    <row r="372" spans="1:8" ht="23.25" x14ac:dyDescent="0.55000000000000004">
      <c r="A372" s="5"/>
      <c r="B372" s="17"/>
      <c r="C372" s="5" t="s">
        <v>8</v>
      </c>
      <c r="D372" s="5" t="s">
        <v>9</v>
      </c>
      <c r="E372" s="5" t="s">
        <v>10</v>
      </c>
      <c r="F372" s="5" t="s">
        <v>11</v>
      </c>
      <c r="G372" s="27"/>
      <c r="H372" s="27"/>
    </row>
    <row r="373" spans="1:8" ht="23.25" x14ac:dyDescent="0.55000000000000004">
      <c r="A373" s="25">
        <v>1</v>
      </c>
      <c r="B373" s="56" t="s">
        <v>62</v>
      </c>
      <c r="C373" s="15">
        <v>30</v>
      </c>
      <c r="D373" s="7">
        <v>14</v>
      </c>
      <c r="E373" s="7">
        <v>16</v>
      </c>
      <c r="F373" s="7">
        <f t="shared" ref="F373:F395" si="43">SUM(C373:E373)</f>
        <v>60</v>
      </c>
      <c r="G373" s="8" t="str">
        <f t="shared" ref="G373:G395" si="44">IF(F373&gt;79,"4",IF(F373&gt;74,"3.5",IF(F373&gt;69,"3",IF(F373&gt;64,"2.5",IF(F373&gt;59,"2",IF(F373&gt;54,"1.5",IF(F373&gt;49,"1","0")))))))</f>
        <v>2</v>
      </c>
      <c r="H373" s="29"/>
    </row>
    <row r="374" spans="1:8" ht="23.25" x14ac:dyDescent="0.55000000000000004">
      <c r="A374" s="6">
        <v>2</v>
      </c>
      <c r="B374" s="53" t="s">
        <v>63</v>
      </c>
      <c r="C374" s="16">
        <v>41</v>
      </c>
      <c r="D374" s="8">
        <v>12</v>
      </c>
      <c r="E374" s="8">
        <v>19</v>
      </c>
      <c r="F374" s="8">
        <f t="shared" si="43"/>
        <v>72</v>
      </c>
      <c r="G374" s="8" t="str">
        <f t="shared" si="44"/>
        <v>3</v>
      </c>
      <c r="H374" s="9"/>
    </row>
    <row r="375" spans="1:8" ht="23.25" x14ac:dyDescent="0.55000000000000004">
      <c r="A375" s="6">
        <v>3</v>
      </c>
      <c r="B375" s="53" t="s">
        <v>79</v>
      </c>
      <c r="C375" s="16">
        <v>38</v>
      </c>
      <c r="D375" s="8">
        <v>12</v>
      </c>
      <c r="E375" s="8">
        <v>15</v>
      </c>
      <c r="F375" s="8">
        <f t="shared" si="43"/>
        <v>65</v>
      </c>
      <c r="G375" s="8" t="str">
        <f t="shared" si="44"/>
        <v>2.5</v>
      </c>
      <c r="H375" s="9"/>
    </row>
    <row r="376" spans="1:8" ht="23.25" x14ac:dyDescent="0.55000000000000004">
      <c r="A376" s="6">
        <v>4</v>
      </c>
      <c r="B376" s="53" t="s">
        <v>80</v>
      </c>
      <c r="C376" s="16">
        <v>42</v>
      </c>
      <c r="D376" s="8">
        <v>12</v>
      </c>
      <c r="E376" s="8">
        <v>16</v>
      </c>
      <c r="F376" s="8">
        <f t="shared" si="43"/>
        <v>70</v>
      </c>
      <c r="G376" s="8" t="str">
        <f t="shared" si="44"/>
        <v>3</v>
      </c>
      <c r="H376" s="9"/>
    </row>
    <row r="377" spans="1:8" ht="23.25" x14ac:dyDescent="0.55000000000000004">
      <c r="A377" s="6">
        <v>5</v>
      </c>
      <c r="B377" s="53" t="s">
        <v>81</v>
      </c>
      <c r="C377" s="16">
        <v>36</v>
      </c>
      <c r="D377" s="8">
        <v>12</v>
      </c>
      <c r="E377" s="8">
        <v>17</v>
      </c>
      <c r="F377" s="8">
        <f t="shared" si="43"/>
        <v>65</v>
      </c>
      <c r="G377" s="8" t="str">
        <f t="shared" si="44"/>
        <v>2.5</v>
      </c>
      <c r="H377" s="9"/>
    </row>
    <row r="378" spans="1:8" ht="23.25" x14ac:dyDescent="0.55000000000000004">
      <c r="A378" s="6">
        <v>6</v>
      </c>
      <c r="B378" s="53" t="s">
        <v>83</v>
      </c>
      <c r="C378" s="16">
        <v>38</v>
      </c>
      <c r="D378" s="8">
        <v>12</v>
      </c>
      <c r="E378" s="8">
        <v>15</v>
      </c>
      <c r="F378" s="8">
        <f t="shared" si="43"/>
        <v>65</v>
      </c>
      <c r="G378" s="8" t="str">
        <f t="shared" si="44"/>
        <v>2.5</v>
      </c>
      <c r="H378" s="9"/>
    </row>
    <row r="379" spans="1:8" ht="23.25" x14ac:dyDescent="0.55000000000000004">
      <c r="A379" s="6">
        <v>7</v>
      </c>
      <c r="B379" s="53" t="s">
        <v>84</v>
      </c>
      <c r="C379" s="16">
        <v>41</v>
      </c>
      <c r="D379" s="8">
        <v>13</v>
      </c>
      <c r="E379" s="8">
        <v>17</v>
      </c>
      <c r="F379" s="8">
        <f t="shared" si="43"/>
        <v>71</v>
      </c>
      <c r="G379" s="8" t="str">
        <f t="shared" si="44"/>
        <v>3</v>
      </c>
      <c r="H379" s="9"/>
    </row>
    <row r="380" spans="1:8" ht="23.25" x14ac:dyDescent="0.55000000000000004">
      <c r="A380" s="6">
        <v>8</v>
      </c>
      <c r="B380" s="53" t="s">
        <v>85</v>
      </c>
      <c r="C380" s="16">
        <v>38</v>
      </c>
      <c r="D380" s="8">
        <v>12</v>
      </c>
      <c r="E380" s="8">
        <v>15</v>
      </c>
      <c r="F380" s="8">
        <f t="shared" si="43"/>
        <v>65</v>
      </c>
      <c r="G380" s="8" t="str">
        <f t="shared" si="44"/>
        <v>2.5</v>
      </c>
      <c r="H380" s="9"/>
    </row>
    <row r="381" spans="1:8" ht="23.25" x14ac:dyDescent="0.55000000000000004">
      <c r="A381" s="6">
        <v>9</v>
      </c>
      <c r="B381" s="53" t="s">
        <v>75</v>
      </c>
      <c r="C381" s="16">
        <v>31</v>
      </c>
      <c r="D381" s="8">
        <v>13</v>
      </c>
      <c r="E381" s="8">
        <v>17</v>
      </c>
      <c r="F381" s="8">
        <f t="shared" si="43"/>
        <v>61</v>
      </c>
      <c r="G381" s="8" t="str">
        <f t="shared" si="44"/>
        <v>2</v>
      </c>
      <c r="H381" s="9"/>
    </row>
    <row r="382" spans="1:8" ht="24.75" customHeight="1" x14ac:dyDescent="0.55000000000000004">
      <c r="A382" s="6">
        <v>10</v>
      </c>
      <c r="B382" s="53" t="s">
        <v>76</v>
      </c>
      <c r="C382" s="16">
        <v>51</v>
      </c>
      <c r="D382" s="8">
        <v>16</v>
      </c>
      <c r="E382" s="8">
        <v>19</v>
      </c>
      <c r="F382" s="8">
        <f t="shared" si="43"/>
        <v>86</v>
      </c>
      <c r="G382" s="8" t="str">
        <f t="shared" si="44"/>
        <v>4</v>
      </c>
      <c r="H382" s="9"/>
    </row>
    <row r="383" spans="1:8" ht="23.25" x14ac:dyDescent="0.55000000000000004">
      <c r="A383" s="6">
        <v>11</v>
      </c>
      <c r="B383" s="53" t="s">
        <v>77</v>
      </c>
      <c r="C383" s="16">
        <v>34</v>
      </c>
      <c r="D383" s="8">
        <v>13</v>
      </c>
      <c r="E383" s="8">
        <v>14</v>
      </c>
      <c r="F383" s="8">
        <f t="shared" si="43"/>
        <v>61</v>
      </c>
      <c r="G383" s="8" t="str">
        <f t="shared" si="44"/>
        <v>2</v>
      </c>
      <c r="H383" s="9"/>
    </row>
    <row r="384" spans="1:8" ht="23.25" x14ac:dyDescent="0.55000000000000004">
      <c r="A384" s="6">
        <v>12</v>
      </c>
      <c r="B384" s="53" t="s">
        <v>87</v>
      </c>
      <c r="C384" s="16">
        <v>42</v>
      </c>
      <c r="D384" s="8">
        <v>15</v>
      </c>
      <c r="E384" s="8">
        <v>13</v>
      </c>
      <c r="F384" s="8">
        <f t="shared" si="43"/>
        <v>70</v>
      </c>
      <c r="G384" s="8" t="str">
        <f t="shared" si="44"/>
        <v>3</v>
      </c>
      <c r="H384" s="9"/>
    </row>
    <row r="385" spans="1:8" ht="23.25" x14ac:dyDescent="0.55000000000000004">
      <c r="A385" s="6">
        <v>13</v>
      </c>
      <c r="B385" s="53" t="s">
        <v>88</v>
      </c>
      <c r="C385" s="16">
        <v>49</v>
      </c>
      <c r="D385" s="8">
        <v>16</v>
      </c>
      <c r="E385" s="8">
        <v>15</v>
      </c>
      <c r="F385" s="8">
        <f t="shared" si="43"/>
        <v>80</v>
      </c>
      <c r="G385" s="8" t="str">
        <f t="shared" si="44"/>
        <v>4</v>
      </c>
      <c r="H385" s="9"/>
    </row>
    <row r="386" spans="1:8" ht="23.25" x14ac:dyDescent="0.55000000000000004">
      <c r="A386" s="6">
        <v>14</v>
      </c>
      <c r="B386" s="53" t="s">
        <v>89</v>
      </c>
      <c r="C386" s="16">
        <v>35</v>
      </c>
      <c r="D386" s="8">
        <v>12</v>
      </c>
      <c r="E386" s="8">
        <v>13</v>
      </c>
      <c r="F386" s="8">
        <f t="shared" si="43"/>
        <v>60</v>
      </c>
      <c r="G386" s="8" t="str">
        <f t="shared" si="44"/>
        <v>2</v>
      </c>
      <c r="H386" s="9"/>
    </row>
    <row r="387" spans="1:8" ht="23.25" x14ac:dyDescent="0.55000000000000004">
      <c r="A387" s="6">
        <v>15</v>
      </c>
      <c r="B387" s="53" t="s">
        <v>161</v>
      </c>
      <c r="C387" s="16">
        <v>43</v>
      </c>
      <c r="D387" s="8">
        <v>12</v>
      </c>
      <c r="E387" s="8">
        <v>17</v>
      </c>
      <c r="F387" s="8">
        <f t="shared" si="43"/>
        <v>72</v>
      </c>
      <c r="G387" s="8" t="str">
        <f t="shared" si="44"/>
        <v>3</v>
      </c>
      <c r="H387" s="9"/>
    </row>
    <row r="388" spans="1:8" ht="23.25" x14ac:dyDescent="0.55000000000000004">
      <c r="A388" s="6">
        <v>16</v>
      </c>
      <c r="B388" s="53" t="s">
        <v>90</v>
      </c>
      <c r="C388" s="16">
        <v>45</v>
      </c>
      <c r="D388" s="8">
        <v>13</v>
      </c>
      <c r="E388" s="8">
        <v>19</v>
      </c>
      <c r="F388" s="8">
        <f t="shared" si="43"/>
        <v>77</v>
      </c>
      <c r="G388" s="8" t="str">
        <f t="shared" si="44"/>
        <v>3.5</v>
      </c>
      <c r="H388" s="9"/>
    </row>
    <row r="389" spans="1:8" ht="23.25" x14ac:dyDescent="0.55000000000000004">
      <c r="A389" s="6">
        <v>17</v>
      </c>
      <c r="B389" s="53" t="s">
        <v>91</v>
      </c>
      <c r="C389" s="16">
        <v>44</v>
      </c>
      <c r="D389" s="8">
        <v>14</v>
      </c>
      <c r="E389" s="8">
        <v>17</v>
      </c>
      <c r="F389" s="8">
        <f t="shared" si="43"/>
        <v>75</v>
      </c>
      <c r="G389" s="8" t="str">
        <f t="shared" si="44"/>
        <v>3.5</v>
      </c>
      <c r="H389" s="9"/>
    </row>
    <row r="390" spans="1:8" ht="23.25" x14ac:dyDescent="0.55000000000000004">
      <c r="A390" s="6">
        <v>18</v>
      </c>
      <c r="B390" s="53" t="s">
        <v>92</v>
      </c>
      <c r="C390" s="16">
        <v>42</v>
      </c>
      <c r="D390" s="8">
        <v>15</v>
      </c>
      <c r="E390" s="8">
        <v>13</v>
      </c>
      <c r="F390" s="8">
        <f t="shared" si="43"/>
        <v>70</v>
      </c>
      <c r="G390" s="8" t="str">
        <f t="shared" si="44"/>
        <v>3</v>
      </c>
      <c r="H390" s="9"/>
    </row>
    <row r="391" spans="1:8" ht="23.25" x14ac:dyDescent="0.55000000000000004">
      <c r="A391" s="6">
        <v>19</v>
      </c>
      <c r="B391" s="53" t="s">
        <v>93</v>
      </c>
      <c r="C391" s="16">
        <v>50</v>
      </c>
      <c r="D391" s="8">
        <v>17</v>
      </c>
      <c r="E391" s="8">
        <v>17</v>
      </c>
      <c r="F391" s="8">
        <f t="shared" si="43"/>
        <v>84</v>
      </c>
      <c r="G391" s="8" t="str">
        <f t="shared" si="44"/>
        <v>4</v>
      </c>
      <c r="H391" s="9"/>
    </row>
    <row r="392" spans="1:8" ht="23.25" x14ac:dyDescent="0.55000000000000004">
      <c r="A392" s="6">
        <v>20</v>
      </c>
      <c r="B392" s="53" t="s">
        <v>94</v>
      </c>
      <c r="C392" s="16">
        <v>36</v>
      </c>
      <c r="D392" s="8">
        <v>10</v>
      </c>
      <c r="E392" s="8">
        <v>14</v>
      </c>
      <c r="F392" s="8">
        <f t="shared" si="43"/>
        <v>60</v>
      </c>
      <c r="G392" s="8" t="str">
        <f t="shared" si="44"/>
        <v>2</v>
      </c>
      <c r="H392" s="9"/>
    </row>
    <row r="393" spans="1:8" ht="23.25" x14ac:dyDescent="0.55000000000000004">
      <c r="A393" s="6">
        <v>21</v>
      </c>
      <c r="B393" s="53" t="s">
        <v>74</v>
      </c>
      <c r="C393" s="16">
        <v>44</v>
      </c>
      <c r="D393" s="8">
        <v>15</v>
      </c>
      <c r="E393" s="8">
        <v>17</v>
      </c>
      <c r="F393" s="8">
        <f t="shared" si="43"/>
        <v>76</v>
      </c>
      <c r="G393" s="8" t="str">
        <f t="shared" si="44"/>
        <v>3.5</v>
      </c>
      <c r="H393" s="9"/>
    </row>
    <row r="394" spans="1:8" ht="23.25" x14ac:dyDescent="0.55000000000000004">
      <c r="A394" s="6">
        <v>22</v>
      </c>
      <c r="B394" s="53" t="s">
        <v>78</v>
      </c>
      <c r="C394" s="16">
        <v>44</v>
      </c>
      <c r="D394" s="8">
        <v>14</v>
      </c>
      <c r="E394" s="8">
        <v>15</v>
      </c>
      <c r="F394" s="8">
        <f t="shared" si="43"/>
        <v>73</v>
      </c>
      <c r="G394" s="8" t="str">
        <f t="shared" si="44"/>
        <v>3</v>
      </c>
      <c r="H394" s="9"/>
    </row>
    <row r="395" spans="1:8" ht="23.25" x14ac:dyDescent="0.55000000000000004">
      <c r="A395" s="6">
        <v>23</v>
      </c>
      <c r="B395" s="53" t="s">
        <v>162</v>
      </c>
      <c r="C395" s="50">
        <v>47</v>
      </c>
      <c r="D395" s="49">
        <v>16</v>
      </c>
      <c r="E395" s="49">
        <v>19</v>
      </c>
      <c r="F395" s="8">
        <f t="shared" si="43"/>
        <v>82</v>
      </c>
      <c r="G395" s="8" t="str">
        <f t="shared" si="44"/>
        <v>4</v>
      </c>
      <c r="H395" s="9"/>
    </row>
    <row r="396" spans="1:8" ht="23.25" x14ac:dyDescent="0.55000000000000004">
      <c r="A396" s="21"/>
      <c r="B396" s="26" t="s">
        <v>5</v>
      </c>
      <c r="C396" s="51">
        <f>SUM(C373:C395)</f>
        <v>941</v>
      </c>
      <c r="D396" s="36">
        <f>SUM(D373:D395)</f>
        <v>310</v>
      </c>
      <c r="E396" s="36">
        <f>SUM(E373:E395)</f>
        <v>369</v>
      </c>
      <c r="F396" s="36">
        <f>SUM(F373:F395)</f>
        <v>1620</v>
      </c>
      <c r="G396" s="36"/>
      <c r="H396" s="37"/>
    </row>
    <row r="397" spans="1:8" ht="23.25" x14ac:dyDescent="0.55000000000000004">
      <c r="A397" s="23"/>
      <c r="B397" s="5" t="s">
        <v>12</v>
      </c>
      <c r="C397" s="24">
        <f>C396/23</f>
        <v>40.913043478260867</v>
      </c>
      <c r="D397" s="24">
        <f t="shared" ref="D397" si="45">D396/23</f>
        <v>13.478260869565217</v>
      </c>
      <c r="E397" s="24">
        <f t="shared" ref="E397" si="46">E396/23</f>
        <v>16.043478260869566</v>
      </c>
      <c r="F397" s="24">
        <f t="shared" ref="F397" si="47">F396/23</f>
        <v>70.434782608695656</v>
      </c>
      <c r="G397" s="11"/>
      <c r="H397" s="11"/>
    </row>
    <row r="398" spans="1:8" ht="23.25" x14ac:dyDescent="0.55000000000000004">
      <c r="A398" s="1"/>
      <c r="B398" s="1"/>
      <c r="C398" s="1" t="s">
        <v>13</v>
      </c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 t="s">
        <v>14</v>
      </c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 t="s">
        <v>15</v>
      </c>
      <c r="D400" s="1"/>
      <c r="E400" s="1"/>
      <c r="F400" s="1"/>
      <c r="G400" s="1"/>
      <c r="H400" s="1"/>
    </row>
  </sheetData>
  <mergeCells count="7">
    <mergeCell ref="B370:H370"/>
    <mergeCell ref="B329:H329"/>
    <mergeCell ref="B1:H1"/>
    <mergeCell ref="B42:H42"/>
    <mergeCell ref="B83:H83"/>
    <mergeCell ref="B165:H165"/>
    <mergeCell ref="B247:H247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4"/>
  <sheetViews>
    <sheetView view="pageBreakPreview" zoomScaleSheetLayoutView="100" workbookViewId="0">
      <selection activeCell="G10" sqref="G10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01" t="s">
        <v>118</v>
      </c>
      <c r="C1" s="101"/>
      <c r="D1" s="101"/>
      <c r="E1" s="101"/>
      <c r="F1" s="101"/>
      <c r="G1" s="101"/>
      <c r="H1" s="101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 x14ac:dyDescent="0.55000000000000004">
      <c r="A4" s="25">
        <v>1</v>
      </c>
      <c r="B4" s="52" t="s">
        <v>95</v>
      </c>
      <c r="C4" s="41">
        <v>35</v>
      </c>
      <c r="D4" s="7">
        <v>12</v>
      </c>
      <c r="E4" s="7">
        <v>13</v>
      </c>
      <c r="F4" s="44">
        <f>SUM(C4:E4)</f>
        <v>60</v>
      </c>
      <c r="G4" s="8" t="str">
        <f t="shared" ref="G4:G15" si="0">IF(F4&gt;79,"4",IF(F4&gt;74,"3.5",IF(F4&gt;69,"3",IF(F4&gt;64,"2.5",IF(F4&gt;59,"2",IF(F4&gt;54,"1.5",IF(F4&gt;49,"1","0")))))))</f>
        <v>2</v>
      </c>
      <c r="H4" s="29"/>
    </row>
    <row r="5" spans="1:8" ht="23.25" x14ac:dyDescent="0.55000000000000004">
      <c r="A5" s="6">
        <v>2</v>
      </c>
      <c r="B5" s="53" t="s">
        <v>64</v>
      </c>
      <c r="C5" s="42">
        <v>48</v>
      </c>
      <c r="D5" s="8">
        <v>19</v>
      </c>
      <c r="E5" s="8">
        <v>17</v>
      </c>
      <c r="F5" s="45">
        <f t="shared" ref="F5:F15" si="1">SUM(C5:E5)</f>
        <v>84</v>
      </c>
      <c r="G5" s="8" t="str">
        <f t="shared" si="0"/>
        <v>4</v>
      </c>
      <c r="H5" s="9"/>
    </row>
    <row r="6" spans="1:8" ht="23.25" x14ac:dyDescent="0.55000000000000004">
      <c r="A6" s="6">
        <v>3</v>
      </c>
      <c r="B6" s="53" t="s">
        <v>65</v>
      </c>
      <c r="C6" s="42">
        <v>50</v>
      </c>
      <c r="D6" s="8">
        <v>17</v>
      </c>
      <c r="E6" s="8">
        <v>19</v>
      </c>
      <c r="F6" s="45">
        <f t="shared" si="1"/>
        <v>86</v>
      </c>
      <c r="G6" s="8" t="str">
        <f t="shared" si="0"/>
        <v>4</v>
      </c>
      <c r="H6" s="9"/>
    </row>
    <row r="7" spans="1:8" ht="23.25" x14ac:dyDescent="0.55000000000000004">
      <c r="A7" s="6">
        <v>4</v>
      </c>
      <c r="B7" s="53" t="s">
        <v>157</v>
      </c>
      <c r="C7" s="42">
        <v>49</v>
      </c>
      <c r="D7" s="8">
        <v>17</v>
      </c>
      <c r="E7" s="8">
        <v>17</v>
      </c>
      <c r="F7" s="45">
        <f t="shared" si="1"/>
        <v>83</v>
      </c>
      <c r="G7" s="8" t="str">
        <f t="shared" si="0"/>
        <v>4</v>
      </c>
      <c r="H7" s="9"/>
    </row>
    <row r="8" spans="1:8" ht="23.25" x14ac:dyDescent="0.55000000000000004">
      <c r="A8" s="6">
        <v>5</v>
      </c>
      <c r="B8" s="55" t="s">
        <v>66</v>
      </c>
      <c r="C8" s="42">
        <v>44</v>
      </c>
      <c r="D8" s="8">
        <v>18</v>
      </c>
      <c r="E8" s="8">
        <v>16</v>
      </c>
      <c r="F8" s="45">
        <f t="shared" si="1"/>
        <v>78</v>
      </c>
      <c r="G8" s="8" t="str">
        <f t="shared" si="0"/>
        <v>3.5</v>
      </c>
      <c r="H8" s="9"/>
    </row>
    <row r="9" spans="1:8" ht="23.25" x14ac:dyDescent="0.55000000000000004">
      <c r="A9" s="6">
        <v>6</v>
      </c>
      <c r="B9" s="53" t="s">
        <v>67</v>
      </c>
      <c r="C9" s="42">
        <v>50</v>
      </c>
      <c r="D9" s="8">
        <v>19</v>
      </c>
      <c r="E9" s="8">
        <v>17</v>
      </c>
      <c r="F9" s="45">
        <f t="shared" si="1"/>
        <v>86</v>
      </c>
      <c r="G9" s="8" t="str">
        <f t="shared" si="0"/>
        <v>4</v>
      </c>
      <c r="H9" s="9"/>
    </row>
    <row r="10" spans="1:8" ht="23.25" x14ac:dyDescent="0.55000000000000004">
      <c r="A10" s="6">
        <v>7</v>
      </c>
      <c r="B10" s="53" t="s">
        <v>68</v>
      </c>
      <c r="C10" s="42">
        <v>45</v>
      </c>
      <c r="D10" s="8">
        <v>18</v>
      </c>
      <c r="E10" s="8">
        <v>18</v>
      </c>
      <c r="F10" s="45">
        <f t="shared" si="1"/>
        <v>81</v>
      </c>
      <c r="G10" s="8" t="str">
        <f t="shared" si="0"/>
        <v>4</v>
      </c>
      <c r="H10" s="9"/>
    </row>
    <row r="11" spans="1:8" ht="23.25" x14ac:dyDescent="0.55000000000000004">
      <c r="A11" s="6">
        <v>8</v>
      </c>
      <c r="B11" s="53" t="s">
        <v>158</v>
      </c>
      <c r="C11" s="42">
        <v>43</v>
      </c>
      <c r="D11" s="8">
        <v>18</v>
      </c>
      <c r="E11" s="8">
        <v>17</v>
      </c>
      <c r="F11" s="45">
        <f t="shared" si="1"/>
        <v>78</v>
      </c>
      <c r="G11" s="8" t="str">
        <f t="shared" si="0"/>
        <v>3.5</v>
      </c>
      <c r="H11" s="9"/>
    </row>
    <row r="12" spans="1:8" ht="23.25" x14ac:dyDescent="0.55000000000000004">
      <c r="A12" s="6">
        <v>9</v>
      </c>
      <c r="B12" s="55" t="s">
        <v>69</v>
      </c>
      <c r="C12" s="42">
        <v>43</v>
      </c>
      <c r="D12" s="8">
        <v>18</v>
      </c>
      <c r="E12" s="8">
        <v>17</v>
      </c>
      <c r="F12" s="45">
        <f t="shared" si="1"/>
        <v>78</v>
      </c>
      <c r="G12" s="8" t="str">
        <f t="shared" si="0"/>
        <v>3.5</v>
      </c>
      <c r="H12" s="9"/>
    </row>
    <row r="13" spans="1:8" ht="23.25" x14ac:dyDescent="0.55000000000000004">
      <c r="A13" s="6">
        <v>10</v>
      </c>
      <c r="B13" s="53" t="s">
        <v>70</v>
      </c>
      <c r="C13" s="42">
        <v>46</v>
      </c>
      <c r="D13" s="8">
        <v>16</v>
      </c>
      <c r="E13" s="8">
        <v>19</v>
      </c>
      <c r="F13" s="45">
        <f t="shared" si="1"/>
        <v>81</v>
      </c>
      <c r="G13" s="8" t="str">
        <f t="shared" si="0"/>
        <v>4</v>
      </c>
      <c r="H13" s="9"/>
    </row>
    <row r="14" spans="1:8" ht="23.25" x14ac:dyDescent="0.55000000000000004">
      <c r="A14" s="6">
        <v>11</v>
      </c>
      <c r="B14" s="53" t="s">
        <v>71</v>
      </c>
      <c r="C14" s="42">
        <v>46</v>
      </c>
      <c r="D14" s="8">
        <v>19</v>
      </c>
      <c r="E14" s="8">
        <v>18</v>
      </c>
      <c r="F14" s="45">
        <f t="shared" si="1"/>
        <v>83</v>
      </c>
      <c r="G14" s="8" t="str">
        <f t="shared" si="0"/>
        <v>4</v>
      </c>
      <c r="H14" s="9"/>
    </row>
    <row r="15" spans="1:8" ht="23.25" x14ac:dyDescent="0.55000000000000004">
      <c r="A15" s="6">
        <v>12</v>
      </c>
      <c r="B15" s="53" t="s">
        <v>72</v>
      </c>
      <c r="C15" s="42">
        <v>46</v>
      </c>
      <c r="D15" s="8">
        <v>16</v>
      </c>
      <c r="E15" s="8">
        <v>18</v>
      </c>
      <c r="F15" s="43">
        <f t="shared" si="1"/>
        <v>80</v>
      </c>
      <c r="G15" s="8" t="str">
        <f t="shared" si="0"/>
        <v>4</v>
      </c>
      <c r="H15" s="9"/>
    </row>
    <row r="16" spans="1:8" ht="23.25" x14ac:dyDescent="0.55000000000000004">
      <c r="A16" s="6">
        <v>13</v>
      </c>
      <c r="B16" s="53" t="s">
        <v>73</v>
      </c>
      <c r="C16" s="42">
        <v>47</v>
      </c>
      <c r="D16" s="8">
        <v>17</v>
      </c>
      <c r="E16" s="8">
        <v>16</v>
      </c>
      <c r="F16" s="45">
        <f t="shared" ref="F16:F17" si="2">SUM(C16:E16)</f>
        <v>80</v>
      </c>
      <c r="G16" s="8" t="str">
        <f t="shared" ref="G16:G17" si="3">IF(F16&gt;79,"4",IF(F16&gt;74,"3.5",IF(F16&gt;69,"3",IF(F16&gt;64,"2.5",IF(F16&gt;59,"2",IF(F16&gt;54,"1.5",IF(F16&gt;49,"1","0")))))))</f>
        <v>4</v>
      </c>
      <c r="H16" s="9"/>
    </row>
    <row r="17" spans="1:8" ht="23.25" x14ac:dyDescent="0.55000000000000004">
      <c r="A17" s="6">
        <v>14</v>
      </c>
      <c r="B17" s="54" t="s">
        <v>159</v>
      </c>
      <c r="C17" s="42">
        <v>47</v>
      </c>
      <c r="D17" s="8">
        <v>19</v>
      </c>
      <c r="E17" s="8">
        <v>18</v>
      </c>
      <c r="F17" s="43">
        <f t="shared" si="2"/>
        <v>84</v>
      </c>
      <c r="G17" s="8" t="str">
        <f t="shared" si="3"/>
        <v>4</v>
      </c>
      <c r="H17" s="9"/>
    </row>
    <row r="18" spans="1:8" ht="23.25" x14ac:dyDescent="0.55000000000000004">
      <c r="A18" s="8"/>
      <c r="B18" s="26" t="s">
        <v>5</v>
      </c>
      <c r="C18" s="42">
        <f>SUM(C4:C17)</f>
        <v>639</v>
      </c>
      <c r="D18" s="42">
        <f t="shared" ref="D18:F18" si="4">SUM(D4:D17)</f>
        <v>243</v>
      </c>
      <c r="E18" s="42">
        <f t="shared" si="4"/>
        <v>240</v>
      </c>
      <c r="F18" s="42">
        <f t="shared" si="4"/>
        <v>1122</v>
      </c>
      <c r="G18" s="8"/>
      <c r="H18" s="9"/>
    </row>
    <row r="19" spans="1:8" ht="23.25" x14ac:dyDescent="0.55000000000000004">
      <c r="A19" s="38"/>
      <c r="B19" s="38" t="s">
        <v>12</v>
      </c>
      <c r="C19" s="40">
        <f>C18/14</f>
        <v>45.642857142857146</v>
      </c>
      <c r="D19" s="40">
        <f t="shared" ref="D19:F19" si="5">D18/14</f>
        <v>17.357142857142858</v>
      </c>
      <c r="E19" s="40">
        <f t="shared" si="5"/>
        <v>17.142857142857142</v>
      </c>
      <c r="F19" s="40">
        <f t="shared" si="5"/>
        <v>80.142857142857139</v>
      </c>
      <c r="G19" s="38"/>
      <c r="H19" s="11"/>
    </row>
    <row r="20" spans="1:8" ht="23.25" x14ac:dyDescent="0.55000000000000004">
      <c r="A20" s="18"/>
      <c r="B20" s="31"/>
      <c r="C20" s="18"/>
      <c r="D20" s="18"/>
      <c r="E20" s="18"/>
      <c r="F20" s="18"/>
      <c r="G20" s="18"/>
      <c r="H20" s="13"/>
    </row>
    <row r="21" spans="1:8" ht="23.25" x14ac:dyDescent="0.55000000000000004">
      <c r="A21" s="18"/>
      <c r="B21" s="31"/>
      <c r="C21" s="1" t="s">
        <v>13</v>
      </c>
      <c r="D21" s="18"/>
      <c r="E21" s="18"/>
      <c r="F21" s="18"/>
      <c r="G21" s="18"/>
      <c r="H21" s="13"/>
    </row>
    <row r="22" spans="1:8" ht="23.25" x14ac:dyDescent="0.55000000000000004">
      <c r="A22" s="18"/>
      <c r="B22" s="31"/>
      <c r="C22" s="1" t="s">
        <v>14</v>
      </c>
      <c r="D22" s="18"/>
      <c r="E22" s="18"/>
      <c r="F22" s="18"/>
      <c r="G22" s="18"/>
      <c r="H22" s="13"/>
    </row>
    <row r="23" spans="1:8" ht="23.25" x14ac:dyDescent="0.55000000000000004">
      <c r="A23" s="18"/>
      <c r="B23" s="31"/>
      <c r="C23" s="1" t="s">
        <v>15</v>
      </c>
      <c r="D23" s="18"/>
      <c r="E23" s="18"/>
      <c r="F23" s="18"/>
      <c r="G23" s="18"/>
      <c r="H23" s="13"/>
    </row>
    <row r="24" spans="1:8" ht="23.25" x14ac:dyDescent="0.55000000000000004">
      <c r="A24" s="18"/>
      <c r="B24" s="31"/>
      <c r="C24" s="18"/>
      <c r="D24" s="18"/>
      <c r="E24" s="18"/>
      <c r="F24" s="18"/>
      <c r="G24" s="18"/>
      <c r="H24" s="13"/>
    </row>
    <row r="25" spans="1:8" ht="23.25" x14ac:dyDescent="0.55000000000000004">
      <c r="A25" s="18"/>
      <c r="B25" s="31"/>
      <c r="C25" s="18"/>
      <c r="D25" s="18"/>
      <c r="E25" s="18"/>
      <c r="F25" s="18"/>
      <c r="G25" s="18"/>
      <c r="H25" s="13"/>
    </row>
    <row r="26" spans="1:8" ht="23.25" x14ac:dyDescent="0.55000000000000004">
      <c r="A26" s="18"/>
      <c r="B26" s="31"/>
      <c r="C26" s="18"/>
      <c r="D26" s="18"/>
      <c r="E26" s="18"/>
      <c r="F26" s="18"/>
      <c r="G26" s="18"/>
      <c r="H26" s="13"/>
    </row>
    <row r="27" spans="1:8" ht="23.25" x14ac:dyDescent="0.55000000000000004">
      <c r="A27" s="18"/>
      <c r="B27" s="31"/>
      <c r="C27" s="18"/>
      <c r="D27" s="18"/>
      <c r="E27" s="18"/>
      <c r="F27" s="18"/>
      <c r="G27" s="18"/>
      <c r="H27" s="13"/>
    </row>
    <row r="28" spans="1:8" ht="23.25" x14ac:dyDescent="0.55000000000000004">
      <c r="A28" s="13"/>
      <c r="B28" s="33"/>
      <c r="C28" s="20"/>
      <c r="D28" s="20"/>
      <c r="E28" s="20"/>
      <c r="F28" s="20"/>
      <c r="G28" s="13"/>
      <c r="H28" s="13"/>
    </row>
    <row r="29" spans="1:8" ht="23.25" x14ac:dyDescent="0.55000000000000004">
      <c r="A29" s="13"/>
      <c r="B29" s="18"/>
      <c r="C29" s="14"/>
      <c r="D29" s="14"/>
      <c r="E29" s="14"/>
      <c r="F29" s="14"/>
      <c r="G29" s="13"/>
      <c r="H29" s="13"/>
    </row>
    <row r="30" spans="1:8" ht="23.25" x14ac:dyDescent="0.55000000000000004">
      <c r="A30" s="13"/>
      <c r="B30" s="13"/>
      <c r="C30" s="14"/>
      <c r="D30" s="14"/>
      <c r="E30" s="14"/>
      <c r="F30" s="14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"/>
      <c r="C41" s="1"/>
      <c r="D41" s="1"/>
      <c r="E41" s="1"/>
      <c r="F41" s="1"/>
      <c r="G41" s="1"/>
      <c r="H41" s="1"/>
    </row>
    <row r="42" spans="1:8" ht="23.25" x14ac:dyDescent="0.55000000000000004">
      <c r="A42" s="1"/>
      <c r="B42" s="101" t="s">
        <v>119</v>
      </c>
      <c r="C42" s="101"/>
      <c r="D42" s="101"/>
      <c r="E42" s="101"/>
      <c r="F42" s="101"/>
      <c r="G42" s="101"/>
      <c r="H42" s="101"/>
    </row>
    <row r="43" spans="1:8" ht="23.25" x14ac:dyDescent="0.55000000000000004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4" t="s">
        <v>6</v>
      </c>
      <c r="H43" s="4" t="s">
        <v>7</v>
      </c>
    </row>
    <row r="44" spans="1:8" ht="23.25" x14ac:dyDescent="0.55000000000000004">
      <c r="A44" s="5"/>
      <c r="B44" s="17"/>
      <c r="C44" s="5" t="s">
        <v>8</v>
      </c>
      <c r="D44" s="5" t="s">
        <v>9</v>
      </c>
      <c r="E44" s="5" t="s">
        <v>10</v>
      </c>
      <c r="F44" s="5" t="s">
        <v>11</v>
      </c>
      <c r="G44" s="27"/>
      <c r="H44" s="27"/>
    </row>
    <row r="45" spans="1:8" ht="23.25" x14ac:dyDescent="0.55000000000000004">
      <c r="A45" s="25">
        <v>1</v>
      </c>
      <c r="B45" s="52" t="s">
        <v>95</v>
      </c>
      <c r="C45" s="41">
        <v>47</v>
      </c>
      <c r="D45" s="7">
        <v>11</v>
      </c>
      <c r="E45" s="7">
        <v>13</v>
      </c>
      <c r="F45" s="44">
        <f>SUM(C45:E45)</f>
        <v>71</v>
      </c>
      <c r="G45" s="8" t="str">
        <f t="shared" ref="G45:G58" si="6">IF(F45&gt;79,"4",IF(F45&gt;74,"3.5",IF(F45&gt;69,"3",IF(F45&gt;64,"2.5",IF(F45&gt;59,"2",IF(F45&gt;54,"1.5",IF(F45&gt;49,"1","0")))))))</f>
        <v>3</v>
      </c>
      <c r="H45" s="29"/>
    </row>
    <row r="46" spans="1:8" ht="23.25" x14ac:dyDescent="0.55000000000000004">
      <c r="A46" s="6">
        <v>2</v>
      </c>
      <c r="B46" s="53" t="s">
        <v>64</v>
      </c>
      <c r="C46" s="42">
        <v>56</v>
      </c>
      <c r="D46" s="8">
        <v>16</v>
      </c>
      <c r="E46" s="8">
        <v>16</v>
      </c>
      <c r="F46" s="45">
        <f t="shared" ref="F46:F58" si="7">SUM(C46:E46)</f>
        <v>88</v>
      </c>
      <c r="G46" s="8" t="str">
        <f t="shared" si="6"/>
        <v>4</v>
      </c>
      <c r="H46" s="9"/>
    </row>
    <row r="47" spans="1:8" ht="23.25" x14ac:dyDescent="0.55000000000000004">
      <c r="A47" s="6">
        <v>3</v>
      </c>
      <c r="B47" s="53" t="s">
        <v>65</v>
      </c>
      <c r="C47" s="42">
        <v>57</v>
      </c>
      <c r="D47" s="8">
        <v>19</v>
      </c>
      <c r="E47" s="8">
        <v>18</v>
      </c>
      <c r="F47" s="45">
        <f t="shared" si="7"/>
        <v>94</v>
      </c>
      <c r="G47" s="8" t="str">
        <f t="shared" si="6"/>
        <v>4</v>
      </c>
      <c r="H47" s="9"/>
    </row>
    <row r="48" spans="1:8" ht="23.25" x14ac:dyDescent="0.55000000000000004">
      <c r="A48" s="6">
        <v>4</v>
      </c>
      <c r="B48" s="53" t="s">
        <v>157</v>
      </c>
      <c r="C48" s="42">
        <v>58</v>
      </c>
      <c r="D48" s="8">
        <v>18</v>
      </c>
      <c r="E48" s="8">
        <v>18</v>
      </c>
      <c r="F48" s="45">
        <f t="shared" si="7"/>
        <v>94</v>
      </c>
      <c r="G48" s="8" t="str">
        <f t="shared" si="6"/>
        <v>4</v>
      </c>
      <c r="H48" s="9"/>
    </row>
    <row r="49" spans="1:8" ht="23.25" x14ac:dyDescent="0.55000000000000004">
      <c r="A49" s="6">
        <v>5</v>
      </c>
      <c r="B49" s="55" t="s">
        <v>66</v>
      </c>
      <c r="C49" s="42">
        <v>53</v>
      </c>
      <c r="D49" s="8">
        <v>14</v>
      </c>
      <c r="E49" s="8">
        <v>14</v>
      </c>
      <c r="F49" s="45">
        <f t="shared" si="7"/>
        <v>81</v>
      </c>
      <c r="G49" s="8" t="str">
        <f t="shared" si="6"/>
        <v>4</v>
      </c>
      <c r="H49" s="9"/>
    </row>
    <row r="50" spans="1:8" ht="23.25" x14ac:dyDescent="0.55000000000000004">
      <c r="A50" s="6">
        <v>6</v>
      </c>
      <c r="B50" s="53" t="s">
        <v>67</v>
      </c>
      <c r="C50" s="42">
        <v>58</v>
      </c>
      <c r="D50" s="8">
        <v>18</v>
      </c>
      <c r="E50" s="8">
        <v>18</v>
      </c>
      <c r="F50" s="45">
        <f t="shared" si="7"/>
        <v>94</v>
      </c>
      <c r="G50" s="8" t="str">
        <f t="shared" si="6"/>
        <v>4</v>
      </c>
      <c r="H50" s="9"/>
    </row>
    <row r="51" spans="1:8" ht="23.25" x14ac:dyDescent="0.55000000000000004">
      <c r="A51" s="6">
        <v>7</v>
      </c>
      <c r="B51" s="53" t="s">
        <v>68</v>
      </c>
      <c r="C51" s="42">
        <v>53</v>
      </c>
      <c r="D51" s="8">
        <v>15</v>
      </c>
      <c r="E51" s="8">
        <v>15</v>
      </c>
      <c r="F51" s="45">
        <f t="shared" si="7"/>
        <v>83</v>
      </c>
      <c r="G51" s="8" t="str">
        <f t="shared" si="6"/>
        <v>4</v>
      </c>
      <c r="H51" s="9"/>
    </row>
    <row r="52" spans="1:8" ht="23.25" x14ac:dyDescent="0.55000000000000004">
      <c r="A52" s="6">
        <v>8</v>
      </c>
      <c r="B52" s="53" t="s">
        <v>158</v>
      </c>
      <c r="C52" s="42">
        <v>50</v>
      </c>
      <c r="D52" s="8">
        <v>13</v>
      </c>
      <c r="E52" s="8">
        <v>17</v>
      </c>
      <c r="F52" s="45">
        <f t="shared" si="7"/>
        <v>80</v>
      </c>
      <c r="G52" s="8" t="str">
        <f t="shared" si="6"/>
        <v>4</v>
      </c>
      <c r="H52" s="9"/>
    </row>
    <row r="53" spans="1:8" ht="23.25" x14ac:dyDescent="0.55000000000000004">
      <c r="A53" s="6">
        <v>9</v>
      </c>
      <c r="B53" s="55" t="s">
        <v>69</v>
      </c>
      <c r="C53" s="42">
        <v>51</v>
      </c>
      <c r="D53" s="8">
        <v>12</v>
      </c>
      <c r="E53" s="8">
        <v>13</v>
      </c>
      <c r="F53" s="45">
        <f t="shared" si="7"/>
        <v>76</v>
      </c>
      <c r="G53" s="8" t="str">
        <f t="shared" si="6"/>
        <v>3.5</v>
      </c>
      <c r="H53" s="9"/>
    </row>
    <row r="54" spans="1:8" ht="23.25" x14ac:dyDescent="0.55000000000000004">
      <c r="A54" s="6">
        <v>10</v>
      </c>
      <c r="B54" s="53" t="s">
        <v>70</v>
      </c>
      <c r="C54" s="42">
        <v>54</v>
      </c>
      <c r="D54" s="8">
        <v>14</v>
      </c>
      <c r="E54" s="8">
        <v>14</v>
      </c>
      <c r="F54" s="45">
        <f t="shared" si="7"/>
        <v>82</v>
      </c>
      <c r="G54" s="8" t="str">
        <f t="shared" si="6"/>
        <v>4</v>
      </c>
      <c r="H54" s="9"/>
    </row>
    <row r="55" spans="1:8" ht="23.25" x14ac:dyDescent="0.55000000000000004">
      <c r="A55" s="6">
        <v>11</v>
      </c>
      <c r="B55" s="53" t="s">
        <v>71</v>
      </c>
      <c r="C55" s="42">
        <v>56</v>
      </c>
      <c r="D55" s="8">
        <v>16</v>
      </c>
      <c r="E55" s="8">
        <v>19</v>
      </c>
      <c r="F55" s="45">
        <f t="shared" si="7"/>
        <v>91</v>
      </c>
      <c r="G55" s="8" t="str">
        <f t="shared" si="6"/>
        <v>4</v>
      </c>
      <c r="H55" s="9"/>
    </row>
    <row r="56" spans="1:8" ht="23.25" x14ac:dyDescent="0.55000000000000004">
      <c r="A56" s="6">
        <v>12</v>
      </c>
      <c r="B56" s="53" t="s">
        <v>72</v>
      </c>
      <c r="C56" s="42">
        <v>48</v>
      </c>
      <c r="D56" s="8">
        <v>15</v>
      </c>
      <c r="E56" s="8">
        <v>12</v>
      </c>
      <c r="F56" s="43">
        <f t="shared" si="7"/>
        <v>75</v>
      </c>
      <c r="G56" s="8" t="str">
        <f t="shared" si="6"/>
        <v>3.5</v>
      </c>
      <c r="H56" s="9"/>
    </row>
    <row r="57" spans="1:8" ht="23.25" x14ac:dyDescent="0.55000000000000004">
      <c r="A57" s="6">
        <v>13</v>
      </c>
      <c r="B57" s="53" t="s">
        <v>73</v>
      </c>
      <c r="C57" s="42">
        <v>44</v>
      </c>
      <c r="D57" s="8">
        <v>10</v>
      </c>
      <c r="E57" s="8">
        <v>13</v>
      </c>
      <c r="F57" s="45">
        <f t="shared" si="7"/>
        <v>67</v>
      </c>
      <c r="G57" s="8" t="str">
        <f t="shared" si="6"/>
        <v>2.5</v>
      </c>
      <c r="H57" s="9"/>
    </row>
    <row r="58" spans="1:8" ht="23.25" x14ac:dyDescent="0.55000000000000004">
      <c r="A58" s="6">
        <v>14</v>
      </c>
      <c r="B58" s="54" t="s">
        <v>159</v>
      </c>
      <c r="C58" s="42">
        <v>54</v>
      </c>
      <c r="D58" s="8">
        <v>13</v>
      </c>
      <c r="E58" s="8">
        <v>17</v>
      </c>
      <c r="F58" s="43">
        <f t="shared" si="7"/>
        <v>84</v>
      </c>
      <c r="G58" s="8" t="str">
        <f t="shared" si="6"/>
        <v>4</v>
      </c>
      <c r="H58" s="9"/>
    </row>
    <row r="59" spans="1:8" ht="23.25" x14ac:dyDescent="0.55000000000000004">
      <c r="A59" s="8"/>
      <c r="B59" s="26" t="s">
        <v>5</v>
      </c>
      <c r="C59" s="42">
        <f>SUM(C45:C58)</f>
        <v>739</v>
      </c>
      <c r="D59" s="42">
        <f t="shared" ref="D59" si="8">SUM(D45:D58)</f>
        <v>204</v>
      </c>
      <c r="E59" s="42">
        <f t="shared" ref="E59" si="9">SUM(E45:E58)</f>
        <v>217</v>
      </c>
      <c r="F59" s="42">
        <f t="shared" ref="F59" si="10">SUM(F45:F58)</f>
        <v>1160</v>
      </c>
      <c r="G59" s="8"/>
      <c r="H59" s="9"/>
    </row>
    <row r="60" spans="1:8" ht="23.25" x14ac:dyDescent="0.55000000000000004">
      <c r="A60" s="38"/>
      <c r="B60" s="38" t="s">
        <v>12</v>
      </c>
      <c r="C60" s="40">
        <f>C59/14</f>
        <v>52.785714285714285</v>
      </c>
      <c r="D60" s="40">
        <f t="shared" ref="D60" si="11">D59/14</f>
        <v>14.571428571428571</v>
      </c>
      <c r="E60" s="40">
        <f t="shared" ref="E60" si="12">E59/14</f>
        <v>15.5</v>
      </c>
      <c r="F60" s="40">
        <f t="shared" ref="F60" si="13">F59/14</f>
        <v>82.857142857142861</v>
      </c>
      <c r="G60" s="38"/>
      <c r="H60" s="11"/>
    </row>
    <row r="61" spans="1:8" ht="23.25" x14ac:dyDescent="0.55000000000000004">
      <c r="A61" s="18"/>
      <c r="B61" s="31"/>
      <c r="C61" s="18"/>
      <c r="D61" s="18"/>
      <c r="E61" s="18"/>
      <c r="F61" s="18"/>
      <c r="G61" s="18"/>
      <c r="H61" s="13"/>
    </row>
    <row r="62" spans="1:8" ht="23.25" x14ac:dyDescent="0.55000000000000004">
      <c r="A62" s="18"/>
      <c r="B62" s="31"/>
      <c r="C62" s="1" t="s">
        <v>13</v>
      </c>
      <c r="D62" s="18"/>
      <c r="E62" s="18"/>
      <c r="F62" s="18"/>
      <c r="G62" s="18"/>
      <c r="H62" s="13"/>
    </row>
    <row r="63" spans="1:8" ht="23.25" x14ac:dyDescent="0.55000000000000004">
      <c r="A63" s="18"/>
      <c r="B63" s="31"/>
      <c r="C63" s="1" t="s">
        <v>14</v>
      </c>
      <c r="D63" s="18"/>
      <c r="E63" s="18"/>
      <c r="F63" s="18"/>
      <c r="G63" s="18"/>
      <c r="H63" s="13"/>
    </row>
    <row r="64" spans="1:8" ht="23.25" x14ac:dyDescent="0.55000000000000004">
      <c r="A64" s="18"/>
      <c r="B64" s="31"/>
      <c r="C64" s="1" t="s">
        <v>15</v>
      </c>
      <c r="D64" s="18"/>
      <c r="E64" s="18"/>
      <c r="F64" s="18"/>
      <c r="G64" s="18"/>
      <c r="H64" s="13"/>
    </row>
    <row r="65" spans="1:8" ht="23.25" x14ac:dyDescent="0.55000000000000004">
      <c r="A65" s="18"/>
      <c r="B65" s="31"/>
      <c r="C65" s="18"/>
      <c r="D65" s="18"/>
      <c r="E65" s="18"/>
      <c r="F65" s="18"/>
      <c r="G65" s="18"/>
      <c r="H65" s="13"/>
    </row>
    <row r="66" spans="1:8" ht="23.25" x14ac:dyDescent="0.55000000000000004">
      <c r="A66" s="18"/>
      <c r="B66" s="31"/>
      <c r="C66" s="18"/>
      <c r="D66" s="18"/>
      <c r="E66" s="18"/>
      <c r="F66" s="18"/>
      <c r="G66" s="18"/>
      <c r="H66" s="13"/>
    </row>
    <row r="67" spans="1:8" ht="23.25" x14ac:dyDescent="0.55000000000000004">
      <c r="A67" s="13"/>
      <c r="B67" s="33"/>
      <c r="C67" s="20"/>
      <c r="D67" s="20"/>
      <c r="E67" s="20"/>
      <c r="F67" s="20"/>
      <c r="G67" s="13"/>
      <c r="H67" s="13"/>
    </row>
    <row r="68" spans="1:8" ht="23.25" x14ac:dyDescent="0.55000000000000004">
      <c r="A68" s="13"/>
      <c r="B68" s="18"/>
      <c r="C68" s="14"/>
      <c r="D68" s="14"/>
      <c r="E68" s="14"/>
      <c r="F68" s="14"/>
      <c r="G68" s="13"/>
      <c r="H68" s="13"/>
    </row>
    <row r="69" spans="1:8" ht="23.25" x14ac:dyDescent="0.55000000000000004">
      <c r="A69" s="13"/>
      <c r="B69" s="13"/>
      <c r="C69" s="14"/>
      <c r="D69" s="14"/>
      <c r="E69" s="14"/>
      <c r="F69" s="14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s="19" customFormat="1" ht="23.25" x14ac:dyDescent="0.55000000000000004">
      <c r="A81" s="1"/>
      <c r="B81" s="1"/>
      <c r="C81" s="1"/>
      <c r="D81" s="1"/>
      <c r="E81" s="1"/>
      <c r="F81" s="1"/>
      <c r="G81" s="1"/>
      <c r="H81" s="1"/>
    </row>
    <row r="82" spans="1:8" s="19" customFormat="1" ht="23.25" x14ac:dyDescent="0.55000000000000004">
      <c r="A82" s="1"/>
      <c r="B82" s="1"/>
      <c r="C82" s="1"/>
      <c r="D82" s="1"/>
      <c r="E82" s="1"/>
      <c r="F82" s="1"/>
      <c r="G82" s="1"/>
      <c r="H82" s="1"/>
    </row>
    <row r="83" spans="1:8" ht="23.25" x14ac:dyDescent="0.55000000000000004">
      <c r="A83" s="1"/>
      <c r="B83" s="101" t="s">
        <v>120</v>
      </c>
      <c r="C83" s="101"/>
      <c r="D83" s="101"/>
      <c r="E83" s="101"/>
      <c r="F83" s="101"/>
      <c r="G83" s="101"/>
      <c r="H83" s="101"/>
    </row>
    <row r="84" spans="1:8" ht="23.25" x14ac:dyDescent="0.55000000000000004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4" t="s">
        <v>6</v>
      </c>
      <c r="H84" s="4" t="s">
        <v>7</v>
      </c>
    </row>
    <row r="85" spans="1:8" ht="23.25" x14ac:dyDescent="0.55000000000000004">
      <c r="A85" s="5"/>
      <c r="B85" s="17"/>
      <c r="C85" s="5" t="s">
        <v>8</v>
      </c>
      <c r="D85" s="5" t="s">
        <v>9</v>
      </c>
      <c r="E85" s="5" t="s">
        <v>10</v>
      </c>
      <c r="F85" s="5" t="s">
        <v>11</v>
      </c>
      <c r="G85" s="27"/>
      <c r="H85" s="27"/>
    </row>
    <row r="86" spans="1:8" ht="23.25" x14ac:dyDescent="0.55000000000000004">
      <c r="A86" s="25">
        <v>1</v>
      </c>
      <c r="B86" s="52" t="s">
        <v>95</v>
      </c>
      <c r="C86" s="41">
        <v>44</v>
      </c>
      <c r="D86" s="7">
        <v>15</v>
      </c>
      <c r="E86" s="7">
        <v>18</v>
      </c>
      <c r="F86" s="44">
        <f>SUM(C86:E86)</f>
        <v>77</v>
      </c>
      <c r="G86" s="8" t="str">
        <f t="shared" ref="G86:G99" si="14">IF(F86&gt;79,"4",IF(F86&gt;74,"3.5",IF(F86&gt;69,"3",IF(F86&gt;64,"2.5",IF(F86&gt;59,"2",IF(F86&gt;54,"1.5",IF(F86&gt;49,"1","0")))))))</f>
        <v>3.5</v>
      </c>
      <c r="H86" s="29"/>
    </row>
    <row r="87" spans="1:8" ht="23.25" x14ac:dyDescent="0.55000000000000004">
      <c r="A87" s="6">
        <v>2</v>
      </c>
      <c r="B87" s="53" t="s">
        <v>64</v>
      </c>
      <c r="C87" s="42">
        <v>47</v>
      </c>
      <c r="D87" s="8">
        <v>18</v>
      </c>
      <c r="E87" s="8">
        <v>18</v>
      </c>
      <c r="F87" s="45">
        <f t="shared" ref="F87:F99" si="15">SUM(C87:E87)</f>
        <v>83</v>
      </c>
      <c r="G87" s="8" t="str">
        <f t="shared" si="14"/>
        <v>4</v>
      </c>
      <c r="H87" s="9"/>
    </row>
    <row r="88" spans="1:8" ht="23.25" x14ac:dyDescent="0.55000000000000004">
      <c r="A88" s="6">
        <v>3</v>
      </c>
      <c r="B88" s="53" t="s">
        <v>65</v>
      </c>
      <c r="C88" s="42">
        <v>51</v>
      </c>
      <c r="D88" s="8">
        <v>18</v>
      </c>
      <c r="E88" s="8">
        <v>18</v>
      </c>
      <c r="F88" s="45">
        <f t="shared" si="15"/>
        <v>87</v>
      </c>
      <c r="G88" s="8" t="str">
        <f t="shared" si="14"/>
        <v>4</v>
      </c>
      <c r="H88" s="9"/>
    </row>
    <row r="89" spans="1:8" ht="23.25" x14ac:dyDescent="0.55000000000000004">
      <c r="A89" s="6">
        <v>4</v>
      </c>
      <c r="B89" s="53" t="s">
        <v>157</v>
      </c>
      <c r="C89" s="42">
        <v>45</v>
      </c>
      <c r="D89" s="8">
        <v>18</v>
      </c>
      <c r="E89" s="8">
        <v>17</v>
      </c>
      <c r="F89" s="45">
        <f t="shared" si="15"/>
        <v>80</v>
      </c>
      <c r="G89" s="8" t="str">
        <f t="shared" si="14"/>
        <v>4</v>
      </c>
      <c r="H89" s="9"/>
    </row>
    <row r="90" spans="1:8" ht="23.25" x14ac:dyDescent="0.55000000000000004">
      <c r="A90" s="6">
        <v>5</v>
      </c>
      <c r="B90" s="55" t="s">
        <v>66</v>
      </c>
      <c r="C90" s="42">
        <v>47</v>
      </c>
      <c r="D90" s="8">
        <v>18</v>
      </c>
      <c r="E90" s="8">
        <v>15</v>
      </c>
      <c r="F90" s="45">
        <f t="shared" si="15"/>
        <v>80</v>
      </c>
      <c r="G90" s="8" t="str">
        <f t="shared" si="14"/>
        <v>4</v>
      </c>
      <c r="H90" s="9"/>
    </row>
    <row r="91" spans="1:8" ht="23.25" x14ac:dyDescent="0.55000000000000004">
      <c r="A91" s="6">
        <v>6</v>
      </c>
      <c r="B91" s="53" t="s">
        <v>67</v>
      </c>
      <c r="C91" s="42">
        <v>49</v>
      </c>
      <c r="D91" s="8">
        <v>18</v>
      </c>
      <c r="E91" s="8">
        <v>19</v>
      </c>
      <c r="F91" s="45">
        <f t="shared" si="15"/>
        <v>86</v>
      </c>
      <c r="G91" s="8" t="str">
        <f t="shared" si="14"/>
        <v>4</v>
      </c>
      <c r="H91" s="9"/>
    </row>
    <row r="92" spans="1:8" ht="23.25" x14ac:dyDescent="0.55000000000000004">
      <c r="A92" s="6">
        <v>7</v>
      </c>
      <c r="B92" s="53" t="s">
        <v>68</v>
      </c>
      <c r="C92" s="42">
        <v>46</v>
      </c>
      <c r="D92" s="8">
        <v>18</v>
      </c>
      <c r="E92" s="8">
        <v>16</v>
      </c>
      <c r="F92" s="45">
        <f t="shared" si="15"/>
        <v>80</v>
      </c>
      <c r="G92" s="8" t="str">
        <f t="shared" si="14"/>
        <v>4</v>
      </c>
      <c r="H92" s="9"/>
    </row>
    <row r="93" spans="1:8" ht="23.25" x14ac:dyDescent="0.55000000000000004">
      <c r="A93" s="6">
        <v>8</v>
      </c>
      <c r="B93" s="53" t="s">
        <v>158</v>
      </c>
      <c r="C93" s="42">
        <v>43</v>
      </c>
      <c r="D93" s="8">
        <v>16</v>
      </c>
      <c r="E93" s="8">
        <v>16</v>
      </c>
      <c r="F93" s="45">
        <f t="shared" si="15"/>
        <v>75</v>
      </c>
      <c r="G93" s="8" t="str">
        <f t="shared" si="14"/>
        <v>3.5</v>
      </c>
      <c r="H93" s="9"/>
    </row>
    <row r="94" spans="1:8" ht="23.25" x14ac:dyDescent="0.55000000000000004">
      <c r="A94" s="6">
        <v>9</v>
      </c>
      <c r="B94" s="55" t="s">
        <v>69</v>
      </c>
      <c r="C94" s="42">
        <v>44</v>
      </c>
      <c r="D94" s="8">
        <v>16</v>
      </c>
      <c r="E94" s="8">
        <v>16</v>
      </c>
      <c r="F94" s="45">
        <f t="shared" si="15"/>
        <v>76</v>
      </c>
      <c r="G94" s="8" t="str">
        <f t="shared" si="14"/>
        <v>3.5</v>
      </c>
      <c r="H94" s="9"/>
    </row>
    <row r="95" spans="1:8" ht="23.25" x14ac:dyDescent="0.55000000000000004">
      <c r="A95" s="6">
        <v>10</v>
      </c>
      <c r="B95" s="53" t="s">
        <v>70</v>
      </c>
      <c r="C95" s="42">
        <v>47</v>
      </c>
      <c r="D95" s="8">
        <v>18</v>
      </c>
      <c r="E95" s="8">
        <v>18</v>
      </c>
      <c r="F95" s="45">
        <f t="shared" si="15"/>
        <v>83</v>
      </c>
      <c r="G95" s="8" t="str">
        <f t="shared" si="14"/>
        <v>4</v>
      </c>
      <c r="H95" s="9"/>
    </row>
    <row r="96" spans="1:8" ht="23.25" x14ac:dyDescent="0.55000000000000004">
      <c r="A96" s="6">
        <v>11</v>
      </c>
      <c r="B96" s="53" t="s">
        <v>71</v>
      </c>
      <c r="C96" s="42">
        <v>47</v>
      </c>
      <c r="D96" s="8">
        <v>18</v>
      </c>
      <c r="E96" s="8">
        <v>19</v>
      </c>
      <c r="F96" s="45">
        <f t="shared" si="15"/>
        <v>84</v>
      </c>
      <c r="G96" s="8" t="str">
        <f t="shared" si="14"/>
        <v>4</v>
      </c>
      <c r="H96" s="9"/>
    </row>
    <row r="97" spans="1:8" ht="23.25" x14ac:dyDescent="0.55000000000000004">
      <c r="A97" s="6">
        <v>12</v>
      </c>
      <c r="B97" s="53" t="s">
        <v>72</v>
      </c>
      <c r="C97" s="42">
        <v>44</v>
      </c>
      <c r="D97" s="8">
        <v>16</v>
      </c>
      <c r="E97" s="8">
        <v>15</v>
      </c>
      <c r="F97" s="43">
        <f t="shared" si="15"/>
        <v>75</v>
      </c>
      <c r="G97" s="8" t="str">
        <f t="shared" si="14"/>
        <v>3.5</v>
      </c>
      <c r="H97" s="9"/>
    </row>
    <row r="98" spans="1:8" ht="23.25" x14ac:dyDescent="0.55000000000000004">
      <c r="A98" s="6">
        <v>13</v>
      </c>
      <c r="B98" s="53" t="s">
        <v>73</v>
      </c>
      <c r="C98" s="42">
        <v>44</v>
      </c>
      <c r="D98" s="8">
        <v>15</v>
      </c>
      <c r="E98" s="8">
        <v>18</v>
      </c>
      <c r="F98" s="45">
        <f t="shared" si="15"/>
        <v>77</v>
      </c>
      <c r="G98" s="8" t="str">
        <f t="shared" si="14"/>
        <v>3.5</v>
      </c>
      <c r="H98" s="9"/>
    </row>
    <row r="99" spans="1:8" ht="23.25" x14ac:dyDescent="0.55000000000000004">
      <c r="A99" s="6">
        <v>14</v>
      </c>
      <c r="B99" s="54" t="s">
        <v>159</v>
      </c>
      <c r="C99" s="42">
        <v>44</v>
      </c>
      <c r="D99" s="8">
        <v>18</v>
      </c>
      <c r="E99" s="8">
        <v>18</v>
      </c>
      <c r="F99" s="43">
        <f t="shared" si="15"/>
        <v>80</v>
      </c>
      <c r="G99" s="8" t="str">
        <f t="shared" si="14"/>
        <v>4</v>
      </c>
      <c r="H99" s="9"/>
    </row>
    <row r="100" spans="1:8" ht="23.25" x14ac:dyDescent="0.55000000000000004">
      <c r="A100" s="8"/>
      <c r="B100" s="26" t="s">
        <v>5</v>
      </c>
      <c r="C100" s="42">
        <f>SUM(C86:C99)</f>
        <v>642</v>
      </c>
      <c r="D100" s="42">
        <f t="shared" ref="D100" si="16">SUM(D86:D99)</f>
        <v>240</v>
      </c>
      <c r="E100" s="42">
        <f t="shared" ref="E100" si="17">SUM(E86:E99)</f>
        <v>241</v>
      </c>
      <c r="F100" s="42">
        <f t="shared" ref="F100" si="18">SUM(F86:F99)</f>
        <v>1123</v>
      </c>
      <c r="G100" s="8"/>
      <c r="H100" s="9"/>
    </row>
    <row r="101" spans="1:8" ht="23.25" x14ac:dyDescent="0.55000000000000004">
      <c r="A101" s="38"/>
      <c r="B101" s="38" t="s">
        <v>12</v>
      </c>
      <c r="C101" s="40">
        <f>C100/14</f>
        <v>45.857142857142854</v>
      </c>
      <c r="D101" s="40">
        <f t="shared" ref="D101" si="19">D100/14</f>
        <v>17.142857142857142</v>
      </c>
      <c r="E101" s="40">
        <f t="shared" ref="E101" si="20">E100/14</f>
        <v>17.214285714285715</v>
      </c>
      <c r="F101" s="40">
        <f t="shared" ref="F101" si="21">F100/14</f>
        <v>80.214285714285708</v>
      </c>
      <c r="G101" s="38"/>
      <c r="H101" s="11"/>
    </row>
    <row r="102" spans="1:8" ht="23.25" x14ac:dyDescent="0.55000000000000004">
      <c r="A102" s="18"/>
      <c r="B102" s="31"/>
      <c r="C102" s="18"/>
      <c r="D102" s="18"/>
      <c r="E102" s="18"/>
      <c r="F102" s="18"/>
      <c r="G102" s="18"/>
      <c r="H102" s="13"/>
    </row>
    <row r="103" spans="1:8" ht="23.25" x14ac:dyDescent="0.55000000000000004">
      <c r="A103" s="18"/>
      <c r="B103" s="31"/>
      <c r="C103" s="1" t="s">
        <v>13</v>
      </c>
      <c r="D103" s="18"/>
      <c r="E103" s="18"/>
      <c r="F103" s="18"/>
      <c r="G103" s="18"/>
      <c r="H103" s="13"/>
    </row>
    <row r="104" spans="1:8" ht="23.25" x14ac:dyDescent="0.55000000000000004">
      <c r="A104" s="18"/>
      <c r="B104" s="31"/>
      <c r="C104" s="1" t="s">
        <v>14</v>
      </c>
      <c r="D104" s="18"/>
      <c r="E104" s="18"/>
      <c r="F104" s="18"/>
      <c r="G104" s="18"/>
      <c r="H104" s="13"/>
    </row>
    <row r="105" spans="1:8" ht="23.25" x14ac:dyDescent="0.55000000000000004">
      <c r="A105" s="18"/>
      <c r="B105" s="31"/>
      <c r="C105" s="1" t="s">
        <v>15</v>
      </c>
      <c r="D105" s="18"/>
      <c r="E105" s="18"/>
      <c r="F105" s="18"/>
      <c r="G105" s="18"/>
      <c r="H105" s="13"/>
    </row>
    <row r="106" spans="1:8" ht="23.25" x14ac:dyDescent="0.55000000000000004">
      <c r="A106" s="18"/>
      <c r="B106" s="31"/>
      <c r="C106" s="18"/>
      <c r="D106" s="18"/>
      <c r="E106" s="18"/>
      <c r="F106" s="18"/>
      <c r="G106" s="18"/>
      <c r="H106" s="13"/>
    </row>
    <row r="107" spans="1:8" ht="23.25" x14ac:dyDescent="0.55000000000000004">
      <c r="A107" s="18"/>
      <c r="B107" s="31"/>
      <c r="C107" s="18"/>
      <c r="D107" s="18"/>
      <c r="E107" s="18"/>
      <c r="F107" s="18"/>
      <c r="G107" s="18"/>
      <c r="H107" s="13"/>
    </row>
    <row r="108" spans="1:8" ht="23.25" x14ac:dyDescent="0.55000000000000004">
      <c r="A108" s="13"/>
      <c r="B108" s="33"/>
      <c r="C108" s="20"/>
      <c r="D108" s="20"/>
      <c r="E108" s="20"/>
      <c r="F108" s="20"/>
      <c r="G108" s="13"/>
      <c r="H108" s="13"/>
    </row>
    <row r="109" spans="1:8" ht="23.25" x14ac:dyDescent="0.55000000000000004">
      <c r="A109" s="13"/>
      <c r="B109" s="18"/>
      <c r="C109" s="14"/>
      <c r="D109" s="14"/>
      <c r="E109" s="14"/>
      <c r="F109" s="14"/>
      <c r="G109" s="13"/>
      <c r="H109" s="13"/>
    </row>
    <row r="110" spans="1:8" ht="23.25" x14ac:dyDescent="0.55000000000000004">
      <c r="A110" s="13"/>
      <c r="B110" s="13"/>
      <c r="C110" s="14"/>
      <c r="D110" s="14"/>
      <c r="E110" s="14"/>
      <c r="F110" s="14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 x14ac:dyDescent="0.55000000000000004">
      <c r="A121" s="1"/>
      <c r="B121" s="1"/>
      <c r="C121" s="1"/>
      <c r="D121" s="1"/>
      <c r="E121" s="1"/>
      <c r="F121" s="1"/>
      <c r="G121" s="1"/>
      <c r="H121" s="1"/>
    </row>
    <row r="122" spans="1:8" s="19" customFormat="1" ht="23.25" x14ac:dyDescent="0.55000000000000004">
      <c r="A122" s="1"/>
      <c r="B122" s="1"/>
      <c r="C122" s="1"/>
      <c r="D122" s="1"/>
      <c r="E122" s="1"/>
      <c r="F122" s="1"/>
      <c r="G122" s="1"/>
      <c r="H122" s="1"/>
    </row>
    <row r="123" spans="1:8" s="19" customFormat="1" ht="23.25" x14ac:dyDescent="0.55000000000000004">
      <c r="A123" s="1"/>
      <c r="B123" s="1"/>
      <c r="C123" s="1"/>
      <c r="D123" s="1"/>
      <c r="E123" s="1"/>
      <c r="F123" s="1"/>
      <c r="G123" s="1"/>
      <c r="H123" s="1"/>
    </row>
    <row r="124" spans="1:8" ht="23.25" x14ac:dyDescent="0.55000000000000004">
      <c r="A124" s="1"/>
      <c r="B124" s="2" t="s">
        <v>121</v>
      </c>
      <c r="C124" s="2"/>
      <c r="D124" s="2"/>
      <c r="E124" s="2"/>
      <c r="F124" s="2"/>
      <c r="G124" s="1"/>
      <c r="H124" s="1"/>
    </row>
    <row r="125" spans="1:8" ht="23.25" x14ac:dyDescent="0.55000000000000004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4" t="s">
        <v>6</v>
      </c>
      <c r="H125" s="4" t="s">
        <v>7</v>
      </c>
    </row>
    <row r="126" spans="1:8" ht="23.25" x14ac:dyDescent="0.55000000000000004">
      <c r="A126" s="5"/>
      <c r="B126" s="17"/>
      <c r="C126" s="5" t="s">
        <v>8</v>
      </c>
      <c r="D126" s="5" t="s">
        <v>9</v>
      </c>
      <c r="E126" s="5" t="s">
        <v>10</v>
      </c>
      <c r="F126" s="5" t="s">
        <v>11</v>
      </c>
      <c r="G126" s="27"/>
      <c r="H126" s="27"/>
    </row>
    <row r="127" spans="1:8" ht="23.25" x14ac:dyDescent="0.55000000000000004">
      <c r="A127" s="25">
        <v>1</v>
      </c>
      <c r="B127" s="52" t="s">
        <v>95</v>
      </c>
      <c r="C127" s="41">
        <v>48</v>
      </c>
      <c r="D127" s="7">
        <v>11</v>
      </c>
      <c r="E127" s="7">
        <v>14</v>
      </c>
      <c r="F127" s="44">
        <f>SUM(C127:E127)</f>
        <v>73</v>
      </c>
      <c r="G127" s="8" t="str">
        <f t="shared" ref="G127:G139" si="22">IF(F127&gt;79,"4",IF(F127&gt;74,"3.5",IF(F127&gt;69,"3",IF(F127&gt;64,"2.5",IF(F127&gt;59,"2",IF(F127&gt;54,"1.5",IF(F127&gt;49,"1","0")))))))</f>
        <v>3</v>
      </c>
      <c r="H127" s="29"/>
    </row>
    <row r="128" spans="1:8" ht="23.25" x14ac:dyDescent="0.55000000000000004">
      <c r="A128" s="6">
        <v>2</v>
      </c>
      <c r="B128" s="53" t="s">
        <v>64</v>
      </c>
      <c r="C128" s="42">
        <v>52</v>
      </c>
      <c r="D128" s="8">
        <v>17</v>
      </c>
      <c r="E128" s="8">
        <v>15</v>
      </c>
      <c r="F128" s="45">
        <f t="shared" ref="F128:F140" si="23">SUM(C128:E128)</f>
        <v>84</v>
      </c>
      <c r="G128" s="8" t="str">
        <f t="shared" si="22"/>
        <v>4</v>
      </c>
      <c r="H128" s="9"/>
    </row>
    <row r="129" spans="1:8" ht="23.25" x14ac:dyDescent="0.55000000000000004">
      <c r="A129" s="6">
        <v>3</v>
      </c>
      <c r="B129" s="53" t="s">
        <v>65</v>
      </c>
      <c r="C129" s="42">
        <v>56</v>
      </c>
      <c r="D129" s="8">
        <v>16</v>
      </c>
      <c r="E129" s="8">
        <v>14</v>
      </c>
      <c r="F129" s="45">
        <f t="shared" si="23"/>
        <v>86</v>
      </c>
      <c r="G129" s="8" t="str">
        <f t="shared" si="22"/>
        <v>4</v>
      </c>
      <c r="H129" s="9"/>
    </row>
    <row r="130" spans="1:8" ht="23.25" x14ac:dyDescent="0.55000000000000004">
      <c r="A130" s="6">
        <v>4</v>
      </c>
      <c r="B130" s="53" t="s">
        <v>157</v>
      </c>
      <c r="C130" s="42">
        <v>47</v>
      </c>
      <c r="D130" s="8">
        <v>16</v>
      </c>
      <c r="E130" s="8">
        <v>12</v>
      </c>
      <c r="F130" s="45">
        <f t="shared" si="23"/>
        <v>75</v>
      </c>
      <c r="G130" s="8" t="str">
        <f t="shared" si="22"/>
        <v>3.5</v>
      </c>
      <c r="H130" s="9"/>
    </row>
    <row r="131" spans="1:8" ht="23.25" x14ac:dyDescent="0.55000000000000004">
      <c r="A131" s="6">
        <v>5</v>
      </c>
      <c r="B131" s="55" t="s">
        <v>66</v>
      </c>
      <c r="C131" s="42">
        <v>45</v>
      </c>
      <c r="D131" s="8">
        <v>17</v>
      </c>
      <c r="E131" s="8">
        <v>13</v>
      </c>
      <c r="F131" s="45">
        <f t="shared" si="23"/>
        <v>75</v>
      </c>
      <c r="G131" s="8" t="str">
        <f t="shared" si="22"/>
        <v>3.5</v>
      </c>
      <c r="H131" s="9"/>
    </row>
    <row r="132" spans="1:8" ht="23.25" x14ac:dyDescent="0.55000000000000004">
      <c r="A132" s="6">
        <v>6</v>
      </c>
      <c r="B132" s="53" t="s">
        <v>67</v>
      </c>
      <c r="C132" s="42">
        <v>56</v>
      </c>
      <c r="D132" s="8">
        <v>18</v>
      </c>
      <c r="E132" s="8">
        <v>16</v>
      </c>
      <c r="F132" s="45">
        <f t="shared" si="23"/>
        <v>90</v>
      </c>
      <c r="G132" s="8" t="str">
        <f t="shared" si="22"/>
        <v>4</v>
      </c>
      <c r="H132" s="9"/>
    </row>
    <row r="133" spans="1:8" ht="23.25" x14ac:dyDescent="0.55000000000000004">
      <c r="A133" s="6">
        <v>7</v>
      </c>
      <c r="B133" s="53" t="s">
        <v>68</v>
      </c>
      <c r="C133" s="42">
        <v>49</v>
      </c>
      <c r="D133" s="8">
        <v>17</v>
      </c>
      <c r="E133" s="8">
        <v>14</v>
      </c>
      <c r="F133" s="45">
        <f t="shared" si="23"/>
        <v>80</v>
      </c>
      <c r="G133" s="8" t="str">
        <f t="shared" si="22"/>
        <v>4</v>
      </c>
      <c r="H133" s="9"/>
    </row>
    <row r="134" spans="1:8" ht="23.25" x14ac:dyDescent="0.55000000000000004">
      <c r="A134" s="6">
        <v>8</v>
      </c>
      <c r="B134" s="53" t="s">
        <v>158</v>
      </c>
      <c r="C134" s="42">
        <v>51</v>
      </c>
      <c r="D134" s="8">
        <v>16</v>
      </c>
      <c r="E134" s="8">
        <v>13</v>
      </c>
      <c r="F134" s="45">
        <f t="shared" si="23"/>
        <v>80</v>
      </c>
      <c r="G134" s="8" t="str">
        <f t="shared" si="22"/>
        <v>4</v>
      </c>
      <c r="H134" s="9"/>
    </row>
    <row r="135" spans="1:8" ht="23.25" x14ac:dyDescent="0.55000000000000004">
      <c r="A135" s="6">
        <v>9</v>
      </c>
      <c r="B135" s="55" t="s">
        <v>69</v>
      </c>
      <c r="C135" s="42">
        <v>52</v>
      </c>
      <c r="D135" s="8">
        <v>15</v>
      </c>
      <c r="E135" s="8">
        <v>13</v>
      </c>
      <c r="F135" s="45">
        <f t="shared" si="23"/>
        <v>80</v>
      </c>
      <c r="G135" s="8" t="str">
        <f t="shared" si="22"/>
        <v>4</v>
      </c>
      <c r="H135" s="9"/>
    </row>
    <row r="136" spans="1:8" ht="23.25" x14ac:dyDescent="0.55000000000000004">
      <c r="A136" s="6">
        <v>10</v>
      </c>
      <c r="B136" s="53" t="s">
        <v>70</v>
      </c>
      <c r="C136" s="42">
        <v>50</v>
      </c>
      <c r="D136" s="8">
        <v>16</v>
      </c>
      <c r="E136" s="8">
        <v>14</v>
      </c>
      <c r="F136" s="45">
        <f t="shared" si="23"/>
        <v>80</v>
      </c>
      <c r="G136" s="8" t="str">
        <f t="shared" si="22"/>
        <v>4</v>
      </c>
      <c r="H136" s="9"/>
    </row>
    <row r="137" spans="1:8" ht="23.25" x14ac:dyDescent="0.55000000000000004">
      <c r="A137" s="6">
        <v>11</v>
      </c>
      <c r="B137" s="53" t="s">
        <v>71</v>
      </c>
      <c r="C137" s="42">
        <v>52</v>
      </c>
      <c r="D137" s="8">
        <v>17</v>
      </c>
      <c r="E137" s="8">
        <v>14</v>
      </c>
      <c r="F137" s="45">
        <f t="shared" si="23"/>
        <v>83</v>
      </c>
      <c r="G137" s="8" t="str">
        <f t="shared" si="22"/>
        <v>4</v>
      </c>
      <c r="H137" s="9"/>
    </row>
    <row r="138" spans="1:8" ht="23.25" x14ac:dyDescent="0.55000000000000004">
      <c r="A138" s="6">
        <v>12</v>
      </c>
      <c r="B138" s="53" t="s">
        <v>72</v>
      </c>
      <c r="C138" s="42">
        <v>52</v>
      </c>
      <c r="D138" s="8">
        <v>16</v>
      </c>
      <c r="E138" s="8">
        <v>12</v>
      </c>
      <c r="F138" s="43">
        <f t="shared" si="23"/>
        <v>80</v>
      </c>
      <c r="G138" s="8" t="str">
        <f t="shared" si="22"/>
        <v>4</v>
      </c>
      <c r="H138" s="9"/>
    </row>
    <row r="139" spans="1:8" ht="23.25" x14ac:dyDescent="0.55000000000000004">
      <c r="A139" s="6">
        <v>13</v>
      </c>
      <c r="B139" s="53" t="s">
        <v>73</v>
      </c>
      <c r="C139" s="42">
        <v>47</v>
      </c>
      <c r="D139" s="8">
        <v>13</v>
      </c>
      <c r="E139" s="8">
        <v>13</v>
      </c>
      <c r="F139" s="45">
        <f t="shared" si="23"/>
        <v>73</v>
      </c>
      <c r="G139" s="8" t="str">
        <f t="shared" si="22"/>
        <v>3</v>
      </c>
      <c r="H139" s="9"/>
    </row>
    <row r="140" spans="1:8" ht="23.25" x14ac:dyDescent="0.55000000000000004">
      <c r="A140" s="6">
        <v>14</v>
      </c>
      <c r="B140" s="54" t="s">
        <v>159</v>
      </c>
      <c r="C140" s="42">
        <v>52</v>
      </c>
      <c r="D140" s="8">
        <v>15</v>
      </c>
      <c r="E140" s="8">
        <v>13</v>
      </c>
      <c r="F140" s="43">
        <f t="shared" si="23"/>
        <v>80</v>
      </c>
      <c r="G140" s="8" t="str">
        <f>IF(F140&gt;79,"4",IF(F140&gt;74,"3.5",IF(F140&gt;69,"3",IF(F140&gt;64,"2.5",IF(F140&gt;59,"2",IF(F140&gt;54,"1.5",IF(F140&gt;49,"1","0")))))))</f>
        <v>4</v>
      </c>
      <c r="H140" s="9"/>
    </row>
    <row r="141" spans="1:8" ht="23.25" x14ac:dyDescent="0.55000000000000004">
      <c r="A141" s="8"/>
      <c r="B141" s="26" t="s">
        <v>5</v>
      </c>
      <c r="C141" s="42">
        <f>SUM(C127:C140)</f>
        <v>709</v>
      </c>
      <c r="D141" s="42">
        <f t="shared" ref="D141" si="24">SUM(D127:D140)</f>
        <v>220</v>
      </c>
      <c r="E141" s="42">
        <f t="shared" ref="E141" si="25">SUM(E127:E140)</f>
        <v>190</v>
      </c>
      <c r="F141" s="42">
        <f t="shared" ref="F141" si="26">SUM(F127:F140)</f>
        <v>1119</v>
      </c>
      <c r="G141" s="8"/>
      <c r="H141" s="9"/>
    </row>
    <row r="142" spans="1:8" ht="23.25" x14ac:dyDescent="0.55000000000000004">
      <c r="A142" s="38"/>
      <c r="B142" s="38" t="s">
        <v>12</v>
      </c>
      <c r="C142" s="40">
        <f>C141/14</f>
        <v>50.642857142857146</v>
      </c>
      <c r="D142" s="40">
        <f t="shared" ref="D142" si="27">D141/14</f>
        <v>15.714285714285714</v>
      </c>
      <c r="E142" s="40">
        <f t="shared" ref="E142" si="28">E141/14</f>
        <v>13.571428571428571</v>
      </c>
      <c r="F142" s="40">
        <f t="shared" ref="F142" si="29">F141/14</f>
        <v>79.928571428571431</v>
      </c>
      <c r="G142" s="38"/>
      <c r="H142" s="11"/>
    </row>
    <row r="143" spans="1:8" ht="23.25" x14ac:dyDescent="0.55000000000000004">
      <c r="A143" s="18"/>
      <c r="B143" s="31"/>
      <c r="C143" s="18"/>
      <c r="D143" s="18"/>
      <c r="E143" s="18"/>
      <c r="F143" s="18"/>
      <c r="G143" s="18"/>
      <c r="H143" s="13"/>
    </row>
    <row r="144" spans="1:8" ht="23.25" x14ac:dyDescent="0.55000000000000004">
      <c r="A144" s="18"/>
      <c r="B144" s="31"/>
      <c r="C144" s="1" t="s">
        <v>13</v>
      </c>
      <c r="D144" s="18"/>
      <c r="E144" s="18"/>
      <c r="F144" s="18"/>
      <c r="G144" s="18"/>
      <c r="H144" s="13"/>
    </row>
    <row r="145" spans="1:8" ht="23.25" x14ac:dyDescent="0.55000000000000004">
      <c r="A145" s="18"/>
      <c r="B145" s="31"/>
      <c r="C145" s="1" t="s">
        <v>14</v>
      </c>
      <c r="D145" s="18"/>
      <c r="E145" s="18"/>
      <c r="F145" s="18"/>
      <c r="G145" s="18"/>
      <c r="H145" s="13"/>
    </row>
    <row r="146" spans="1:8" ht="23.25" x14ac:dyDescent="0.55000000000000004">
      <c r="A146" s="18"/>
      <c r="B146" s="31"/>
      <c r="C146" s="1" t="s">
        <v>15</v>
      </c>
      <c r="D146" s="18"/>
      <c r="E146" s="18"/>
      <c r="F146" s="18"/>
      <c r="G146" s="18"/>
      <c r="H146" s="13"/>
    </row>
    <row r="147" spans="1:8" ht="23.25" x14ac:dyDescent="0.55000000000000004">
      <c r="A147" s="18"/>
      <c r="B147" s="31"/>
      <c r="C147" s="18"/>
      <c r="D147" s="18"/>
      <c r="E147" s="18"/>
      <c r="F147" s="18"/>
      <c r="G147" s="18"/>
      <c r="H147" s="13"/>
    </row>
    <row r="148" spans="1:8" ht="23.25" x14ac:dyDescent="0.55000000000000004">
      <c r="A148" s="18"/>
      <c r="B148" s="31"/>
      <c r="C148" s="18"/>
      <c r="D148" s="18"/>
      <c r="E148" s="18"/>
      <c r="F148" s="18"/>
      <c r="G148" s="18"/>
      <c r="H148" s="13"/>
    </row>
    <row r="149" spans="1:8" ht="23.25" x14ac:dyDescent="0.55000000000000004">
      <c r="A149" s="13"/>
      <c r="B149" s="33"/>
      <c r="C149" s="20"/>
      <c r="D149" s="20"/>
      <c r="E149" s="20"/>
      <c r="F149" s="20"/>
      <c r="G149" s="13"/>
      <c r="H149" s="13"/>
    </row>
    <row r="150" spans="1:8" ht="23.25" x14ac:dyDescent="0.55000000000000004">
      <c r="A150" s="13"/>
      <c r="B150" s="18"/>
      <c r="C150" s="14"/>
      <c r="D150" s="14"/>
      <c r="E150" s="14"/>
      <c r="F150" s="14"/>
      <c r="G150" s="13"/>
      <c r="H150" s="13"/>
    </row>
    <row r="151" spans="1:8" ht="23.25" x14ac:dyDescent="0.55000000000000004">
      <c r="A151" s="13"/>
      <c r="B151" s="13"/>
      <c r="C151" s="14"/>
      <c r="D151" s="14"/>
      <c r="E151" s="14"/>
      <c r="F151" s="14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ht="23.25" x14ac:dyDescent="0.55000000000000004">
      <c r="A161" s="1"/>
      <c r="B161" s="1"/>
      <c r="C161" s="1"/>
      <c r="D161" s="1"/>
      <c r="E161" s="1"/>
      <c r="F161" s="1"/>
      <c r="G161" s="1"/>
      <c r="H161" s="1"/>
    </row>
    <row r="162" spans="1:8" s="19" customFormat="1" ht="23.25" x14ac:dyDescent="0.55000000000000004">
      <c r="A162" s="1"/>
      <c r="B162" s="1"/>
      <c r="C162" s="1"/>
      <c r="D162" s="1"/>
      <c r="E162" s="1"/>
      <c r="F162" s="1"/>
      <c r="G162" s="1"/>
      <c r="H162" s="1"/>
    </row>
    <row r="163" spans="1:8" s="19" customFormat="1" ht="23.25" x14ac:dyDescent="0.55000000000000004">
      <c r="A163" s="1"/>
      <c r="B163" s="1"/>
      <c r="C163" s="1"/>
      <c r="D163" s="1"/>
      <c r="E163" s="1"/>
      <c r="F163" s="1"/>
      <c r="G163" s="1"/>
      <c r="H163" s="1"/>
    </row>
    <row r="164" spans="1:8" s="19" customFormat="1" ht="23.25" x14ac:dyDescent="0.55000000000000004">
      <c r="A164" s="1"/>
      <c r="B164" s="1"/>
      <c r="C164" s="1"/>
      <c r="D164" s="1"/>
      <c r="E164" s="1"/>
      <c r="F164" s="1"/>
      <c r="G164" s="1"/>
      <c r="H164" s="1"/>
    </row>
    <row r="165" spans="1:8" s="19" customFormat="1" ht="23.25" x14ac:dyDescent="0.55000000000000004">
      <c r="A165" s="1"/>
      <c r="B165" s="101" t="s">
        <v>122</v>
      </c>
      <c r="C165" s="101"/>
      <c r="D165" s="101"/>
      <c r="E165" s="101"/>
      <c r="F165" s="101"/>
      <c r="G165" s="101"/>
      <c r="H165" s="101"/>
    </row>
    <row r="166" spans="1:8" s="19" customFormat="1" ht="23.25" x14ac:dyDescent="0.55000000000000004">
      <c r="A166" s="3" t="s">
        <v>0</v>
      </c>
      <c r="B166" s="3" t="s">
        <v>1</v>
      </c>
      <c r="C166" s="3" t="s">
        <v>2</v>
      </c>
      <c r="D166" s="3" t="s">
        <v>3</v>
      </c>
      <c r="E166" s="3" t="s">
        <v>4</v>
      </c>
      <c r="F166" s="3" t="s">
        <v>5</v>
      </c>
      <c r="G166" s="4" t="s">
        <v>6</v>
      </c>
      <c r="H166" s="4" t="s">
        <v>7</v>
      </c>
    </row>
    <row r="167" spans="1:8" s="19" customFormat="1" ht="23.25" x14ac:dyDescent="0.55000000000000004">
      <c r="A167" s="5"/>
      <c r="B167" s="17"/>
      <c r="C167" s="5" t="s">
        <v>8</v>
      </c>
      <c r="D167" s="5" t="s">
        <v>9</v>
      </c>
      <c r="E167" s="5" t="s">
        <v>10</v>
      </c>
      <c r="F167" s="5" t="s">
        <v>11</v>
      </c>
      <c r="G167" s="27"/>
      <c r="H167" s="27"/>
    </row>
    <row r="168" spans="1:8" s="19" customFormat="1" ht="23.25" x14ac:dyDescent="0.55000000000000004">
      <c r="A168" s="25">
        <v>1</v>
      </c>
      <c r="B168" s="52" t="s">
        <v>95</v>
      </c>
      <c r="C168" s="41">
        <v>42</v>
      </c>
      <c r="D168" s="7">
        <v>15</v>
      </c>
      <c r="E168" s="7">
        <v>16</v>
      </c>
      <c r="F168" s="44">
        <f>SUM(C168:E168)</f>
        <v>73</v>
      </c>
      <c r="G168" s="8" t="str">
        <f t="shared" ref="G168:G181" si="30">IF(F168&gt;79,"4",IF(F168&gt;74,"3.5",IF(F168&gt;69,"3",IF(F168&gt;64,"2.5",IF(F168&gt;59,"2",IF(F168&gt;54,"1.5",IF(F168&gt;49,"1","0")))))))</f>
        <v>3</v>
      </c>
      <c r="H168" s="29"/>
    </row>
    <row r="169" spans="1:8" s="19" customFormat="1" ht="23.25" x14ac:dyDescent="0.55000000000000004">
      <c r="A169" s="6">
        <v>2</v>
      </c>
      <c r="B169" s="53" t="s">
        <v>64</v>
      </c>
      <c r="C169" s="42">
        <v>50</v>
      </c>
      <c r="D169" s="8">
        <v>16</v>
      </c>
      <c r="E169" s="8">
        <v>17</v>
      </c>
      <c r="F169" s="45">
        <f t="shared" ref="F169:F181" si="31">SUM(C169:E169)</f>
        <v>83</v>
      </c>
      <c r="G169" s="8" t="str">
        <f t="shared" si="30"/>
        <v>4</v>
      </c>
      <c r="H169" s="9"/>
    </row>
    <row r="170" spans="1:8" s="19" customFormat="1" ht="23.25" x14ac:dyDescent="0.55000000000000004">
      <c r="A170" s="6">
        <v>3</v>
      </c>
      <c r="B170" s="53" t="s">
        <v>65</v>
      </c>
      <c r="C170" s="42">
        <v>50</v>
      </c>
      <c r="D170" s="8">
        <v>17</v>
      </c>
      <c r="E170" s="8">
        <v>17</v>
      </c>
      <c r="F170" s="45">
        <f t="shared" si="31"/>
        <v>84</v>
      </c>
      <c r="G170" s="8" t="str">
        <f t="shared" si="30"/>
        <v>4</v>
      </c>
      <c r="H170" s="9"/>
    </row>
    <row r="171" spans="1:8" s="19" customFormat="1" ht="23.25" x14ac:dyDescent="0.55000000000000004">
      <c r="A171" s="6">
        <v>4</v>
      </c>
      <c r="B171" s="53" t="s">
        <v>157</v>
      </c>
      <c r="C171" s="42">
        <v>49</v>
      </c>
      <c r="D171" s="8">
        <v>14</v>
      </c>
      <c r="E171" s="8">
        <v>15</v>
      </c>
      <c r="F171" s="45">
        <f t="shared" si="31"/>
        <v>78</v>
      </c>
      <c r="G171" s="8" t="str">
        <f t="shared" si="30"/>
        <v>3.5</v>
      </c>
      <c r="H171" s="9"/>
    </row>
    <row r="172" spans="1:8" s="19" customFormat="1" ht="23.25" x14ac:dyDescent="0.55000000000000004">
      <c r="A172" s="6">
        <v>5</v>
      </c>
      <c r="B172" s="55" t="s">
        <v>66</v>
      </c>
      <c r="C172" s="42">
        <v>48</v>
      </c>
      <c r="D172" s="8">
        <v>14</v>
      </c>
      <c r="E172" s="8">
        <v>12</v>
      </c>
      <c r="F172" s="45">
        <f t="shared" si="31"/>
        <v>74</v>
      </c>
      <c r="G172" s="8" t="str">
        <f t="shared" si="30"/>
        <v>3</v>
      </c>
      <c r="H172" s="9"/>
    </row>
    <row r="173" spans="1:8" s="19" customFormat="1" ht="23.25" x14ac:dyDescent="0.55000000000000004">
      <c r="A173" s="6">
        <v>6</v>
      </c>
      <c r="B173" s="53" t="s">
        <v>67</v>
      </c>
      <c r="C173" s="42">
        <v>52</v>
      </c>
      <c r="D173" s="8">
        <v>17</v>
      </c>
      <c r="E173" s="8">
        <v>13</v>
      </c>
      <c r="F173" s="45">
        <f t="shared" si="31"/>
        <v>82</v>
      </c>
      <c r="G173" s="8" t="str">
        <f t="shared" si="30"/>
        <v>4</v>
      </c>
      <c r="H173" s="9"/>
    </row>
    <row r="174" spans="1:8" s="19" customFormat="1" ht="23.25" x14ac:dyDescent="0.55000000000000004">
      <c r="A174" s="6">
        <v>7</v>
      </c>
      <c r="B174" s="53" t="s">
        <v>68</v>
      </c>
      <c r="C174" s="42">
        <v>48</v>
      </c>
      <c r="D174" s="8">
        <v>16</v>
      </c>
      <c r="E174" s="8">
        <v>16</v>
      </c>
      <c r="F174" s="45">
        <f t="shared" si="31"/>
        <v>80</v>
      </c>
      <c r="G174" s="8" t="str">
        <f t="shared" si="30"/>
        <v>4</v>
      </c>
      <c r="H174" s="9"/>
    </row>
    <row r="175" spans="1:8" s="19" customFormat="1" ht="23.25" x14ac:dyDescent="0.55000000000000004">
      <c r="A175" s="6">
        <v>8</v>
      </c>
      <c r="B175" s="53" t="s">
        <v>158</v>
      </c>
      <c r="C175" s="42">
        <v>48</v>
      </c>
      <c r="D175" s="8">
        <v>14</v>
      </c>
      <c r="E175" s="8">
        <v>14</v>
      </c>
      <c r="F175" s="45">
        <f t="shared" si="31"/>
        <v>76</v>
      </c>
      <c r="G175" s="8" t="str">
        <f t="shared" si="30"/>
        <v>3.5</v>
      </c>
      <c r="H175" s="9"/>
    </row>
    <row r="176" spans="1:8" s="19" customFormat="1" ht="23.25" x14ac:dyDescent="0.55000000000000004">
      <c r="A176" s="6">
        <v>9</v>
      </c>
      <c r="B176" s="55" t="s">
        <v>69</v>
      </c>
      <c r="C176" s="42">
        <v>49</v>
      </c>
      <c r="D176" s="8">
        <v>15</v>
      </c>
      <c r="E176" s="8">
        <v>14</v>
      </c>
      <c r="F176" s="45">
        <f t="shared" si="31"/>
        <v>78</v>
      </c>
      <c r="G176" s="8" t="str">
        <f t="shared" si="30"/>
        <v>3.5</v>
      </c>
      <c r="H176" s="9"/>
    </row>
    <row r="177" spans="1:8" s="19" customFormat="1" ht="23.25" x14ac:dyDescent="0.55000000000000004">
      <c r="A177" s="6">
        <v>10</v>
      </c>
      <c r="B177" s="53" t="s">
        <v>70</v>
      </c>
      <c r="C177" s="42">
        <v>50</v>
      </c>
      <c r="D177" s="8">
        <v>15</v>
      </c>
      <c r="E177" s="8">
        <v>15</v>
      </c>
      <c r="F177" s="45">
        <f t="shared" si="31"/>
        <v>80</v>
      </c>
      <c r="G177" s="8" t="str">
        <f t="shared" si="30"/>
        <v>4</v>
      </c>
      <c r="H177" s="9"/>
    </row>
    <row r="178" spans="1:8" s="19" customFormat="1" ht="23.25" x14ac:dyDescent="0.55000000000000004">
      <c r="A178" s="6">
        <v>11</v>
      </c>
      <c r="B178" s="53" t="s">
        <v>71</v>
      </c>
      <c r="C178" s="42">
        <v>49</v>
      </c>
      <c r="D178" s="8">
        <v>17</v>
      </c>
      <c r="E178" s="8">
        <v>15</v>
      </c>
      <c r="F178" s="45">
        <f t="shared" si="31"/>
        <v>81</v>
      </c>
      <c r="G178" s="8" t="str">
        <f t="shared" si="30"/>
        <v>4</v>
      </c>
      <c r="H178" s="9"/>
    </row>
    <row r="179" spans="1:8" s="19" customFormat="1" ht="23.25" x14ac:dyDescent="0.55000000000000004">
      <c r="A179" s="6">
        <v>12</v>
      </c>
      <c r="B179" s="53" t="s">
        <v>72</v>
      </c>
      <c r="C179" s="42">
        <v>46</v>
      </c>
      <c r="D179" s="8">
        <v>15</v>
      </c>
      <c r="E179" s="8">
        <v>14</v>
      </c>
      <c r="F179" s="43">
        <f t="shared" si="31"/>
        <v>75</v>
      </c>
      <c r="G179" s="8" t="str">
        <f t="shared" si="30"/>
        <v>3.5</v>
      </c>
      <c r="H179" s="9"/>
    </row>
    <row r="180" spans="1:8" s="19" customFormat="1" ht="23.25" x14ac:dyDescent="0.55000000000000004">
      <c r="A180" s="6">
        <v>13</v>
      </c>
      <c r="B180" s="53" t="s">
        <v>73</v>
      </c>
      <c r="C180" s="42">
        <v>48</v>
      </c>
      <c r="D180" s="8">
        <v>12</v>
      </c>
      <c r="E180" s="8">
        <v>12</v>
      </c>
      <c r="F180" s="45">
        <f t="shared" si="31"/>
        <v>72</v>
      </c>
      <c r="G180" s="8" t="str">
        <f t="shared" si="30"/>
        <v>3</v>
      </c>
      <c r="H180" s="9"/>
    </row>
    <row r="181" spans="1:8" s="19" customFormat="1" ht="23.25" x14ac:dyDescent="0.55000000000000004">
      <c r="A181" s="6">
        <v>14</v>
      </c>
      <c r="B181" s="54" t="s">
        <v>159</v>
      </c>
      <c r="C181" s="42">
        <v>50</v>
      </c>
      <c r="D181" s="8">
        <v>14</v>
      </c>
      <c r="E181" s="8">
        <v>12</v>
      </c>
      <c r="F181" s="43">
        <f t="shared" si="31"/>
        <v>76</v>
      </c>
      <c r="G181" s="8" t="str">
        <f t="shared" si="30"/>
        <v>3.5</v>
      </c>
      <c r="H181" s="9"/>
    </row>
    <row r="182" spans="1:8" s="19" customFormat="1" ht="23.25" x14ac:dyDescent="0.55000000000000004">
      <c r="A182" s="8"/>
      <c r="B182" s="26" t="s">
        <v>5</v>
      </c>
      <c r="C182" s="42">
        <f>SUM(C168:C181)</f>
        <v>679</v>
      </c>
      <c r="D182" s="42">
        <f t="shared" ref="D182" si="32">SUM(D168:D181)</f>
        <v>211</v>
      </c>
      <c r="E182" s="42">
        <f t="shared" ref="E182" si="33">SUM(E168:E181)</f>
        <v>202</v>
      </c>
      <c r="F182" s="42">
        <f t="shared" ref="F182" si="34">SUM(F168:F181)</f>
        <v>1092</v>
      </c>
      <c r="G182" s="8"/>
      <c r="H182" s="9"/>
    </row>
    <row r="183" spans="1:8" s="19" customFormat="1" ht="23.25" x14ac:dyDescent="0.55000000000000004">
      <c r="A183" s="38"/>
      <c r="B183" s="38" t="s">
        <v>12</v>
      </c>
      <c r="C183" s="40">
        <f>C182/14</f>
        <v>48.5</v>
      </c>
      <c r="D183" s="40">
        <f t="shared" ref="D183" si="35">D182/14</f>
        <v>15.071428571428571</v>
      </c>
      <c r="E183" s="40">
        <f t="shared" ref="E183" si="36">E182/14</f>
        <v>14.428571428571429</v>
      </c>
      <c r="F183" s="40">
        <f t="shared" ref="F183" si="37">F182/14</f>
        <v>78</v>
      </c>
      <c r="G183" s="38"/>
      <c r="H183" s="11"/>
    </row>
    <row r="184" spans="1:8" s="19" customFormat="1" ht="23.25" x14ac:dyDescent="0.55000000000000004">
      <c r="A184" s="18"/>
      <c r="B184" s="31"/>
      <c r="C184" s="18"/>
      <c r="D184" s="18"/>
      <c r="E184" s="18"/>
      <c r="F184" s="18"/>
      <c r="G184" s="18"/>
      <c r="H184" s="13"/>
    </row>
    <row r="185" spans="1:8" s="19" customFormat="1" ht="23.25" x14ac:dyDescent="0.55000000000000004">
      <c r="A185" s="18"/>
      <c r="B185" s="31"/>
      <c r="C185" s="1" t="s">
        <v>13</v>
      </c>
      <c r="D185" s="18"/>
      <c r="E185" s="18"/>
      <c r="F185" s="18"/>
      <c r="G185" s="18"/>
      <c r="H185" s="13"/>
    </row>
    <row r="186" spans="1:8" s="19" customFormat="1" ht="23.25" x14ac:dyDescent="0.55000000000000004">
      <c r="A186" s="18"/>
      <c r="B186" s="31"/>
      <c r="C186" s="1" t="s">
        <v>14</v>
      </c>
      <c r="D186" s="18"/>
      <c r="E186" s="18"/>
      <c r="F186" s="18"/>
      <c r="G186" s="18"/>
      <c r="H186" s="13"/>
    </row>
    <row r="187" spans="1:8" s="19" customFormat="1" ht="23.25" x14ac:dyDescent="0.55000000000000004">
      <c r="A187" s="18"/>
      <c r="B187" s="31"/>
      <c r="C187" s="1" t="s">
        <v>15</v>
      </c>
      <c r="D187" s="18"/>
      <c r="E187" s="18"/>
      <c r="F187" s="18"/>
      <c r="G187" s="18"/>
      <c r="H187" s="13"/>
    </row>
    <row r="188" spans="1:8" s="19" customFormat="1" ht="23.25" x14ac:dyDescent="0.55000000000000004">
      <c r="A188" s="18"/>
      <c r="B188" s="31"/>
      <c r="C188" s="18"/>
      <c r="D188" s="18"/>
      <c r="E188" s="18"/>
      <c r="F188" s="18"/>
      <c r="G188" s="18"/>
      <c r="H188" s="13"/>
    </row>
    <row r="189" spans="1:8" s="19" customFormat="1" ht="23.25" x14ac:dyDescent="0.55000000000000004">
      <c r="A189" s="18"/>
      <c r="B189" s="31"/>
      <c r="C189" s="18"/>
      <c r="D189" s="18"/>
      <c r="E189" s="18"/>
      <c r="F189" s="18"/>
      <c r="G189" s="18"/>
      <c r="H189" s="13"/>
    </row>
    <row r="190" spans="1:8" s="19" customFormat="1" ht="23.25" x14ac:dyDescent="0.55000000000000004">
      <c r="A190" s="13"/>
      <c r="B190" s="33"/>
      <c r="C190" s="20"/>
      <c r="D190" s="20"/>
      <c r="E190" s="20"/>
      <c r="F190" s="20"/>
      <c r="G190" s="13"/>
      <c r="H190" s="13"/>
    </row>
    <row r="191" spans="1:8" s="19" customFormat="1" ht="23.25" x14ac:dyDescent="0.55000000000000004">
      <c r="A191" s="13"/>
      <c r="B191" s="18"/>
      <c r="C191" s="14"/>
      <c r="D191" s="14"/>
      <c r="E191" s="14"/>
      <c r="F191" s="14"/>
      <c r="G191" s="13"/>
      <c r="H191" s="13"/>
    </row>
    <row r="192" spans="1:8" s="19" customFormat="1" ht="23.25" x14ac:dyDescent="0.55000000000000004">
      <c r="A192" s="13"/>
      <c r="B192" s="13"/>
      <c r="C192" s="14"/>
      <c r="D192" s="14"/>
      <c r="E192" s="14"/>
      <c r="F192" s="14"/>
      <c r="G192" s="1"/>
      <c r="H192" s="1"/>
    </row>
    <row r="193" spans="1:8" s="19" customFormat="1" ht="23.25" x14ac:dyDescent="0.55000000000000004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 x14ac:dyDescent="0.55000000000000004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 x14ac:dyDescent="0.55000000000000004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 x14ac:dyDescent="0.55000000000000004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 x14ac:dyDescent="0.55000000000000004">
      <c r="A197" s="1"/>
      <c r="B197" s="1"/>
      <c r="C197" s="1"/>
      <c r="D197" s="1"/>
      <c r="E197" s="1"/>
      <c r="F197" s="1"/>
      <c r="G197" s="1"/>
      <c r="H197" s="1"/>
    </row>
    <row r="198" spans="1:8" s="19" customFormat="1" ht="23.25" x14ac:dyDescent="0.55000000000000004">
      <c r="A198" s="1"/>
      <c r="B198" s="1"/>
      <c r="C198" s="1"/>
      <c r="D198" s="1"/>
      <c r="E198" s="1"/>
      <c r="F198" s="1"/>
      <c r="G198" s="1"/>
      <c r="H198" s="1"/>
    </row>
    <row r="199" spans="1:8" s="19" customFormat="1" ht="23.25" x14ac:dyDescent="0.55000000000000004">
      <c r="A199" s="1"/>
      <c r="B199" s="1"/>
      <c r="C199" s="1"/>
      <c r="D199" s="1"/>
      <c r="E199" s="1"/>
      <c r="F199" s="1"/>
      <c r="G199" s="1"/>
      <c r="H199" s="1"/>
    </row>
    <row r="200" spans="1:8" s="19" customFormat="1" ht="23.25" x14ac:dyDescent="0.55000000000000004">
      <c r="A200" s="1"/>
      <c r="B200" s="1"/>
      <c r="C200" s="1"/>
      <c r="D200" s="1"/>
      <c r="E200" s="1"/>
      <c r="F200" s="1"/>
      <c r="G200" s="1"/>
      <c r="H200" s="1"/>
    </row>
    <row r="201" spans="1:8" s="19" customFormat="1" ht="23.25" x14ac:dyDescent="0.55000000000000004">
      <c r="A201" s="1"/>
      <c r="B201" s="1"/>
      <c r="C201" s="1"/>
      <c r="D201" s="1"/>
      <c r="E201" s="1"/>
      <c r="F201" s="1"/>
      <c r="G201" s="1"/>
      <c r="H201" s="1"/>
    </row>
    <row r="202" spans="1:8" s="19" customFormat="1" ht="23.25" x14ac:dyDescent="0.55000000000000004">
      <c r="A202" s="1"/>
      <c r="B202" s="1"/>
      <c r="C202" s="1"/>
      <c r="D202" s="1"/>
      <c r="E202" s="1"/>
      <c r="F202" s="1"/>
      <c r="G202" s="1"/>
      <c r="H202" s="1"/>
    </row>
    <row r="203" spans="1:8" s="19" customFormat="1" ht="23.25" x14ac:dyDescent="0.55000000000000004">
      <c r="A203" s="1"/>
      <c r="B203" s="1"/>
      <c r="C203" s="1"/>
      <c r="D203" s="1"/>
      <c r="E203" s="1"/>
      <c r="F203" s="1"/>
      <c r="G203" s="1"/>
      <c r="H203" s="1"/>
    </row>
    <row r="204" spans="1:8" s="19" customFormat="1" ht="23.25" x14ac:dyDescent="0.55000000000000004">
      <c r="A204" s="1"/>
      <c r="B204" s="1"/>
      <c r="C204" s="1"/>
      <c r="D204" s="1"/>
      <c r="E204" s="1"/>
      <c r="F204" s="1"/>
      <c r="G204" s="1"/>
      <c r="H204" s="1"/>
    </row>
    <row r="205" spans="1:8" s="19" customFormat="1" ht="23.25" x14ac:dyDescent="0.55000000000000004">
      <c r="A205" s="1"/>
      <c r="B205" s="1"/>
      <c r="C205" s="1"/>
      <c r="D205" s="1"/>
      <c r="E205" s="1"/>
      <c r="F205" s="1"/>
      <c r="G205" s="1"/>
      <c r="H205" s="1"/>
    </row>
    <row r="206" spans="1:8" ht="23.25" x14ac:dyDescent="0.55000000000000004">
      <c r="A206" s="1"/>
      <c r="B206" s="2" t="s">
        <v>123</v>
      </c>
      <c r="C206" s="1"/>
      <c r="D206" s="1"/>
      <c r="E206" s="1"/>
      <c r="F206" s="1"/>
      <c r="G206" s="1"/>
      <c r="H206" s="1"/>
    </row>
    <row r="207" spans="1:8" ht="23.25" x14ac:dyDescent="0.55000000000000004">
      <c r="A207" s="3" t="s">
        <v>0</v>
      </c>
      <c r="B207" s="3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4" t="s">
        <v>6</v>
      </c>
      <c r="H207" s="4" t="s">
        <v>7</v>
      </c>
    </row>
    <row r="208" spans="1:8" ht="23.25" x14ac:dyDescent="0.55000000000000004">
      <c r="A208" s="5"/>
      <c r="B208" s="17"/>
      <c r="C208" s="5" t="s">
        <v>8</v>
      </c>
      <c r="D208" s="5" t="s">
        <v>9</v>
      </c>
      <c r="E208" s="5" t="s">
        <v>10</v>
      </c>
      <c r="F208" s="5" t="s">
        <v>11</v>
      </c>
      <c r="G208" s="27"/>
      <c r="H208" s="27"/>
    </row>
    <row r="209" spans="1:8" ht="23.25" x14ac:dyDescent="0.55000000000000004">
      <c r="A209" s="25">
        <v>1</v>
      </c>
      <c r="B209" s="52" t="s">
        <v>95</v>
      </c>
      <c r="C209" s="41">
        <v>50</v>
      </c>
      <c r="D209" s="7">
        <v>13</v>
      </c>
      <c r="E209" s="7">
        <v>13</v>
      </c>
      <c r="F209" s="44">
        <f>SUM(C209:E209)</f>
        <v>76</v>
      </c>
      <c r="G209" s="8" t="str">
        <f t="shared" ref="G209:G222" si="38">IF(F209&gt;79,"4",IF(F209&gt;74,"3.5",IF(F209&gt;69,"3",IF(F209&gt;64,"2.5",IF(F209&gt;59,"2",IF(F209&gt;54,"1.5",IF(F209&gt;49,"1","0")))))))</f>
        <v>3.5</v>
      </c>
      <c r="H209" s="29"/>
    </row>
    <row r="210" spans="1:8" ht="23.25" x14ac:dyDescent="0.55000000000000004">
      <c r="A210" s="6">
        <v>2</v>
      </c>
      <c r="B210" s="53" t="s">
        <v>64</v>
      </c>
      <c r="C210" s="42">
        <v>53</v>
      </c>
      <c r="D210" s="8">
        <v>17</v>
      </c>
      <c r="E210" s="8">
        <v>14</v>
      </c>
      <c r="F210" s="45">
        <f t="shared" ref="F210:F222" si="39">SUM(C210:E210)</f>
        <v>84</v>
      </c>
      <c r="G210" s="8" t="str">
        <f>IF(F210&gt;79,"4",IF(F210&gt;74,"3.5",IF(F210&gt;69,"3",IF(F210&gt;64,"2.5",IF(F210&gt;59,"2",IF(F210&gt;54,"1.5",IF(F210&gt;49,"1","0")))))))</f>
        <v>4</v>
      </c>
      <c r="H210" s="9"/>
    </row>
    <row r="211" spans="1:8" ht="23.25" x14ac:dyDescent="0.55000000000000004">
      <c r="A211" s="6">
        <v>3</v>
      </c>
      <c r="B211" s="53" t="s">
        <v>65</v>
      </c>
      <c r="C211" s="42">
        <v>53</v>
      </c>
      <c r="D211" s="8">
        <v>17</v>
      </c>
      <c r="E211" s="8">
        <v>15</v>
      </c>
      <c r="F211" s="45">
        <f t="shared" si="39"/>
        <v>85</v>
      </c>
      <c r="G211" s="8" t="str">
        <f t="shared" si="38"/>
        <v>4</v>
      </c>
      <c r="H211" s="9"/>
    </row>
    <row r="212" spans="1:8" ht="23.25" x14ac:dyDescent="0.55000000000000004">
      <c r="A212" s="6">
        <v>4</v>
      </c>
      <c r="B212" s="53" t="s">
        <v>157</v>
      </c>
      <c r="C212" s="42">
        <v>56</v>
      </c>
      <c r="D212" s="8">
        <v>15</v>
      </c>
      <c r="E212" s="8">
        <v>15</v>
      </c>
      <c r="F212" s="45">
        <f t="shared" si="39"/>
        <v>86</v>
      </c>
      <c r="G212" s="8" t="str">
        <f t="shared" si="38"/>
        <v>4</v>
      </c>
      <c r="H212" s="9"/>
    </row>
    <row r="213" spans="1:8" ht="23.25" x14ac:dyDescent="0.55000000000000004">
      <c r="A213" s="6">
        <v>5</v>
      </c>
      <c r="B213" s="55" t="s">
        <v>66</v>
      </c>
      <c r="C213" s="42">
        <v>53</v>
      </c>
      <c r="D213" s="8">
        <v>16</v>
      </c>
      <c r="E213" s="8">
        <v>11</v>
      </c>
      <c r="F213" s="45">
        <f t="shared" si="39"/>
        <v>80</v>
      </c>
      <c r="G213" s="8" t="str">
        <f t="shared" si="38"/>
        <v>4</v>
      </c>
      <c r="H213" s="9"/>
    </row>
    <row r="214" spans="1:8" ht="23.25" x14ac:dyDescent="0.55000000000000004">
      <c r="A214" s="6">
        <v>6</v>
      </c>
      <c r="B214" s="53" t="s">
        <v>67</v>
      </c>
      <c r="C214" s="42">
        <v>58</v>
      </c>
      <c r="D214" s="8">
        <v>18</v>
      </c>
      <c r="E214" s="8">
        <v>13</v>
      </c>
      <c r="F214" s="45">
        <f t="shared" si="39"/>
        <v>89</v>
      </c>
      <c r="G214" s="8" t="str">
        <f t="shared" si="38"/>
        <v>4</v>
      </c>
      <c r="H214" s="9"/>
    </row>
    <row r="215" spans="1:8" ht="23.25" x14ac:dyDescent="0.55000000000000004">
      <c r="A215" s="6">
        <v>7</v>
      </c>
      <c r="B215" s="53" t="s">
        <v>68</v>
      </c>
      <c r="C215" s="42">
        <v>54</v>
      </c>
      <c r="D215" s="8">
        <v>16</v>
      </c>
      <c r="E215" s="8">
        <v>15</v>
      </c>
      <c r="F215" s="45">
        <f t="shared" si="39"/>
        <v>85</v>
      </c>
      <c r="G215" s="8" t="str">
        <f t="shared" si="38"/>
        <v>4</v>
      </c>
      <c r="H215" s="9"/>
    </row>
    <row r="216" spans="1:8" ht="23.25" x14ac:dyDescent="0.55000000000000004">
      <c r="A216" s="6">
        <v>8</v>
      </c>
      <c r="B216" s="53" t="s">
        <v>158</v>
      </c>
      <c r="C216" s="42">
        <v>55</v>
      </c>
      <c r="D216" s="8">
        <v>15</v>
      </c>
      <c r="E216" s="8">
        <v>14</v>
      </c>
      <c r="F216" s="45">
        <f t="shared" si="39"/>
        <v>84</v>
      </c>
      <c r="G216" s="8" t="str">
        <f t="shared" si="38"/>
        <v>4</v>
      </c>
      <c r="H216" s="9"/>
    </row>
    <row r="217" spans="1:8" ht="23.25" x14ac:dyDescent="0.55000000000000004">
      <c r="A217" s="6">
        <v>9</v>
      </c>
      <c r="B217" s="55" t="s">
        <v>69</v>
      </c>
      <c r="C217" s="42">
        <v>51</v>
      </c>
      <c r="D217" s="8">
        <v>16</v>
      </c>
      <c r="E217" s="8">
        <v>13</v>
      </c>
      <c r="F217" s="45">
        <f t="shared" si="39"/>
        <v>80</v>
      </c>
      <c r="G217" s="8" t="str">
        <f t="shared" si="38"/>
        <v>4</v>
      </c>
      <c r="H217" s="9"/>
    </row>
    <row r="218" spans="1:8" ht="23.25" x14ac:dyDescent="0.55000000000000004">
      <c r="A218" s="6">
        <v>10</v>
      </c>
      <c r="B218" s="53" t="s">
        <v>70</v>
      </c>
      <c r="C218" s="42">
        <v>49</v>
      </c>
      <c r="D218" s="8">
        <v>17</v>
      </c>
      <c r="E218" s="8">
        <v>17</v>
      </c>
      <c r="F218" s="45">
        <f t="shared" si="39"/>
        <v>83</v>
      </c>
      <c r="G218" s="8" t="str">
        <f t="shared" si="38"/>
        <v>4</v>
      </c>
      <c r="H218" s="9"/>
    </row>
    <row r="219" spans="1:8" ht="23.25" x14ac:dyDescent="0.55000000000000004">
      <c r="A219" s="6">
        <v>11</v>
      </c>
      <c r="B219" s="53" t="s">
        <v>71</v>
      </c>
      <c r="C219" s="42">
        <v>51</v>
      </c>
      <c r="D219" s="8">
        <v>17</v>
      </c>
      <c r="E219" s="8">
        <v>15</v>
      </c>
      <c r="F219" s="45">
        <f t="shared" si="39"/>
        <v>83</v>
      </c>
      <c r="G219" s="8" t="str">
        <f t="shared" si="38"/>
        <v>4</v>
      </c>
      <c r="H219" s="9"/>
    </row>
    <row r="220" spans="1:8" ht="23.25" x14ac:dyDescent="0.55000000000000004">
      <c r="A220" s="6">
        <v>12</v>
      </c>
      <c r="B220" s="53" t="s">
        <v>72</v>
      </c>
      <c r="C220" s="42">
        <v>54</v>
      </c>
      <c r="D220" s="8">
        <v>14</v>
      </c>
      <c r="E220" s="8">
        <v>13</v>
      </c>
      <c r="F220" s="43">
        <f t="shared" si="39"/>
        <v>81</v>
      </c>
      <c r="G220" s="8" t="str">
        <f>IF(F220&gt;79,"4",IF(F220&gt;74,"3.5",IF(F220&gt;69,"3",IF(F220&gt;64,"2.5",IF(F220&gt;59,"2",IF(F220&gt;54,"1.5",IF(F220&gt;49,"1","0")))))))</f>
        <v>4</v>
      </c>
      <c r="H220" s="9"/>
    </row>
    <row r="221" spans="1:8" ht="23.25" x14ac:dyDescent="0.55000000000000004">
      <c r="A221" s="6">
        <v>13</v>
      </c>
      <c r="B221" s="53" t="s">
        <v>73</v>
      </c>
      <c r="C221" s="42">
        <v>48</v>
      </c>
      <c r="D221" s="8">
        <v>14</v>
      </c>
      <c r="E221" s="8">
        <v>13</v>
      </c>
      <c r="F221" s="45">
        <f t="shared" si="39"/>
        <v>75</v>
      </c>
      <c r="G221" s="8" t="str">
        <f t="shared" si="38"/>
        <v>3.5</v>
      </c>
      <c r="H221" s="9"/>
    </row>
    <row r="222" spans="1:8" ht="23.25" x14ac:dyDescent="0.55000000000000004">
      <c r="A222" s="6">
        <v>14</v>
      </c>
      <c r="B222" s="54" t="s">
        <v>159</v>
      </c>
      <c r="C222" s="42">
        <v>51</v>
      </c>
      <c r="D222" s="8">
        <v>16</v>
      </c>
      <c r="E222" s="8">
        <v>13</v>
      </c>
      <c r="F222" s="43">
        <f t="shared" si="39"/>
        <v>80</v>
      </c>
      <c r="G222" s="8" t="str">
        <f t="shared" si="38"/>
        <v>4</v>
      </c>
      <c r="H222" s="9"/>
    </row>
    <row r="223" spans="1:8" ht="23.25" x14ac:dyDescent="0.55000000000000004">
      <c r="A223" s="8"/>
      <c r="B223" s="26" t="s">
        <v>5</v>
      </c>
      <c r="C223" s="42">
        <f>SUM(C209:C222)</f>
        <v>736</v>
      </c>
      <c r="D223" s="42">
        <f t="shared" ref="D223" si="40">SUM(D209:D222)</f>
        <v>221</v>
      </c>
      <c r="E223" s="42">
        <f t="shared" ref="E223" si="41">SUM(E209:E222)</f>
        <v>194</v>
      </c>
      <c r="F223" s="42">
        <f t="shared" ref="F223" si="42">SUM(F209:F222)</f>
        <v>1151</v>
      </c>
      <c r="G223" s="8"/>
      <c r="H223" s="9"/>
    </row>
    <row r="224" spans="1:8" ht="23.25" x14ac:dyDescent="0.55000000000000004">
      <c r="A224" s="38"/>
      <c r="B224" s="38" t="s">
        <v>12</v>
      </c>
      <c r="C224" s="40">
        <f>C223/14</f>
        <v>52.571428571428569</v>
      </c>
      <c r="D224" s="40">
        <f t="shared" ref="D224" si="43">D223/14</f>
        <v>15.785714285714286</v>
      </c>
      <c r="E224" s="40">
        <f t="shared" ref="E224" si="44">E223/14</f>
        <v>13.857142857142858</v>
      </c>
      <c r="F224" s="40">
        <f t="shared" ref="F224" si="45">F223/14</f>
        <v>82.214285714285708</v>
      </c>
      <c r="G224" s="38"/>
      <c r="H224" s="11"/>
    </row>
    <row r="225" spans="1:8" ht="23.25" x14ac:dyDescent="0.55000000000000004">
      <c r="A225" s="18"/>
      <c r="B225" s="31"/>
      <c r="C225" s="18"/>
      <c r="D225" s="18"/>
      <c r="E225" s="18"/>
      <c r="F225" s="18"/>
      <c r="G225" s="18"/>
      <c r="H225" s="13"/>
    </row>
    <row r="226" spans="1:8" ht="23.25" x14ac:dyDescent="0.55000000000000004">
      <c r="A226" s="18"/>
      <c r="B226" s="31"/>
      <c r="C226" s="1" t="s">
        <v>13</v>
      </c>
      <c r="D226" s="18"/>
      <c r="E226" s="18"/>
      <c r="F226" s="18"/>
      <c r="G226" s="18"/>
      <c r="H226" s="13"/>
    </row>
    <row r="227" spans="1:8" ht="23.25" x14ac:dyDescent="0.55000000000000004">
      <c r="A227" s="18"/>
      <c r="B227" s="31"/>
      <c r="C227" s="1" t="s">
        <v>14</v>
      </c>
      <c r="D227" s="18"/>
      <c r="E227" s="18"/>
      <c r="F227" s="18"/>
      <c r="G227" s="18"/>
      <c r="H227" s="13"/>
    </row>
    <row r="228" spans="1:8" ht="23.25" x14ac:dyDescent="0.55000000000000004">
      <c r="A228" s="18"/>
      <c r="B228" s="31"/>
      <c r="C228" s="1" t="s">
        <v>15</v>
      </c>
      <c r="D228" s="18"/>
      <c r="E228" s="18"/>
      <c r="F228" s="18"/>
      <c r="G228" s="18"/>
      <c r="H228" s="13"/>
    </row>
    <row r="229" spans="1:8" ht="23.25" x14ac:dyDescent="0.55000000000000004">
      <c r="A229" s="18"/>
      <c r="B229" s="31"/>
      <c r="C229" s="18"/>
      <c r="D229" s="18"/>
      <c r="E229" s="18"/>
      <c r="F229" s="18"/>
      <c r="G229" s="18"/>
      <c r="H229" s="13"/>
    </row>
    <row r="230" spans="1:8" ht="23.25" x14ac:dyDescent="0.55000000000000004">
      <c r="A230" s="18"/>
      <c r="B230" s="31"/>
      <c r="C230" s="18"/>
      <c r="D230" s="18"/>
      <c r="E230" s="18"/>
      <c r="F230" s="18"/>
      <c r="G230" s="18"/>
      <c r="H230" s="13"/>
    </row>
    <row r="231" spans="1:8" ht="23.25" x14ac:dyDescent="0.55000000000000004">
      <c r="A231" s="13"/>
      <c r="B231" s="33"/>
      <c r="C231" s="20"/>
      <c r="D231" s="20"/>
      <c r="E231" s="20"/>
      <c r="F231" s="20"/>
      <c r="G231" s="13"/>
      <c r="H231" s="13"/>
    </row>
    <row r="232" spans="1:8" ht="23.25" x14ac:dyDescent="0.55000000000000004">
      <c r="A232" s="13"/>
      <c r="B232" s="18"/>
      <c r="C232" s="14"/>
      <c r="D232" s="14"/>
      <c r="E232" s="14"/>
      <c r="F232" s="14"/>
      <c r="G232" s="13"/>
      <c r="H232" s="13"/>
    </row>
    <row r="233" spans="1:8" ht="23.25" x14ac:dyDescent="0.55000000000000004">
      <c r="A233" s="13"/>
      <c r="B233" s="13"/>
      <c r="C233" s="14"/>
      <c r="D233" s="14"/>
      <c r="E233" s="14"/>
      <c r="F233" s="14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01" t="s">
        <v>124</v>
      </c>
      <c r="C247" s="101"/>
      <c r="D247" s="101"/>
      <c r="E247" s="101"/>
      <c r="F247" s="101"/>
      <c r="G247" s="101"/>
      <c r="H247" s="101"/>
    </row>
    <row r="248" spans="1:8" ht="23.25" x14ac:dyDescent="0.55000000000000004">
      <c r="A248" s="3" t="s">
        <v>0</v>
      </c>
      <c r="B248" s="3" t="s">
        <v>1</v>
      </c>
      <c r="C248" s="3" t="s">
        <v>2</v>
      </c>
      <c r="D248" s="3" t="s">
        <v>3</v>
      </c>
      <c r="E248" s="3" t="s">
        <v>4</v>
      </c>
      <c r="F248" s="3" t="s">
        <v>5</v>
      </c>
      <c r="G248" s="4" t="s">
        <v>6</v>
      </c>
      <c r="H248" s="4" t="s">
        <v>7</v>
      </c>
    </row>
    <row r="249" spans="1:8" ht="23.25" x14ac:dyDescent="0.55000000000000004">
      <c r="A249" s="5"/>
      <c r="B249" s="17"/>
      <c r="C249" s="5" t="s">
        <v>8</v>
      </c>
      <c r="D249" s="5" t="s">
        <v>9</v>
      </c>
      <c r="E249" s="5" t="s">
        <v>10</v>
      </c>
      <c r="F249" s="5" t="s">
        <v>11</v>
      </c>
      <c r="G249" s="27"/>
      <c r="H249" s="27"/>
    </row>
    <row r="250" spans="1:8" ht="23.25" x14ac:dyDescent="0.55000000000000004">
      <c r="A250" s="25">
        <v>1</v>
      </c>
      <c r="B250" s="52" t="s">
        <v>95</v>
      </c>
      <c r="C250" s="41">
        <v>46</v>
      </c>
      <c r="D250" s="7">
        <v>18</v>
      </c>
      <c r="E250" s="7">
        <v>11</v>
      </c>
      <c r="F250" s="44">
        <f>SUM(C250:E250)</f>
        <v>75</v>
      </c>
      <c r="G250" s="8" t="str">
        <f t="shared" ref="G250:G263" si="46">IF(F250&gt;79,"4",IF(F250&gt;74,"3.5",IF(F250&gt;69,"3",IF(F250&gt;64,"2.5",IF(F250&gt;59,"2",IF(F250&gt;54,"1.5",IF(F250&gt;49,"1","0")))))))</f>
        <v>3.5</v>
      </c>
      <c r="H250" s="29"/>
    </row>
    <row r="251" spans="1:8" ht="23.25" x14ac:dyDescent="0.55000000000000004">
      <c r="A251" s="6">
        <v>2</v>
      </c>
      <c r="B251" s="53" t="s">
        <v>64</v>
      </c>
      <c r="C251" s="42">
        <v>51</v>
      </c>
      <c r="D251" s="8">
        <v>17</v>
      </c>
      <c r="E251" s="8">
        <v>13</v>
      </c>
      <c r="F251" s="45">
        <f t="shared" ref="F251:F263" si="47">SUM(C251:E251)</f>
        <v>81</v>
      </c>
      <c r="G251" s="8" t="str">
        <f t="shared" si="46"/>
        <v>4</v>
      </c>
      <c r="H251" s="9"/>
    </row>
    <row r="252" spans="1:8" ht="23.25" x14ac:dyDescent="0.55000000000000004">
      <c r="A252" s="6">
        <v>3</v>
      </c>
      <c r="B252" s="53" t="s">
        <v>65</v>
      </c>
      <c r="C252" s="42">
        <v>57</v>
      </c>
      <c r="D252" s="8">
        <v>17</v>
      </c>
      <c r="E252" s="8">
        <v>13</v>
      </c>
      <c r="F252" s="45">
        <f t="shared" si="47"/>
        <v>87</v>
      </c>
      <c r="G252" s="8" t="str">
        <f t="shared" si="46"/>
        <v>4</v>
      </c>
      <c r="H252" s="9"/>
    </row>
    <row r="253" spans="1:8" ht="23.25" x14ac:dyDescent="0.55000000000000004">
      <c r="A253" s="6">
        <v>4</v>
      </c>
      <c r="B253" s="53" t="s">
        <v>157</v>
      </c>
      <c r="C253" s="42">
        <v>46</v>
      </c>
      <c r="D253" s="8">
        <v>17</v>
      </c>
      <c r="E253" s="8">
        <v>12</v>
      </c>
      <c r="F253" s="45">
        <f t="shared" si="47"/>
        <v>75</v>
      </c>
      <c r="G253" s="8" t="str">
        <f t="shared" si="46"/>
        <v>3.5</v>
      </c>
      <c r="H253" s="9"/>
    </row>
    <row r="254" spans="1:8" ht="23.25" x14ac:dyDescent="0.55000000000000004">
      <c r="A254" s="6">
        <v>5</v>
      </c>
      <c r="B254" s="55" t="s">
        <v>66</v>
      </c>
      <c r="C254" s="42">
        <v>54</v>
      </c>
      <c r="D254" s="8">
        <v>17</v>
      </c>
      <c r="E254" s="8">
        <v>12</v>
      </c>
      <c r="F254" s="45">
        <f t="shared" si="47"/>
        <v>83</v>
      </c>
      <c r="G254" s="8" t="str">
        <f t="shared" si="46"/>
        <v>4</v>
      </c>
      <c r="H254" s="9"/>
    </row>
    <row r="255" spans="1:8" ht="23.25" x14ac:dyDescent="0.55000000000000004">
      <c r="A255" s="6">
        <v>6</v>
      </c>
      <c r="B255" s="53" t="s">
        <v>67</v>
      </c>
      <c r="C255" s="42">
        <v>52</v>
      </c>
      <c r="D255" s="8">
        <v>16</v>
      </c>
      <c r="E255" s="8">
        <v>12</v>
      </c>
      <c r="F255" s="45">
        <f t="shared" si="47"/>
        <v>80</v>
      </c>
      <c r="G255" s="8" t="str">
        <f t="shared" si="46"/>
        <v>4</v>
      </c>
      <c r="H255" s="9"/>
    </row>
    <row r="256" spans="1:8" ht="23.25" x14ac:dyDescent="0.55000000000000004">
      <c r="A256" s="6">
        <v>7</v>
      </c>
      <c r="B256" s="53" t="s">
        <v>68</v>
      </c>
      <c r="C256" s="42">
        <v>50</v>
      </c>
      <c r="D256" s="8">
        <v>19</v>
      </c>
      <c r="E256" s="8">
        <v>12</v>
      </c>
      <c r="F256" s="45">
        <f t="shared" si="47"/>
        <v>81</v>
      </c>
      <c r="G256" s="8" t="str">
        <f t="shared" si="46"/>
        <v>4</v>
      </c>
      <c r="H256" s="9"/>
    </row>
    <row r="257" spans="1:8" ht="23.25" x14ac:dyDescent="0.55000000000000004">
      <c r="A257" s="6">
        <v>8</v>
      </c>
      <c r="B257" s="53" t="s">
        <v>158</v>
      </c>
      <c r="C257" s="42">
        <v>48</v>
      </c>
      <c r="D257" s="8">
        <v>17</v>
      </c>
      <c r="E257" s="8">
        <v>11</v>
      </c>
      <c r="F257" s="45">
        <f t="shared" si="47"/>
        <v>76</v>
      </c>
      <c r="G257" s="8" t="str">
        <f t="shared" si="46"/>
        <v>3.5</v>
      </c>
      <c r="H257" s="9"/>
    </row>
    <row r="258" spans="1:8" ht="23.25" x14ac:dyDescent="0.55000000000000004">
      <c r="A258" s="6">
        <v>9</v>
      </c>
      <c r="B258" s="55" t="s">
        <v>69</v>
      </c>
      <c r="C258" s="42">
        <v>45</v>
      </c>
      <c r="D258" s="8">
        <v>17</v>
      </c>
      <c r="E258" s="8">
        <v>11</v>
      </c>
      <c r="F258" s="45">
        <f t="shared" si="47"/>
        <v>73</v>
      </c>
      <c r="G258" s="8" t="str">
        <f t="shared" si="46"/>
        <v>3</v>
      </c>
      <c r="H258" s="9"/>
    </row>
    <row r="259" spans="1:8" ht="23.25" x14ac:dyDescent="0.55000000000000004">
      <c r="A259" s="6">
        <v>10</v>
      </c>
      <c r="B259" s="53" t="s">
        <v>70</v>
      </c>
      <c r="C259" s="42">
        <v>50</v>
      </c>
      <c r="D259" s="8">
        <v>17</v>
      </c>
      <c r="E259" s="8">
        <v>13</v>
      </c>
      <c r="F259" s="45">
        <f t="shared" si="47"/>
        <v>80</v>
      </c>
      <c r="G259" s="8" t="str">
        <f t="shared" si="46"/>
        <v>4</v>
      </c>
      <c r="H259" s="9"/>
    </row>
    <row r="260" spans="1:8" ht="23.25" x14ac:dyDescent="0.55000000000000004">
      <c r="A260" s="6">
        <v>11</v>
      </c>
      <c r="B260" s="53" t="s">
        <v>71</v>
      </c>
      <c r="C260" s="42">
        <v>51</v>
      </c>
      <c r="D260" s="8">
        <v>16</v>
      </c>
      <c r="E260" s="8">
        <v>13</v>
      </c>
      <c r="F260" s="45">
        <f t="shared" si="47"/>
        <v>80</v>
      </c>
      <c r="G260" s="8" t="str">
        <f t="shared" si="46"/>
        <v>4</v>
      </c>
      <c r="H260" s="9"/>
    </row>
    <row r="261" spans="1:8" ht="23.25" x14ac:dyDescent="0.55000000000000004">
      <c r="A261" s="6">
        <v>12</v>
      </c>
      <c r="B261" s="53" t="s">
        <v>72</v>
      </c>
      <c r="C261" s="42">
        <v>42</v>
      </c>
      <c r="D261" s="8">
        <v>17</v>
      </c>
      <c r="E261" s="8">
        <v>12</v>
      </c>
      <c r="F261" s="43">
        <f t="shared" si="47"/>
        <v>71</v>
      </c>
      <c r="G261" s="8" t="str">
        <f t="shared" si="46"/>
        <v>3</v>
      </c>
      <c r="H261" s="9"/>
    </row>
    <row r="262" spans="1:8" ht="23.25" x14ac:dyDescent="0.55000000000000004">
      <c r="A262" s="6">
        <v>13</v>
      </c>
      <c r="B262" s="53" t="s">
        <v>73</v>
      </c>
      <c r="C262" s="42">
        <v>43</v>
      </c>
      <c r="D262" s="8">
        <v>17</v>
      </c>
      <c r="E262" s="8">
        <v>13</v>
      </c>
      <c r="F262" s="45">
        <f t="shared" si="47"/>
        <v>73</v>
      </c>
      <c r="G262" s="8" t="str">
        <f t="shared" si="46"/>
        <v>3</v>
      </c>
      <c r="H262" s="9"/>
    </row>
    <row r="263" spans="1:8" ht="23.25" x14ac:dyDescent="0.55000000000000004">
      <c r="A263" s="6">
        <v>14</v>
      </c>
      <c r="B263" s="54" t="s">
        <v>159</v>
      </c>
      <c r="C263" s="42">
        <v>45</v>
      </c>
      <c r="D263" s="8">
        <v>15</v>
      </c>
      <c r="E263" s="8">
        <v>12</v>
      </c>
      <c r="F263" s="43">
        <f t="shared" si="47"/>
        <v>72</v>
      </c>
      <c r="G263" s="8" t="str">
        <f t="shared" si="46"/>
        <v>3</v>
      </c>
      <c r="H263" s="9"/>
    </row>
    <row r="264" spans="1:8" ht="23.25" x14ac:dyDescent="0.55000000000000004">
      <c r="A264" s="8"/>
      <c r="B264" s="26" t="s">
        <v>5</v>
      </c>
      <c r="C264" s="42">
        <f>SUM(C250:C263)</f>
        <v>680</v>
      </c>
      <c r="D264" s="42">
        <f t="shared" ref="D264" si="48">SUM(D250:D263)</f>
        <v>237</v>
      </c>
      <c r="E264" s="42">
        <f t="shared" ref="E264" si="49">SUM(E250:E263)</f>
        <v>170</v>
      </c>
      <c r="F264" s="42">
        <f t="shared" ref="F264" si="50">SUM(F250:F263)</f>
        <v>1087</v>
      </c>
      <c r="G264" s="8"/>
      <c r="H264" s="9"/>
    </row>
    <row r="265" spans="1:8" ht="23.25" x14ac:dyDescent="0.55000000000000004">
      <c r="A265" s="38"/>
      <c r="B265" s="38" t="s">
        <v>12</v>
      </c>
      <c r="C265" s="40">
        <f>C264/14</f>
        <v>48.571428571428569</v>
      </c>
      <c r="D265" s="40">
        <f t="shared" ref="D265" si="51">D264/14</f>
        <v>16.928571428571427</v>
      </c>
      <c r="E265" s="40">
        <f t="shared" ref="E265" si="52">E264/14</f>
        <v>12.142857142857142</v>
      </c>
      <c r="F265" s="40">
        <f t="shared" ref="F265" si="53">F264/14</f>
        <v>77.642857142857139</v>
      </c>
      <c r="G265" s="38"/>
      <c r="H265" s="11"/>
    </row>
    <row r="266" spans="1:8" ht="23.25" x14ac:dyDescent="0.55000000000000004">
      <c r="A266" s="18"/>
      <c r="B266" s="31"/>
      <c r="C266" s="18"/>
      <c r="D266" s="18"/>
      <c r="E266" s="18"/>
      <c r="F266" s="18"/>
      <c r="G266" s="18"/>
      <c r="H266" s="13"/>
    </row>
    <row r="267" spans="1:8" ht="23.25" x14ac:dyDescent="0.55000000000000004">
      <c r="A267" s="18"/>
      <c r="B267" s="31"/>
      <c r="C267" s="1" t="s">
        <v>13</v>
      </c>
      <c r="D267" s="18"/>
      <c r="E267" s="18"/>
      <c r="F267" s="18"/>
      <c r="G267" s="18"/>
      <c r="H267" s="13"/>
    </row>
    <row r="268" spans="1:8" ht="23.25" x14ac:dyDescent="0.55000000000000004">
      <c r="A268" s="18"/>
      <c r="B268" s="31"/>
      <c r="C268" s="1" t="s">
        <v>14</v>
      </c>
      <c r="D268" s="18"/>
      <c r="E268" s="18"/>
      <c r="F268" s="18"/>
      <c r="G268" s="18"/>
      <c r="H268" s="13"/>
    </row>
    <row r="269" spans="1:8" ht="23.25" x14ac:dyDescent="0.55000000000000004">
      <c r="A269" s="18"/>
      <c r="B269" s="31"/>
      <c r="C269" s="1" t="s">
        <v>15</v>
      </c>
      <c r="D269" s="18"/>
      <c r="E269" s="18"/>
      <c r="F269" s="18"/>
      <c r="G269" s="18"/>
      <c r="H269" s="13"/>
    </row>
    <row r="270" spans="1:8" ht="23.25" x14ac:dyDescent="0.55000000000000004">
      <c r="A270" s="18"/>
      <c r="B270" s="31"/>
      <c r="C270" s="18"/>
      <c r="D270" s="18"/>
      <c r="E270" s="18"/>
      <c r="F270" s="18"/>
      <c r="G270" s="18"/>
      <c r="H270" s="13"/>
    </row>
    <row r="271" spans="1:8" ht="23.25" x14ac:dyDescent="0.55000000000000004">
      <c r="A271" s="18"/>
      <c r="B271" s="31"/>
      <c r="C271" s="18"/>
      <c r="D271" s="18"/>
      <c r="E271" s="18"/>
      <c r="F271" s="18"/>
      <c r="G271" s="18"/>
      <c r="H271" s="13"/>
    </row>
    <row r="272" spans="1:8" ht="23.25" x14ac:dyDescent="0.55000000000000004">
      <c r="A272" s="13"/>
      <c r="B272" s="33"/>
      <c r="C272" s="20"/>
      <c r="D272" s="20"/>
      <c r="E272" s="20"/>
      <c r="F272" s="20"/>
      <c r="G272" s="13"/>
      <c r="H272" s="13"/>
    </row>
    <row r="273" spans="1:8" ht="23.25" x14ac:dyDescent="0.55000000000000004">
      <c r="A273" s="13"/>
      <c r="B273" s="18"/>
      <c r="C273" s="14"/>
      <c r="D273" s="14"/>
      <c r="E273" s="14"/>
      <c r="F273" s="14"/>
      <c r="G273" s="13"/>
      <c r="H273" s="13"/>
    </row>
    <row r="274" spans="1:8" ht="23.25" x14ac:dyDescent="0.55000000000000004">
      <c r="A274" s="13"/>
      <c r="B274" s="13"/>
      <c r="C274" s="14"/>
      <c r="D274" s="14"/>
      <c r="E274" s="14"/>
      <c r="F274" s="14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/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/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2" t="s">
        <v>125</v>
      </c>
      <c r="C288" s="1"/>
      <c r="D288" s="1"/>
      <c r="E288" s="1"/>
      <c r="F288" s="1"/>
      <c r="G288" s="1"/>
      <c r="H288" s="1"/>
    </row>
    <row r="289" spans="1:8" ht="23.25" x14ac:dyDescent="0.55000000000000004">
      <c r="A289" s="3" t="s">
        <v>0</v>
      </c>
      <c r="B289" s="3" t="s">
        <v>1</v>
      </c>
      <c r="C289" s="3" t="s">
        <v>2</v>
      </c>
      <c r="D289" s="3" t="s">
        <v>3</v>
      </c>
      <c r="E289" s="3" t="s">
        <v>4</v>
      </c>
      <c r="F289" s="3" t="s">
        <v>5</v>
      </c>
      <c r="G289" s="4" t="s">
        <v>6</v>
      </c>
      <c r="H289" s="4" t="s">
        <v>7</v>
      </c>
    </row>
    <row r="290" spans="1:8" ht="23.25" x14ac:dyDescent="0.55000000000000004">
      <c r="A290" s="5"/>
      <c r="B290" s="17"/>
      <c r="C290" s="5" t="s">
        <v>8</v>
      </c>
      <c r="D290" s="5" t="s">
        <v>9</v>
      </c>
      <c r="E290" s="5" t="s">
        <v>10</v>
      </c>
      <c r="F290" s="5" t="s">
        <v>11</v>
      </c>
      <c r="G290" s="27"/>
      <c r="H290" s="27"/>
    </row>
    <row r="291" spans="1:8" ht="23.25" x14ac:dyDescent="0.55000000000000004">
      <c r="A291" s="25">
        <v>1</v>
      </c>
      <c r="B291" s="52" t="s">
        <v>95</v>
      </c>
      <c r="C291" s="76">
        <v>47.416666666666671</v>
      </c>
      <c r="D291" s="77">
        <v>13</v>
      </c>
      <c r="E291" s="77">
        <v>15</v>
      </c>
      <c r="F291" s="44">
        <f>SUM(C291:E291)</f>
        <v>75.416666666666671</v>
      </c>
      <c r="G291" s="8" t="str">
        <f t="shared" ref="G291:G304" si="54">IF(F291&gt;79,"4",IF(F291&gt;74,"3.5",IF(F291&gt;69,"3",IF(F291&gt;64,"2.5",IF(F291&gt;59,"2",IF(F291&gt;54,"1.5",IF(F291&gt;49,"1","0")))))))</f>
        <v>3.5</v>
      </c>
      <c r="H291" s="29"/>
    </row>
    <row r="292" spans="1:8" ht="23.25" x14ac:dyDescent="0.55000000000000004">
      <c r="A292" s="6">
        <v>2</v>
      </c>
      <c r="B292" s="53" t="s">
        <v>64</v>
      </c>
      <c r="C292" s="78">
        <v>47.416666666666671</v>
      </c>
      <c r="D292" s="79">
        <v>15</v>
      </c>
      <c r="E292" s="79">
        <v>16</v>
      </c>
      <c r="F292" s="45">
        <f t="shared" ref="F292:F304" si="55">SUM(C292:E292)</f>
        <v>78.416666666666671</v>
      </c>
      <c r="G292" s="8" t="str">
        <f t="shared" si="54"/>
        <v>3.5</v>
      </c>
      <c r="H292" s="9"/>
    </row>
    <row r="293" spans="1:8" ht="23.25" x14ac:dyDescent="0.55000000000000004">
      <c r="A293" s="6">
        <v>3</v>
      </c>
      <c r="B293" s="53" t="s">
        <v>65</v>
      </c>
      <c r="C293" s="78">
        <v>51.833333333333329</v>
      </c>
      <c r="D293" s="79">
        <v>16</v>
      </c>
      <c r="E293" s="79">
        <v>17</v>
      </c>
      <c r="F293" s="45">
        <f t="shared" si="55"/>
        <v>84.833333333333329</v>
      </c>
      <c r="G293" s="8" t="str">
        <f t="shared" si="54"/>
        <v>4</v>
      </c>
      <c r="H293" s="9"/>
    </row>
    <row r="294" spans="1:8" ht="23.25" x14ac:dyDescent="0.55000000000000004">
      <c r="A294" s="6">
        <v>4</v>
      </c>
      <c r="B294" s="53" t="s">
        <v>157</v>
      </c>
      <c r="C294" s="78">
        <v>54</v>
      </c>
      <c r="D294" s="79">
        <v>15</v>
      </c>
      <c r="E294" s="79">
        <v>16</v>
      </c>
      <c r="F294" s="45">
        <f t="shared" si="55"/>
        <v>85</v>
      </c>
      <c r="G294" s="8" t="str">
        <f t="shared" si="54"/>
        <v>4</v>
      </c>
      <c r="H294" s="9"/>
    </row>
    <row r="295" spans="1:8" ht="23.25" x14ac:dyDescent="0.55000000000000004">
      <c r="A295" s="6">
        <v>5</v>
      </c>
      <c r="B295" s="55" t="s">
        <v>66</v>
      </c>
      <c r="C295" s="85">
        <v>51.216666666666669</v>
      </c>
      <c r="D295" s="79">
        <v>13</v>
      </c>
      <c r="E295" s="79">
        <v>16</v>
      </c>
      <c r="F295" s="45">
        <f t="shared" si="55"/>
        <v>80.216666666666669</v>
      </c>
      <c r="G295" s="8" t="str">
        <f t="shared" si="54"/>
        <v>4</v>
      </c>
      <c r="H295" s="9"/>
    </row>
    <row r="296" spans="1:8" ht="23.25" x14ac:dyDescent="0.55000000000000004">
      <c r="A296" s="6">
        <v>6</v>
      </c>
      <c r="B296" s="53" t="s">
        <v>67</v>
      </c>
      <c r="C296" s="82">
        <v>55.033333333333331</v>
      </c>
      <c r="D296" s="84">
        <v>17</v>
      </c>
      <c r="E296" s="84">
        <v>18</v>
      </c>
      <c r="F296" s="45">
        <f t="shared" si="55"/>
        <v>90.033333333333331</v>
      </c>
      <c r="G296" s="8" t="str">
        <f t="shared" si="54"/>
        <v>4</v>
      </c>
      <c r="H296" s="9"/>
    </row>
    <row r="297" spans="1:8" ht="23.25" x14ac:dyDescent="0.55000000000000004">
      <c r="A297" s="6">
        <v>7</v>
      </c>
      <c r="B297" s="80" t="s">
        <v>68</v>
      </c>
      <c r="C297" s="82">
        <v>53.833333333333329</v>
      </c>
      <c r="D297" s="81">
        <v>15</v>
      </c>
      <c r="E297" s="83">
        <v>14</v>
      </c>
      <c r="F297" s="45">
        <f t="shared" si="55"/>
        <v>82.833333333333329</v>
      </c>
      <c r="G297" s="8" t="str">
        <f t="shared" si="54"/>
        <v>4</v>
      </c>
      <c r="H297" s="9"/>
    </row>
    <row r="298" spans="1:8" ht="23.25" x14ac:dyDescent="0.55000000000000004">
      <c r="A298" s="6">
        <v>8</v>
      </c>
      <c r="B298" s="53" t="s">
        <v>158</v>
      </c>
      <c r="C298" s="78">
        <v>49.05</v>
      </c>
      <c r="D298" s="79">
        <v>16</v>
      </c>
      <c r="E298" s="79">
        <v>18</v>
      </c>
      <c r="F298" s="45">
        <f t="shared" si="55"/>
        <v>83.05</v>
      </c>
      <c r="G298" s="8" t="str">
        <f t="shared" si="54"/>
        <v>4</v>
      </c>
      <c r="H298" s="9"/>
    </row>
    <row r="299" spans="1:8" ht="23.25" x14ac:dyDescent="0.55000000000000004">
      <c r="A299" s="6">
        <v>9</v>
      </c>
      <c r="B299" s="55" t="s">
        <v>69</v>
      </c>
      <c r="C299" s="78">
        <v>50.849999999999994</v>
      </c>
      <c r="D299" s="79">
        <v>14</v>
      </c>
      <c r="E299" s="79">
        <v>15</v>
      </c>
      <c r="F299" s="45">
        <f t="shared" si="55"/>
        <v>79.849999999999994</v>
      </c>
      <c r="G299" s="8" t="str">
        <f t="shared" si="54"/>
        <v>4</v>
      </c>
      <c r="H299" s="9"/>
    </row>
    <row r="300" spans="1:8" ht="23.25" x14ac:dyDescent="0.55000000000000004">
      <c r="A300" s="6">
        <v>10</v>
      </c>
      <c r="B300" s="53" t="s">
        <v>70</v>
      </c>
      <c r="C300" s="78">
        <v>54.166666666666664</v>
      </c>
      <c r="D300" s="79">
        <v>15</v>
      </c>
      <c r="E300" s="79">
        <v>16</v>
      </c>
      <c r="F300" s="45">
        <f t="shared" si="55"/>
        <v>85.166666666666657</v>
      </c>
      <c r="G300" s="8" t="str">
        <f t="shared" si="54"/>
        <v>4</v>
      </c>
      <c r="H300" s="9"/>
    </row>
    <row r="301" spans="1:8" ht="23.25" x14ac:dyDescent="0.55000000000000004">
      <c r="A301" s="6">
        <v>11</v>
      </c>
      <c r="B301" s="53" t="s">
        <v>71</v>
      </c>
      <c r="C301" s="78">
        <v>52.816666666666663</v>
      </c>
      <c r="D301" s="79">
        <v>17</v>
      </c>
      <c r="E301" s="79">
        <v>17</v>
      </c>
      <c r="F301" s="45">
        <f t="shared" si="55"/>
        <v>86.816666666666663</v>
      </c>
      <c r="G301" s="8" t="str">
        <f t="shared" si="54"/>
        <v>4</v>
      </c>
      <c r="H301" s="9"/>
    </row>
    <row r="302" spans="1:8" ht="23.25" x14ac:dyDescent="0.55000000000000004">
      <c r="A302" s="6">
        <v>12</v>
      </c>
      <c r="B302" s="53" t="s">
        <v>72</v>
      </c>
      <c r="C302" s="78">
        <v>52.95</v>
      </c>
      <c r="D302" s="79">
        <v>16</v>
      </c>
      <c r="E302" s="79">
        <v>16</v>
      </c>
      <c r="F302" s="43">
        <f t="shared" si="55"/>
        <v>84.95</v>
      </c>
      <c r="G302" s="8" t="str">
        <f t="shared" si="54"/>
        <v>4</v>
      </c>
      <c r="H302" s="9"/>
    </row>
    <row r="303" spans="1:8" ht="23.25" x14ac:dyDescent="0.55000000000000004">
      <c r="A303" s="6">
        <v>13</v>
      </c>
      <c r="B303" s="53" t="s">
        <v>73</v>
      </c>
      <c r="C303" s="78">
        <v>54.449999999999996</v>
      </c>
      <c r="D303" s="79">
        <v>13</v>
      </c>
      <c r="E303" s="79">
        <v>14</v>
      </c>
      <c r="F303" s="45">
        <f t="shared" si="55"/>
        <v>81.449999999999989</v>
      </c>
      <c r="G303" s="8" t="str">
        <f t="shared" si="54"/>
        <v>4</v>
      </c>
      <c r="H303" s="9"/>
    </row>
    <row r="304" spans="1:8" ht="23.25" x14ac:dyDescent="0.55000000000000004">
      <c r="A304" s="6">
        <v>14</v>
      </c>
      <c r="B304" s="54" t="s">
        <v>159</v>
      </c>
      <c r="C304" s="78">
        <v>49.283333333333331</v>
      </c>
      <c r="D304" s="79">
        <v>14</v>
      </c>
      <c r="E304" s="79">
        <v>15</v>
      </c>
      <c r="F304" s="43">
        <f t="shared" si="55"/>
        <v>78.283333333333331</v>
      </c>
      <c r="G304" s="8" t="str">
        <f t="shared" si="54"/>
        <v>3.5</v>
      </c>
      <c r="H304" s="9"/>
    </row>
    <row r="305" spans="1:8" ht="23.25" x14ac:dyDescent="0.55000000000000004">
      <c r="A305" s="8"/>
      <c r="B305" s="26" t="s">
        <v>5</v>
      </c>
      <c r="C305" s="64">
        <f>SUM(C291:C304)</f>
        <v>724.31666666666661</v>
      </c>
      <c r="D305" s="64">
        <f t="shared" ref="D305" si="56">SUM(D291:D304)</f>
        <v>209</v>
      </c>
      <c r="E305" s="64">
        <f t="shared" ref="E305" si="57">SUM(E291:E304)</f>
        <v>223</v>
      </c>
      <c r="F305" s="42">
        <f t="shared" ref="F305" si="58">SUM(F291:F304)</f>
        <v>1156.3166666666666</v>
      </c>
      <c r="G305" s="8"/>
      <c r="H305" s="9"/>
    </row>
    <row r="306" spans="1:8" ht="23.25" x14ac:dyDescent="0.55000000000000004">
      <c r="A306" s="38"/>
      <c r="B306" s="38" t="s">
        <v>12</v>
      </c>
      <c r="C306" s="40">
        <f>C305/14</f>
        <v>51.736904761904761</v>
      </c>
      <c r="D306" s="40">
        <f t="shared" ref="D306" si="59">D305/14</f>
        <v>14.928571428571429</v>
      </c>
      <c r="E306" s="40">
        <f t="shared" ref="E306" si="60">E305/14</f>
        <v>15.928571428571429</v>
      </c>
      <c r="F306" s="40">
        <f t="shared" ref="F306" si="61">F305/14</f>
        <v>82.594047619047615</v>
      </c>
      <c r="G306" s="38"/>
      <c r="H306" s="11"/>
    </row>
    <row r="307" spans="1:8" ht="23.25" x14ac:dyDescent="0.55000000000000004">
      <c r="A307" s="18"/>
      <c r="B307" s="31"/>
      <c r="C307" s="18"/>
      <c r="D307" s="18"/>
      <c r="E307" s="18"/>
      <c r="F307" s="18"/>
      <c r="G307" s="18"/>
      <c r="H307" s="13"/>
    </row>
    <row r="308" spans="1:8" ht="23.25" x14ac:dyDescent="0.55000000000000004">
      <c r="A308" s="18"/>
      <c r="B308" s="31"/>
      <c r="C308" s="1" t="s">
        <v>13</v>
      </c>
      <c r="D308" s="18"/>
      <c r="E308" s="18"/>
      <c r="F308" s="18"/>
      <c r="G308" s="18"/>
      <c r="H308" s="13"/>
    </row>
    <row r="309" spans="1:8" ht="23.25" x14ac:dyDescent="0.55000000000000004">
      <c r="A309" s="18"/>
      <c r="B309" s="31"/>
      <c r="C309" s="1" t="s">
        <v>14</v>
      </c>
      <c r="D309" s="18"/>
      <c r="E309" s="18"/>
      <c r="F309" s="18"/>
      <c r="G309" s="18"/>
      <c r="H309" s="13"/>
    </row>
    <row r="310" spans="1:8" ht="23.25" x14ac:dyDescent="0.55000000000000004">
      <c r="A310" s="18"/>
      <c r="B310" s="31"/>
      <c r="C310" s="1" t="s">
        <v>15</v>
      </c>
      <c r="D310" s="18"/>
      <c r="E310" s="18"/>
      <c r="F310" s="18"/>
      <c r="G310" s="18"/>
      <c r="H310" s="13"/>
    </row>
    <row r="311" spans="1:8" ht="23.25" x14ac:dyDescent="0.55000000000000004">
      <c r="A311" s="18"/>
      <c r="B311" s="31"/>
      <c r="C311" s="18"/>
      <c r="D311" s="18"/>
      <c r="E311" s="18"/>
      <c r="F311" s="18"/>
      <c r="G311" s="18"/>
      <c r="H311" s="13"/>
    </row>
    <row r="312" spans="1:8" ht="23.25" x14ac:dyDescent="0.55000000000000004">
      <c r="A312" s="18"/>
      <c r="B312" s="31"/>
      <c r="C312" s="18"/>
      <c r="D312" s="18"/>
      <c r="E312" s="18"/>
      <c r="F312" s="18"/>
      <c r="G312" s="18"/>
      <c r="H312" s="13"/>
    </row>
    <row r="313" spans="1:8" ht="23.25" x14ac:dyDescent="0.55000000000000004">
      <c r="A313" s="13"/>
      <c r="B313" s="33"/>
      <c r="C313" s="20"/>
      <c r="D313" s="20"/>
      <c r="E313" s="20"/>
      <c r="F313" s="20"/>
      <c r="G313" s="13"/>
      <c r="H313" s="13"/>
    </row>
    <row r="314" spans="1:8" ht="23.25" x14ac:dyDescent="0.55000000000000004">
      <c r="A314" s="13"/>
      <c r="B314" s="18"/>
      <c r="C314" s="14"/>
      <c r="D314" s="14"/>
      <c r="E314" s="14"/>
      <c r="F314" s="14"/>
      <c r="G314" s="13"/>
      <c r="H314" s="13"/>
    </row>
    <row r="315" spans="1:8" ht="23.25" x14ac:dyDescent="0.55000000000000004">
      <c r="A315" s="13"/>
      <c r="B315" s="13"/>
      <c r="C315" s="14"/>
      <c r="D315" s="14"/>
      <c r="E315" s="14"/>
      <c r="F315" s="14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1"/>
      <c r="C323" s="1"/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/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/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01" t="s">
        <v>126</v>
      </c>
      <c r="C329" s="101"/>
      <c r="D329" s="101"/>
      <c r="E329" s="101"/>
      <c r="F329" s="101"/>
      <c r="G329" s="101"/>
      <c r="H329" s="101"/>
    </row>
    <row r="330" spans="1:8" ht="23.25" x14ac:dyDescent="0.55000000000000004">
      <c r="A330" s="3" t="s">
        <v>0</v>
      </c>
      <c r="B330" s="3" t="s">
        <v>1</v>
      </c>
      <c r="C330" s="3" t="s">
        <v>2</v>
      </c>
      <c r="D330" s="3" t="s">
        <v>3</v>
      </c>
      <c r="E330" s="3" t="s">
        <v>4</v>
      </c>
      <c r="F330" s="3" t="s">
        <v>5</v>
      </c>
      <c r="G330" s="4" t="s">
        <v>6</v>
      </c>
      <c r="H330" s="4" t="s">
        <v>7</v>
      </c>
    </row>
    <row r="331" spans="1:8" ht="23.25" x14ac:dyDescent="0.55000000000000004">
      <c r="A331" s="5"/>
      <c r="B331" s="17"/>
      <c r="C331" s="5" t="s">
        <v>8</v>
      </c>
      <c r="D331" s="5" t="s">
        <v>9</v>
      </c>
      <c r="E331" s="5" t="s">
        <v>10</v>
      </c>
      <c r="F331" s="5" t="s">
        <v>11</v>
      </c>
      <c r="G331" s="27"/>
      <c r="H331" s="27"/>
    </row>
    <row r="332" spans="1:8" ht="23.25" x14ac:dyDescent="0.55000000000000004">
      <c r="A332" s="25">
        <v>1</v>
      </c>
      <c r="B332" s="52" t="s">
        <v>95</v>
      </c>
      <c r="C332" s="41">
        <v>41</v>
      </c>
      <c r="D332" s="7">
        <v>8</v>
      </c>
      <c r="E332" s="7">
        <v>11</v>
      </c>
      <c r="F332" s="44">
        <f>SUM(C332:E332)</f>
        <v>60</v>
      </c>
      <c r="G332" s="8" t="str">
        <f t="shared" ref="G332:G345" si="62">IF(F332&gt;79,"4",IF(F332&gt;74,"3.5",IF(F332&gt;69,"3",IF(F332&gt;64,"2.5",IF(F332&gt;59,"2",IF(F332&gt;54,"1.5",IF(F332&gt;49,"1","0")))))))</f>
        <v>2</v>
      </c>
      <c r="H332" s="29"/>
    </row>
    <row r="333" spans="1:8" ht="23.25" x14ac:dyDescent="0.55000000000000004">
      <c r="A333" s="6">
        <v>2</v>
      </c>
      <c r="B333" s="53" t="s">
        <v>64</v>
      </c>
      <c r="C333" s="42">
        <v>47</v>
      </c>
      <c r="D333" s="8">
        <v>20</v>
      </c>
      <c r="E333" s="8">
        <v>13</v>
      </c>
      <c r="F333" s="45">
        <f t="shared" ref="F333:F345" si="63">SUM(C333:E333)</f>
        <v>80</v>
      </c>
      <c r="G333" s="8" t="str">
        <f t="shared" si="62"/>
        <v>4</v>
      </c>
      <c r="H333" s="9"/>
    </row>
    <row r="334" spans="1:8" ht="23.25" x14ac:dyDescent="0.55000000000000004">
      <c r="A334" s="6">
        <v>3</v>
      </c>
      <c r="B334" s="53" t="s">
        <v>65</v>
      </c>
      <c r="C334" s="42">
        <v>49</v>
      </c>
      <c r="D334" s="8">
        <v>20</v>
      </c>
      <c r="E334" s="8">
        <v>11</v>
      </c>
      <c r="F334" s="45">
        <f t="shared" si="63"/>
        <v>80</v>
      </c>
      <c r="G334" s="8" t="str">
        <f>IF(F334&gt;79,"4",IF(F334&gt;74,"3.5",IF(F334&gt;69,"3",IF(F334&gt;64,"2.5",IF(F334&gt;59,"2",IF(F334&gt;54,"1.5",IF(F334&gt;49,"1","0")))))))</f>
        <v>4</v>
      </c>
      <c r="H334" s="9"/>
    </row>
    <row r="335" spans="1:8" ht="23.25" x14ac:dyDescent="0.55000000000000004">
      <c r="A335" s="6">
        <v>4</v>
      </c>
      <c r="B335" s="53" t="s">
        <v>157</v>
      </c>
      <c r="C335" s="42">
        <v>49</v>
      </c>
      <c r="D335" s="8">
        <v>20</v>
      </c>
      <c r="E335" s="8">
        <v>11</v>
      </c>
      <c r="F335" s="45">
        <f t="shared" si="63"/>
        <v>80</v>
      </c>
      <c r="G335" s="8" t="str">
        <f t="shared" si="62"/>
        <v>4</v>
      </c>
      <c r="H335" s="9"/>
    </row>
    <row r="336" spans="1:8" ht="23.25" x14ac:dyDescent="0.55000000000000004">
      <c r="A336" s="6">
        <v>5</v>
      </c>
      <c r="B336" s="55" t="s">
        <v>66</v>
      </c>
      <c r="C336" s="42">
        <v>47</v>
      </c>
      <c r="D336" s="8">
        <v>10</v>
      </c>
      <c r="E336" s="8">
        <v>8</v>
      </c>
      <c r="F336" s="45">
        <f t="shared" si="63"/>
        <v>65</v>
      </c>
      <c r="G336" s="8" t="str">
        <f t="shared" si="62"/>
        <v>2.5</v>
      </c>
      <c r="H336" s="9"/>
    </row>
    <row r="337" spans="1:8" ht="23.25" x14ac:dyDescent="0.55000000000000004">
      <c r="A337" s="6">
        <v>6</v>
      </c>
      <c r="B337" s="53" t="s">
        <v>67</v>
      </c>
      <c r="C337" s="42">
        <v>50</v>
      </c>
      <c r="D337" s="8">
        <v>16</v>
      </c>
      <c r="E337" s="8">
        <v>14</v>
      </c>
      <c r="F337" s="45">
        <f t="shared" si="63"/>
        <v>80</v>
      </c>
      <c r="G337" s="8" t="str">
        <f t="shared" si="62"/>
        <v>4</v>
      </c>
      <c r="H337" s="9"/>
    </row>
    <row r="338" spans="1:8" ht="23.25" x14ac:dyDescent="0.55000000000000004">
      <c r="A338" s="6">
        <v>7</v>
      </c>
      <c r="B338" s="53" t="s">
        <v>68</v>
      </c>
      <c r="C338" s="42">
        <v>48</v>
      </c>
      <c r="D338" s="8">
        <v>16</v>
      </c>
      <c r="E338" s="8">
        <v>11</v>
      </c>
      <c r="F338" s="45">
        <f t="shared" si="63"/>
        <v>75</v>
      </c>
      <c r="G338" s="8" t="str">
        <f t="shared" si="62"/>
        <v>3.5</v>
      </c>
      <c r="H338" s="9"/>
    </row>
    <row r="339" spans="1:8" ht="23.25" x14ac:dyDescent="0.55000000000000004">
      <c r="A339" s="6">
        <v>8</v>
      </c>
      <c r="B339" s="53" t="s">
        <v>158</v>
      </c>
      <c r="C339" s="42">
        <v>48</v>
      </c>
      <c r="D339" s="8">
        <v>12</v>
      </c>
      <c r="E339" s="8">
        <v>10</v>
      </c>
      <c r="F339" s="45">
        <f t="shared" si="63"/>
        <v>70</v>
      </c>
      <c r="G339" s="8" t="str">
        <f t="shared" si="62"/>
        <v>3</v>
      </c>
      <c r="H339" s="9"/>
    </row>
    <row r="340" spans="1:8" ht="23.25" x14ac:dyDescent="0.55000000000000004">
      <c r="A340" s="6">
        <v>9</v>
      </c>
      <c r="B340" s="55" t="s">
        <v>69</v>
      </c>
      <c r="C340" s="42">
        <v>48</v>
      </c>
      <c r="D340" s="8">
        <v>20</v>
      </c>
      <c r="E340" s="8">
        <v>12</v>
      </c>
      <c r="F340" s="45">
        <f t="shared" si="63"/>
        <v>80</v>
      </c>
      <c r="G340" s="8" t="str">
        <f t="shared" si="62"/>
        <v>4</v>
      </c>
      <c r="H340" s="9"/>
    </row>
    <row r="341" spans="1:8" ht="23.25" x14ac:dyDescent="0.55000000000000004">
      <c r="A341" s="6">
        <v>10</v>
      </c>
      <c r="B341" s="53" t="s">
        <v>70</v>
      </c>
      <c r="C341" s="42">
        <v>48</v>
      </c>
      <c r="D341" s="8">
        <v>16</v>
      </c>
      <c r="E341" s="8">
        <v>11</v>
      </c>
      <c r="F341" s="45">
        <f t="shared" si="63"/>
        <v>75</v>
      </c>
      <c r="G341" s="8" t="str">
        <f t="shared" si="62"/>
        <v>3.5</v>
      </c>
      <c r="H341" s="9"/>
    </row>
    <row r="342" spans="1:8" ht="23.25" x14ac:dyDescent="0.55000000000000004">
      <c r="A342" s="6">
        <v>11</v>
      </c>
      <c r="B342" s="53" t="s">
        <v>71</v>
      </c>
      <c r="C342" s="42">
        <v>49</v>
      </c>
      <c r="D342" s="8">
        <v>14</v>
      </c>
      <c r="E342" s="8">
        <v>17</v>
      </c>
      <c r="F342" s="45">
        <f t="shared" si="63"/>
        <v>80</v>
      </c>
      <c r="G342" s="8" t="str">
        <f t="shared" si="62"/>
        <v>4</v>
      </c>
      <c r="H342" s="9"/>
    </row>
    <row r="343" spans="1:8" ht="23.25" x14ac:dyDescent="0.55000000000000004">
      <c r="A343" s="6">
        <v>12</v>
      </c>
      <c r="B343" s="53" t="s">
        <v>72</v>
      </c>
      <c r="C343" s="42">
        <v>43</v>
      </c>
      <c r="D343" s="8">
        <v>16</v>
      </c>
      <c r="E343" s="8">
        <v>11</v>
      </c>
      <c r="F343" s="43">
        <f t="shared" si="63"/>
        <v>70</v>
      </c>
      <c r="G343" s="8" t="str">
        <f t="shared" si="62"/>
        <v>3</v>
      </c>
      <c r="H343" s="9"/>
    </row>
    <row r="344" spans="1:8" ht="23.25" x14ac:dyDescent="0.55000000000000004">
      <c r="A344" s="6">
        <v>13</v>
      </c>
      <c r="B344" s="53" t="s">
        <v>73</v>
      </c>
      <c r="C344" s="42">
        <v>38</v>
      </c>
      <c r="D344" s="8">
        <v>13</v>
      </c>
      <c r="E344" s="8">
        <v>11</v>
      </c>
      <c r="F344" s="45">
        <f t="shared" si="63"/>
        <v>62</v>
      </c>
      <c r="G344" s="8" t="str">
        <f t="shared" si="62"/>
        <v>2</v>
      </c>
      <c r="H344" s="9"/>
    </row>
    <row r="345" spans="1:8" ht="23.25" x14ac:dyDescent="0.55000000000000004">
      <c r="A345" s="6">
        <v>14</v>
      </c>
      <c r="B345" s="54" t="s">
        <v>159</v>
      </c>
      <c r="C345" s="42">
        <v>44</v>
      </c>
      <c r="D345" s="8">
        <v>14</v>
      </c>
      <c r="E345" s="8">
        <v>14</v>
      </c>
      <c r="F345" s="43">
        <f t="shared" si="63"/>
        <v>72</v>
      </c>
      <c r="G345" s="8" t="str">
        <f t="shared" si="62"/>
        <v>3</v>
      </c>
      <c r="H345" s="9"/>
    </row>
    <row r="346" spans="1:8" ht="23.25" x14ac:dyDescent="0.55000000000000004">
      <c r="A346" s="8"/>
      <c r="B346" s="26" t="s">
        <v>5</v>
      </c>
      <c r="C346" s="42">
        <f>SUM(C332:C345)</f>
        <v>649</v>
      </c>
      <c r="D346" s="42">
        <f t="shared" ref="D346" si="64">SUM(D332:D345)</f>
        <v>215</v>
      </c>
      <c r="E346" s="42">
        <f t="shared" ref="E346" si="65">SUM(E332:E345)</f>
        <v>165</v>
      </c>
      <c r="F346" s="42">
        <f t="shared" ref="F346" si="66">SUM(F332:F345)</f>
        <v>1029</v>
      </c>
      <c r="G346" s="8"/>
      <c r="H346" s="9"/>
    </row>
    <row r="347" spans="1:8" ht="23.25" x14ac:dyDescent="0.55000000000000004">
      <c r="A347" s="38"/>
      <c r="B347" s="38" t="s">
        <v>12</v>
      </c>
      <c r="C347" s="40">
        <f>C346/14</f>
        <v>46.357142857142854</v>
      </c>
      <c r="D347" s="40">
        <f t="shared" ref="D347" si="67">D346/14</f>
        <v>15.357142857142858</v>
      </c>
      <c r="E347" s="40">
        <f t="shared" ref="E347" si="68">E346/14</f>
        <v>11.785714285714286</v>
      </c>
      <c r="F347" s="40">
        <f t="shared" ref="F347" si="69">F346/14</f>
        <v>73.5</v>
      </c>
      <c r="G347" s="38"/>
      <c r="H347" s="11"/>
    </row>
    <row r="348" spans="1:8" ht="23.25" x14ac:dyDescent="0.55000000000000004">
      <c r="A348" s="18"/>
      <c r="B348" s="31"/>
      <c r="C348" s="18"/>
      <c r="D348" s="18"/>
      <c r="E348" s="18"/>
      <c r="F348" s="18"/>
      <c r="G348" s="18"/>
      <c r="H348" s="13"/>
    </row>
    <row r="349" spans="1:8" ht="23.25" x14ac:dyDescent="0.55000000000000004">
      <c r="A349" s="18"/>
      <c r="B349" s="31"/>
      <c r="C349" s="1" t="s">
        <v>13</v>
      </c>
      <c r="D349" s="18"/>
      <c r="E349" s="18"/>
      <c r="F349" s="18"/>
      <c r="G349" s="18"/>
      <c r="H349" s="13"/>
    </row>
    <row r="350" spans="1:8" ht="23.25" x14ac:dyDescent="0.55000000000000004">
      <c r="A350" s="18"/>
      <c r="B350" s="31"/>
      <c r="C350" s="1" t="s">
        <v>14</v>
      </c>
      <c r="D350" s="18"/>
      <c r="E350" s="18"/>
      <c r="F350" s="18"/>
      <c r="G350" s="18"/>
      <c r="H350" s="13"/>
    </row>
    <row r="351" spans="1:8" ht="23.25" x14ac:dyDescent="0.55000000000000004">
      <c r="A351" s="18"/>
      <c r="B351" s="31"/>
      <c r="C351" s="1" t="s">
        <v>15</v>
      </c>
      <c r="D351" s="18"/>
      <c r="E351" s="18"/>
      <c r="F351" s="18"/>
      <c r="G351" s="18"/>
      <c r="H351" s="13"/>
    </row>
    <row r="352" spans="1:8" ht="23.25" x14ac:dyDescent="0.55000000000000004">
      <c r="A352" s="18"/>
      <c r="B352" s="31"/>
      <c r="C352" s="1"/>
      <c r="D352" s="18"/>
      <c r="E352" s="18"/>
      <c r="F352" s="18"/>
      <c r="G352" s="18"/>
      <c r="H352" s="13"/>
    </row>
    <row r="353" spans="1:8" ht="23.25" x14ac:dyDescent="0.55000000000000004">
      <c r="A353" s="18"/>
      <c r="B353" s="31"/>
      <c r="C353" s="1"/>
      <c r="D353" s="18"/>
      <c r="E353" s="18"/>
      <c r="F353" s="18"/>
      <c r="G353" s="18"/>
      <c r="H353" s="13"/>
    </row>
    <row r="354" spans="1:8" ht="23.25" x14ac:dyDescent="0.55000000000000004">
      <c r="A354" s="18"/>
      <c r="B354" s="31"/>
      <c r="C354" s="1"/>
      <c r="D354" s="18"/>
      <c r="E354" s="18"/>
      <c r="F354" s="18"/>
      <c r="G354" s="18"/>
      <c r="H354" s="13"/>
    </row>
    <row r="355" spans="1:8" ht="23.25" x14ac:dyDescent="0.55000000000000004">
      <c r="A355" s="18"/>
      <c r="B355" s="31"/>
      <c r="C355" s="1"/>
      <c r="D355" s="18"/>
      <c r="E355" s="18"/>
      <c r="F355" s="18"/>
      <c r="G355" s="18"/>
      <c r="H355" s="13"/>
    </row>
    <row r="356" spans="1:8" ht="23.25" x14ac:dyDescent="0.55000000000000004">
      <c r="A356" s="18"/>
      <c r="B356" s="31"/>
      <c r="C356" s="1"/>
      <c r="D356" s="18"/>
      <c r="E356" s="18"/>
      <c r="F356" s="18"/>
      <c r="G356" s="18"/>
      <c r="H356" s="13"/>
    </row>
    <row r="357" spans="1:8" ht="23.25" x14ac:dyDescent="0.55000000000000004">
      <c r="A357" s="18"/>
      <c r="B357" s="31"/>
      <c r="C357" s="1"/>
      <c r="D357" s="18"/>
      <c r="E357" s="18"/>
      <c r="F357" s="18"/>
      <c r="G357" s="18"/>
      <c r="H357" s="13"/>
    </row>
    <row r="358" spans="1:8" ht="23.25" x14ac:dyDescent="0.55000000000000004">
      <c r="A358" s="18"/>
      <c r="B358" s="31"/>
      <c r="C358" s="1"/>
      <c r="D358" s="18"/>
      <c r="E358" s="18"/>
      <c r="F358" s="18"/>
      <c r="G358" s="18"/>
      <c r="H358" s="13"/>
    </row>
    <row r="359" spans="1:8" ht="23.25" x14ac:dyDescent="0.55000000000000004">
      <c r="A359" s="18"/>
      <c r="B359" s="31"/>
      <c r="C359" s="1"/>
      <c r="D359" s="18"/>
      <c r="E359" s="18"/>
      <c r="F359" s="18"/>
      <c r="G359" s="18"/>
      <c r="H359" s="13"/>
    </row>
    <row r="360" spans="1:8" ht="23.25" x14ac:dyDescent="0.55000000000000004">
      <c r="A360" s="18"/>
      <c r="B360" s="31"/>
      <c r="C360" s="1"/>
      <c r="D360" s="18"/>
      <c r="E360" s="18"/>
      <c r="F360" s="18"/>
      <c r="G360" s="18"/>
      <c r="H360" s="13"/>
    </row>
    <row r="361" spans="1:8" ht="23.25" x14ac:dyDescent="0.55000000000000004">
      <c r="A361" s="18"/>
      <c r="B361" s="31"/>
      <c r="C361" s="1"/>
      <c r="D361" s="18"/>
      <c r="E361" s="18"/>
      <c r="F361" s="18"/>
      <c r="G361" s="18"/>
      <c r="H361" s="13"/>
    </row>
    <row r="362" spans="1:8" ht="23.25" x14ac:dyDescent="0.55000000000000004">
      <c r="A362" s="18"/>
      <c r="B362" s="31"/>
      <c r="C362" s="1"/>
      <c r="D362" s="18"/>
      <c r="E362" s="18"/>
      <c r="F362" s="18"/>
      <c r="G362" s="18"/>
      <c r="H362" s="13"/>
    </row>
    <row r="363" spans="1:8" ht="23.25" x14ac:dyDescent="0.55000000000000004">
      <c r="A363" s="18"/>
      <c r="B363" s="31"/>
      <c r="C363" s="1"/>
      <c r="D363" s="18"/>
      <c r="E363" s="18"/>
      <c r="F363" s="18"/>
      <c r="G363" s="18"/>
      <c r="H363" s="13"/>
    </row>
    <row r="364" spans="1:8" ht="23.25" x14ac:dyDescent="0.55000000000000004">
      <c r="A364" s="18"/>
      <c r="B364" s="31"/>
      <c r="C364" s="1"/>
      <c r="D364" s="18"/>
      <c r="E364" s="18"/>
      <c r="F364" s="18"/>
      <c r="G364" s="18"/>
      <c r="H364" s="13"/>
    </row>
    <row r="365" spans="1:8" ht="23.25" x14ac:dyDescent="0.55000000000000004">
      <c r="A365" s="18"/>
      <c r="B365" s="31"/>
      <c r="C365" s="1"/>
      <c r="D365" s="18"/>
      <c r="E365" s="18"/>
      <c r="F365" s="18"/>
      <c r="G365" s="18"/>
      <c r="H365" s="13"/>
    </row>
    <row r="366" spans="1:8" ht="23.25" x14ac:dyDescent="0.55000000000000004">
      <c r="A366" s="18"/>
      <c r="B366" s="31"/>
      <c r="C366" s="1"/>
      <c r="D366" s="18"/>
      <c r="E366" s="18"/>
      <c r="F366" s="18"/>
      <c r="G366" s="18"/>
      <c r="H366" s="13"/>
    </row>
    <row r="367" spans="1:8" ht="23.25" x14ac:dyDescent="0.55000000000000004">
      <c r="A367" s="18"/>
      <c r="B367" s="31"/>
      <c r="C367" s="1"/>
      <c r="D367" s="18"/>
      <c r="E367" s="18"/>
      <c r="F367" s="18"/>
      <c r="G367" s="18"/>
      <c r="H367" s="13"/>
    </row>
    <row r="368" spans="1:8" ht="23.25" x14ac:dyDescent="0.55000000000000004">
      <c r="A368" s="18"/>
      <c r="B368" s="31"/>
      <c r="C368" s="1"/>
      <c r="D368" s="18"/>
      <c r="E368" s="18"/>
      <c r="F368" s="18"/>
      <c r="G368" s="18"/>
      <c r="H368" s="13"/>
    </row>
    <row r="369" spans="1:8" ht="23.25" x14ac:dyDescent="0.55000000000000004">
      <c r="A369" s="18"/>
      <c r="B369" s="31"/>
      <c r="C369" s="1"/>
      <c r="D369" s="18"/>
      <c r="E369" s="18"/>
      <c r="F369" s="18"/>
      <c r="G369" s="18"/>
      <c r="H369" s="13"/>
    </row>
    <row r="370" spans="1:8" ht="23.25" x14ac:dyDescent="0.55000000000000004">
      <c r="A370" s="1"/>
      <c r="B370" s="101" t="s">
        <v>160</v>
      </c>
      <c r="C370" s="101"/>
      <c r="D370" s="101"/>
      <c r="E370" s="101"/>
      <c r="F370" s="101"/>
      <c r="G370" s="101"/>
      <c r="H370" s="101"/>
    </row>
    <row r="371" spans="1:8" ht="23.25" x14ac:dyDescent="0.55000000000000004">
      <c r="A371" s="3" t="s">
        <v>0</v>
      </c>
      <c r="B371" s="3" t="s">
        <v>1</v>
      </c>
      <c r="C371" s="3" t="s">
        <v>2</v>
      </c>
      <c r="D371" s="3" t="s">
        <v>3</v>
      </c>
      <c r="E371" s="3" t="s">
        <v>4</v>
      </c>
      <c r="F371" s="3" t="s">
        <v>5</v>
      </c>
      <c r="G371" s="4" t="s">
        <v>6</v>
      </c>
      <c r="H371" s="4" t="s">
        <v>7</v>
      </c>
    </row>
    <row r="372" spans="1:8" ht="23.25" x14ac:dyDescent="0.55000000000000004">
      <c r="A372" s="5"/>
      <c r="B372" s="17"/>
      <c r="C372" s="5" t="s">
        <v>8</v>
      </c>
      <c r="D372" s="5" t="s">
        <v>9</v>
      </c>
      <c r="E372" s="5" t="s">
        <v>10</v>
      </c>
      <c r="F372" s="5" t="s">
        <v>11</v>
      </c>
      <c r="G372" s="27"/>
      <c r="H372" s="27"/>
    </row>
    <row r="373" spans="1:8" ht="23.25" x14ac:dyDescent="0.55000000000000004">
      <c r="A373" s="25">
        <v>1</v>
      </c>
      <c r="B373" s="52" t="s">
        <v>95</v>
      </c>
      <c r="C373" s="41">
        <v>31</v>
      </c>
      <c r="D373" s="7">
        <v>13</v>
      </c>
      <c r="E373" s="7">
        <v>16</v>
      </c>
      <c r="F373" s="44">
        <f>SUM(C373:E373)</f>
        <v>60</v>
      </c>
      <c r="G373" s="8" t="str">
        <f t="shared" ref="G373:G386" si="70">IF(F373&gt;79,"4",IF(F373&gt;74,"3.5",IF(F373&gt;69,"3",IF(F373&gt;64,"2.5",IF(F373&gt;59,"2",IF(F373&gt;54,"1.5",IF(F373&gt;49,"1","0")))))))</f>
        <v>2</v>
      </c>
      <c r="H373" s="29"/>
    </row>
    <row r="374" spans="1:8" ht="23.25" x14ac:dyDescent="0.55000000000000004">
      <c r="A374" s="6">
        <v>2</v>
      </c>
      <c r="B374" s="53" t="s">
        <v>64</v>
      </c>
      <c r="C374" s="42">
        <v>50</v>
      </c>
      <c r="D374" s="8">
        <v>16</v>
      </c>
      <c r="E374" s="8">
        <v>18</v>
      </c>
      <c r="F374" s="45">
        <f t="shared" ref="F374:F386" si="71">SUM(C374:E374)</f>
        <v>84</v>
      </c>
      <c r="G374" s="8" t="str">
        <f t="shared" si="70"/>
        <v>4</v>
      </c>
      <c r="H374" s="9"/>
    </row>
    <row r="375" spans="1:8" ht="23.25" x14ac:dyDescent="0.55000000000000004">
      <c r="A375" s="6">
        <v>3</v>
      </c>
      <c r="B375" s="53" t="s">
        <v>65</v>
      </c>
      <c r="C375" s="42">
        <v>50</v>
      </c>
      <c r="D375" s="8">
        <v>17</v>
      </c>
      <c r="E375" s="8">
        <v>19</v>
      </c>
      <c r="F375" s="45">
        <f t="shared" si="71"/>
        <v>86</v>
      </c>
      <c r="G375" s="8" t="str">
        <f t="shared" si="70"/>
        <v>4</v>
      </c>
      <c r="H375" s="9"/>
    </row>
    <row r="376" spans="1:8" ht="23.25" x14ac:dyDescent="0.55000000000000004">
      <c r="A376" s="6">
        <v>4</v>
      </c>
      <c r="B376" s="53" t="s">
        <v>157</v>
      </c>
      <c r="C376" s="42">
        <v>44</v>
      </c>
      <c r="D376" s="8">
        <v>15</v>
      </c>
      <c r="E376" s="8">
        <v>17</v>
      </c>
      <c r="F376" s="45">
        <f t="shared" si="71"/>
        <v>76</v>
      </c>
      <c r="G376" s="8" t="str">
        <f t="shared" si="70"/>
        <v>3.5</v>
      </c>
      <c r="H376" s="9"/>
    </row>
    <row r="377" spans="1:8" ht="23.25" x14ac:dyDescent="0.55000000000000004">
      <c r="A377" s="6">
        <v>5</v>
      </c>
      <c r="B377" s="55" t="s">
        <v>66</v>
      </c>
      <c r="C377" s="42">
        <v>43</v>
      </c>
      <c r="D377" s="8">
        <v>14</v>
      </c>
      <c r="E377" s="8">
        <v>15</v>
      </c>
      <c r="F377" s="45">
        <f t="shared" si="71"/>
        <v>72</v>
      </c>
      <c r="G377" s="8" t="str">
        <f t="shared" si="70"/>
        <v>3</v>
      </c>
      <c r="H377" s="9"/>
    </row>
    <row r="378" spans="1:8" ht="23.25" x14ac:dyDescent="0.55000000000000004">
      <c r="A378" s="6">
        <v>6</v>
      </c>
      <c r="B378" s="53" t="s">
        <v>67</v>
      </c>
      <c r="C378" s="42">
        <v>52</v>
      </c>
      <c r="D378" s="8">
        <v>17</v>
      </c>
      <c r="E378" s="8">
        <v>19</v>
      </c>
      <c r="F378" s="45">
        <f t="shared" si="71"/>
        <v>88</v>
      </c>
      <c r="G378" s="8" t="str">
        <f t="shared" si="70"/>
        <v>4</v>
      </c>
      <c r="H378" s="9"/>
    </row>
    <row r="379" spans="1:8" ht="23.25" x14ac:dyDescent="0.55000000000000004">
      <c r="A379" s="6">
        <v>7</v>
      </c>
      <c r="B379" s="53" t="s">
        <v>68</v>
      </c>
      <c r="C379" s="42">
        <v>44</v>
      </c>
      <c r="D379" s="8">
        <v>14</v>
      </c>
      <c r="E379" s="8">
        <v>18</v>
      </c>
      <c r="F379" s="45">
        <f t="shared" si="71"/>
        <v>76</v>
      </c>
      <c r="G379" s="8" t="str">
        <f t="shared" si="70"/>
        <v>3.5</v>
      </c>
      <c r="H379" s="9"/>
    </row>
    <row r="380" spans="1:8" ht="23.25" x14ac:dyDescent="0.55000000000000004">
      <c r="A380" s="6">
        <v>8</v>
      </c>
      <c r="B380" s="53" t="s">
        <v>158</v>
      </c>
      <c r="C380" s="42">
        <v>44</v>
      </c>
      <c r="D380" s="8">
        <v>13</v>
      </c>
      <c r="E380" s="8">
        <v>15</v>
      </c>
      <c r="F380" s="45">
        <f t="shared" si="71"/>
        <v>72</v>
      </c>
      <c r="G380" s="8" t="str">
        <f t="shared" si="70"/>
        <v>3</v>
      </c>
      <c r="H380" s="9"/>
    </row>
    <row r="381" spans="1:8" ht="23.25" x14ac:dyDescent="0.55000000000000004">
      <c r="A381" s="6">
        <v>9</v>
      </c>
      <c r="B381" s="55" t="s">
        <v>69</v>
      </c>
      <c r="C381" s="42">
        <v>45</v>
      </c>
      <c r="D381" s="8">
        <v>14</v>
      </c>
      <c r="E381" s="8">
        <v>11</v>
      </c>
      <c r="F381" s="45">
        <f t="shared" si="71"/>
        <v>70</v>
      </c>
      <c r="G381" s="8" t="str">
        <f t="shared" si="70"/>
        <v>3</v>
      </c>
      <c r="H381" s="9"/>
    </row>
    <row r="382" spans="1:8" ht="23.25" x14ac:dyDescent="0.55000000000000004">
      <c r="A382" s="6">
        <v>10</v>
      </c>
      <c r="B382" s="53" t="s">
        <v>70</v>
      </c>
      <c r="C382" s="42">
        <v>48</v>
      </c>
      <c r="D382" s="8">
        <v>15</v>
      </c>
      <c r="E382" s="8">
        <v>17</v>
      </c>
      <c r="F382" s="45">
        <f t="shared" si="71"/>
        <v>80</v>
      </c>
      <c r="G382" s="8" t="str">
        <f t="shared" si="70"/>
        <v>4</v>
      </c>
      <c r="H382" s="9"/>
    </row>
    <row r="383" spans="1:8" ht="23.25" x14ac:dyDescent="0.55000000000000004">
      <c r="A383" s="6">
        <v>11</v>
      </c>
      <c r="B383" s="53" t="s">
        <v>71</v>
      </c>
      <c r="C383" s="42">
        <v>48</v>
      </c>
      <c r="D383" s="8">
        <v>16</v>
      </c>
      <c r="E383" s="8">
        <v>18</v>
      </c>
      <c r="F383" s="45">
        <f t="shared" si="71"/>
        <v>82</v>
      </c>
      <c r="G383" s="8" t="str">
        <f t="shared" si="70"/>
        <v>4</v>
      </c>
      <c r="H383" s="9"/>
    </row>
    <row r="384" spans="1:8" ht="23.25" x14ac:dyDescent="0.55000000000000004">
      <c r="A384" s="6">
        <v>12</v>
      </c>
      <c r="B384" s="53" t="s">
        <v>72</v>
      </c>
      <c r="C384" s="42">
        <v>42</v>
      </c>
      <c r="D384" s="8">
        <v>14</v>
      </c>
      <c r="E384" s="8">
        <v>15</v>
      </c>
      <c r="F384" s="43">
        <f t="shared" si="71"/>
        <v>71</v>
      </c>
      <c r="G384" s="8" t="str">
        <f t="shared" si="70"/>
        <v>3</v>
      </c>
      <c r="H384" s="9"/>
    </row>
    <row r="385" spans="1:8" ht="23.25" x14ac:dyDescent="0.55000000000000004">
      <c r="A385" s="6">
        <v>13</v>
      </c>
      <c r="B385" s="53" t="s">
        <v>73</v>
      </c>
      <c r="C385" s="42">
        <v>33</v>
      </c>
      <c r="D385" s="8">
        <v>13</v>
      </c>
      <c r="E385" s="8">
        <v>16</v>
      </c>
      <c r="F385" s="45">
        <f t="shared" si="71"/>
        <v>62</v>
      </c>
      <c r="G385" s="8" t="str">
        <f t="shared" si="70"/>
        <v>2</v>
      </c>
      <c r="H385" s="9"/>
    </row>
    <row r="386" spans="1:8" ht="23.25" x14ac:dyDescent="0.55000000000000004">
      <c r="A386" s="6">
        <v>14</v>
      </c>
      <c r="B386" s="54" t="s">
        <v>159</v>
      </c>
      <c r="C386" s="42">
        <v>44</v>
      </c>
      <c r="D386" s="8">
        <v>14</v>
      </c>
      <c r="E386" s="8">
        <v>16</v>
      </c>
      <c r="F386" s="43">
        <f t="shared" si="71"/>
        <v>74</v>
      </c>
      <c r="G386" s="8" t="str">
        <f t="shared" si="70"/>
        <v>3</v>
      </c>
      <c r="H386" s="9"/>
    </row>
    <row r="387" spans="1:8" ht="23.25" x14ac:dyDescent="0.55000000000000004">
      <c r="A387" s="8"/>
      <c r="B387" s="26" t="s">
        <v>5</v>
      </c>
      <c r="C387" s="42">
        <f>SUM(C373:C386)</f>
        <v>618</v>
      </c>
      <c r="D387" s="42">
        <f t="shared" ref="D387" si="72">SUM(D373:D386)</f>
        <v>205</v>
      </c>
      <c r="E387" s="42">
        <f t="shared" ref="E387" si="73">SUM(E373:E386)</f>
        <v>230</v>
      </c>
      <c r="F387" s="42">
        <f t="shared" ref="F387" si="74">SUM(F373:F386)</f>
        <v>1053</v>
      </c>
      <c r="G387" s="8"/>
      <c r="H387" s="9"/>
    </row>
    <row r="388" spans="1:8" ht="23.25" x14ac:dyDescent="0.55000000000000004">
      <c r="A388" s="38"/>
      <c r="B388" s="38" t="s">
        <v>12</v>
      </c>
      <c r="C388" s="40">
        <f>C387/14</f>
        <v>44.142857142857146</v>
      </c>
      <c r="D388" s="40">
        <f t="shared" ref="D388" si="75">D387/14</f>
        <v>14.642857142857142</v>
      </c>
      <c r="E388" s="40">
        <f t="shared" ref="E388" si="76">E387/14</f>
        <v>16.428571428571427</v>
      </c>
      <c r="F388" s="40">
        <f t="shared" ref="F388" si="77">F387/14</f>
        <v>75.214285714285708</v>
      </c>
      <c r="G388" s="38"/>
      <c r="H388" s="11"/>
    </row>
    <row r="389" spans="1:8" ht="23.25" x14ac:dyDescent="0.55000000000000004">
      <c r="A389" s="18"/>
      <c r="B389" s="31"/>
      <c r="C389" s="18"/>
      <c r="D389" s="18"/>
      <c r="E389" s="18"/>
      <c r="F389" s="18"/>
      <c r="G389" s="18"/>
      <c r="H389" s="13"/>
    </row>
    <row r="390" spans="1:8" ht="23.25" x14ac:dyDescent="0.55000000000000004">
      <c r="A390" s="18"/>
      <c r="B390" s="31"/>
      <c r="C390" s="1" t="s">
        <v>13</v>
      </c>
      <c r="D390" s="18"/>
      <c r="E390" s="18"/>
      <c r="F390" s="18"/>
      <c r="G390" s="18"/>
      <c r="H390" s="13"/>
    </row>
    <row r="391" spans="1:8" ht="23.25" x14ac:dyDescent="0.55000000000000004">
      <c r="A391" s="18"/>
      <c r="B391" s="31"/>
      <c r="C391" s="1" t="s">
        <v>14</v>
      </c>
      <c r="D391" s="18"/>
      <c r="E391" s="18"/>
      <c r="F391" s="18"/>
      <c r="G391" s="18"/>
      <c r="H391" s="13"/>
    </row>
    <row r="392" spans="1:8" ht="23.25" x14ac:dyDescent="0.55000000000000004">
      <c r="A392" s="18"/>
      <c r="B392" s="31"/>
      <c r="C392" s="1" t="s">
        <v>15</v>
      </c>
      <c r="D392" s="18"/>
      <c r="E392" s="18"/>
      <c r="F392" s="18"/>
      <c r="G392" s="18"/>
      <c r="H392" s="13"/>
    </row>
    <row r="393" spans="1:8" ht="23.25" x14ac:dyDescent="0.55000000000000004">
      <c r="A393" s="1"/>
      <c r="B393" s="1"/>
      <c r="C393" s="1"/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/>
      <c r="D394" s="1"/>
      <c r="E394" s="1"/>
      <c r="F394" s="1"/>
      <c r="G394" s="1"/>
      <c r="H394" s="1"/>
    </row>
  </sheetData>
  <mergeCells count="7">
    <mergeCell ref="B370:H370"/>
    <mergeCell ref="B1:H1"/>
    <mergeCell ref="B42:H42"/>
    <mergeCell ref="B83:H83"/>
    <mergeCell ref="B247:H247"/>
    <mergeCell ref="B329:H329"/>
    <mergeCell ref="B165:H165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0"/>
  <sheetViews>
    <sheetView view="pageBreakPreview" zoomScaleSheetLayoutView="100" workbookViewId="0">
      <selection activeCell="D4" sqref="D4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01" t="s">
        <v>109</v>
      </c>
      <c r="C1" s="101"/>
      <c r="D1" s="101"/>
      <c r="E1" s="101"/>
      <c r="F1" s="101"/>
      <c r="G1" s="101"/>
      <c r="H1" s="101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 x14ac:dyDescent="0.55000000000000004">
      <c r="A4" s="7">
        <v>1</v>
      </c>
      <c r="B4" s="34" t="s">
        <v>43</v>
      </c>
      <c r="C4" s="15">
        <v>43</v>
      </c>
      <c r="D4" s="7">
        <v>15</v>
      </c>
      <c r="E4" s="7">
        <v>17</v>
      </c>
      <c r="F4" s="7">
        <f t="shared" ref="F4:F24" si="0">SUM(C4:E4)</f>
        <v>75</v>
      </c>
      <c r="G4" s="8" t="str">
        <f t="shared" ref="G4:G24" si="1">IF(F4&gt;79,"4",IF(F4&gt;74,"3.5",IF(F4&gt;69,"3",IF(F4&gt;64,"2.5",IF(F4&gt;59,"2",IF(F4&gt;54,"1.5",IF(F4&gt;49,"1","0")))))))</f>
        <v>3.5</v>
      </c>
      <c r="H4" s="7"/>
    </row>
    <row r="5" spans="1:8" ht="23.25" x14ac:dyDescent="0.55000000000000004">
      <c r="A5" s="8">
        <v>2</v>
      </c>
      <c r="B5" s="35" t="s">
        <v>44</v>
      </c>
      <c r="C5" s="16">
        <v>35</v>
      </c>
      <c r="D5" s="8">
        <v>14</v>
      </c>
      <c r="E5" s="8">
        <v>15</v>
      </c>
      <c r="F5" s="8">
        <f t="shared" si="0"/>
        <v>64</v>
      </c>
      <c r="G5" s="8" t="str">
        <f t="shared" si="1"/>
        <v>2</v>
      </c>
      <c r="H5" s="8"/>
    </row>
    <row r="6" spans="1:8" ht="23.25" x14ac:dyDescent="0.55000000000000004">
      <c r="A6" s="8">
        <v>3</v>
      </c>
      <c r="B6" s="35" t="s">
        <v>45</v>
      </c>
      <c r="C6" s="16">
        <v>32</v>
      </c>
      <c r="D6" s="8">
        <v>13</v>
      </c>
      <c r="E6" s="8">
        <v>16</v>
      </c>
      <c r="F6" s="8">
        <f t="shared" si="0"/>
        <v>61</v>
      </c>
      <c r="G6" s="8" t="str">
        <f t="shared" si="1"/>
        <v>2</v>
      </c>
      <c r="H6" s="8"/>
    </row>
    <row r="7" spans="1:8" ht="23.25" x14ac:dyDescent="0.55000000000000004">
      <c r="A7" s="8">
        <v>4</v>
      </c>
      <c r="B7" s="35" t="s">
        <v>46</v>
      </c>
      <c r="C7" s="16">
        <v>42</v>
      </c>
      <c r="D7" s="8">
        <v>15</v>
      </c>
      <c r="E7" s="8">
        <v>16</v>
      </c>
      <c r="F7" s="8">
        <f t="shared" si="0"/>
        <v>73</v>
      </c>
      <c r="G7" s="8" t="str">
        <f t="shared" si="1"/>
        <v>3</v>
      </c>
      <c r="H7" s="8"/>
    </row>
    <row r="8" spans="1:8" ht="23.25" x14ac:dyDescent="0.55000000000000004">
      <c r="A8" s="8">
        <v>5</v>
      </c>
      <c r="B8" s="35" t="s">
        <v>47</v>
      </c>
      <c r="C8" s="16">
        <v>48</v>
      </c>
      <c r="D8" s="8">
        <v>16</v>
      </c>
      <c r="E8" s="8">
        <v>18</v>
      </c>
      <c r="F8" s="8">
        <f t="shared" si="0"/>
        <v>82</v>
      </c>
      <c r="G8" s="8" t="str">
        <f t="shared" si="1"/>
        <v>4</v>
      </c>
      <c r="H8" s="8"/>
    </row>
    <row r="9" spans="1:8" ht="23.25" x14ac:dyDescent="0.55000000000000004">
      <c r="A9" s="8">
        <v>6</v>
      </c>
      <c r="B9" s="35" t="s">
        <v>48</v>
      </c>
      <c r="C9" s="16">
        <v>48</v>
      </c>
      <c r="D9" s="8">
        <v>14</v>
      </c>
      <c r="E9" s="8">
        <v>16</v>
      </c>
      <c r="F9" s="8">
        <f t="shared" si="0"/>
        <v>78</v>
      </c>
      <c r="G9" s="8" t="str">
        <f t="shared" si="1"/>
        <v>3.5</v>
      </c>
      <c r="H9" s="8"/>
    </row>
    <row r="10" spans="1:8" ht="23.25" x14ac:dyDescent="0.55000000000000004">
      <c r="A10" s="8">
        <v>7</v>
      </c>
      <c r="B10" s="35" t="s">
        <v>49</v>
      </c>
      <c r="C10" s="16">
        <v>45</v>
      </c>
      <c r="D10" s="8">
        <v>15</v>
      </c>
      <c r="E10" s="8">
        <v>16</v>
      </c>
      <c r="F10" s="8">
        <f t="shared" si="0"/>
        <v>76</v>
      </c>
      <c r="G10" s="8" t="str">
        <f t="shared" si="1"/>
        <v>3.5</v>
      </c>
      <c r="H10" s="8"/>
    </row>
    <row r="11" spans="1:8" ht="23.25" x14ac:dyDescent="0.55000000000000004">
      <c r="A11" s="8">
        <v>8</v>
      </c>
      <c r="B11" s="35" t="s">
        <v>50</v>
      </c>
      <c r="C11" s="16">
        <v>48</v>
      </c>
      <c r="D11" s="8">
        <v>16</v>
      </c>
      <c r="E11" s="8">
        <v>17</v>
      </c>
      <c r="F11" s="8">
        <f t="shared" si="0"/>
        <v>81</v>
      </c>
      <c r="G11" s="8" t="str">
        <f t="shared" si="1"/>
        <v>4</v>
      </c>
      <c r="H11" s="8"/>
    </row>
    <row r="12" spans="1:8" ht="23.25" x14ac:dyDescent="0.55000000000000004">
      <c r="A12" s="8">
        <v>9</v>
      </c>
      <c r="B12" s="35" t="s">
        <v>51</v>
      </c>
      <c r="C12" s="16">
        <v>40</v>
      </c>
      <c r="D12" s="8">
        <v>14</v>
      </c>
      <c r="E12" s="8">
        <v>16</v>
      </c>
      <c r="F12" s="8">
        <f t="shared" si="0"/>
        <v>70</v>
      </c>
      <c r="G12" s="8" t="str">
        <f t="shared" si="1"/>
        <v>3</v>
      </c>
      <c r="H12" s="8"/>
    </row>
    <row r="13" spans="1:8" ht="23.25" x14ac:dyDescent="0.55000000000000004">
      <c r="A13" s="8">
        <v>10</v>
      </c>
      <c r="B13" s="35" t="s">
        <v>52</v>
      </c>
      <c r="C13" s="16">
        <v>54</v>
      </c>
      <c r="D13" s="8">
        <v>16</v>
      </c>
      <c r="E13" s="8">
        <v>18</v>
      </c>
      <c r="F13" s="8">
        <f t="shared" si="0"/>
        <v>88</v>
      </c>
      <c r="G13" s="8" t="str">
        <f t="shared" si="1"/>
        <v>4</v>
      </c>
      <c r="H13" s="8"/>
    </row>
    <row r="14" spans="1:8" ht="23.25" x14ac:dyDescent="0.55000000000000004">
      <c r="A14" s="8">
        <v>11</v>
      </c>
      <c r="B14" s="35" t="s">
        <v>53</v>
      </c>
      <c r="C14" s="16">
        <v>49</v>
      </c>
      <c r="D14" s="8">
        <v>15</v>
      </c>
      <c r="E14" s="8">
        <v>16</v>
      </c>
      <c r="F14" s="8">
        <f t="shared" si="0"/>
        <v>80</v>
      </c>
      <c r="G14" s="8" t="str">
        <f t="shared" si="1"/>
        <v>4</v>
      </c>
      <c r="H14" s="8"/>
    </row>
    <row r="15" spans="1:8" ht="23.25" x14ac:dyDescent="0.55000000000000004">
      <c r="A15" s="8">
        <v>12</v>
      </c>
      <c r="B15" s="35" t="s">
        <v>54</v>
      </c>
      <c r="C15" s="16">
        <v>50</v>
      </c>
      <c r="D15" s="8">
        <v>15</v>
      </c>
      <c r="E15" s="8">
        <v>15</v>
      </c>
      <c r="F15" s="8">
        <f t="shared" si="0"/>
        <v>80</v>
      </c>
      <c r="G15" s="8" t="str">
        <f t="shared" si="1"/>
        <v>4</v>
      </c>
      <c r="H15" s="8"/>
    </row>
    <row r="16" spans="1:8" ht="23.25" x14ac:dyDescent="0.55000000000000004">
      <c r="A16" s="8">
        <v>13</v>
      </c>
      <c r="B16" s="35" t="s">
        <v>55</v>
      </c>
      <c r="C16" s="16">
        <v>54</v>
      </c>
      <c r="D16" s="8">
        <v>19</v>
      </c>
      <c r="E16" s="8">
        <v>18</v>
      </c>
      <c r="F16" s="8">
        <f t="shared" si="0"/>
        <v>91</v>
      </c>
      <c r="G16" s="8" t="str">
        <f t="shared" si="1"/>
        <v>4</v>
      </c>
      <c r="H16" s="8"/>
    </row>
    <row r="17" spans="1:8" ht="23.25" x14ac:dyDescent="0.55000000000000004">
      <c r="A17" s="8">
        <v>14</v>
      </c>
      <c r="B17" s="35" t="s">
        <v>56</v>
      </c>
      <c r="C17" s="16">
        <v>50</v>
      </c>
      <c r="D17" s="8">
        <v>16</v>
      </c>
      <c r="E17" s="8">
        <v>18</v>
      </c>
      <c r="F17" s="8">
        <f t="shared" si="0"/>
        <v>84</v>
      </c>
      <c r="G17" s="8" t="str">
        <f t="shared" si="1"/>
        <v>4</v>
      </c>
      <c r="H17" s="8"/>
    </row>
    <row r="18" spans="1:8" ht="23.25" x14ac:dyDescent="0.55000000000000004">
      <c r="A18" s="8">
        <v>15</v>
      </c>
      <c r="B18" s="35" t="s">
        <v>96</v>
      </c>
      <c r="C18" s="16">
        <v>42</v>
      </c>
      <c r="D18" s="8">
        <v>13</v>
      </c>
      <c r="E18" s="8">
        <v>16</v>
      </c>
      <c r="F18" s="8">
        <f t="shared" si="0"/>
        <v>71</v>
      </c>
      <c r="G18" s="8" t="str">
        <f t="shared" si="1"/>
        <v>3</v>
      </c>
      <c r="H18" s="8"/>
    </row>
    <row r="19" spans="1:8" ht="23.25" x14ac:dyDescent="0.55000000000000004">
      <c r="A19" s="8">
        <v>16</v>
      </c>
      <c r="B19" s="35" t="s">
        <v>57</v>
      </c>
      <c r="C19" s="16">
        <v>52</v>
      </c>
      <c r="D19" s="8">
        <v>17</v>
      </c>
      <c r="E19" s="8">
        <v>18</v>
      </c>
      <c r="F19" s="8">
        <f t="shared" si="0"/>
        <v>87</v>
      </c>
      <c r="G19" s="8" t="str">
        <f t="shared" si="1"/>
        <v>4</v>
      </c>
      <c r="H19" s="8"/>
    </row>
    <row r="20" spans="1:8" ht="23.25" x14ac:dyDescent="0.55000000000000004">
      <c r="A20" s="8">
        <v>17</v>
      </c>
      <c r="B20" s="35" t="s">
        <v>58</v>
      </c>
      <c r="C20" s="16">
        <v>50</v>
      </c>
      <c r="D20" s="8">
        <v>17</v>
      </c>
      <c r="E20" s="8">
        <v>17</v>
      </c>
      <c r="F20" s="8">
        <f t="shared" si="0"/>
        <v>84</v>
      </c>
      <c r="G20" s="8" t="str">
        <f t="shared" si="1"/>
        <v>4</v>
      </c>
      <c r="H20" s="8"/>
    </row>
    <row r="21" spans="1:8" ht="23.25" x14ac:dyDescent="0.55000000000000004">
      <c r="A21" s="8">
        <v>18</v>
      </c>
      <c r="B21" s="35" t="s">
        <v>59</v>
      </c>
      <c r="C21" s="16">
        <v>53</v>
      </c>
      <c r="D21" s="8">
        <v>17</v>
      </c>
      <c r="E21" s="8">
        <v>18</v>
      </c>
      <c r="F21" s="8">
        <f t="shared" si="0"/>
        <v>88</v>
      </c>
      <c r="G21" s="8" t="str">
        <f t="shared" si="1"/>
        <v>4</v>
      </c>
      <c r="H21" s="8"/>
    </row>
    <row r="22" spans="1:8" ht="23.25" x14ac:dyDescent="0.55000000000000004">
      <c r="A22" s="8">
        <v>19</v>
      </c>
      <c r="B22" s="35" t="s">
        <v>60</v>
      </c>
      <c r="C22" s="16">
        <v>30</v>
      </c>
      <c r="D22" s="8">
        <v>10</v>
      </c>
      <c r="E22" s="8">
        <v>12</v>
      </c>
      <c r="F22" s="8">
        <f t="shared" si="0"/>
        <v>52</v>
      </c>
      <c r="G22" s="8" t="str">
        <f t="shared" si="1"/>
        <v>1</v>
      </c>
      <c r="H22" s="8"/>
    </row>
    <row r="23" spans="1:8" ht="23.25" x14ac:dyDescent="0.55000000000000004">
      <c r="A23" s="8">
        <v>20</v>
      </c>
      <c r="B23" s="35" t="s">
        <v>61</v>
      </c>
      <c r="C23" s="16">
        <v>55</v>
      </c>
      <c r="D23" s="8">
        <v>18</v>
      </c>
      <c r="E23" s="8">
        <v>18</v>
      </c>
      <c r="F23" s="8">
        <f t="shared" si="0"/>
        <v>91</v>
      </c>
      <c r="G23" s="8" t="str">
        <f t="shared" si="1"/>
        <v>4</v>
      </c>
      <c r="H23" s="8"/>
    </row>
    <row r="24" spans="1:8" ht="23.25" x14ac:dyDescent="0.55000000000000004">
      <c r="A24" s="8">
        <v>21</v>
      </c>
      <c r="B24" s="35" t="s">
        <v>97</v>
      </c>
      <c r="C24" s="16">
        <v>49</v>
      </c>
      <c r="D24" s="8">
        <v>15</v>
      </c>
      <c r="E24" s="8">
        <v>17</v>
      </c>
      <c r="F24" s="8">
        <f t="shared" si="0"/>
        <v>81</v>
      </c>
      <c r="G24" s="8" t="str">
        <f t="shared" si="1"/>
        <v>4</v>
      </c>
      <c r="H24" s="8"/>
    </row>
    <row r="25" spans="1:8" ht="23.25" x14ac:dyDescent="0.55000000000000004">
      <c r="A25" s="21"/>
      <c r="B25" s="26" t="s">
        <v>5</v>
      </c>
      <c r="C25" s="22">
        <f>SUM(C4:C24)</f>
        <v>969</v>
      </c>
      <c r="D25" s="22">
        <f>SUM(D4:D24)</f>
        <v>320</v>
      </c>
      <c r="E25" s="22">
        <f>SUM(E4:E24)</f>
        <v>348</v>
      </c>
      <c r="F25" s="22">
        <f>SUM(F4:F24)</f>
        <v>1637</v>
      </c>
      <c r="G25" s="9"/>
      <c r="H25" s="22"/>
    </row>
    <row r="26" spans="1:8" ht="23.25" x14ac:dyDescent="0.55000000000000004">
      <c r="A26" s="23"/>
      <c r="B26" s="5" t="s">
        <v>12</v>
      </c>
      <c r="C26" s="24">
        <f>C25/21</f>
        <v>46.142857142857146</v>
      </c>
      <c r="D26" s="24">
        <f t="shared" ref="D26:F26" si="2">D25/21</f>
        <v>15.238095238095237</v>
      </c>
      <c r="E26" s="24">
        <f t="shared" si="2"/>
        <v>16.571428571428573</v>
      </c>
      <c r="F26" s="24">
        <f t="shared" si="2"/>
        <v>77.952380952380949</v>
      </c>
      <c r="G26" s="11"/>
      <c r="H26" s="24"/>
    </row>
    <row r="27" spans="1:8" ht="23.25" x14ac:dyDescent="0.55000000000000004">
      <c r="A27" s="13"/>
      <c r="B27" s="13"/>
      <c r="C27" s="14"/>
      <c r="D27" s="14"/>
      <c r="E27" s="14"/>
      <c r="F27" s="14"/>
      <c r="G27" s="1"/>
      <c r="H27" s="1"/>
    </row>
    <row r="28" spans="1:8" ht="23.25" x14ac:dyDescent="0.55000000000000004">
      <c r="A28" s="1"/>
      <c r="B28" s="1"/>
      <c r="C28" s="1" t="s">
        <v>13</v>
      </c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 t="s">
        <v>14</v>
      </c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 t="s">
        <v>15</v>
      </c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"/>
      <c r="C41" s="1"/>
      <c r="D41" s="1"/>
      <c r="E41" s="1"/>
      <c r="F41" s="1"/>
      <c r="G41" s="1"/>
      <c r="H41" s="1"/>
    </row>
    <row r="42" spans="1:8" ht="23.25" x14ac:dyDescent="0.55000000000000004">
      <c r="A42" s="1"/>
      <c r="B42" s="101" t="s">
        <v>110</v>
      </c>
      <c r="C42" s="101"/>
      <c r="D42" s="101"/>
      <c r="E42" s="101"/>
      <c r="F42" s="101"/>
      <c r="G42" s="101"/>
      <c r="H42" s="101"/>
    </row>
    <row r="43" spans="1:8" ht="23.25" x14ac:dyDescent="0.55000000000000004">
      <c r="A43" s="3" t="s">
        <v>0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4" t="s">
        <v>6</v>
      </c>
      <c r="H43" s="4" t="s">
        <v>7</v>
      </c>
    </row>
    <row r="44" spans="1:8" ht="23.25" x14ac:dyDescent="0.55000000000000004">
      <c r="A44" s="5"/>
      <c r="B44" s="5"/>
      <c r="C44" s="5" t="s">
        <v>8</v>
      </c>
      <c r="D44" s="5" t="s">
        <v>9</v>
      </c>
      <c r="E44" s="5" t="s">
        <v>10</v>
      </c>
      <c r="F44" s="5" t="s">
        <v>11</v>
      </c>
      <c r="G44" s="27"/>
      <c r="H44" s="27"/>
    </row>
    <row r="45" spans="1:8" ht="23.25" x14ac:dyDescent="0.55000000000000004">
      <c r="A45" s="7">
        <v>1</v>
      </c>
      <c r="B45" s="34" t="s">
        <v>43</v>
      </c>
      <c r="C45" s="15">
        <v>51</v>
      </c>
      <c r="D45" s="7">
        <v>16</v>
      </c>
      <c r="E45" s="7">
        <v>18</v>
      </c>
      <c r="F45" s="7">
        <f t="shared" ref="F45:F65" si="3">SUM(C45:E45)</f>
        <v>85</v>
      </c>
      <c r="G45" s="8" t="str">
        <f t="shared" ref="G45:G65" si="4">IF(F45&gt;79,"4",IF(F45&gt;74,"3.5",IF(F45&gt;69,"3",IF(F45&gt;64,"2.5",IF(F45&gt;59,"2",IF(F45&gt;54,"1.5",IF(F45&gt;49,"1","0")))))))</f>
        <v>4</v>
      </c>
      <c r="H45" s="8"/>
    </row>
    <row r="46" spans="1:8" ht="23.25" x14ac:dyDescent="0.55000000000000004">
      <c r="A46" s="8">
        <v>2</v>
      </c>
      <c r="B46" s="35" t="s">
        <v>44</v>
      </c>
      <c r="C46" s="16">
        <v>32</v>
      </c>
      <c r="D46" s="8">
        <v>14</v>
      </c>
      <c r="E46" s="8">
        <v>12</v>
      </c>
      <c r="F46" s="8">
        <f t="shared" si="3"/>
        <v>58</v>
      </c>
      <c r="G46" s="8" t="str">
        <f t="shared" si="4"/>
        <v>1.5</v>
      </c>
      <c r="H46" s="8"/>
    </row>
    <row r="47" spans="1:8" ht="23.25" x14ac:dyDescent="0.55000000000000004">
      <c r="A47" s="8">
        <v>3</v>
      </c>
      <c r="B47" s="35" t="s">
        <v>45</v>
      </c>
      <c r="C47" s="16">
        <v>30</v>
      </c>
      <c r="D47" s="8">
        <v>12</v>
      </c>
      <c r="E47" s="8">
        <v>12</v>
      </c>
      <c r="F47" s="8">
        <f t="shared" si="3"/>
        <v>54</v>
      </c>
      <c r="G47" s="8" t="str">
        <f t="shared" si="4"/>
        <v>1</v>
      </c>
      <c r="H47" s="8"/>
    </row>
    <row r="48" spans="1:8" ht="23.25" x14ac:dyDescent="0.55000000000000004">
      <c r="A48" s="8">
        <v>4</v>
      </c>
      <c r="B48" s="35" t="s">
        <v>46</v>
      </c>
      <c r="C48" s="16">
        <v>46</v>
      </c>
      <c r="D48" s="8">
        <v>15</v>
      </c>
      <c r="E48" s="8">
        <v>14</v>
      </c>
      <c r="F48" s="8">
        <f t="shared" si="3"/>
        <v>75</v>
      </c>
      <c r="G48" s="8" t="str">
        <f t="shared" si="4"/>
        <v>3.5</v>
      </c>
      <c r="H48" s="8"/>
    </row>
    <row r="49" spans="1:8" ht="23.25" x14ac:dyDescent="0.55000000000000004">
      <c r="A49" s="8">
        <v>5</v>
      </c>
      <c r="B49" s="35" t="s">
        <v>47</v>
      </c>
      <c r="C49" s="16">
        <v>50</v>
      </c>
      <c r="D49" s="8">
        <v>18</v>
      </c>
      <c r="E49" s="8">
        <v>20</v>
      </c>
      <c r="F49" s="8">
        <f t="shared" si="3"/>
        <v>88</v>
      </c>
      <c r="G49" s="8" t="str">
        <f t="shared" si="4"/>
        <v>4</v>
      </c>
      <c r="H49" s="8"/>
    </row>
    <row r="50" spans="1:8" ht="23.25" x14ac:dyDescent="0.55000000000000004">
      <c r="A50" s="8">
        <v>6</v>
      </c>
      <c r="B50" s="35" t="s">
        <v>48</v>
      </c>
      <c r="C50" s="16">
        <v>49</v>
      </c>
      <c r="D50" s="8">
        <v>17</v>
      </c>
      <c r="E50" s="8">
        <v>20</v>
      </c>
      <c r="F50" s="8">
        <f t="shared" si="3"/>
        <v>86</v>
      </c>
      <c r="G50" s="8" t="str">
        <f t="shared" si="4"/>
        <v>4</v>
      </c>
      <c r="H50" s="8"/>
    </row>
    <row r="51" spans="1:8" ht="23.25" x14ac:dyDescent="0.55000000000000004">
      <c r="A51" s="8">
        <v>7</v>
      </c>
      <c r="B51" s="35" t="s">
        <v>49</v>
      </c>
      <c r="C51" s="16">
        <v>42</v>
      </c>
      <c r="D51" s="8">
        <v>19</v>
      </c>
      <c r="E51" s="8">
        <v>13</v>
      </c>
      <c r="F51" s="8">
        <f t="shared" si="3"/>
        <v>74</v>
      </c>
      <c r="G51" s="8" t="str">
        <f t="shared" si="4"/>
        <v>3</v>
      </c>
      <c r="H51" s="8"/>
    </row>
    <row r="52" spans="1:8" ht="23.25" x14ac:dyDescent="0.55000000000000004">
      <c r="A52" s="8">
        <v>8</v>
      </c>
      <c r="B52" s="35" t="s">
        <v>50</v>
      </c>
      <c r="C52" s="16">
        <v>37</v>
      </c>
      <c r="D52" s="8">
        <v>17</v>
      </c>
      <c r="E52" s="8">
        <v>13</v>
      </c>
      <c r="F52" s="8">
        <f t="shared" si="3"/>
        <v>67</v>
      </c>
      <c r="G52" s="8" t="str">
        <f t="shared" si="4"/>
        <v>2.5</v>
      </c>
      <c r="H52" s="8"/>
    </row>
    <row r="53" spans="1:8" ht="23.25" x14ac:dyDescent="0.55000000000000004">
      <c r="A53" s="8">
        <v>9</v>
      </c>
      <c r="B53" s="35" t="s">
        <v>51</v>
      </c>
      <c r="C53" s="16">
        <v>48</v>
      </c>
      <c r="D53" s="8">
        <v>13</v>
      </c>
      <c r="E53" s="8">
        <v>15</v>
      </c>
      <c r="F53" s="8">
        <f t="shared" si="3"/>
        <v>76</v>
      </c>
      <c r="G53" s="8" t="str">
        <f t="shared" si="4"/>
        <v>3.5</v>
      </c>
      <c r="H53" s="8"/>
    </row>
    <row r="54" spans="1:8" ht="23.25" x14ac:dyDescent="0.55000000000000004">
      <c r="A54" s="8">
        <v>10</v>
      </c>
      <c r="B54" s="35" t="s">
        <v>52</v>
      </c>
      <c r="C54" s="16">
        <v>49</v>
      </c>
      <c r="D54" s="8">
        <v>18</v>
      </c>
      <c r="E54" s="8">
        <v>17</v>
      </c>
      <c r="F54" s="8">
        <f t="shared" si="3"/>
        <v>84</v>
      </c>
      <c r="G54" s="8" t="str">
        <f t="shared" si="4"/>
        <v>4</v>
      </c>
      <c r="H54" s="8"/>
    </row>
    <row r="55" spans="1:8" ht="23.25" x14ac:dyDescent="0.55000000000000004">
      <c r="A55" s="8">
        <v>11</v>
      </c>
      <c r="B55" s="35" t="s">
        <v>53</v>
      </c>
      <c r="C55" s="16">
        <v>48</v>
      </c>
      <c r="D55" s="8">
        <v>15</v>
      </c>
      <c r="E55" s="8">
        <v>15</v>
      </c>
      <c r="F55" s="8">
        <f t="shared" si="3"/>
        <v>78</v>
      </c>
      <c r="G55" s="8" t="str">
        <f t="shared" si="4"/>
        <v>3.5</v>
      </c>
      <c r="H55" s="8"/>
    </row>
    <row r="56" spans="1:8" ht="23.25" x14ac:dyDescent="0.55000000000000004">
      <c r="A56" s="8">
        <v>12</v>
      </c>
      <c r="B56" s="35" t="s">
        <v>54</v>
      </c>
      <c r="C56" s="16">
        <v>46</v>
      </c>
      <c r="D56" s="8">
        <v>16</v>
      </c>
      <c r="E56" s="8">
        <v>13</v>
      </c>
      <c r="F56" s="8">
        <f t="shared" si="3"/>
        <v>75</v>
      </c>
      <c r="G56" s="8" t="str">
        <f t="shared" si="4"/>
        <v>3.5</v>
      </c>
      <c r="H56" s="8"/>
    </row>
    <row r="57" spans="1:8" ht="23.25" x14ac:dyDescent="0.55000000000000004">
      <c r="A57" s="8">
        <v>13</v>
      </c>
      <c r="B57" s="35" t="s">
        <v>55</v>
      </c>
      <c r="C57" s="16">
        <v>53</v>
      </c>
      <c r="D57" s="8">
        <v>17</v>
      </c>
      <c r="E57" s="8">
        <v>19</v>
      </c>
      <c r="F57" s="8">
        <f t="shared" si="3"/>
        <v>89</v>
      </c>
      <c r="G57" s="8" t="str">
        <f t="shared" si="4"/>
        <v>4</v>
      </c>
      <c r="H57" s="8"/>
    </row>
    <row r="58" spans="1:8" ht="23.25" x14ac:dyDescent="0.55000000000000004">
      <c r="A58" s="8">
        <v>14</v>
      </c>
      <c r="B58" s="35" t="s">
        <v>56</v>
      </c>
      <c r="C58" s="16">
        <v>53</v>
      </c>
      <c r="D58" s="8">
        <v>18</v>
      </c>
      <c r="E58" s="8">
        <v>19</v>
      </c>
      <c r="F58" s="8">
        <f t="shared" si="3"/>
        <v>90</v>
      </c>
      <c r="G58" s="8" t="str">
        <f t="shared" si="4"/>
        <v>4</v>
      </c>
      <c r="H58" s="8"/>
    </row>
    <row r="59" spans="1:8" ht="23.25" x14ac:dyDescent="0.55000000000000004">
      <c r="A59" s="8">
        <v>15</v>
      </c>
      <c r="B59" s="35" t="s">
        <v>96</v>
      </c>
      <c r="C59" s="16">
        <v>32</v>
      </c>
      <c r="D59" s="8">
        <v>16</v>
      </c>
      <c r="E59" s="8">
        <v>13</v>
      </c>
      <c r="F59" s="8">
        <f t="shared" si="3"/>
        <v>61</v>
      </c>
      <c r="G59" s="8" t="str">
        <f t="shared" si="4"/>
        <v>2</v>
      </c>
      <c r="H59" s="8"/>
    </row>
    <row r="60" spans="1:8" ht="23.25" x14ac:dyDescent="0.55000000000000004">
      <c r="A60" s="8">
        <v>16</v>
      </c>
      <c r="B60" s="35" t="s">
        <v>57</v>
      </c>
      <c r="C60" s="16">
        <v>50</v>
      </c>
      <c r="D60" s="8">
        <v>18</v>
      </c>
      <c r="E60" s="8">
        <v>17</v>
      </c>
      <c r="F60" s="8">
        <f t="shared" si="3"/>
        <v>85</v>
      </c>
      <c r="G60" s="8" t="str">
        <f t="shared" si="4"/>
        <v>4</v>
      </c>
      <c r="H60" s="8"/>
    </row>
    <row r="61" spans="1:8" ht="23.25" x14ac:dyDescent="0.55000000000000004">
      <c r="A61" s="8">
        <v>17</v>
      </c>
      <c r="B61" s="35" t="s">
        <v>58</v>
      </c>
      <c r="C61" s="16">
        <v>47</v>
      </c>
      <c r="D61" s="8">
        <v>16</v>
      </c>
      <c r="E61" s="8">
        <v>16</v>
      </c>
      <c r="F61" s="8">
        <f t="shared" si="3"/>
        <v>79</v>
      </c>
      <c r="G61" s="8" t="str">
        <f t="shared" si="4"/>
        <v>3.5</v>
      </c>
      <c r="H61" s="8"/>
    </row>
    <row r="62" spans="1:8" ht="23.25" x14ac:dyDescent="0.55000000000000004">
      <c r="A62" s="8">
        <v>18</v>
      </c>
      <c r="B62" s="35" t="s">
        <v>59</v>
      </c>
      <c r="C62" s="16">
        <v>48</v>
      </c>
      <c r="D62" s="8">
        <v>16</v>
      </c>
      <c r="E62" s="8">
        <v>15</v>
      </c>
      <c r="F62" s="8">
        <f t="shared" si="3"/>
        <v>79</v>
      </c>
      <c r="G62" s="8" t="str">
        <f t="shared" si="4"/>
        <v>3.5</v>
      </c>
      <c r="H62" s="8"/>
    </row>
    <row r="63" spans="1:8" ht="23.25" x14ac:dyDescent="0.55000000000000004">
      <c r="A63" s="8">
        <v>19</v>
      </c>
      <c r="B63" s="35" t="s">
        <v>60</v>
      </c>
      <c r="C63" s="16">
        <v>28</v>
      </c>
      <c r="D63" s="8">
        <v>12</v>
      </c>
      <c r="E63" s="8">
        <v>12</v>
      </c>
      <c r="F63" s="8">
        <f t="shared" si="3"/>
        <v>52</v>
      </c>
      <c r="G63" s="8" t="str">
        <f t="shared" si="4"/>
        <v>1</v>
      </c>
      <c r="H63" s="8"/>
    </row>
    <row r="64" spans="1:8" ht="23.25" x14ac:dyDescent="0.55000000000000004">
      <c r="A64" s="8">
        <v>20</v>
      </c>
      <c r="B64" s="35" t="s">
        <v>61</v>
      </c>
      <c r="C64" s="16">
        <v>54</v>
      </c>
      <c r="D64" s="8">
        <v>18</v>
      </c>
      <c r="E64" s="8">
        <v>18</v>
      </c>
      <c r="F64" s="8">
        <f t="shared" si="3"/>
        <v>90</v>
      </c>
      <c r="G64" s="8" t="str">
        <f t="shared" si="4"/>
        <v>4</v>
      </c>
      <c r="H64" s="8"/>
    </row>
    <row r="65" spans="1:8" ht="23.25" x14ac:dyDescent="0.55000000000000004">
      <c r="A65" s="8">
        <v>21</v>
      </c>
      <c r="B65" s="35" t="s">
        <v>97</v>
      </c>
      <c r="C65" s="16">
        <v>50</v>
      </c>
      <c r="D65" s="8">
        <v>17</v>
      </c>
      <c r="E65" s="8">
        <v>15</v>
      </c>
      <c r="F65" s="8">
        <f t="shared" si="3"/>
        <v>82</v>
      </c>
      <c r="G65" s="8" t="str">
        <f t="shared" si="4"/>
        <v>4</v>
      </c>
      <c r="H65" s="8"/>
    </row>
    <row r="66" spans="1:8" ht="23.25" x14ac:dyDescent="0.55000000000000004">
      <c r="A66" s="21"/>
      <c r="B66" s="26" t="s">
        <v>5</v>
      </c>
      <c r="C66" s="22">
        <f>SUM(C45:C65)</f>
        <v>943</v>
      </c>
      <c r="D66" s="22">
        <f>SUM(D45:D65)</f>
        <v>338</v>
      </c>
      <c r="E66" s="22">
        <f>SUM(E45:E65)</f>
        <v>326</v>
      </c>
      <c r="F66" s="22">
        <f>SUM(F45:F65)</f>
        <v>1607</v>
      </c>
      <c r="G66" s="9"/>
      <c r="H66" s="9"/>
    </row>
    <row r="67" spans="1:8" ht="23.25" x14ac:dyDescent="0.55000000000000004">
      <c r="A67" s="23"/>
      <c r="B67" s="5" t="s">
        <v>12</v>
      </c>
      <c r="C67" s="24">
        <f>C66/21</f>
        <v>44.904761904761905</v>
      </c>
      <c r="D67" s="24">
        <f t="shared" ref="D67:F67" si="5">D66/21</f>
        <v>16.095238095238095</v>
      </c>
      <c r="E67" s="24">
        <f t="shared" si="5"/>
        <v>15.523809523809524</v>
      </c>
      <c r="F67" s="24">
        <f t="shared" si="5"/>
        <v>76.523809523809518</v>
      </c>
      <c r="G67" s="11"/>
      <c r="H67" s="11"/>
    </row>
    <row r="68" spans="1:8" ht="23.25" x14ac:dyDescent="0.55000000000000004">
      <c r="A68" s="13"/>
      <c r="B68" s="13"/>
      <c r="C68" s="14"/>
      <c r="D68" s="14"/>
      <c r="E68" s="14"/>
      <c r="F68" s="14"/>
      <c r="G68" s="1"/>
      <c r="H68" s="1"/>
    </row>
    <row r="69" spans="1:8" ht="23.25" x14ac:dyDescent="0.55000000000000004">
      <c r="A69" s="1"/>
      <c r="B69" s="1"/>
      <c r="C69" s="1" t="s">
        <v>13</v>
      </c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 t="s">
        <v>15</v>
      </c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s="19" customFormat="1" ht="23.25" x14ac:dyDescent="0.55000000000000004">
      <c r="A81" s="18"/>
      <c r="B81" s="31"/>
      <c r="C81" s="18"/>
      <c r="D81" s="18"/>
      <c r="E81" s="18"/>
      <c r="F81" s="18"/>
      <c r="G81" s="18"/>
      <c r="H81" s="13"/>
    </row>
    <row r="82" spans="1:8" s="19" customFormat="1" ht="23.25" x14ac:dyDescent="0.55000000000000004">
      <c r="A82" s="18"/>
      <c r="B82" s="31"/>
      <c r="C82" s="18"/>
      <c r="D82" s="18"/>
      <c r="E82" s="18"/>
      <c r="F82" s="18"/>
      <c r="G82" s="18"/>
      <c r="H82" s="13"/>
    </row>
    <row r="83" spans="1:8" ht="23.25" x14ac:dyDescent="0.55000000000000004">
      <c r="A83" s="1"/>
      <c r="B83" s="101" t="s">
        <v>111</v>
      </c>
      <c r="C83" s="101"/>
      <c r="D83" s="101"/>
      <c r="E83" s="101"/>
      <c r="F83" s="101"/>
      <c r="G83" s="101"/>
      <c r="H83" s="101"/>
    </row>
    <row r="84" spans="1:8" ht="23.25" x14ac:dyDescent="0.55000000000000004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4" t="s">
        <v>6</v>
      </c>
      <c r="H84" s="4" t="s">
        <v>7</v>
      </c>
    </row>
    <row r="85" spans="1:8" ht="23.25" x14ac:dyDescent="0.55000000000000004">
      <c r="A85" s="5"/>
      <c r="B85" s="5"/>
      <c r="C85" s="5" t="s">
        <v>8</v>
      </c>
      <c r="D85" s="5" t="s">
        <v>9</v>
      </c>
      <c r="E85" s="5" t="s">
        <v>10</v>
      </c>
      <c r="F85" s="5" t="s">
        <v>11</v>
      </c>
      <c r="G85" s="27"/>
      <c r="H85" s="27"/>
    </row>
    <row r="86" spans="1:8" ht="23.25" x14ac:dyDescent="0.55000000000000004">
      <c r="A86" s="7">
        <v>1</v>
      </c>
      <c r="B86" s="34" t="s">
        <v>43</v>
      </c>
      <c r="C86" s="15">
        <v>50</v>
      </c>
      <c r="D86" s="7">
        <v>13</v>
      </c>
      <c r="E86" s="7">
        <v>15</v>
      </c>
      <c r="F86" s="7">
        <f t="shared" ref="F86:F106" si="6">SUM(C86:E86)</f>
        <v>78</v>
      </c>
      <c r="G86" s="8" t="str">
        <f t="shared" ref="G86:G106" si="7">IF(F86&gt;79,"4",IF(F86&gt;74,"3.5",IF(F86&gt;69,"3",IF(F86&gt;64,"2.5",IF(F86&gt;59,"2",IF(F86&gt;54,"1.5",IF(F86&gt;49,"1","0")))))))</f>
        <v>3.5</v>
      </c>
      <c r="H86" s="7"/>
    </row>
    <row r="87" spans="1:8" ht="23.25" x14ac:dyDescent="0.55000000000000004">
      <c r="A87" s="8">
        <v>2</v>
      </c>
      <c r="B87" s="35" t="s">
        <v>44</v>
      </c>
      <c r="C87" s="16">
        <v>35</v>
      </c>
      <c r="D87" s="8">
        <v>10</v>
      </c>
      <c r="E87" s="8">
        <v>15</v>
      </c>
      <c r="F87" s="8">
        <f t="shared" si="6"/>
        <v>60</v>
      </c>
      <c r="G87" s="8" t="str">
        <f t="shared" si="7"/>
        <v>2</v>
      </c>
      <c r="H87" s="8"/>
    </row>
    <row r="88" spans="1:8" ht="23.25" x14ac:dyDescent="0.55000000000000004">
      <c r="A88" s="8">
        <v>3</v>
      </c>
      <c r="B88" s="35" t="s">
        <v>45</v>
      </c>
      <c r="C88" s="16">
        <v>32</v>
      </c>
      <c r="D88" s="8">
        <v>12</v>
      </c>
      <c r="E88" s="8">
        <v>9</v>
      </c>
      <c r="F88" s="8">
        <f t="shared" si="6"/>
        <v>53</v>
      </c>
      <c r="G88" s="8" t="str">
        <f t="shared" si="7"/>
        <v>1</v>
      </c>
      <c r="H88" s="8"/>
    </row>
    <row r="89" spans="1:8" ht="23.25" x14ac:dyDescent="0.55000000000000004">
      <c r="A89" s="8">
        <v>4</v>
      </c>
      <c r="B89" s="35" t="s">
        <v>46</v>
      </c>
      <c r="C89" s="16">
        <v>44</v>
      </c>
      <c r="D89" s="8">
        <v>12</v>
      </c>
      <c r="E89" s="8">
        <v>17</v>
      </c>
      <c r="F89" s="8">
        <f t="shared" si="6"/>
        <v>73</v>
      </c>
      <c r="G89" s="8" t="str">
        <f t="shared" si="7"/>
        <v>3</v>
      </c>
      <c r="H89" s="8"/>
    </row>
    <row r="90" spans="1:8" ht="23.25" x14ac:dyDescent="0.55000000000000004">
      <c r="A90" s="8">
        <v>5</v>
      </c>
      <c r="B90" s="35" t="s">
        <v>47</v>
      </c>
      <c r="C90" s="16">
        <v>55</v>
      </c>
      <c r="D90" s="8">
        <v>17</v>
      </c>
      <c r="E90" s="8">
        <v>19</v>
      </c>
      <c r="F90" s="8">
        <f t="shared" si="6"/>
        <v>91</v>
      </c>
      <c r="G90" s="8" t="str">
        <f t="shared" si="7"/>
        <v>4</v>
      </c>
      <c r="H90" s="8"/>
    </row>
    <row r="91" spans="1:8" ht="23.25" x14ac:dyDescent="0.55000000000000004">
      <c r="A91" s="8">
        <v>6</v>
      </c>
      <c r="B91" s="35" t="s">
        <v>48</v>
      </c>
      <c r="C91" s="16">
        <v>53</v>
      </c>
      <c r="D91" s="8">
        <v>15</v>
      </c>
      <c r="E91" s="8">
        <v>17</v>
      </c>
      <c r="F91" s="8">
        <f t="shared" si="6"/>
        <v>85</v>
      </c>
      <c r="G91" s="8" t="str">
        <f t="shared" si="7"/>
        <v>4</v>
      </c>
      <c r="H91" s="8"/>
    </row>
    <row r="92" spans="1:8" ht="23.25" x14ac:dyDescent="0.55000000000000004">
      <c r="A92" s="8">
        <v>7</v>
      </c>
      <c r="B92" s="35" t="s">
        <v>49</v>
      </c>
      <c r="C92" s="16">
        <v>46</v>
      </c>
      <c r="D92" s="8">
        <v>10</v>
      </c>
      <c r="E92" s="8">
        <v>13</v>
      </c>
      <c r="F92" s="8">
        <f t="shared" si="6"/>
        <v>69</v>
      </c>
      <c r="G92" s="8" t="str">
        <f t="shared" si="7"/>
        <v>2.5</v>
      </c>
      <c r="H92" s="8"/>
    </row>
    <row r="93" spans="1:8" ht="23.25" x14ac:dyDescent="0.55000000000000004">
      <c r="A93" s="8">
        <v>8</v>
      </c>
      <c r="B93" s="35" t="s">
        <v>50</v>
      </c>
      <c r="C93" s="16">
        <v>42</v>
      </c>
      <c r="D93" s="8">
        <v>11</v>
      </c>
      <c r="E93" s="8">
        <v>18</v>
      </c>
      <c r="F93" s="8">
        <f t="shared" si="6"/>
        <v>71</v>
      </c>
      <c r="G93" s="8" t="str">
        <f t="shared" si="7"/>
        <v>3</v>
      </c>
      <c r="H93" s="8"/>
    </row>
    <row r="94" spans="1:8" ht="23.25" x14ac:dyDescent="0.55000000000000004">
      <c r="A94" s="8">
        <v>9</v>
      </c>
      <c r="B94" s="35" t="s">
        <v>51</v>
      </c>
      <c r="C94" s="16">
        <v>49</v>
      </c>
      <c r="D94" s="8">
        <v>17</v>
      </c>
      <c r="E94" s="8">
        <v>17</v>
      </c>
      <c r="F94" s="8">
        <f t="shared" si="6"/>
        <v>83</v>
      </c>
      <c r="G94" s="8" t="str">
        <f t="shared" si="7"/>
        <v>4</v>
      </c>
      <c r="H94" s="8"/>
    </row>
    <row r="95" spans="1:8" ht="23.25" x14ac:dyDescent="0.55000000000000004">
      <c r="A95" s="8">
        <v>10</v>
      </c>
      <c r="B95" s="35" t="s">
        <v>52</v>
      </c>
      <c r="C95" s="16">
        <v>49</v>
      </c>
      <c r="D95" s="8">
        <v>14</v>
      </c>
      <c r="E95" s="8">
        <v>17</v>
      </c>
      <c r="F95" s="8">
        <f t="shared" si="6"/>
        <v>80</v>
      </c>
      <c r="G95" s="8" t="str">
        <f t="shared" si="7"/>
        <v>4</v>
      </c>
      <c r="H95" s="8"/>
    </row>
    <row r="96" spans="1:8" ht="23.25" x14ac:dyDescent="0.55000000000000004">
      <c r="A96" s="8">
        <v>11</v>
      </c>
      <c r="B96" s="35" t="s">
        <v>53</v>
      </c>
      <c r="C96" s="16">
        <v>35</v>
      </c>
      <c r="D96" s="8">
        <v>13</v>
      </c>
      <c r="E96" s="8">
        <v>18</v>
      </c>
      <c r="F96" s="8">
        <f t="shared" si="6"/>
        <v>66</v>
      </c>
      <c r="G96" s="8" t="str">
        <f t="shared" si="7"/>
        <v>2.5</v>
      </c>
      <c r="H96" s="8"/>
    </row>
    <row r="97" spans="1:8" ht="23.25" x14ac:dyDescent="0.55000000000000004">
      <c r="A97" s="8">
        <v>12</v>
      </c>
      <c r="B97" s="35" t="s">
        <v>54</v>
      </c>
      <c r="C97" s="16">
        <v>39</v>
      </c>
      <c r="D97" s="8">
        <v>13</v>
      </c>
      <c r="E97" s="8">
        <v>15</v>
      </c>
      <c r="F97" s="8">
        <f t="shared" si="6"/>
        <v>67</v>
      </c>
      <c r="G97" s="8" t="str">
        <f t="shared" si="7"/>
        <v>2.5</v>
      </c>
      <c r="H97" s="8"/>
    </row>
    <row r="98" spans="1:8" ht="23.25" x14ac:dyDescent="0.55000000000000004">
      <c r="A98" s="8">
        <v>13</v>
      </c>
      <c r="B98" s="35" t="s">
        <v>55</v>
      </c>
      <c r="C98" s="16">
        <v>52</v>
      </c>
      <c r="D98" s="8">
        <v>15</v>
      </c>
      <c r="E98" s="8">
        <v>18</v>
      </c>
      <c r="F98" s="8">
        <f t="shared" si="6"/>
        <v>85</v>
      </c>
      <c r="G98" s="8" t="str">
        <f t="shared" si="7"/>
        <v>4</v>
      </c>
      <c r="H98" s="8"/>
    </row>
    <row r="99" spans="1:8" ht="23.25" x14ac:dyDescent="0.55000000000000004">
      <c r="A99" s="8">
        <v>14</v>
      </c>
      <c r="B99" s="35" t="s">
        <v>56</v>
      </c>
      <c r="C99" s="16">
        <v>46</v>
      </c>
      <c r="D99" s="8">
        <v>14</v>
      </c>
      <c r="E99" s="8">
        <v>18</v>
      </c>
      <c r="F99" s="8">
        <f t="shared" si="6"/>
        <v>78</v>
      </c>
      <c r="G99" s="8" t="str">
        <f t="shared" si="7"/>
        <v>3.5</v>
      </c>
      <c r="H99" s="8"/>
    </row>
    <row r="100" spans="1:8" ht="23.25" x14ac:dyDescent="0.55000000000000004">
      <c r="A100" s="8">
        <v>15</v>
      </c>
      <c r="B100" s="35" t="s">
        <v>96</v>
      </c>
      <c r="C100" s="16">
        <v>38</v>
      </c>
      <c r="D100" s="8">
        <v>13</v>
      </c>
      <c r="E100" s="8">
        <v>14</v>
      </c>
      <c r="F100" s="8">
        <f t="shared" si="6"/>
        <v>65</v>
      </c>
      <c r="G100" s="8" t="str">
        <f t="shared" si="7"/>
        <v>2.5</v>
      </c>
      <c r="H100" s="8"/>
    </row>
    <row r="101" spans="1:8" ht="23.25" x14ac:dyDescent="0.55000000000000004">
      <c r="A101" s="8">
        <v>16</v>
      </c>
      <c r="B101" s="35" t="s">
        <v>57</v>
      </c>
      <c r="C101" s="16">
        <v>51</v>
      </c>
      <c r="D101" s="8">
        <v>16</v>
      </c>
      <c r="E101" s="8">
        <v>18</v>
      </c>
      <c r="F101" s="8">
        <f t="shared" si="6"/>
        <v>85</v>
      </c>
      <c r="G101" s="8" t="str">
        <f t="shared" si="7"/>
        <v>4</v>
      </c>
      <c r="H101" s="8"/>
    </row>
    <row r="102" spans="1:8" ht="23.25" x14ac:dyDescent="0.55000000000000004">
      <c r="A102" s="8">
        <v>17</v>
      </c>
      <c r="B102" s="35" t="s">
        <v>58</v>
      </c>
      <c r="C102" s="16">
        <v>52</v>
      </c>
      <c r="D102" s="8">
        <v>14</v>
      </c>
      <c r="E102" s="8">
        <v>18</v>
      </c>
      <c r="F102" s="8">
        <f t="shared" si="6"/>
        <v>84</v>
      </c>
      <c r="G102" s="8" t="str">
        <f t="shared" si="7"/>
        <v>4</v>
      </c>
      <c r="H102" s="8"/>
    </row>
    <row r="103" spans="1:8" ht="23.25" x14ac:dyDescent="0.55000000000000004">
      <c r="A103" s="8">
        <v>18</v>
      </c>
      <c r="B103" s="35" t="s">
        <v>59</v>
      </c>
      <c r="C103" s="16">
        <v>48</v>
      </c>
      <c r="D103" s="8">
        <v>14</v>
      </c>
      <c r="E103" s="8">
        <v>17</v>
      </c>
      <c r="F103" s="8">
        <f t="shared" si="6"/>
        <v>79</v>
      </c>
      <c r="G103" s="8" t="str">
        <f t="shared" si="7"/>
        <v>3.5</v>
      </c>
      <c r="H103" s="8"/>
    </row>
    <row r="104" spans="1:8" ht="23.25" x14ac:dyDescent="0.55000000000000004">
      <c r="A104" s="8">
        <v>19</v>
      </c>
      <c r="B104" s="35" t="s">
        <v>60</v>
      </c>
      <c r="C104" s="16">
        <v>30</v>
      </c>
      <c r="D104" s="8">
        <v>10</v>
      </c>
      <c r="E104" s="8">
        <v>14</v>
      </c>
      <c r="F104" s="8">
        <f t="shared" si="6"/>
        <v>54</v>
      </c>
      <c r="G104" s="8" t="str">
        <f t="shared" si="7"/>
        <v>1</v>
      </c>
      <c r="H104" s="8"/>
    </row>
    <row r="105" spans="1:8" ht="23.25" x14ac:dyDescent="0.55000000000000004">
      <c r="A105" s="8">
        <v>20</v>
      </c>
      <c r="B105" s="35" t="s">
        <v>61</v>
      </c>
      <c r="C105" s="16">
        <v>53</v>
      </c>
      <c r="D105" s="8">
        <v>17</v>
      </c>
      <c r="E105" s="8">
        <v>18</v>
      </c>
      <c r="F105" s="8">
        <f t="shared" si="6"/>
        <v>88</v>
      </c>
      <c r="G105" s="8" t="str">
        <f t="shared" si="7"/>
        <v>4</v>
      </c>
      <c r="H105" s="8"/>
    </row>
    <row r="106" spans="1:8" ht="23.25" x14ac:dyDescent="0.55000000000000004">
      <c r="A106" s="8">
        <v>21</v>
      </c>
      <c r="B106" s="35" t="s">
        <v>97</v>
      </c>
      <c r="C106" s="16">
        <v>46</v>
      </c>
      <c r="D106" s="8">
        <v>12</v>
      </c>
      <c r="E106" s="8">
        <v>16</v>
      </c>
      <c r="F106" s="8">
        <f t="shared" si="6"/>
        <v>74</v>
      </c>
      <c r="G106" s="8" t="str">
        <f t="shared" si="7"/>
        <v>3</v>
      </c>
      <c r="H106" s="8"/>
    </row>
    <row r="107" spans="1:8" ht="23.25" x14ac:dyDescent="0.55000000000000004">
      <c r="A107" s="21"/>
      <c r="B107" s="26" t="s">
        <v>5</v>
      </c>
      <c r="C107" s="22">
        <f>SUM(C86:C106)</f>
        <v>945</v>
      </c>
      <c r="D107" s="22">
        <f>SUM(D86:D106)</f>
        <v>282</v>
      </c>
      <c r="E107" s="22">
        <f>SUM(E86:E106)</f>
        <v>341</v>
      </c>
      <c r="F107" s="22">
        <f>SUM(F86:F106)</f>
        <v>1568</v>
      </c>
      <c r="G107" s="9"/>
      <c r="H107" s="9"/>
    </row>
    <row r="108" spans="1:8" ht="23.25" x14ac:dyDescent="0.55000000000000004">
      <c r="A108" s="23"/>
      <c r="B108" s="5" t="s">
        <v>12</v>
      </c>
      <c r="C108" s="24">
        <f>C107/21</f>
        <v>45</v>
      </c>
      <c r="D108" s="24">
        <f t="shared" ref="D108:E108" si="8">D107/21</f>
        <v>13.428571428571429</v>
      </c>
      <c r="E108" s="24">
        <f t="shared" si="8"/>
        <v>16.238095238095237</v>
      </c>
      <c r="F108" s="24">
        <f>F107/21</f>
        <v>74.666666666666671</v>
      </c>
      <c r="G108" s="11"/>
      <c r="H108" s="11"/>
    </row>
    <row r="109" spans="1:8" ht="23.25" x14ac:dyDescent="0.55000000000000004">
      <c r="A109" s="13"/>
      <c r="B109" s="13"/>
      <c r="C109" s="14"/>
      <c r="D109" s="14"/>
      <c r="E109" s="14"/>
      <c r="F109" s="14"/>
      <c r="G109" s="1"/>
      <c r="H109" s="1"/>
    </row>
    <row r="110" spans="1:8" ht="23.25" x14ac:dyDescent="0.55000000000000004">
      <c r="A110" s="1"/>
      <c r="B110" s="1"/>
      <c r="C110" s="1" t="s">
        <v>13</v>
      </c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 t="s">
        <v>14</v>
      </c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 t="s">
        <v>15</v>
      </c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 x14ac:dyDescent="0.55000000000000004">
      <c r="A121" s="18"/>
      <c r="B121" s="31"/>
      <c r="C121" s="18"/>
      <c r="D121" s="18"/>
      <c r="E121" s="18"/>
      <c r="F121" s="18"/>
      <c r="G121" s="18"/>
      <c r="H121" s="13"/>
    </row>
    <row r="122" spans="1:8" s="19" customFormat="1" ht="23.25" x14ac:dyDescent="0.55000000000000004">
      <c r="A122" s="18"/>
      <c r="B122" s="31"/>
      <c r="C122" s="18"/>
      <c r="D122" s="18"/>
      <c r="E122" s="18"/>
      <c r="F122" s="18"/>
      <c r="G122" s="18"/>
      <c r="H122" s="13"/>
    </row>
    <row r="123" spans="1:8" s="19" customFormat="1" ht="23.25" x14ac:dyDescent="0.55000000000000004">
      <c r="A123" s="18"/>
      <c r="B123" s="31"/>
      <c r="C123" s="18"/>
      <c r="D123" s="18"/>
      <c r="E123" s="18"/>
      <c r="F123" s="18"/>
      <c r="G123" s="18"/>
      <c r="H123" s="13"/>
    </row>
    <row r="124" spans="1:8" ht="23.25" x14ac:dyDescent="0.55000000000000004">
      <c r="A124" s="1"/>
      <c r="B124" s="2" t="s">
        <v>112</v>
      </c>
      <c r="C124" s="2"/>
      <c r="D124" s="2"/>
      <c r="E124" s="2"/>
      <c r="F124" s="2"/>
      <c r="G124" s="1"/>
      <c r="H124" s="1"/>
    </row>
    <row r="125" spans="1:8" ht="23.25" x14ac:dyDescent="0.55000000000000004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4" t="s">
        <v>6</v>
      </c>
      <c r="H125" s="4" t="s">
        <v>7</v>
      </c>
    </row>
    <row r="126" spans="1:8" ht="23.25" x14ac:dyDescent="0.55000000000000004">
      <c r="A126" s="5"/>
      <c r="B126" s="5"/>
      <c r="C126" s="5" t="s">
        <v>8</v>
      </c>
      <c r="D126" s="5" t="s">
        <v>9</v>
      </c>
      <c r="E126" s="5" t="s">
        <v>10</v>
      </c>
      <c r="F126" s="5" t="s">
        <v>11</v>
      </c>
      <c r="G126" s="27"/>
      <c r="H126" s="27"/>
    </row>
    <row r="127" spans="1:8" ht="23.25" x14ac:dyDescent="0.55000000000000004">
      <c r="A127" s="7">
        <v>1</v>
      </c>
      <c r="B127" s="34" t="s">
        <v>43</v>
      </c>
      <c r="C127" s="15">
        <v>49</v>
      </c>
      <c r="D127" s="7">
        <v>15</v>
      </c>
      <c r="E127" s="7">
        <v>11</v>
      </c>
      <c r="F127" s="7">
        <f t="shared" ref="F127:F147" si="9">SUM(C127:E127)</f>
        <v>75</v>
      </c>
      <c r="G127" s="8" t="str">
        <f t="shared" ref="G127:G147" si="10">IF(F127&gt;79,"4",IF(F127&gt;74,"3.5",IF(F127&gt;69,"3",IF(F127&gt;64,"2.5",IF(F127&gt;59,"2",IF(F127&gt;54,"1.5",IF(F127&gt;49,"1","0")))))))</f>
        <v>3.5</v>
      </c>
      <c r="H127" s="29"/>
    </row>
    <row r="128" spans="1:8" ht="23.25" x14ac:dyDescent="0.55000000000000004">
      <c r="A128" s="8">
        <v>2</v>
      </c>
      <c r="B128" s="35" t="s">
        <v>44</v>
      </c>
      <c r="C128" s="16">
        <v>35</v>
      </c>
      <c r="D128" s="8">
        <v>12</v>
      </c>
      <c r="E128" s="8">
        <v>13</v>
      </c>
      <c r="F128" s="8">
        <f t="shared" si="9"/>
        <v>60</v>
      </c>
      <c r="G128" s="8" t="str">
        <f t="shared" si="10"/>
        <v>2</v>
      </c>
      <c r="H128" s="9"/>
    </row>
    <row r="129" spans="1:8" ht="23.25" x14ac:dyDescent="0.55000000000000004">
      <c r="A129" s="8">
        <v>3</v>
      </c>
      <c r="B129" s="35" t="s">
        <v>45</v>
      </c>
      <c r="C129" s="16">
        <v>38</v>
      </c>
      <c r="D129" s="8">
        <v>15</v>
      </c>
      <c r="E129" s="8">
        <v>11</v>
      </c>
      <c r="F129" s="8">
        <f t="shared" si="9"/>
        <v>64</v>
      </c>
      <c r="G129" s="8" t="str">
        <f t="shared" si="10"/>
        <v>2</v>
      </c>
      <c r="H129" s="9"/>
    </row>
    <row r="130" spans="1:8" ht="23.25" x14ac:dyDescent="0.55000000000000004">
      <c r="A130" s="8">
        <v>4</v>
      </c>
      <c r="B130" s="35" t="s">
        <v>46</v>
      </c>
      <c r="C130" s="16">
        <v>46</v>
      </c>
      <c r="D130" s="8">
        <v>15</v>
      </c>
      <c r="E130" s="8">
        <v>14</v>
      </c>
      <c r="F130" s="8">
        <f t="shared" si="9"/>
        <v>75</v>
      </c>
      <c r="G130" s="8" t="str">
        <f t="shared" si="10"/>
        <v>3.5</v>
      </c>
      <c r="H130" s="9"/>
    </row>
    <row r="131" spans="1:8" ht="23.25" x14ac:dyDescent="0.55000000000000004">
      <c r="A131" s="8">
        <v>5</v>
      </c>
      <c r="B131" s="35" t="s">
        <v>47</v>
      </c>
      <c r="C131" s="16">
        <v>49</v>
      </c>
      <c r="D131" s="8">
        <v>16</v>
      </c>
      <c r="E131" s="8">
        <v>14</v>
      </c>
      <c r="F131" s="8">
        <f t="shared" si="9"/>
        <v>79</v>
      </c>
      <c r="G131" s="8" t="str">
        <f t="shared" si="10"/>
        <v>3.5</v>
      </c>
      <c r="H131" s="9"/>
    </row>
    <row r="132" spans="1:8" ht="23.25" x14ac:dyDescent="0.55000000000000004">
      <c r="A132" s="8">
        <v>6</v>
      </c>
      <c r="B132" s="35" t="s">
        <v>48</v>
      </c>
      <c r="C132" s="16">
        <v>45</v>
      </c>
      <c r="D132" s="8">
        <v>15</v>
      </c>
      <c r="E132" s="8">
        <v>14</v>
      </c>
      <c r="F132" s="8">
        <f t="shared" si="9"/>
        <v>74</v>
      </c>
      <c r="G132" s="8" t="str">
        <f t="shared" si="10"/>
        <v>3</v>
      </c>
      <c r="H132" s="9"/>
    </row>
    <row r="133" spans="1:8" ht="23.25" x14ac:dyDescent="0.55000000000000004">
      <c r="A133" s="8">
        <v>7</v>
      </c>
      <c r="B133" s="35" t="s">
        <v>49</v>
      </c>
      <c r="C133" s="16">
        <v>46</v>
      </c>
      <c r="D133" s="8">
        <v>12</v>
      </c>
      <c r="E133" s="8">
        <v>12</v>
      </c>
      <c r="F133" s="8">
        <f t="shared" si="9"/>
        <v>70</v>
      </c>
      <c r="G133" s="8" t="str">
        <f t="shared" si="10"/>
        <v>3</v>
      </c>
      <c r="H133" s="9"/>
    </row>
    <row r="134" spans="1:8" ht="23.25" x14ac:dyDescent="0.55000000000000004">
      <c r="A134" s="8">
        <v>8</v>
      </c>
      <c r="B134" s="35" t="s">
        <v>50</v>
      </c>
      <c r="C134" s="16">
        <v>42</v>
      </c>
      <c r="D134" s="8">
        <v>14</v>
      </c>
      <c r="E134" s="8">
        <v>14</v>
      </c>
      <c r="F134" s="8">
        <f t="shared" si="9"/>
        <v>70</v>
      </c>
      <c r="G134" s="8" t="str">
        <f t="shared" si="10"/>
        <v>3</v>
      </c>
      <c r="H134" s="9"/>
    </row>
    <row r="135" spans="1:8" ht="23.25" x14ac:dyDescent="0.55000000000000004">
      <c r="A135" s="8">
        <v>9</v>
      </c>
      <c r="B135" s="35" t="s">
        <v>51</v>
      </c>
      <c r="C135" s="16">
        <v>41</v>
      </c>
      <c r="D135" s="8">
        <v>13</v>
      </c>
      <c r="E135" s="8">
        <v>14</v>
      </c>
      <c r="F135" s="8">
        <f t="shared" si="9"/>
        <v>68</v>
      </c>
      <c r="G135" s="8" t="str">
        <f t="shared" si="10"/>
        <v>2.5</v>
      </c>
      <c r="H135" s="9"/>
    </row>
    <row r="136" spans="1:8" ht="23.25" x14ac:dyDescent="0.55000000000000004">
      <c r="A136" s="8">
        <v>10</v>
      </c>
      <c r="B136" s="35" t="s">
        <v>52</v>
      </c>
      <c r="C136" s="16">
        <v>53</v>
      </c>
      <c r="D136" s="8">
        <v>14</v>
      </c>
      <c r="E136" s="8">
        <v>16</v>
      </c>
      <c r="F136" s="8">
        <f t="shared" si="9"/>
        <v>83</v>
      </c>
      <c r="G136" s="8" t="str">
        <f t="shared" si="10"/>
        <v>4</v>
      </c>
      <c r="H136" s="9"/>
    </row>
    <row r="137" spans="1:8" ht="23.25" x14ac:dyDescent="0.55000000000000004">
      <c r="A137" s="8">
        <v>11</v>
      </c>
      <c r="B137" s="35" t="s">
        <v>53</v>
      </c>
      <c r="C137" s="16">
        <v>50</v>
      </c>
      <c r="D137" s="8">
        <v>14</v>
      </c>
      <c r="E137" s="8">
        <v>17</v>
      </c>
      <c r="F137" s="8">
        <f t="shared" si="9"/>
        <v>81</v>
      </c>
      <c r="G137" s="8" t="str">
        <f t="shared" si="10"/>
        <v>4</v>
      </c>
      <c r="H137" s="9"/>
    </row>
    <row r="138" spans="1:8" ht="23.25" x14ac:dyDescent="0.55000000000000004">
      <c r="A138" s="8">
        <v>12</v>
      </c>
      <c r="B138" s="35" t="s">
        <v>54</v>
      </c>
      <c r="C138" s="16">
        <v>48</v>
      </c>
      <c r="D138" s="8">
        <v>14</v>
      </c>
      <c r="E138" s="8">
        <v>15</v>
      </c>
      <c r="F138" s="8">
        <f t="shared" si="9"/>
        <v>77</v>
      </c>
      <c r="G138" s="8" t="str">
        <f t="shared" si="10"/>
        <v>3.5</v>
      </c>
      <c r="H138" s="9"/>
    </row>
    <row r="139" spans="1:8" ht="23.25" x14ac:dyDescent="0.55000000000000004">
      <c r="A139" s="8">
        <v>13</v>
      </c>
      <c r="B139" s="35" t="s">
        <v>55</v>
      </c>
      <c r="C139" s="16">
        <v>57</v>
      </c>
      <c r="D139" s="8">
        <v>15</v>
      </c>
      <c r="E139" s="8">
        <v>15</v>
      </c>
      <c r="F139" s="8">
        <f t="shared" si="9"/>
        <v>87</v>
      </c>
      <c r="G139" s="8" t="str">
        <f t="shared" si="10"/>
        <v>4</v>
      </c>
      <c r="H139" s="9"/>
    </row>
    <row r="140" spans="1:8" ht="23.25" x14ac:dyDescent="0.55000000000000004">
      <c r="A140" s="8">
        <v>14</v>
      </c>
      <c r="B140" s="35" t="s">
        <v>56</v>
      </c>
      <c r="C140" s="16">
        <v>46</v>
      </c>
      <c r="D140" s="8">
        <v>15</v>
      </c>
      <c r="E140" s="8">
        <v>15</v>
      </c>
      <c r="F140" s="8">
        <f t="shared" si="9"/>
        <v>76</v>
      </c>
      <c r="G140" s="8" t="str">
        <f t="shared" si="10"/>
        <v>3.5</v>
      </c>
      <c r="H140" s="9"/>
    </row>
    <row r="141" spans="1:8" ht="23.25" x14ac:dyDescent="0.55000000000000004">
      <c r="A141" s="8">
        <v>15</v>
      </c>
      <c r="B141" s="35" t="s">
        <v>96</v>
      </c>
      <c r="C141" s="16">
        <v>39</v>
      </c>
      <c r="D141" s="8">
        <v>13</v>
      </c>
      <c r="E141" s="8">
        <v>13</v>
      </c>
      <c r="F141" s="8">
        <f t="shared" si="9"/>
        <v>65</v>
      </c>
      <c r="G141" s="8" t="str">
        <f t="shared" si="10"/>
        <v>2.5</v>
      </c>
      <c r="H141" s="9"/>
    </row>
    <row r="142" spans="1:8" ht="23.25" x14ac:dyDescent="0.55000000000000004">
      <c r="A142" s="8">
        <v>16</v>
      </c>
      <c r="B142" s="35" t="s">
        <v>57</v>
      </c>
      <c r="C142" s="16">
        <v>59</v>
      </c>
      <c r="D142" s="8">
        <v>15</v>
      </c>
      <c r="E142" s="8">
        <v>17</v>
      </c>
      <c r="F142" s="8">
        <f t="shared" si="9"/>
        <v>91</v>
      </c>
      <c r="G142" s="8" t="str">
        <f t="shared" si="10"/>
        <v>4</v>
      </c>
      <c r="H142" s="9"/>
    </row>
    <row r="143" spans="1:8" ht="23.25" x14ac:dyDescent="0.55000000000000004">
      <c r="A143" s="8">
        <v>17</v>
      </c>
      <c r="B143" s="35" t="s">
        <v>58</v>
      </c>
      <c r="C143" s="16">
        <v>43</v>
      </c>
      <c r="D143" s="8">
        <v>15</v>
      </c>
      <c r="E143" s="8">
        <v>14</v>
      </c>
      <c r="F143" s="8">
        <f t="shared" si="9"/>
        <v>72</v>
      </c>
      <c r="G143" s="8" t="str">
        <f t="shared" si="10"/>
        <v>3</v>
      </c>
      <c r="H143" s="9"/>
    </row>
    <row r="144" spans="1:8" ht="23.25" x14ac:dyDescent="0.55000000000000004">
      <c r="A144" s="8">
        <v>18</v>
      </c>
      <c r="B144" s="35" t="s">
        <v>59</v>
      </c>
      <c r="C144" s="16">
        <v>50</v>
      </c>
      <c r="D144" s="8">
        <v>15</v>
      </c>
      <c r="E144" s="8">
        <v>17</v>
      </c>
      <c r="F144" s="8">
        <f t="shared" si="9"/>
        <v>82</v>
      </c>
      <c r="G144" s="8" t="str">
        <f t="shared" si="10"/>
        <v>4</v>
      </c>
      <c r="H144" s="9"/>
    </row>
    <row r="145" spans="1:8" ht="23.25" x14ac:dyDescent="0.55000000000000004">
      <c r="A145" s="8">
        <v>19</v>
      </c>
      <c r="B145" s="35" t="s">
        <v>60</v>
      </c>
      <c r="C145" s="16">
        <v>30</v>
      </c>
      <c r="D145" s="8">
        <v>10</v>
      </c>
      <c r="E145" s="8">
        <v>10</v>
      </c>
      <c r="F145" s="8">
        <f t="shared" si="9"/>
        <v>50</v>
      </c>
      <c r="G145" s="8" t="str">
        <f t="shared" si="10"/>
        <v>1</v>
      </c>
      <c r="H145" s="9"/>
    </row>
    <row r="146" spans="1:8" ht="23.25" x14ac:dyDescent="0.55000000000000004">
      <c r="A146" s="8">
        <v>20</v>
      </c>
      <c r="B146" s="35" t="s">
        <v>61</v>
      </c>
      <c r="C146" s="16">
        <v>56</v>
      </c>
      <c r="D146" s="8">
        <v>17</v>
      </c>
      <c r="E146" s="8">
        <v>20</v>
      </c>
      <c r="F146" s="8">
        <f t="shared" si="9"/>
        <v>93</v>
      </c>
      <c r="G146" s="8" t="str">
        <f t="shared" si="10"/>
        <v>4</v>
      </c>
      <c r="H146" s="9"/>
    </row>
    <row r="147" spans="1:8" ht="23.25" x14ac:dyDescent="0.55000000000000004">
      <c r="A147" s="8">
        <v>21</v>
      </c>
      <c r="B147" s="35" t="s">
        <v>97</v>
      </c>
      <c r="C147" s="16">
        <v>55</v>
      </c>
      <c r="D147" s="8">
        <v>14</v>
      </c>
      <c r="E147" s="8">
        <v>16</v>
      </c>
      <c r="F147" s="8">
        <f t="shared" si="9"/>
        <v>85</v>
      </c>
      <c r="G147" s="8" t="str">
        <f t="shared" si="10"/>
        <v>4</v>
      </c>
      <c r="H147" s="9"/>
    </row>
    <row r="148" spans="1:8" ht="23.25" x14ac:dyDescent="0.55000000000000004">
      <c r="A148" s="21"/>
      <c r="B148" s="26" t="s">
        <v>5</v>
      </c>
      <c r="C148" s="22">
        <f>SUM(C127:C147)</f>
        <v>977</v>
      </c>
      <c r="D148" s="22">
        <f>SUM(D127:D147)</f>
        <v>298</v>
      </c>
      <c r="E148" s="22">
        <f>SUM(E127:E147)</f>
        <v>302</v>
      </c>
      <c r="F148" s="22">
        <f>SUM(F127:F147)</f>
        <v>1577</v>
      </c>
      <c r="G148" s="9"/>
      <c r="H148" s="9"/>
    </row>
    <row r="149" spans="1:8" ht="23.25" x14ac:dyDescent="0.55000000000000004">
      <c r="A149" s="23"/>
      <c r="B149" s="5" t="s">
        <v>12</v>
      </c>
      <c r="C149" s="24">
        <f>C148/21</f>
        <v>46.523809523809526</v>
      </c>
      <c r="D149" s="24">
        <f t="shared" ref="D149:F149" si="11">D148/21</f>
        <v>14.19047619047619</v>
      </c>
      <c r="E149" s="24">
        <f t="shared" si="11"/>
        <v>14.380952380952381</v>
      </c>
      <c r="F149" s="24">
        <f t="shared" si="11"/>
        <v>75.095238095238102</v>
      </c>
      <c r="G149" s="11"/>
      <c r="H149" s="11"/>
    </row>
    <row r="150" spans="1:8" ht="23.25" x14ac:dyDescent="0.55000000000000004">
      <c r="A150" s="13"/>
      <c r="B150" s="13"/>
      <c r="C150" s="14"/>
      <c r="D150" s="14"/>
      <c r="E150" s="14"/>
      <c r="F150" s="14"/>
      <c r="G150" s="1"/>
      <c r="H150" s="1"/>
    </row>
    <row r="151" spans="1:8" ht="23.25" x14ac:dyDescent="0.55000000000000004">
      <c r="A151" s="1"/>
      <c r="B151" s="1"/>
      <c r="C151" s="1" t="s">
        <v>13</v>
      </c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 t="s">
        <v>14</v>
      </c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 t="s">
        <v>15</v>
      </c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s="19" customFormat="1" ht="23.25" x14ac:dyDescent="0.55000000000000004">
      <c r="A161" s="18"/>
      <c r="B161" s="31"/>
      <c r="C161" s="18"/>
      <c r="D161" s="18"/>
      <c r="E161" s="18"/>
      <c r="F161" s="18"/>
      <c r="G161" s="18"/>
      <c r="H161" s="13"/>
    </row>
    <row r="162" spans="1:8" s="19" customFormat="1" ht="23.25" x14ac:dyDescent="0.55000000000000004">
      <c r="A162" s="18"/>
      <c r="B162" s="31"/>
      <c r="C162" s="18"/>
      <c r="D162" s="18"/>
      <c r="E162" s="18"/>
      <c r="F162" s="18"/>
      <c r="G162" s="18"/>
      <c r="H162" s="13"/>
    </row>
    <row r="163" spans="1:8" s="19" customFormat="1" ht="23.25" x14ac:dyDescent="0.55000000000000004">
      <c r="A163" s="18"/>
      <c r="B163" s="31"/>
      <c r="C163" s="18"/>
      <c r="D163" s="18"/>
      <c r="E163" s="18"/>
      <c r="F163" s="18"/>
      <c r="G163" s="18"/>
      <c r="H163" s="13"/>
    </row>
    <row r="164" spans="1:8" s="19" customFormat="1" ht="23.25" x14ac:dyDescent="0.55000000000000004">
      <c r="A164" s="18"/>
      <c r="B164" s="31"/>
      <c r="C164" s="18"/>
      <c r="D164" s="18"/>
      <c r="E164" s="18"/>
      <c r="F164" s="18"/>
      <c r="G164" s="18"/>
      <c r="H164" s="13"/>
    </row>
    <row r="165" spans="1:8" s="19" customFormat="1" ht="23.25" x14ac:dyDescent="0.55000000000000004">
      <c r="A165" s="1"/>
      <c r="B165" s="101" t="s">
        <v>113</v>
      </c>
      <c r="C165" s="101"/>
      <c r="D165" s="101"/>
      <c r="E165" s="101"/>
      <c r="F165" s="101"/>
      <c r="G165" s="101"/>
      <c r="H165" s="101"/>
    </row>
    <row r="166" spans="1:8" s="19" customFormat="1" ht="23.25" x14ac:dyDescent="0.55000000000000004">
      <c r="A166" s="3" t="s">
        <v>0</v>
      </c>
      <c r="B166" s="3" t="s">
        <v>1</v>
      </c>
      <c r="C166" s="3" t="s">
        <v>2</v>
      </c>
      <c r="D166" s="3" t="s">
        <v>3</v>
      </c>
      <c r="E166" s="3" t="s">
        <v>4</v>
      </c>
      <c r="F166" s="3" t="s">
        <v>5</v>
      </c>
      <c r="G166" s="4" t="s">
        <v>6</v>
      </c>
      <c r="H166" s="4" t="s">
        <v>7</v>
      </c>
    </row>
    <row r="167" spans="1:8" s="19" customFormat="1" ht="23.25" x14ac:dyDescent="0.55000000000000004">
      <c r="A167" s="5"/>
      <c r="B167" s="5"/>
      <c r="C167" s="5" t="s">
        <v>8</v>
      </c>
      <c r="D167" s="5" t="s">
        <v>9</v>
      </c>
      <c r="E167" s="5" t="s">
        <v>10</v>
      </c>
      <c r="F167" s="5" t="s">
        <v>11</v>
      </c>
      <c r="G167" s="27"/>
      <c r="H167" s="27"/>
    </row>
    <row r="168" spans="1:8" s="19" customFormat="1" ht="23.25" x14ac:dyDescent="0.55000000000000004">
      <c r="A168" s="7">
        <v>1</v>
      </c>
      <c r="B168" s="34" t="s">
        <v>43</v>
      </c>
      <c r="C168" s="15">
        <v>45</v>
      </c>
      <c r="D168" s="7">
        <v>15</v>
      </c>
      <c r="E168" s="7">
        <v>15</v>
      </c>
      <c r="F168" s="7">
        <f t="shared" ref="F168:F188" si="12">SUM(C168:E168)</f>
        <v>75</v>
      </c>
      <c r="G168" s="8" t="str">
        <f t="shared" ref="G168:G188" si="13">IF(F168&gt;79,"4",IF(F168&gt;74,"3.5",IF(F168&gt;69,"3",IF(F168&gt;64,"2.5",IF(F168&gt;59,"2",IF(F168&gt;54,"1.5",IF(F168&gt;49,"1","0")))))))</f>
        <v>3.5</v>
      </c>
      <c r="H168" s="29"/>
    </row>
    <row r="169" spans="1:8" s="19" customFormat="1" ht="23.25" x14ac:dyDescent="0.55000000000000004">
      <c r="A169" s="8">
        <v>2</v>
      </c>
      <c r="B169" s="35" t="s">
        <v>44</v>
      </c>
      <c r="C169" s="16">
        <v>38</v>
      </c>
      <c r="D169" s="8">
        <v>14</v>
      </c>
      <c r="E169" s="8">
        <v>14</v>
      </c>
      <c r="F169" s="8">
        <f t="shared" si="12"/>
        <v>66</v>
      </c>
      <c r="G169" s="8" t="str">
        <f t="shared" si="13"/>
        <v>2.5</v>
      </c>
      <c r="H169" s="9"/>
    </row>
    <row r="170" spans="1:8" s="19" customFormat="1" ht="23.25" x14ac:dyDescent="0.55000000000000004">
      <c r="A170" s="8">
        <v>3</v>
      </c>
      <c r="B170" s="35" t="s">
        <v>45</v>
      </c>
      <c r="C170" s="16">
        <v>32</v>
      </c>
      <c r="D170" s="8">
        <v>14</v>
      </c>
      <c r="E170" s="8">
        <v>14</v>
      </c>
      <c r="F170" s="8">
        <f t="shared" si="12"/>
        <v>60</v>
      </c>
      <c r="G170" s="8" t="str">
        <f t="shared" si="13"/>
        <v>2</v>
      </c>
      <c r="H170" s="9"/>
    </row>
    <row r="171" spans="1:8" s="19" customFormat="1" ht="23.25" x14ac:dyDescent="0.55000000000000004">
      <c r="A171" s="8">
        <v>4</v>
      </c>
      <c r="B171" s="35" t="s">
        <v>46</v>
      </c>
      <c r="C171" s="16">
        <v>40</v>
      </c>
      <c r="D171" s="8">
        <v>15</v>
      </c>
      <c r="E171" s="8">
        <v>15</v>
      </c>
      <c r="F171" s="8">
        <f t="shared" si="12"/>
        <v>70</v>
      </c>
      <c r="G171" s="8" t="str">
        <f t="shared" si="13"/>
        <v>3</v>
      </c>
      <c r="H171" s="9"/>
    </row>
    <row r="172" spans="1:8" s="19" customFormat="1" ht="23.25" x14ac:dyDescent="0.55000000000000004">
      <c r="A172" s="8">
        <v>5</v>
      </c>
      <c r="B172" s="35" t="s">
        <v>47</v>
      </c>
      <c r="C172" s="16">
        <v>46</v>
      </c>
      <c r="D172" s="8">
        <v>18</v>
      </c>
      <c r="E172" s="8">
        <v>16</v>
      </c>
      <c r="F172" s="8">
        <f t="shared" si="12"/>
        <v>80</v>
      </c>
      <c r="G172" s="8" t="str">
        <f t="shared" si="13"/>
        <v>4</v>
      </c>
      <c r="H172" s="9"/>
    </row>
    <row r="173" spans="1:8" s="19" customFormat="1" ht="23.25" x14ac:dyDescent="0.55000000000000004">
      <c r="A173" s="8">
        <v>6</v>
      </c>
      <c r="B173" s="35" t="s">
        <v>48</v>
      </c>
      <c r="C173" s="16">
        <v>45</v>
      </c>
      <c r="D173" s="8">
        <v>15</v>
      </c>
      <c r="E173" s="8">
        <v>15</v>
      </c>
      <c r="F173" s="8">
        <f t="shared" si="12"/>
        <v>75</v>
      </c>
      <c r="G173" s="8" t="str">
        <f t="shared" si="13"/>
        <v>3.5</v>
      </c>
      <c r="H173" s="9"/>
    </row>
    <row r="174" spans="1:8" s="19" customFormat="1" ht="23.25" x14ac:dyDescent="0.55000000000000004">
      <c r="A174" s="8">
        <v>7</v>
      </c>
      <c r="B174" s="35" t="s">
        <v>49</v>
      </c>
      <c r="C174" s="16">
        <v>42</v>
      </c>
      <c r="D174" s="8">
        <v>13</v>
      </c>
      <c r="E174" s="8">
        <v>13</v>
      </c>
      <c r="F174" s="8">
        <f t="shared" si="12"/>
        <v>68</v>
      </c>
      <c r="G174" s="8" t="str">
        <f t="shared" si="13"/>
        <v>2.5</v>
      </c>
      <c r="H174" s="9"/>
    </row>
    <row r="175" spans="1:8" s="19" customFormat="1" ht="23.25" x14ac:dyDescent="0.55000000000000004">
      <c r="A175" s="8">
        <v>8</v>
      </c>
      <c r="B175" s="35" t="s">
        <v>50</v>
      </c>
      <c r="C175" s="16">
        <v>36</v>
      </c>
      <c r="D175" s="8">
        <v>14</v>
      </c>
      <c r="E175" s="8">
        <v>15</v>
      </c>
      <c r="F175" s="8">
        <f t="shared" si="12"/>
        <v>65</v>
      </c>
      <c r="G175" s="8" t="str">
        <f t="shared" si="13"/>
        <v>2.5</v>
      </c>
      <c r="H175" s="9"/>
    </row>
    <row r="176" spans="1:8" s="19" customFormat="1" ht="23.25" x14ac:dyDescent="0.55000000000000004">
      <c r="A176" s="8">
        <v>9</v>
      </c>
      <c r="B176" s="35" t="s">
        <v>51</v>
      </c>
      <c r="C176" s="16">
        <v>35</v>
      </c>
      <c r="D176" s="8">
        <v>15</v>
      </c>
      <c r="E176" s="8">
        <v>15</v>
      </c>
      <c r="F176" s="8">
        <f t="shared" si="12"/>
        <v>65</v>
      </c>
      <c r="G176" s="8" t="str">
        <f t="shared" si="13"/>
        <v>2.5</v>
      </c>
      <c r="H176" s="9"/>
    </row>
    <row r="177" spans="1:8" s="19" customFormat="1" ht="23.25" x14ac:dyDescent="0.55000000000000004">
      <c r="A177" s="8">
        <v>10</v>
      </c>
      <c r="B177" s="35" t="s">
        <v>52</v>
      </c>
      <c r="C177" s="16">
        <v>55</v>
      </c>
      <c r="D177" s="8">
        <v>15</v>
      </c>
      <c r="E177" s="8">
        <v>15</v>
      </c>
      <c r="F177" s="8">
        <f t="shared" si="12"/>
        <v>85</v>
      </c>
      <c r="G177" s="8" t="str">
        <f t="shared" si="13"/>
        <v>4</v>
      </c>
      <c r="H177" s="9"/>
    </row>
    <row r="178" spans="1:8" s="19" customFormat="1" ht="23.25" x14ac:dyDescent="0.55000000000000004">
      <c r="A178" s="8">
        <v>11</v>
      </c>
      <c r="B178" s="35" t="s">
        <v>53</v>
      </c>
      <c r="C178" s="16">
        <v>50</v>
      </c>
      <c r="D178" s="8">
        <v>16</v>
      </c>
      <c r="E178" s="8">
        <v>16</v>
      </c>
      <c r="F178" s="8">
        <f t="shared" si="12"/>
        <v>82</v>
      </c>
      <c r="G178" s="8" t="str">
        <f t="shared" si="13"/>
        <v>4</v>
      </c>
      <c r="H178" s="9"/>
    </row>
    <row r="179" spans="1:8" s="19" customFormat="1" ht="23.25" x14ac:dyDescent="0.55000000000000004">
      <c r="A179" s="8">
        <v>12</v>
      </c>
      <c r="B179" s="35" t="s">
        <v>54</v>
      </c>
      <c r="C179" s="16">
        <v>50</v>
      </c>
      <c r="D179" s="8">
        <v>15</v>
      </c>
      <c r="E179" s="8">
        <v>17</v>
      </c>
      <c r="F179" s="8">
        <f t="shared" si="12"/>
        <v>82</v>
      </c>
      <c r="G179" s="8" t="str">
        <f t="shared" si="13"/>
        <v>4</v>
      </c>
      <c r="H179" s="9"/>
    </row>
    <row r="180" spans="1:8" s="19" customFormat="1" ht="23.25" x14ac:dyDescent="0.55000000000000004">
      <c r="A180" s="8">
        <v>13</v>
      </c>
      <c r="B180" s="35" t="s">
        <v>55</v>
      </c>
      <c r="C180" s="16">
        <v>55</v>
      </c>
      <c r="D180" s="8">
        <v>18</v>
      </c>
      <c r="E180" s="8">
        <v>17</v>
      </c>
      <c r="F180" s="8">
        <f t="shared" si="12"/>
        <v>90</v>
      </c>
      <c r="G180" s="8" t="str">
        <f t="shared" si="13"/>
        <v>4</v>
      </c>
      <c r="H180" s="9"/>
    </row>
    <row r="181" spans="1:8" s="19" customFormat="1" ht="23.25" x14ac:dyDescent="0.55000000000000004">
      <c r="A181" s="8">
        <v>14</v>
      </c>
      <c r="B181" s="35" t="s">
        <v>56</v>
      </c>
      <c r="C181" s="16">
        <v>48</v>
      </c>
      <c r="D181" s="8">
        <v>16</v>
      </c>
      <c r="E181" s="8">
        <v>16</v>
      </c>
      <c r="F181" s="8">
        <f t="shared" si="12"/>
        <v>80</v>
      </c>
      <c r="G181" s="8" t="str">
        <f t="shared" si="13"/>
        <v>4</v>
      </c>
      <c r="H181" s="9"/>
    </row>
    <row r="182" spans="1:8" s="19" customFormat="1" ht="23.25" x14ac:dyDescent="0.55000000000000004">
      <c r="A182" s="8">
        <v>15</v>
      </c>
      <c r="B182" s="35" t="s">
        <v>96</v>
      </c>
      <c r="C182" s="16">
        <v>40</v>
      </c>
      <c r="D182" s="8">
        <v>14</v>
      </c>
      <c r="E182" s="8">
        <v>14</v>
      </c>
      <c r="F182" s="8">
        <f t="shared" si="12"/>
        <v>68</v>
      </c>
      <c r="G182" s="8" t="str">
        <f t="shared" si="13"/>
        <v>2.5</v>
      </c>
      <c r="H182" s="9"/>
    </row>
    <row r="183" spans="1:8" s="19" customFormat="1" ht="23.25" x14ac:dyDescent="0.55000000000000004">
      <c r="A183" s="8">
        <v>16</v>
      </c>
      <c r="B183" s="35" t="s">
        <v>57</v>
      </c>
      <c r="C183" s="16">
        <v>55</v>
      </c>
      <c r="D183" s="8">
        <v>17</v>
      </c>
      <c r="E183" s="8">
        <v>18</v>
      </c>
      <c r="F183" s="8">
        <f t="shared" si="12"/>
        <v>90</v>
      </c>
      <c r="G183" s="8" t="str">
        <f t="shared" si="13"/>
        <v>4</v>
      </c>
      <c r="H183" s="9"/>
    </row>
    <row r="184" spans="1:8" s="19" customFormat="1" ht="23.25" x14ac:dyDescent="0.55000000000000004">
      <c r="A184" s="8">
        <v>17</v>
      </c>
      <c r="B184" s="35" t="s">
        <v>58</v>
      </c>
      <c r="C184" s="16">
        <v>44</v>
      </c>
      <c r="D184" s="8">
        <v>15</v>
      </c>
      <c r="E184" s="8">
        <v>16</v>
      </c>
      <c r="F184" s="8">
        <f t="shared" si="12"/>
        <v>75</v>
      </c>
      <c r="G184" s="8" t="str">
        <f t="shared" si="13"/>
        <v>3.5</v>
      </c>
      <c r="H184" s="9"/>
    </row>
    <row r="185" spans="1:8" s="19" customFormat="1" ht="23.25" x14ac:dyDescent="0.55000000000000004">
      <c r="A185" s="8">
        <v>18</v>
      </c>
      <c r="B185" s="35" t="s">
        <v>59</v>
      </c>
      <c r="C185" s="16">
        <v>50</v>
      </c>
      <c r="D185" s="8">
        <v>16</v>
      </c>
      <c r="E185" s="8">
        <v>17</v>
      </c>
      <c r="F185" s="8">
        <f t="shared" si="12"/>
        <v>83</v>
      </c>
      <c r="G185" s="8" t="str">
        <f t="shared" si="13"/>
        <v>4</v>
      </c>
      <c r="H185" s="9"/>
    </row>
    <row r="186" spans="1:8" s="19" customFormat="1" ht="23.25" x14ac:dyDescent="0.55000000000000004">
      <c r="A186" s="8">
        <v>19</v>
      </c>
      <c r="B186" s="35" t="s">
        <v>60</v>
      </c>
      <c r="C186" s="16">
        <v>30</v>
      </c>
      <c r="D186" s="8">
        <v>10</v>
      </c>
      <c r="E186" s="8">
        <v>10</v>
      </c>
      <c r="F186" s="8">
        <f t="shared" si="12"/>
        <v>50</v>
      </c>
      <c r="G186" s="8" t="str">
        <f t="shared" si="13"/>
        <v>1</v>
      </c>
      <c r="H186" s="9"/>
    </row>
    <row r="187" spans="1:8" s="19" customFormat="1" ht="23.25" x14ac:dyDescent="0.55000000000000004">
      <c r="A187" s="8">
        <v>20</v>
      </c>
      <c r="B187" s="35" t="s">
        <v>61</v>
      </c>
      <c r="C187" s="16">
        <v>55</v>
      </c>
      <c r="D187" s="8">
        <v>17</v>
      </c>
      <c r="E187" s="8">
        <v>18</v>
      </c>
      <c r="F187" s="8">
        <f t="shared" si="12"/>
        <v>90</v>
      </c>
      <c r="G187" s="8" t="str">
        <f t="shared" si="13"/>
        <v>4</v>
      </c>
      <c r="H187" s="9"/>
    </row>
    <row r="188" spans="1:8" s="19" customFormat="1" ht="23.25" x14ac:dyDescent="0.55000000000000004">
      <c r="A188" s="8">
        <v>21</v>
      </c>
      <c r="B188" s="35" t="s">
        <v>97</v>
      </c>
      <c r="C188" s="16">
        <v>55</v>
      </c>
      <c r="D188" s="8">
        <v>16</v>
      </c>
      <c r="E188" s="8">
        <v>16</v>
      </c>
      <c r="F188" s="8">
        <f t="shared" si="12"/>
        <v>87</v>
      </c>
      <c r="G188" s="8" t="str">
        <f t="shared" si="13"/>
        <v>4</v>
      </c>
      <c r="H188" s="9"/>
    </row>
    <row r="189" spans="1:8" s="19" customFormat="1" ht="23.25" x14ac:dyDescent="0.55000000000000004">
      <c r="A189" s="21"/>
      <c r="B189" s="26" t="s">
        <v>5</v>
      </c>
      <c r="C189" s="22">
        <f>SUM(C168:C188)</f>
        <v>946</v>
      </c>
      <c r="D189" s="22">
        <f>SUM(D168:D188)</f>
        <v>318</v>
      </c>
      <c r="E189" s="22">
        <f>SUM(E168:E188)</f>
        <v>322</v>
      </c>
      <c r="F189" s="22">
        <f>SUM(F168:F188)</f>
        <v>1586</v>
      </c>
      <c r="G189" s="9"/>
      <c r="H189" s="9"/>
    </row>
    <row r="190" spans="1:8" s="19" customFormat="1" ht="23.25" x14ac:dyDescent="0.55000000000000004">
      <c r="A190" s="23"/>
      <c r="B190" s="5" t="s">
        <v>12</v>
      </c>
      <c r="C190" s="24">
        <f>C189/21</f>
        <v>45.047619047619051</v>
      </c>
      <c r="D190" s="24">
        <f t="shared" ref="D190:F190" si="14">D189/21</f>
        <v>15.142857142857142</v>
      </c>
      <c r="E190" s="24">
        <f t="shared" si="14"/>
        <v>15.333333333333334</v>
      </c>
      <c r="F190" s="24">
        <f t="shared" si="14"/>
        <v>75.523809523809518</v>
      </c>
      <c r="G190" s="11"/>
      <c r="H190" s="11"/>
    </row>
    <row r="191" spans="1:8" s="19" customFormat="1" ht="23.25" x14ac:dyDescent="0.55000000000000004">
      <c r="A191" s="13"/>
      <c r="B191" s="13"/>
      <c r="C191" s="14"/>
      <c r="D191" s="14"/>
      <c r="E191" s="14"/>
      <c r="F191" s="14"/>
      <c r="G191" s="1"/>
      <c r="H191" s="1"/>
    </row>
    <row r="192" spans="1:8" s="19" customFormat="1" ht="23.25" x14ac:dyDescent="0.55000000000000004">
      <c r="A192" s="1"/>
      <c r="B192" s="1"/>
      <c r="C192" s="1" t="s">
        <v>13</v>
      </c>
      <c r="D192" s="1"/>
      <c r="E192" s="1"/>
      <c r="F192" s="1"/>
      <c r="G192" s="1"/>
      <c r="H192" s="1"/>
    </row>
    <row r="193" spans="1:8" s="19" customFormat="1" ht="23.25" x14ac:dyDescent="0.55000000000000004">
      <c r="A193" s="1"/>
      <c r="B193" s="1"/>
      <c r="C193" s="1" t="s">
        <v>14</v>
      </c>
      <c r="D193" s="1"/>
      <c r="E193" s="1"/>
      <c r="F193" s="1"/>
      <c r="G193" s="1"/>
      <c r="H193" s="1"/>
    </row>
    <row r="194" spans="1:8" s="19" customFormat="1" ht="23.25" x14ac:dyDescent="0.55000000000000004">
      <c r="A194" s="1"/>
      <c r="B194" s="1"/>
      <c r="C194" s="1" t="s">
        <v>15</v>
      </c>
      <c r="D194" s="1"/>
      <c r="E194" s="1"/>
      <c r="F194" s="1"/>
      <c r="G194" s="1"/>
      <c r="H194" s="1"/>
    </row>
    <row r="195" spans="1:8" s="19" customFormat="1" ht="23.25" x14ac:dyDescent="0.55000000000000004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 x14ac:dyDescent="0.55000000000000004">
      <c r="A196" s="18"/>
      <c r="B196" s="31"/>
      <c r="C196" s="18"/>
      <c r="D196" s="18"/>
      <c r="E196" s="18"/>
      <c r="F196" s="18"/>
      <c r="G196" s="18"/>
      <c r="H196" s="13"/>
    </row>
    <row r="197" spans="1:8" s="19" customFormat="1" ht="23.25" x14ac:dyDescent="0.55000000000000004">
      <c r="A197" s="18"/>
      <c r="B197" s="31"/>
      <c r="C197" s="18"/>
      <c r="D197" s="18"/>
      <c r="E197" s="18"/>
      <c r="F197" s="18"/>
      <c r="G197" s="18"/>
      <c r="H197" s="13"/>
    </row>
    <row r="198" spans="1:8" s="19" customFormat="1" ht="23.25" x14ac:dyDescent="0.55000000000000004">
      <c r="A198" s="18"/>
      <c r="B198" s="31"/>
      <c r="C198" s="18"/>
      <c r="D198" s="18"/>
      <c r="E198" s="18"/>
      <c r="F198" s="18"/>
      <c r="G198" s="18"/>
      <c r="H198" s="13"/>
    </row>
    <row r="199" spans="1:8" s="19" customFormat="1" ht="23.25" x14ac:dyDescent="0.55000000000000004">
      <c r="A199" s="18"/>
      <c r="B199" s="31"/>
      <c r="C199" s="18"/>
      <c r="D199" s="18"/>
      <c r="E199" s="18"/>
      <c r="F199" s="18"/>
      <c r="G199" s="18"/>
      <c r="H199" s="13"/>
    </row>
    <row r="200" spans="1:8" s="19" customFormat="1" ht="23.25" x14ac:dyDescent="0.55000000000000004">
      <c r="A200" s="18"/>
      <c r="B200" s="31"/>
      <c r="C200" s="18"/>
      <c r="D200" s="18"/>
      <c r="E200" s="18"/>
      <c r="F200" s="18"/>
      <c r="G200" s="18"/>
      <c r="H200" s="13"/>
    </row>
    <row r="201" spans="1:8" s="19" customFormat="1" ht="23.25" x14ac:dyDescent="0.55000000000000004">
      <c r="A201" s="18"/>
      <c r="B201" s="31"/>
      <c r="C201" s="18"/>
      <c r="D201" s="18"/>
      <c r="E201" s="18"/>
      <c r="F201" s="18"/>
      <c r="G201" s="18"/>
      <c r="H201" s="13"/>
    </row>
    <row r="202" spans="1:8" s="19" customFormat="1" ht="23.25" x14ac:dyDescent="0.55000000000000004">
      <c r="A202" s="18"/>
      <c r="B202" s="31"/>
      <c r="C202" s="18"/>
      <c r="D202" s="18"/>
      <c r="E202" s="18"/>
      <c r="F202" s="18"/>
      <c r="G202" s="18"/>
      <c r="H202" s="13"/>
    </row>
    <row r="203" spans="1:8" s="19" customFormat="1" ht="23.25" x14ac:dyDescent="0.55000000000000004">
      <c r="A203" s="18"/>
      <c r="B203" s="31"/>
      <c r="C203" s="18"/>
      <c r="D203" s="18"/>
      <c r="E203" s="18"/>
      <c r="F203" s="18"/>
      <c r="G203" s="18"/>
      <c r="H203" s="13"/>
    </row>
    <row r="204" spans="1:8" s="19" customFormat="1" ht="23.25" x14ac:dyDescent="0.55000000000000004">
      <c r="A204" s="18"/>
      <c r="B204" s="31"/>
      <c r="C204" s="18"/>
      <c r="D204" s="18"/>
      <c r="E204" s="18"/>
      <c r="F204" s="18"/>
      <c r="G204" s="18"/>
      <c r="H204" s="13"/>
    </row>
    <row r="205" spans="1:8" s="19" customFormat="1" ht="23.25" x14ac:dyDescent="0.55000000000000004">
      <c r="A205" s="18"/>
      <c r="B205" s="31"/>
      <c r="C205" s="18"/>
      <c r="D205" s="18"/>
      <c r="E205" s="18"/>
      <c r="F205" s="18"/>
      <c r="G205" s="18"/>
      <c r="H205" s="13"/>
    </row>
    <row r="206" spans="1:8" ht="23.25" x14ac:dyDescent="0.55000000000000004">
      <c r="A206" s="1"/>
      <c r="B206" s="2" t="s">
        <v>114</v>
      </c>
      <c r="C206" s="1"/>
      <c r="D206" s="1"/>
      <c r="E206" s="1"/>
      <c r="F206" s="1"/>
      <c r="G206" s="1"/>
      <c r="H206" s="1"/>
    </row>
    <row r="207" spans="1:8" ht="23.25" x14ac:dyDescent="0.55000000000000004">
      <c r="A207" s="3" t="s">
        <v>0</v>
      </c>
      <c r="B207" s="3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4" t="s">
        <v>6</v>
      </c>
      <c r="H207" s="4" t="s">
        <v>7</v>
      </c>
    </row>
    <row r="208" spans="1:8" ht="23.25" x14ac:dyDescent="0.55000000000000004">
      <c r="A208" s="5"/>
      <c r="B208" s="5"/>
      <c r="C208" s="5" t="s">
        <v>8</v>
      </c>
      <c r="D208" s="5" t="s">
        <v>9</v>
      </c>
      <c r="E208" s="5" t="s">
        <v>10</v>
      </c>
      <c r="F208" s="5" t="s">
        <v>11</v>
      </c>
      <c r="G208" s="27"/>
      <c r="H208" s="27"/>
    </row>
    <row r="209" spans="1:8" ht="23.25" x14ac:dyDescent="0.55000000000000004">
      <c r="A209" s="7">
        <v>1</v>
      </c>
      <c r="B209" s="34" t="s">
        <v>43</v>
      </c>
      <c r="C209" s="15">
        <v>49</v>
      </c>
      <c r="D209" s="7">
        <v>15</v>
      </c>
      <c r="E209" s="7">
        <v>16</v>
      </c>
      <c r="F209" s="7">
        <f t="shared" ref="F209:F229" si="15">SUM(C209:E209)</f>
        <v>80</v>
      </c>
      <c r="G209" s="8" t="str">
        <f t="shared" ref="G209:G229" si="16">IF(F209&gt;79,"4",IF(F209&gt;74,"3.5",IF(F209&gt;69,"3",IF(F209&gt;64,"2.5",IF(F209&gt;59,"2",IF(F209&gt;54,"1.5",IF(F209&gt;49,"1","0")))))))</f>
        <v>4</v>
      </c>
      <c r="H209" s="29"/>
    </row>
    <row r="210" spans="1:8" ht="23.25" x14ac:dyDescent="0.55000000000000004">
      <c r="A210" s="8">
        <v>2</v>
      </c>
      <c r="B210" s="35" t="s">
        <v>44</v>
      </c>
      <c r="C210" s="16">
        <v>45</v>
      </c>
      <c r="D210" s="8">
        <v>16</v>
      </c>
      <c r="E210" s="8">
        <v>16</v>
      </c>
      <c r="F210" s="8">
        <f t="shared" si="15"/>
        <v>77</v>
      </c>
      <c r="G210" s="8" t="str">
        <f t="shared" si="16"/>
        <v>3.5</v>
      </c>
      <c r="H210" s="9"/>
    </row>
    <row r="211" spans="1:8" ht="23.25" x14ac:dyDescent="0.55000000000000004">
      <c r="A211" s="8">
        <v>3</v>
      </c>
      <c r="B211" s="35" t="s">
        <v>45</v>
      </c>
      <c r="C211" s="16">
        <v>46</v>
      </c>
      <c r="D211" s="8">
        <v>13</v>
      </c>
      <c r="E211" s="8">
        <v>13</v>
      </c>
      <c r="F211" s="8">
        <f t="shared" si="15"/>
        <v>72</v>
      </c>
      <c r="G211" s="8" t="str">
        <f t="shared" si="16"/>
        <v>3</v>
      </c>
      <c r="H211" s="9"/>
    </row>
    <row r="212" spans="1:8" ht="23.25" x14ac:dyDescent="0.55000000000000004">
      <c r="A212" s="8">
        <v>4</v>
      </c>
      <c r="B212" s="35" t="s">
        <v>46</v>
      </c>
      <c r="C212" s="16">
        <v>45</v>
      </c>
      <c r="D212" s="8">
        <v>16</v>
      </c>
      <c r="E212" s="8">
        <v>15</v>
      </c>
      <c r="F212" s="8">
        <f t="shared" si="15"/>
        <v>76</v>
      </c>
      <c r="G212" s="8" t="str">
        <f t="shared" si="16"/>
        <v>3.5</v>
      </c>
      <c r="H212" s="9"/>
    </row>
    <row r="213" spans="1:8" ht="23.25" x14ac:dyDescent="0.55000000000000004">
      <c r="A213" s="8">
        <v>5</v>
      </c>
      <c r="B213" s="35" t="s">
        <v>47</v>
      </c>
      <c r="C213" s="16">
        <v>50</v>
      </c>
      <c r="D213" s="8">
        <v>17</v>
      </c>
      <c r="E213" s="8">
        <v>14</v>
      </c>
      <c r="F213" s="8">
        <f t="shared" si="15"/>
        <v>81</v>
      </c>
      <c r="G213" s="8" t="str">
        <f t="shared" si="16"/>
        <v>4</v>
      </c>
      <c r="H213" s="9"/>
    </row>
    <row r="214" spans="1:8" ht="23.25" x14ac:dyDescent="0.55000000000000004">
      <c r="A214" s="8">
        <v>6</v>
      </c>
      <c r="B214" s="35" t="s">
        <v>48</v>
      </c>
      <c r="C214" s="16">
        <v>48</v>
      </c>
      <c r="D214" s="8">
        <v>15</v>
      </c>
      <c r="E214" s="8">
        <v>18</v>
      </c>
      <c r="F214" s="8">
        <f t="shared" si="15"/>
        <v>81</v>
      </c>
      <c r="G214" s="8" t="str">
        <f t="shared" si="16"/>
        <v>4</v>
      </c>
      <c r="H214" s="9"/>
    </row>
    <row r="215" spans="1:8" ht="23.25" x14ac:dyDescent="0.55000000000000004">
      <c r="A215" s="8">
        <v>7</v>
      </c>
      <c r="B215" s="35" t="s">
        <v>49</v>
      </c>
      <c r="C215" s="16">
        <v>53</v>
      </c>
      <c r="D215" s="8">
        <v>13</v>
      </c>
      <c r="E215" s="8">
        <v>16</v>
      </c>
      <c r="F215" s="8">
        <f t="shared" si="15"/>
        <v>82</v>
      </c>
      <c r="G215" s="8" t="str">
        <f t="shared" si="16"/>
        <v>4</v>
      </c>
      <c r="H215" s="9"/>
    </row>
    <row r="216" spans="1:8" ht="23.25" x14ac:dyDescent="0.55000000000000004">
      <c r="A216" s="8">
        <v>8</v>
      </c>
      <c r="B216" s="35" t="s">
        <v>50</v>
      </c>
      <c r="C216" s="16">
        <v>45</v>
      </c>
      <c r="D216" s="8">
        <v>14</v>
      </c>
      <c r="E216" s="8">
        <v>12</v>
      </c>
      <c r="F216" s="8">
        <f t="shared" si="15"/>
        <v>71</v>
      </c>
      <c r="G216" s="8" t="str">
        <f t="shared" si="16"/>
        <v>3</v>
      </c>
      <c r="H216" s="9"/>
    </row>
    <row r="217" spans="1:8" ht="23.25" x14ac:dyDescent="0.55000000000000004">
      <c r="A217" s="8">
        <v>9</v>
      </c>
      <c r="B217" s="35" t="s">
        <v>51</v>
      </c>
      <c r="C217" s="16">
        <v>51</v>
      </c>
      <c r="D217" s="8">
        <v>16</v>
      </c>
      <c r="E217" s="8">
        <v>16</v>
      </c>
      <c r="F217" s="8">
        <f t="shared" si="15"/>
        <v>83</v>
      </c>
      <c r="G217" s="8" t="str">
        <f t="shared" si="16"/>
        <v>4</v>
      </c>
      <c r="H217" s="9"/>
    </row>
    <row r="218" spans="1:8" ht="23.25" x14ac:dyDescent="0.55000000000000004">
      <c r="A218" s="8">
        <v>10</v>
      </c>
      <c r="B218" s="35" t="s">
        <v>52</v>
      </c>
      <c r="C218" s="16">
        <v>49</v>
      </c>
      <c r="D218" s="8">
        <v>16</v>
      </c>
      <c r="E218" s="8">
        <v>16</v>
      </c>
      <c r="F218" s="8">
        <f t="shared" si="15"/>
        <v>81</v>
      </c>
      <c r="G218" s="8" t="str">
        <f t="shared" si="16"/>
        <v>4</v>
      </c>
      <c r="H218" s="9"/>
    </row>
    <row r="219" spans="1:8" ht="23.25" x14ac:dyDescent="0.55000000000000004">
      <c r="A219" s="8">
        <v>11</v>
      </c>
      <c r="B219" s="35" t="s">
        <v>53</v>
      </c>
      <c r="C219" s="16">
        <v>49</v>
      </c>
      <c r="D219" s="8">
        <v>17</v>
      </c>
      <c r="E219" s="8">
        <v>16</v>
      </c>
      <c r="F219" s="8">
        <f t="shared" si="15"/>
        <v>82</v>
      </c>
      <c r="G219" s="8" t="str">
        <f t="shared" si="16"/>
        <v>4</v>
      </c>
      <c r="H219" s="9"/>
    </row>
    <row r="220" spans="1:8" ht="23.25" x14ac:dyDescent="0.55000000000000004">
      <c r="A220" s="8">
        <v>12</v>
      </c>
      <c r="B220" s="35" t="s">
        <v>54</v>
      </c>
      <c r="C220" s="16">
        <v>43</v>
      </c>
      <c r="D220" s="8">
        <v>15</v>
      </c>
      <c r="E220" s="8">
        <v>15</v>
      </c>
      <c r="F220" s="8">
        <f t="shared" si="15"/>
        <v>73</v>
      </c>
      <c r="G220" s="8" t="str">
        <f t="shared" si="16"/>
        <v>3</v>
      </c>
      <c r="H220" s="9"/>
    </row>
    <row r="221" spans="1:8" ht="23.25" x14ac:dyDescent="0.55000000000000004">
      <c r="A221" s="8">
        <v>13</v>
      </c>
      <c r="B221" s="35" t="s">
        <v>55</v>
      </c>
      <c r="C221" s="16">
        <v>50</v>
      </c>
      <c r="D221" s="8">
        <v>17</v>
      </c>
      <c r="E221" s="8">
        <v>17</v>
      </c>
      <c r="F221" s="8">
        <f t="shared" si="15"/>
        <v>84</v>
      </c>
      <c r="G221" s="8" t="str">
        <f t="shared" si="16"/>
        <v>4</v>
      </c>
      <c r="H221" s="9"/>
    </row>
    <row r="222" spans="1:8" ht="23.25" x14ac:dyDescent="0.55000000000000004">
      <c r="A222" s="8">
        <v>14</v>
      </c>
      <c r="B222" s="35" t="s">
        <v>56</v>
      </c>
      <c r="C222" s="16">
        <v>50</v>
      </c>
      <c r="D222" s="8">
        <v>18</v>
      </c>
      <c r="E222" s="8">
        <v>19</v>
      </c>
      <c r="F222" s="8">
        <f t="shared" si="15"/>
        <v>87</v>
      </c>
      <c r="G222" s="8" t="str">
        <f t="shared" si="16"/>
        <v>4</v>
      </c>
      <c r="H222" s="9"/>
    </row>
    <row r="223" spans="1:8" ht="23.25" x14ac:dyDescent="0.55000000000000004">
      <c r="A223" s="8">
        <v>15</v>
      </c>
      <c r="B223" s="35" t="s">
        <v>96</v>
      </c>
      <c r="C223" s="16">
        <v>34</v>
      </c>
      <c r="D223" s="8">
        <v>10</v>
      </c>
      <c r="E223" s="8">
        <v>16</v>
      </c>
      <c r="F223" s="8">
        <f t="shared" si="15"/>
        <v>60</v>
      </c>
      <c r="G223" s="8" t="str">
        <f t="shared" si="16"/>
        <v>2</v>
      </c>
      <c r="H223" s="9"/>
    </row>
    <row r="224" spans="1:8" ht="23.25" x14ac:dyDescent="0.55000000000000004">
      <c r="A224" s="8">
        <v>16</v>
      </c>
      <c r="B224" s="35" t="s">
        <v>57</v>
      </c>
      <c r="C224" s="16">
        <v>48</v>
      </c>
      <c r="D224" s="8">
        <v>20</v>
      </c>
      <c r="E224" s="8">
        <v>18</v>
      </c>
      <c r="F224" s="8">
        <f t="shared" si="15"/>
        <v>86</v>
      </c>
      <c r="G224" s="8" t="str">
        <f t="shared" si="16"/>
        <v>4</v>
      </c>
      <c r="H224" s="9"/>
    </row>
    <row r="225" spans="1:8" ht="23.25" x14ac:dyDescent="0.55000000000000004">
      <c r="A225" s="8">
        <v>17</v>
      </c>
      <c r="B225" s="35" t="s">
        <v>58</v>
      </c>
      <c r="C225" s="16">
        <v>46</v>
      </c>
      <c r="D225" s="8">
        <v>15</v>
      </c>
      <c r="E225" s="8">
        <v>16</v>
      </c>
      <c r="F225" s="8">
        <f t="shared" si="15"/>
        <v>77</v>
      </c>
      <c r="G225" s="8" t="str">
        <f t="shared" si="16"/>
        <v>3.5</v>
      </c>
      <c r="H225" s="9"/>
    </row>
    <row r="226" spans="1:8" ht="23.25" x14ac:dyDescent="0.55000000000000004">
      <c r="A226" s="8">
        <v>18</v>
      </c>
      <c r="B226" s="35" t="s">
        <v>59</v>
      </c>
      <c r="C226" s="16">
        <v>50</v>
      </c>
      <c r="D226" s="8">
        <v>18</v>
      </c>
      <c r="E226" s="8">
        <v>17</v>
      </c>
      <c r="F226" s="8">
        <f t="shared" si="15"/>
        <v>85</v>
      </c>
      <c r="G226" s="8" t="str">
        <f t="shared" si="16"/>
        <v>4</v>
      </c>
      <c r="H226" s="9"/>
    </row>
    <row r="227" spans="1:8" ht="23.25" x14ac:dyDescent="0.55000000000000004">
      <c r="A227" s="8">
        <v>19</v>
      </c>
      <c r="B227" s="35" t="s">
        <v>60</v>
      </c>
      <c r="C227" s="16">
        <v>30</v>
      </c>
      <c r="D227" s="8">
        <v>10</v>
      </c>
      <c r="E227" s="8">
        <v>10</v>
      </c>
      <c r="F227" s="8">
        <f t="shared" si="15"/>
        <v>50</v>
      </c>
      <c r="G227" s="8" t="str">
        <f t="shared" si="16"/>
        <v>1</v>
      </c>
      <c r="H227" s="9"/>
    </row>
    <row r="228" spans="1:8" ht="23.25" x14ac:dyDescent="0.55000000000000004">
      <c r="A228" s="8">
        <v>20</v>
      </c>
      <c r="B228" s="35" t="s">
        <v>61</v>
      </c>
      <c r="C228" s="16">
        <v>47</v>
      </c>
      <c r="D228" s="8">
        <v>17</v>
      </c>
      <c r="E228" s="8">
        <v>18</v>
      </c>
      <c r="F228" s="8">
        <f t="shared" si="15"/>
        <v>82</v>
      </c>
      <c r="G228" s="8" t="str">
        <f t="shared" si="16"/>
        <v>4</v>
      </c>
      <c r="H228" s="9"/>
    </row>
    <row r="229" spans="1:8" ht="23.25" x14ac:dyDescent="0.55000000000000004">
      <c r="A229" s="8">
        <v>21</v>
      </c>
      <c r="B229" s="35" t="s">
        <v>97</v>
      </c>
      <c r="C229" s="16">
        <v>48</v>
      </c>
      <c r="D229" s="8">
        <v>17</v>
      </c>
      <c r="E229" s="8">
        <v>18</v>
      </c>
      <c r="F229" s="8">
        <f t="shared" si="15"/>
        <v>83</v>
      </c>
      <c r="G229" s="8" t="str">
        <f t="shared" si="16"/>
        <v>4</v>
      </c>
      <c r="H229" s="9"/>
    </row>
    <row r="230" spans="1:8" ht="23.25" x14ac:dyDescent="0.55000000000000004">
      <c r="A230" s="21"/>
      <c r="B230" s="26" t="s">
        <v>5</v>
      </c>
      <c r="C230" s="22">
        <f>SUM(C209:C229)</f>
        <v>976</v>
      </c>
      <c r="D230" s="22">
        <f>SUM(D209:D229)</f>
        <v>325</v>
      </c>
      <c r="E230" s="22">
        <f>SUM(E209:E229)</f>
        <v>332</v>
      </c>
      <c r="F230" s="22">
        <f>SUM(F209:F229)</f>
        <v>1633</v>
      </c>
      <c r="G230" s="9"/>
      <c r="H230" s="9"/>
    </row>
    <row r="231" spans="1:8" ht="23.25" x14ac:dyDescent="0.55000000000000004">
      <c r="A231" s="23"/>
      <c r="B231" s="5" t="s">
        <v>12</v>
      </c>
      <c r="C231" s="24">
        <f>C230/21</f>
        <v>46.476190476190474</v>
      </c>
      <c r="D231" s="24">
        <f t="shared" ref="D231:F231" si="17">D230/21</f>
        <v>15.476190476190476</v>
      </c>
      <c r="E231" s="24">
        <f t="shared" si="17"/>
        <v>15.80952380952381</v>
      </c>
      <c r="F231" s="24">
        <f t="shared" si="17"/>
        <v>77.761904761904759</v>
      </c>
      <c r="G231" s="11"/>
      <c r="H231" s="11"/>
    </row>
    <row r="232" spans="1:8" ht="23.25" x14ac:dyDescent="0.55000000000000004">
      <c r="A232" s="13"/>
      <c r="B232" s="13"/>
      <c r="C232" s="14"/>
      <c r="D232" s="14"/>
      <c r="E232" s="14"/>
      <c r="F232" s="14"/>
      <c r="G232" s="1"/>
      <c r="H232" s="1"/>
    </row>
    <row r="233" spans="1:8" ht="23.25" x14ac:dyDescent="0.55000000000000004">
      <c r="A233" s="1"/>
      <c r="B233" s="1"/>
      <c r="C233" s="1" t="s">
        <v>13</v>
      </c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 t="s">
        <v>14</v>
      </c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 t="s">
        <v>15</v>
      </c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01" t="s">
        <v>115</v>
      </c>
      <c r="C247" s="101"/>
      <c r="D247" s="101"/>
      <c r="E247" s="101"/>
      <c r="F247" s="101"/>
      <c r="G247" s="101"/>
      <c r="H247" s="101"/>
    </row>
    <row r="248" spans="1:8" ht="23.25" x14ac:dyDescent="0.55000000000000004">
      <c r="A248" s="3" t="s">
        <v>0</v>
      </c>
      <c r="B248" s="3" t="s">
        <v>1</v>
      </c>
      <c r="C248" s="3" t="s">
        <v>2</v>
      </c>
      <c r="D248" s="3" t="s">
        <v>3</v>
      </c>
      <c r="E248" s="3" t="s">
        <v>4</v>
      </c>
      <c r="F248" s="3" t="s">
        <v>5</v>
      </c>
      <c r="G248" s="4" t="s">
        <v>6</v>
      </c>
      <c r="H248" s="4" t="s">
        <v>7</v>
      </c>
    </row>
    <row r="249" spans="1:8" ht="23.25" x14ac:dyDescent="0.55000000000000004">
      <c r="A249" s="5"/>
      <c r="B249" s="5"/>
      <c r="C249" s="5" t="s">
        <v>8</v>
      </c>
      <c r="D249" s="5" t="s">
        <v>9</v>
      </c>
      <c r="E249" s="5" t="s">
        <v>10</v>
      </c>
      <c r="F249" s="5" t="s">
        <v>11</v>
      </c>
      <c r="G249" s="27"/>
      <c r="H249" s="27"/>
    </row>
    <row r="250" spans="1:8" ht="23.25" x14ac:dyDescent="0.55000000000000004">
      <c r="A250" s="7">
        <v>1</v>
      </c>
      <c r="B250" s="34" t="s">
        <v>43</v>
      </c>
      <c r="C250" s="15">
        <v>50</v>
      </c>
      <c r="D250" s="7">
        <v>16</v>
      </c>
      <c r="E250" s="7">
        <v>14</v>
      </c>
      <c r="F250" s="7">
        <f t="shared" ref="F250:F270" si="18">SUM(C250:E250)</f>
        <v>80</v>
      </c>
      <c r="G250" s="8" t="str">
        <f t="shared" ref="G250:G270" si="19">IF(F250&gt;79,"4",IF(F250&gt;74,"3.5",IF(F250&gt;69,"3",IF(F250&gt;64,"2.5",IF(F250&gt;59,"2",IF(F250&gt;54,"1.5",IF(F250&gt;49,"1","0")))))))</f>
        <v>4</v>
      </c>
      <c r="H250" s="29"/>
    </row>
    <row r="251" spans="1:8" ht="23.25" x14ac:dyDescent="0.55000000000000004">
      <c r="A251" s="8">
        <v>2</v>
      </c>
      <c r="B251" s="35" t="s">
        <v>44</v>
      </c>
      <c r="C251" s="16">
        <v>41</v>
      </c>
      <c r="D251" s="8">
        <v>12</v>
      </c>
      <c r="E251" s="8">
        <v>12</v>
      </c>
      <c r="F251" s="8">
        <f t="shared" si="18"/>
        <v>65</v>
      </c>
      <c r="G251" s="8" t="str">
        <f t="shared" si="19"/>
        <v>2.5</v>
      </c>
      <c r="H251" s="9"/>
    </row>
    <row r="252" spans="1:8" ht="23.25" x14ac:dyDescent="0.55000000000000004">
      <c r="A252" s="8">
        <v>3</v>
      </c>
      <c r="B252" s="35" t="s">
        <v>45</v>
      </c>
      <c r="C252" s="16">
        <v>46</v>
      </c>
      <c r="D252" s="8">
        <v>13</v>
      </c>
      <c r="E252" s="8">
        <v>11</v>
      </c>
      <c r="F252" s="8">
        <f t="shared" si="18"/>
        <v>70</v>
      </c>
      <c r="G252" s="8" t="str">
        <f t="shared" si="19"/>
        <v>3</v>
      </c>
      <c r="H252" s="9"/>
    </row>
    <row r="253" spans="1:8" ht="23.25" x14ac:dyDescent="0.55000000000000004">
      <c r="A253" s="8">
        <v>4</v>
      </c>
      <c r="B253" s="35" t="s">
        <v>46</v>
      </c>
      <c r="C253" s="16">
        <v>49</v>
      </c>
      <c r="D253" s="8">
        <v>13</v>
      </c>
      <c r="E253" s="8">
        <v>13</v>
      </c>
      <c r="F253" s="8">
        <f t="shared" si="18"/>
        <v>75</v>
      </c>
      <c r="G253" s="8" t="str">
        <f t="shared" si="19"/>
        <v>3.5</v>
      </c>
      <c r="H253" s="9"/>
    </row>
    <row r="254" spans="1:8" ht="23.25" x14ac:dyDescent="0.55000000000000004">
      <c r="A254" s="8">
        <v>5</v>
      </c>
      <c r="B254" s="35" t="s">
        <v>47</v>
      </c>
      <c r="C254" s="16">
        <v>55</v>
      </c>
      <c r="D254" s="8">
        <v>15</v>
      </c>
      <c r="E254" s="8">
        <v>15</v>
      </c>
      <c r="F254" s="8">
        <f t="shared" si="18"/>
        <v>85</v>
      </c>
      <c r="G254" s="8" t="str">
        <f t="shared" si="19"/>
        <v>4</v>
      </c>
      <c r="H254" s="9"/>
    </row>
    <row r="255" spans="1:8" ht="23.25" x14ac:dyDescent="0.55000000000000004">
      <c r="A255" s="8">
        <v>6</v>
      </c>
      <c r="B255" s="35" t="s">
        <v>48</v>
      </c>
      <c r="C255" s="16">
        <v>48</v>
      </c>
      <c r="D255" s="8">
        <v>14</v>
      </c>
      <c r="E255" s="8">
        <v>10</v>
      </c>
      <c r="F255" s="8">
        <f t="shared" si="18"/>
        <v>72</v>
      </c>
      <c r="G255" s="8" t="str">
        <f t="shared" si="19"/>
        <v>3</v>
      </c>
      <c r="H255" s="9"/>
    </row>
    <row r="256" spans="1:8" ht="23.25" x14ac:dyDescent="0.55000000000000004">
      <c r="A256" s="8">
        <v>7</v>
      </c>
      <c r="B256" s="35" t="s">
        <v>49</v>
      </c>
      <c r="C256" s="16">
        <v>46</v>
      </c>
      <c r="D256" s="8">
        <v>16</v>
      </c>
      <c r="E256" s="8">
        <v>13</v>
      </c>
      <c r="F256" s="8">
        <f t="shared" si="18"/>
        <v>75</v>
      </c>
      <c r="G256" s="8" t="str">
        <f t="shared" si="19"/>
        <v>3.5</v>
      </c>
      <c r="H256" s="9"/>
    </row>
    <row r="257" spans="1:8" ht="23.25" x14ac:dyDescent="0.55000000000000004">
      <c r="A257" s="8">
        <v>8</v>
      </c>
      <c r="B257" s="35" t="s">
        <v>50</v>
      </c>
      <c r="C257" s="16">
        <v>37</v>
      </c>
      <c r="D257" s="8">
        <v>15</v>
      </c>
      <c r="E257" s="8">
        <v>11</v>
      </c>
      <c r="F257" s="8">
        <f t="shared" si="18"/>
        <v>63</v>
      </c>
      <c r="G257" s="8" t="str">
        <f t="shared" si="19"/>
        <v>2</v>
      </c>
      <c r="H257" s="9"/>
    </row>
    <row r="258" spans="1:8" ht="23.25" x14ac:dyDescent="0.55000000000000004">
      <c r="A258" s="8">
        <v>9</v>
      </c>
      <c r="B258" s="35" t="s">
        <v>51</v>
      </c>
      <c r="C258" s="16">
        <v>45</v>
      </c>
      <c r="D258" s="8">
        <v>15</v>
      </c>
      <c r="E258" s="8">
        <v>13</v>
      </c>
      <c r="F258" s="8">
        <f t="shared" si="18"/>
        <v>73</v>
      </c>
      <c r="G258" s="8" t="str">
        <f t="shared" si="19"/>
        <v>3</v>
      </c>
      <c r="H258" s="9"/>
    </row>
    <row r="259" spans="1:8" ht="23.25" x14ac:dyDescent="0.55000000000000004">
      <c r="A259" s="8">
        <v>10</v>
      </c>
      <c r="B259" s="35" t="s">
        <v>52</v>
      </c>
      <c r="C259" s="16">
        <v>46</v>
      </c>
      <c r="D259" s="8">
        <v>16</v>
      </c>
      <c r="E259" s="8">
        <v>18</v>
      </c>
      <c r="F259" s="8">
        <f t="shared" si="18"/>
        <v>80</v>
      </c>
      <c r="G259" s="8" t="str">
        <f t="shared" si="19"/>
        <v>4</v>
      </c>
      <c r="H259" s="9"/>
    </row>
    <row r="260" spans="1:8" ht="23.25" x14ac:dyDescent="0.55000000000000004">
      <c r="A260" s="8">
        <v>11</v>
      </c>
      <c r="B260" s="35" t="s">
        <v>53</v>
      </c>
      <c r="C260" s="16">
        <v>49</v>
      </c>
      <c r="D260" s="8">
        <v>15</v>
      </c>
      <c r="E260" s="8">
        <v>17</v>
      </c>
      <c r="F260" s="8">
        <f t="shared" si="18"/>
        <v>81</v>
      </c>
      <c r="G260" s="8" t="str">
        <f t="shared" si="19"/>
        <v>4</v>
      </c>
      <c r="H260" s="9"/>
    </row>
    <row r="261" spans="1:8" ht="23.25" x14ac:dyDescent="0.55000000000000004">
      <c r="A261" s="8">
        <v>12</v>
      </c>
      <c r="B261" s="35" t="s">
        <v>54</v>
      </c>
      <c r="C261" s="16">
        <v>54</v>
      </c>
      <c r="D261" s="8">
        <v>15</v>
      </c>
      <c r="E261" s="8">
        <v>16</v>
      </c>
      <c r="F261" s="8">
        <f t="shared" si="18"/>
        <v>85</v>
      </c>
      <c r="G261" s="8" t="str">
        <f t="shared" si="19"/>
        <v>4</v>
      </c>
      <c r="H261" s="9"/>
    </row>
    <row r="262" spans="1:8" ht="23.25" x14ac:dyDescent="0.55000000000000004">
      <c r="A262" s="8">
        <v>13</v>
      </c>
      <c r="B262" s="35" t="s">
        <v>55</v>
      </c>
      <c r="C262" s="16">
        <v>52</v>
      </c>
      <c r="D262" s="8">
        <v>14</v>
      </c>
      <c r="E262" s="8">
        <v>18</v>
      </c>
      <c r="F262" s="8">
        <f t="shared" si="18"/>
        <v>84</v>
      </c>
      <c r="G262" s="8" t="str">
        <f t="shared" si="19"/>
        <v>4</v>
      </c>
      <c r="H262" s="9"/>
    </row>
    <row r="263" spans="1:8" ht="23.25" x14ac:dyDescent="0.55000000000000004">
      <c r="A263" s="8">
        <v>14</v>
      </c>
      <c r="B263" s="35" t="s">
        <v>56</v>
      </c>
      <c r="C263" s="16">
        <v>48</v>
      </c>
      <c r="D263" s="8">
        <v>15</v>
      </c>
      <c r="E263" s="8">
        <v>17</v>
      </c>
      <c r="F263" s="8">
        <f t="shared" si="18"/>
        <v>80</v>
      </c>
      <c r="G263" s="8" t="str">
        <f t="shared" si="19"/>
        <v>4</v>
      </c>
      <c r="H263" s="9"/>
    </row>
    <row r="264" spans="1:8" ht="23.25" x14ac:dyDescent="0.55000000000000004">
      <c r="A264" s="8">
        <v>15</v>
      </c>
      <c r="B264" s="35" t="s">
        <v>96</v>
      </c>
      <c r="C264" s="16">
        <v>41</v>
      </c>
      <c r="D264" s="8">
        <v>11</v>
      </c>
      <c r="E264" s="8">
        <v>13</v>
      </c>
      <c r="F264" s="8">
        <f t="shared" si="18"/>
        <v>65</v>
      </c>
      <c r="G264" s="8" t="str">
        <f t="shared" si="19"/>
        <v>2.5</v>
      </c>
      <c r="H264" s="9"/>
    </row>
    <row r="265" spans="1:8" ht="23.25" x14ac:dyDescent="0.55000000000000004">
      <c r="A265" s="8">
        <v>16</v>
      </c>
      <c r="B265" s="35" t="s">
        <v>57</v>
      </c>
      <c r="C265" s="16">
        <v>50</v>
      </c>
      <c r="D265" s="8">
        <v>18</v>
      </c>
      <c r="E265" s="8">
        <v>17</v>
      </c>
      <c r="F265" s="8">
        <f t="shared" si="18"/>
        <v>85</v>
      </c>
      <c r="G265" s="8" t="str">
        <f t="shared" si="19"/>
        <v>4</v>
      </c>
      <c r="H265" s="9"/>
    </row>
    <row r="266" spans="1:8" ht="23.25" x14ac:dyDescent="0.55000000000000004">
      <c r="A266" s="8">
        <v>17</v>
      </c>
      <c r="B266" s="35" t="s">
        <v>58</v>
      </c>
      <c r="C266" s="16">
        <v>47</v>
      </c>
      <c r="D266" s="8">
        <v>15</v>
      </c>
      <c r="E266" s="8">
        <v>14</v>
      </c>
      <c r="F266" s="8">
        <f t="shared" si="18"/>
        <v>76</v>
      </c>
      <c r="G266" s="8" t="str">
        <f t="shared" si="19"/>
        <v>3.5</v>
      </c>
      <c r="H266" s="9"/>
    </row>
    <row r="267" spans="1:8" ht="23.25" x14ac:dyDescent="0.55000000000000004">
      <c r="A267" s="8">
        <v>18</v>
      </c>
      <c r="B267" s="35" t="s">
        <v>59</v>
      </c>
      <c r="C267" s="16">
        <v>55</v>
      </c>
      <c r="D267" s="8">
        <v>14</v>
      </c>
      <c r="E267" s="8">
        <v>15</v>
      </c>
      <c r="F267" s="8">
        <f t="shared" si="18"/>
        <v>84</v>
      </c>
      <c r="G267" s="8" t="str">
        <f t="shared" si="19"/>
        <v>4</v>
      </c>
      <c r="H267" s="9"/>
    </row>
    <row r="268" spans="1:8" ht="23.25" x14ac:dyDescent="0.55000000000000004">
      <c r="A268" s="8">
        <v>19</v>
      </c>
      <c r="B268" s="35" t="s">
        <v>60</v>
      </c>
      <c r="C268" s="16">
        <v>30</v>
      </c>
      <c r="D268" s="8">
        <v>10</v>
      </c>
      <c r="E268" s="8">
        <v>10</v>
      </c>
      <c r="F268" s="8">
        <f t="shared" si="18"/>
        <v>50</v>
      </c>
      <c r="G268" s="8" t="str">
        <f t="shared" si="19"/>
        <v>1</v>
      </c>
      <c r="H268" s="9"/>
    </row>
    <row r="269" spans="1:8" ht="23.25" x14ac:dyDescent="0.55000000000000004">
      <c r="A269" s="8">
        <v>20</v>
      </c>
      <c r="B269" s="35" t="s">
        <v>61</v>
      </c>
      <c r="C269" s="16">
        <v>51</v>
      </c>
      <c r="D269" s="8">
        <v>17</v>
      </c>
      <c r="E269" s="8">
        <v>17</v>
      </c>
      <c r="F269" s="8">
        <f t="shared" si="18"/>
        <v>85</v>
      </c>
      <c r="G269" s="8" t="str">
        <f t="shared" si="19"/>
        <v>4</v>
      </c>
      <c r="H269" s="9"/>
    </row>
    <row r="270" spans="1:8" ht="23.25" x14ac:dyDescent="0.55000000000000004">
      <c r="A270" s="8">
        <v>21</v>
      </c>
      <c r="B270" s="35" t="s">
        <v>97</v>
      </c>
      <c r="C270" s="16">
        <v>51</v>
      </c>
      <c r="D270" s="8">
        <v>14</v>
      </c>
      <c r="E270" s="8">
        <v>16</v>
      </c>
      <c r="F270" s="8">
        <f t="shared" si="18"/>
        <v>81</v>
      </c>
      <c r="G270" s="8" t="str">
        <f t="shared" si="19"/>
        <v>4</v>
      </c>
      <c r="H270" s="9"/>
    </row>
    <row r="271" spans="1:8" ht="23.25" x14ac:dyDescent="0.55000000000000004">
      <c r="A271" s="21"/>
      <c r="B271" s="26" t="s">
        <v>5</v>
      </c>
      <c r="C271" s="22">
        <f>SUM(C250:C270)</f>
        <v>991</v>
      </c>
      <c r="D271" s="22">
        <f>SUM(D250:D270)</f>
        <v>303</v>
      </c>
      <c r="E271" s="22">
        <f>SUM(E250:E270)</f>
        <v>300</v>
      </c>
      <c r="F271" s="22">
        <f>SUM(F250:F270)</f>
        <v>1594</v>
      </c>
      <c r="G271" s="9"/>
      <c r="H271" s="9"/>
    </row>
    <row r="272" spans="1:8" ht="23.25" x14ac:dyDescent="0.55000000000000004">
      <c r="A272" s="23"/>
      <c r="B272" s="5" t="s">
        <v>12</v>
      </c>
      <c r="C272" s="24">
        <f>C271/21</f>
        <v>47.19047619047619</v>
      </c>
      <c r="D272" s="24">
        <f t="shared" ref="D272:F272" si="20">D271/21</f>
        <v>14.428571428571429</v>
      </c>
      <c r="E272" s="24">
        <f t="shared" si="20"/>
        <v>14.285714285714286</v>
      </c>
      <c r="F272" s="24">
        <f t="shared" si="20"/>
        <v>75.904761904761898</v>
      </c>
      <c r="G272" s="11"/>
      <c r="H272" s="11"/>
    </row>
    <row r="273" spans="1:8" ht="23.25" x14ac:dyDescent="0.55000000000000004">
      <c r="A273" s="13"/>
      <c r="B273" s="13"/>
      <c r="C273" s="14"/>
      <c r="D273" s="14"/>
      <c r="E273" s="14"/>
      <c r="F273" s="14"/>
      <c r="G273" s="1"/>
      <c r="H273" s="1"/>
    </row>
    <row r="274" spans="1:8" ht="23.25" x14ac:dyDescent="0.55000000000000004">
      <c r="A274" s="1"/>
      <c r="B274" s="1"/>
      <c r="C274" s="1" t="s">
        <v>13</v>
      </c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 t="s">
        <v>14</v>
      </c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 t="s">
        <v>15</v>
      </c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/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/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2" t="s">
        <v>116</v>
      </c>
      <c r="C288" s="1"/>
      <c r="D288" s="1"/>
      <c r="E288" s="1"/>
      <c r="F288" s="1"/>
      <c r="G288" s="1"/>
      <c r="H288" s="1"/>
    </row>
    <row r="289" spans="1:8" ht="23.25" x14ac:dyDescent="0.55000000000000004">
      <c r="A289" s="3" t="s">
        <v>0</v>
      </c>
      <c r="B289" s="3" t="s">
        <v>1</v>
      </c>
      <c r="C289" s="3" t="s">
        <v>2</v>
      </c>
      <c r="D289" s="3" t="s">
        <v>3</v>
      </c>
      <c r="E289" s="3" t="s">
        <v>4</v>
      </c>
      <c r="F289" s="3" t="s">
        <v>5</v>
      </c>
      <c r="G289" s="4" t="s">
        <v>6</v>
      </c>
      <c r="H289" s="4" t="s">
        <v>7</v>
      </c>
    </row>
    <row r="290" spans="1:8" ht="23.25" x14ac:dyDescent="0.55000000000000004">
      <c r="A290" s="5"/>
      <c r="B290" s="5"/>
      <c r="C290" s="5" t="s">
        <v>8</v>
      </c>
      <c r="D290" s="5" t="s">
        <v>9</v>
      </c>
      <c r="E290" s="5" t="s">
        <v>10</v>
      </c>
      <c r="F290" s="5" t="s">
        <v>11</v>
      </c>
      <c r="G290" s="27"/>
      <c r="H290" s="27"/>
    </row>
    <row r="291" spans="1:8" ht="23.25" x14ac:dyDescent="0.55000000000000004">
      <c r="A291" s="7">
        <v>1</v>
      </c>
      <c r="B291" s="34" t="s">
        <v>43</v>
      </c>
      <c r="C291" s="72">
        <v>41.666666666666671</v>
      </c>
      <c r="D291" s="73">
        <v>16</v>
      </c>
      <c r="E291" s="73">
        <v>18</v>
      </c>
      <c r="F291" s="63">
        <f t="shared" ref="F291:F311" si="21">SUM(C291:E291)</f>
        <v>75.666666666666671</v>
      </c>
      <c r="G291" s="8" t="str">
        <f t="shared" ref="G291:G311" si="22">IF(F291&gt;79,"4",IF(F291&gt;74,"3.5",IF(F291&gt;69,"3",IF(F291&gt;64,"2.5",IF(F291&gt;59,"2",IF(F291&gt;54,"1.5",IF(F291&gt;49,"1","0")))))))</f>
        <v>3.5</v>
      </c>
      <c r="H291" s="29"/>
    </row>
    <row r="292" spans="1:8" ht="23.25" x14ac:dyDescent="0.55000000000000004">
      <c r="A292" s="8">
        <v>2</v>
      </c>
      <c r="B292" s="35" t="s">
        <v>44</v>
      </c>
      <c r="C292" s="74">
        <v>41.666666666666671</v>
      </c>
      <c r="D292" s="75">
        <v>14</v>
      </c>
      <c r="E292" s="75">
        <v>14</v>
      </c>
      <c r="F292" s="45">
        <f t="shared" si="21"/>
        <v>69.666666666666671</v>
      </c>
      <c r="G292" s="8" t="str">
        <f t="shared" si="22"/>
        <v>3</v>
      </c>
      <c r="H292" s="9"/>
    </row>
    <row r="293" spans="1:8" ht="23.25" x14ac:dyDescent="0.55000000000000004">
      <c r="A293" s="8">
        <v>3</v>
      </c>
      <c r="B293" s="35" t="s">
        <v>45</v>
      </c>
      <c r="C293" s="74">
        <v>39.233333333333334</v>
      </c>
      <c r="D293" s="75">
        <v>15</v>
      </c>
      <c r="E293" s="75">
        <v>18</v>
      </c>
      <c r="F293" s="45">
        <f t="shared" si="21"/>
        <v>72.233333333333334</v>
      </c>
      <c r="G293" s="8" t="str">
        <f t="shared" si="22"/>
        <v>3</v>
      </c>
      <c r="H293" s="9"/>
    </row>
    <row r="294" spans="1:8" ht="23.25" x14ac:dyDescent="0.55000000000000004">
      <c r="A294" s="8">
        <v>4</v>
      </c>
      <c r="B294" s="35" t="s">
        <v>46</v>
      </c>
      <c r="C294" s="74">
        <v>39.333333333333336</v>
      </c>
      <c r="D294" s="75">
        <v>15</v>
      </c>
      <c r="E294" s="75">
        <v>16</v>
      </c>
      <c r="F294" s="45">
        <f t="shared" si="21"/>
        <v>70.333333333333343</v>
      </c>
      <c r="G294" s="8" t="str">
        <f t="shared" si="22"/>
        <v>3</v>
      </c>
      <c r="H294" s="9"/>
    </row>
    <row r="295" spans="1:8" ht="23.25" x14ac:dyDescent="0.55000000000000004">
      <c r="A295" s="8">
        <v>5</v>
      </c>
      <c r="B295" s="35" t="s">
        <v>47</v>
      </c>
      <c r="C295" s="74">
        <v>43.216666666666661</v>
      </c>
      <c r="D295" s="75">
        <v>16</v>
      </c>
      <c r="E295" s="75">
        <v>14</v>
      </c>
      <c r="F295" s="45">
        <f t="shared" si="21"/>
        <v>73.216666666666669</v>
      </c>
      <c r="G295" s="8" t="str">
        <f t="shared" si="22"/>
        <v>3</v>
      </c>
      <c r="H295" s="9"/>
    </row>
    <row r="296" spans="1:8" ht="23.25" x14ac:dyDescent="0.55000000000000004">
      <c r="A296" s="8">
        <v>6</v>
      </c>
      <c r="B296" s="35" t="s">
        <v>48</v>
      </c>
      <c r="C296" s="74">
        <v>43.9</v>
      </c>
      <c r="D296" s="75">
        <v>16</v>
      </c>
      <c r="E296" s="75">
        <v>16</v>
      </c>
      <c r="F296" s="45">
        <f t="shared" si="21"/>
        <v>75.900000000000006</v>
      </c>
      <c r="G296" s="8" t="str">
        <f t="shared" si="22"/>
        <v>3.5</v>
      </c>
      <c r="H296" s="9"/>
    </row>
    <row r="297" spans="1:8" ht="23.25" x14ac:dyDescent="0.55000000000000004">
      <c r="A297" s="8">
        <v>7</v>
      </c>
      <c r="B297" s="35" t="s">
        <v>49</v>
      </c>
      <c r="C297" s="74">
        <v>41.166666666666671</v>
      </c>
      <c r="D297" s="75">
        <v>15</v>
      </c>
      <c r="E297" s="75">
        <v>17</v>
      </c>
      <c r="F297" s="45">
        <f t="shared" si="21"/>
        <v>73.166666666666671</v>
      </c>
      <c r="G297" s="8" t="str">
        <f t="shared" si="22"/>
        <v>3</v>
      </c>
      <c r="H297" s="9"/>
    </row>
    <row r="298" spans="1:8" ht="23.25" x14ac:dyDescent="0.55000000000000004">
      <c r="A298" s="8">
        <v>8</v>
      </c>
      <c r="B298" s="35" t="s">
        <v>50</v>
      </c>
      <c r="C298" s="74">
        <v>40.866666666666667</v>
      </c>
      <c r="D298" s="75">
        <v>16</v>
      </c>
      <c r="E298" s="75">
        <v>18</v>
      </c>
      <c r="F298" s="45">
        <f t="shared" si="21"/>
        <v>74.866666666666674</v>
      </c>
      <c r="G298" s="8" t="str">
        <f t="shared" si="22"/>
        <v>3.5</v>
      </c>
      <c r="H298" s="9"/>
    </row>
    <row r="299" spans="1:8" ht="23.25" x14ac:dyDescent="0.55000000000000004">
      <c r="A299" s="8">
        <v>9</v>
      </c>
      <c r="B299" s="35" t="s">
        <v>51</v>
      </c>
      <c r="C299" s="74">
        <v>40.866666666666667</v>
      </c>
      <c r="D299" s="75">
        <v>15</v>
      </c>
      <c r="E299" s="75">
        <v>16</v>
      </c>
      <c r="F299" s="45">
        <f t="shared" si="21"/>
        <v>71.866666666666674</v>
      </c>
      <c r="G299" s="8" t="str">
        <f t="shared" si="22"/>
        <v>3</v>
      </c>
      <c r="H299" s="9"/>
    </row>
    <row r="300" spans="1:8" ht="23.25" x14ac:dyDescent="0.55000000000000004">
      <c r="A300" s="8">
        <v>10</v>
      </c>
      <c r="B300" s="35" t="s">
        <v>52</v>
      </c>
      <c r="C300" s="74">
        <v>41.05</v>
      </c>
      <c r="D300" s="75">
        <v>17</v>
      </c>
      <c r="E300" s="75">
        <v>20</v>
      </c>
      <c r="F300" s="45">
        <f t="shared" si="21"/>
        <v>78.05</v>
      </c>
      <c r="G300" s="8" t="str">
        <f t="shared" si="22"/>
        <v>3.5</v>
      </c>
      <c r="H300" s="9"/>
    </row>
    <row r="301" spans="1:8" ht="23.25" x14ac:dyDescent="0.55000000000000004">
      <c r="A301" s="8">
        <v>11</v>
      </c>
      <c r="B301" s="35" t="s">
        <v>53</v>
      </c>
      <c r="C301" s="74">
        <v>45.949999999999989</v>
      </c>
      <c r="D301" s="75">
        <v>18</v>
      </c>
      <c r="E301" s="75">
        <v>18</v>
      </c>
      <c r="F301" s="45">
        <f t="shared" si="21"/>
        <v>81.949999999999989</v>
      </c>
      <c r="G301" s="8" t="str">
        <f t="shared" si="22"/>
        <v>4</v>
      </c>
      <c r="H301" s="9"/>
    </row>
    <row r="302" spans="1:8" ht="23.25" x14ac:dyDescent="0.55000000000000004">
      <c r="A302" s="8">
        <v>12</v>
      </c>
      <c r="B302" s="35" t="s">
        <v>54</v>
      </c>
      <c r="C302" s="74">
        <v>44.966666666666669</v>
      </c>
      <c r="D302" s="75">
        <v>17</v>
      </c>
      <c r="E302" s="75">
        <v>18</v>
      </c>
      <c r="F302" s="45">
        <f t="shared" si="21"/>
        <v>79.966666666666669</v>
      </c>
      <c r="G302" s="8" t="str">
        <f t="shared" si="22"/>
        <v>4</v>
      </c>
      <c r="H302" s="9"/>
    </row>
    <row r="303" spans="1:8" ht="23.25" x14ac:dyDescent="0.55000000000000004">
      <c r="A303" s="8">
        <v>13</v>
      </c>
      <c r="B303" s="35" t="s">
        <v>55</v>
      </c>
      <c r="C303" s="74">
        <v>42.016666666666673</v>
      </c>
      <c r="D303" s="75">
        <v>17</v>
      </c>
      <c r="E303" s="75">
        <v>18</v>
      </c>
      <c r="F303" s="45">
        <f t="shared" si="21"/>
        <v>77.01666666666668</v>
      </c>
      <c r="G303" s="8" t="str">
        <f t="shared" si="22"/>
        <v>3.5</v>
      </c>
      <c r="H303" s="9"/>
    </row>
    <row r="304" spans="1:8" ht="23.25" x14ac:dyDescent="0.55000000000000004">
      <c r="A304" s="8">
        <v>14</v>
      </c>
      <c r="B304" s="35" t="s">
        <v>56</v>
      </c>
      <c r="C304" s="74">
        <v>47.583333333333329</v>
      </c>
      <c r="D304" s="71">
        <v>17</v>
      </c>
      <c r="E304" s="71">
        <v>18</v>
      </c>
      <c r="F304" s="45">
        <f t="shared" si="21"/>
        <v>82.583333333333329</v>
      </c>
      <c r="G304" s="8" t="str">
        <f t="shared" si="22"/>
        <v>4</v>
      </c>
      <c r="H304" s="9"/>
    </row>
    <row r="305" spans="1:8" ht="23.25" x14ac:dyDescent="0.55000000000000004">
      <c r="A305" s="8">
        <v>15</v>
      </c>
      <c r="B305" s="35" t="s">
        <v>96</v>
      </c>
      <c r="C305" s="74">
        <v>47.583333333333336</v>
      </c>
      <c r="D305" s="71">
        <v>16</v>
      </c>
      <c r="E305" s="71">
        <v>17</v>
      </c>
      <c r="F305" s="45">
        <f t="shared" si="21"/>
        <v>80.583333333333343</v>
      </c>
      <c r="G305" s="8" t="str">
        <f t="shared" si="22"/>
        <v>4</v>
      </c>
      <c r="H305" s="9"/>
    </row>
    <row r="306" spans="1:8" ht="23.25" x14ac:dyDescent="0.55000000000000004">
      <c r="A306" s="8">
        <v>16</v>
      </c>
      <c r="B306" s="35" t="s">
        <v>57</v>
      </c>
      <c r="C306" s="74">
        <v>42.166666666666664</v>
      </c>
      <c r="D306" s="71">
        <v>18</v>
      </c>
      <c r="E306" s="71">
        <v>20</v>
      </c>
      <c r="F306" s="45">
        <f t="shared" si="21"/>
        <v>80.166666666666657</v>
      </c>
      <c r="G306" s="8" t="str">
        <f t="shared" si="22"/>
        <v>4</v>
      </c>
      <c r="H306" s="9"/>
    </row>
    <row r="307" spans="1:8" ht="23.25" x14ac:dyDescent="0.55000000000000004">
      <c r="A307" s="8">
        <v>17</v>
      </c>
      <c r="B307" s="35" t="s">
        <v>58</v>
      </c>
      <c r="C307" s="74">
        <v>46.416666666666671</v>
      </c>
      <c r="D307" s="71">
        <v>17</v>
      </c>
      <c r="E307" s="71">
        <v>18</v>
      </c>
      <c r="F307" s="45">
        <f t="shared" si="21"/>
        <v>81.416666666666671</v>
      </c>
      <c r="G307" s="8" t="str">
        <f t="shared" si="22"/>
        <v>4</v>
      </c>
      <c r="H307" s="9"/>
    </row>
    <row r="308" spans="1:8" ht="23.25" x14ac:dyDescent="0.55000000000000004">
      <c r="A308" s="8">
        <v>18</v>
      </c>
      <c r="B308" s="35" t="s">
        <v>59</v>
      </c>
      <c r="C308" s="74">
        <v>45.433333333333337</v>
      </c>
      <c r="D308" s="71">
        <v>17</v>
      </c>
      <c r="E308" s="71">
        <v>18</v>
      </c>
      <c r="F308" s="45">
        <f t="shared" si="21"/>
        <v>80.433333333333337</v>
      </c>
      <c r="G308" s="8" t="str">
        <f t="shared" si="22"/>
        <v>4</v>
      </c>
      <c r="H308" s="9"/>
    </row>
    <row r="309" spans="1:8" ht="23.25" x14ac:dyDescent="0.55000000000000004">
      <c r="A309" s="8">
        <v>19</v>
      </c>
      <c r="B309" s="35" t="s">
        <v>60</v>
      </c>
      <c r="C309" s="74">
        <v>30</v>
      </c>
      <c r="D309" s="71">
        <v>10</v>
      </c>
      <c r="E309" s="71">
        <v>10</v>
      </c>
      <c r="F309" s="45">
        <f t="shared" si="21"/>
        <v>50</v>
      </c>
      <c r="G309" s="8" t="str">
        <f t="shared" si="22"/>
        <v>1</v>
      </c>
      <c r="H309" s="9"/>
    </row>
    <row r="310" spans="1:8" ht="23.25" x14ac:dyDescent="0.55000000000000004">
      <c r="A310" s="8">
        <v>20</v>
      </c>
      <c r="B310" s="35" t="s">
        <v>61</v>
      </c>
      <c r="C310" s="74">
        <v>50</v>
      </c>
      <c r="D310" s="71">
        <v>18</v>
      </c>
      <c r="E310" s="71">
        <v>20</v>
      </c>
      <c r="F310" s="45">
        <f t="shared" si="21"/>
        <v>88</v>
      </c>
      <c r="G310" s="8" t="str">
        <f t="shared" si="22"/>
        <v>4</v>
      </c>
      <c r="H310" s="9"/>
    </row>
    <row r="311" spans="1:8" ht="23.25" x14ac:dyDescent="0.55000000000000004">
      <c r="A311" s="8">
        <v>21</v>
      </c>
      <c r="B311" s="35" t="s">
        <v>97</v>
      </c>
      <c r="C311" s="74">
        <v>50.283333333333331</v>
      </c>
      <c r="D311" s="71">
        <v>17</v>
      </c>
      <c r="E311" s="71">
        <v>18</v>
      </c>
      <c r="F311" s="45">
        <f t="shared" si="21"/>
        <v>85.283333333333331</v>
      </c>
      <c r="G311" s="8" t="str">
        <f t="shared" si="22"/>
        <v>4</v>
      </c>
      <c r="H311" s="9"/>
    </row>
    <row r="312" spans="1:8" ht="23.25" x14ac:dyDescent="0.55000000000000004">
      <c r="A312" s="21"/>
      <c r="B312" s="26" t="s">
        <v>5</v>
      </c>
      <c r="C312" s="51">
        <f>SUM(C291:C311)</f>
        <v>905.36666666666656</v>
      </c>
      <c r="D312" s="51">
        <f>SUM(D291:D311)</f>
        <v>337</v>
      </c>
      <c r="E312" s="51">
        <f>SUM(E291:E311)</f>
        <v>360</v>
      </c>
      <c r="F312" s="22">
        <f>SUM(F291:F311)</f>
        <v>1602.3666666666666</v>
      </c>
      <c r="G312" s="9"/>
      <c r="H312" s="9"/>
    </row>
    <row r="313" spans="1:8" ht="23.25" x14ac:dyDescent="0.55000000000000004">
      <c r="A313" s="23"/>
      <c r="B313" s="5" t="s">
        <v>12</v>
      </c>
      <c r="C313" s="24">
        <f>C312/21</f>
        <v>43.112698412698407</v>
      </c>
      <c r="D313" s="24">
        <f t="shared" ref="D313:F313" si="23">D312/21</f>
        <v>16.047619047619047</v>
      </c>
      <c r="E313" s="24">
        <f t="shared" si="23"/>
        <v>17.142857142857142</v>
      </c>
      <c r="F313" s="24">
        <f t="shared" si="23"/>
        <v>76.303174603174597</v>
      </c>
      <c r="G313" s="11"/>
      <c r="H313" s="11"/>
    </row>
    <row r="314" spans="1:8" ht="23.25" x14ac:dyDescent="0.55000000000000004">
      <c r="A314" s="13"/>
      <c r="B314" s="13"/>
      <c r="C314" s="14"/>
      <c r="D314" s="14"/>
      <c r="E314" s="14"/>
      <c r="F314" s="14"/>
      <c r="G314" s="1"/>
      <c r="H314" s="1"/>
    </row>
    <row r="315" spans="1:8" ht="23.25" x14ac:dyDescent="0.55000000000000004">
      <c r="A315" s="1"/>
      <c r="B315" s="1"/>
      <c r="C315" s="1" t="s">
        <v>13</v>
      </c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 t="s">
        <v>14</v>
      </c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 t="s">
        <v>15</v>
      </c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1"/>
      <c r="C323" s="1"/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/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/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01" t="s">
        <v>117</v>
      </c>
      <c r="C329" s="101"/>
      <c r="D329" s="101"/>
      <c r="E329" s="101"/>
      <c r="F329" s="101"/>
      <c r="G329" s="101"/>
      <c r="H329" s="101"/>
    </row>
    <row r="330" spans="1:8" ht="23.25" x14ac:dyDescent="0.55000000000000004">
      <c r="A330" s="3" t="s">
        <v>0</v>
      </c>
      <c r="B330" s="3" t="s">
        <v>1</v>
      </c>
      <c r="C330" s="3" t="s">
        <v>2</v>
      </c>
      <c r="D330" s="3" t="s">
        <v>3</v>
      </c>
      <c r="E330" s="3" t="s">
        <v>4</v>
      </c>
      <c r="F330" s="3" t="s">
        <v>5</v>
      </c>
      <c r="G330" s="4" t="s">
        <v>6</v>
      </c>
      <c r="H330" s="4" t="s">
        <v>7</v>
      </c>
    </row>
    <row r="331" spans="1:8" ht="23.25" x14ac:dyDescent="0.55000000000000004">
      <c r="A331" s="5"/>
      <c r="B331" s="5"/>
      <c r="C331" s="5" t="s">
        <v>8</v>
      </c>
      <c r="D331" s="5" t="s">
        <v>9</v>
      </c>
      <c r="E331" s="5" t="s">
        <v>10</v>
      </c>
      <c r="F331" s="5" t="s">
        <v>11</v>
      </c>
      <c r="G331" s="27"/>
      <c r="H331" s="27"/>
    </row>
    <row r="332" spans="1:8" ht="23.25" x14ac:dyDescent="0.55000000000000004">
      <c r="A332" s="7">
        <v>1</v>
      </c>
      <c r="B332" s="34" t="s">
        <v>43</v>
      </c>
      <c r="C332" s="15">
        <v>33</v>
      </c>
      <c r="D332" s="7">
        <v>17</v>
      </c>
      <c r="E332" s="7">
        <v>17</v>
      </c>
      <c r="F332" s="7">
        <f t="shared" ref="F332:F352" si="24">SUM(C332:E332)</f>
        <v>67</v>
      </c>
      <c r="G332" s="8" t="str">
        <f t="shared" ref="G332:G352" si="25">IF(F332&gt;79,"4",IF(F332&gt;74,"3.5",IF(F332&gt;69,"3",IF(F332&gt;64,"2.5",IF(F332&gt;59,"2",IF(F332&gt;54,"1.5",IF(F332&gt;49,"1","0")))))))</f>
        <v>2.5</v>
      </c>
      <c r="H332" s="29"/>
    </row>
    <row r="333" spans="1:8" ht="23.25" x14ac:dyDescent="0.55000000000000004">
      <c r="A333" s="8">
        <v>2</v>
      </c>
      <c r="B333" s="35" t="s">
        <v>44</v>
      </c>
      <c r="C333" s="16">
        <v>30</v>
      </c>
      <c r="D333" s="8">
        <v>20</v>
      </c>
      <c r="E333" s="8">
        <v>18</v>
      </c>
      <c r="F333" s="8">
        <f t="shared" si="24"/>
        <v>68</v>
      </c>
      <c r="G333" s="8" t="str">
        <f t="shared" si="25"/>
        <v>2.5</v>
      </c>
      <c r="H333" s="9"/>
    </row>
    <row r="334" spans="1:8" ht="23.25" x14ac:dyDescent="0.55000000000000004">
      <c r="A334" s="8">
        <v>3</v>
      </c>
      <c r="B334" s="35" t="s">
        <v>45</v>
      </c>
      <c r="C334" s="16">
        <v>33</v>
      </c>
      <c r="D334" s="8">
        <v>16</v>
      </c>
      <c r="E334" s="8">
        <v>14</v>
      </c>
      <c r="F334" s="8">
        <f t="shared" si="24"/>
        <v>63</v>
      </c>
      <c r="G334" s="8" t="str">
        <f t="shared" si="25"/>
        <v>2</v>
      </c>
      <c r="H334" s="9"/>
    </row>
    <row r="335" spans="1:8" ht="23.25" x14ac:dyDescent="0.55000000000000004">
      <c r="A335" s="8">
        <v>4</v>
      </c>
      <c r="B335" s="35" t="s">
        <v>46</v>
      </c>
      <c r="C335" s="16">
        <v>38</v>
      </c>
      <c r="D335" s="8">
        <v>15</v>
      </c>
      <c r="E335" s="8">
        <v>15</v>
      </c>
      <c r="F335" s="8">
        <f t="shared" si="24"/>
        <v>68</v>
      </c>
      <c r="G335" s="8" t="str">
        <f t="shared" si="25"/>
        <v>2.5</v>
      </c>
      <c r="H335" s="9"/>
    </row>
    <row r="336" spans="1:8" ht="23.25" x14ac:dyDescent="0.55000000000000004">
      <c r="A336" s="8">
        <v>5</v>
      </c>
      <c r="B336" s="35" t="s">
        <v>47</v>
      </c>
      <c r="C336" s="16">
        <v>46</v>
      </c>
      <c r="D336" s="8">
        <v>15</v>
      </c>
      <c r="E336" s="8">
        <v>17</v>
      </c>
      <c r="F336" s="8">
        <f t="shared" si="24"/>
        <v>78</v>
      </c>
      <c r="G336" s="8" t="str">
        <f t="shared" si="25"/>
        <v>3.5</v>
      </c>
      <c r="H336" s="9"/>
    </row>
    <row r="337" spans="1:8" ht="23.25" x14ac:dyDescent="0.55000000000000004">
      <c r="A337" s="8">
        <v>6</v>
      </c>
      <c r="B337" s="35" t="s">
        <v>48</v>
      </c>
      <c r="C337" s="16">
        <v>34</v>
      </c>
      <c r="D337" s="8">
        <v>15</v>
      </c>
      <c r="E337" s="8">
        <v>18</v>
      </c>
      <c r="F337" s="8">
        <f t="shared" si="24"/>
        <v>67</v>
      </c>
      <c r="G337" s="8" t="str">
        <f t="shared" si="25"/>
        <v>2.5</v>
      </c>
      <c r="H337" s="9"/>
    </row>
    <row r="338" spans="1:8" ht="23.25" x14ac:dyDescent="0.55000000000000004">
      <c r="A338" s="8">
        <v>7</v>
      </c>
      <c r="B338" s="35" t="s">
        <v>49</v>
      </c>
      <c r="C338" s="16">
        <v>35</v>
      </c>
      <c r="D338" s="8">
        <v>16</v>
      </c>
      <c r="E338" s="8">
        <v>10</v>
      </c>
      <c r="F338" s="8">
        <f t="shared" si="24"/>
        <v>61</v>
      </c>
      <c r="G338" s="8" t="str">
        <f t="shared" si="25"/>
        <v>2</v>
      </c>
      <c r="H338" s="9"/>
    </row>
    <row r="339" spans="1:8" ht="23.25" x14ac:dyDescent="0.55000000000000004">
      <c r="A339" s="8">
        <v>8</v>
      </c>
      <c r="B339" s="35" t="s">
        <v>50</v>
      </c>
      <c r="C339" s="16">
        <v>34</v>
      </c>
      <c r="D339" s="8">
        <v>12</v>
      </c>
      <c r="E339" s="8">
        <v>14</v>
      </c>
      <c r="F339" s="8">
        <f t="shared" si="24"/>
        <v>60</v>
      </c>
      <c r="G339" s="8" t="str">
        <f t="shared" si="25"/>
        <v>2</v>
      </c>
      <c r="H339" s="9"/>
    </row>
    <row r="340" spans="1:8" ht="23.25" x14ac:dyDescent="0.55000000000000004">
      <c r="A340" s="8">
        <v>9</v>
      </c>
      <c r="B340" s="35" t="s">
        <v>51</v>
      </c>
      <c r="C340" s="16">
        <v>34</v>
      </c>
      <c r="D340" s="8">
        <v>14</v>
      </c>
      <c r="E340" s="8">
        <v>13</v>
      </c>
      <c r="F340" s="8">
        <f t="shared" si="24"/>
        <v>61</v>
      </c>
      <c r="G340" s="8" t="str">
        <f t="shared" si="25"/>
        <v>2</v>
      </c>
      <c r="H340" s="9"/>
    </row>
    <row r="341" spans="1:8" ht="23.25" x14ac:dyDescent="0.55000000000000004">
      <c r="A341" s="8">
        <v>10</v>
      </c>
      <c r="B341" s="35" t="s">
        <v>52</v>
      </c>
      <c r="C341" s="16">
        <v>45</v>
      </c>
      <c r="D341" s="8">
        <v>17</v>
      </c>
      <c r="E341" s="8">
        <v>18</v>
      </c>
      <c r="F341" s="8">
        <f t="shared" si="24"/>
        <v>80</v>
      </c>
      <c r="G341" s="8" t="str">
        <f t="shared" si="25"/>
        <v>4</v>
      </c>
      <c r="H341" s="9"/>
    </row>
    <row r="342" spans="1:8" ht="23.25" x14ac:dyDescent="0.55000000000000004">
      <c r="A342" s="8">
        <v>11</v>
      </c>
      <c r="B342" s="35" t="s">
        <v>53</v>
      </c>
      <c r="C342" s="16">
        <v>45</v>
      </c>
      <c r="D342" s="8">
        <v>16</v>
      </c>
      <c r="E342" s="8">
        <v>15</v>
      </c>
      <c r="F342" s="8">
        <f t="shared" si="24"/>
        <v>76</v>
      </c>
      <c r="G342" s="8" t="str">
        <f t="shared" si="25"/>
        <v>3.5</v>
      </c>
      <c r="H342" s="9"/>
    </row>
    <row r="343" spans="1:8" ht="23.25" x14ac:dyDescent="0.55000000000000004">
      <c r="A343" s="8">
        <v>12</v>
      </c>
      <c r="B343" s="35" t="s">
        <v>54</v>
      </c>
      <c r="C343" s="16">
        <v>45</v>
      </c>
      <c r="D343" s="8">
        <v>15</v>
      </c>
      <c r="E343" s="8">
        <v>17</v>
      </c>
      <c r="F343" s="8">
        <f t="shared" si="24"/>
        <v>77</v>
      </c>
      <c r="G343" s="8" t="str">
        <f t="shared" si="25"/>
        <v>3.5</v>
      </c>
      <c r="H343" s="9"/>
    </row>
    <row r="344" spans="1:8" ht="23.25" x14ac:dyDescent="0.55000000000000004">
      <c r="A344" s="8">
        <v>13</v>
      </c>
      <c r="B344" s="35" t="s">
        <v>55</v>
      </c>
      <c r="C344" s="16">
        <v>49</v>
      </c>
      <c r="D344" s="8">
        <v>19</v>
      </c>
      <c r="E344" s="8">
        <v>18</v>
      </c>
      <c r="F344" s="8">
        <f t="shared" si="24"/>
        <v>86</v>
      </c>
      <c r="G344" s="8" t="str">
        <f t="shared" si="25"/>
        <v>4</v>
      </c>
      <c r="H344" s="9"/>
    </row>
    <row r="345" spans="1:8" ht="23.25" x14ac:dyDescent="0.55000000000000004">
      <c r="A345" s="8">
        <v>14</v>
      </c>
      <c r="B345" s="35" t="s">
        <v>56</v>
      </c>
      <c r="C345" s="16">
        <v>43</v>
      </c>
      <c r="D345" s="8">
        <v>17</v>
      </c>
      <c r="E345" s="8">
        <v>18</v>
      </c>
      <c r="F345" s="8">
        <f t="shared" si="24"/>
        <v>78</v>
      </c>
      <c r="G345" s="8" t="str">
        <f t="shared" si="25"/>
        <v>3.5</v>
      </c>
      <c r="H345" s="9"/>
    </row>
    <row r="346" spans="1:8" ht="23.25" x14ac:dyDescent="0.55000000000000004">
      <c r="A346" s="8">
        <v>15</v>
      </c>
      <c r="B346" s="35" t="s">
        <v>96</v>
      </c>
      <c r="C346" s="16">
        <v>33</v>
      </c>
      <c r="D346" s="8">
        <v>13</v>
      </c>
      <c r="E346" s="8">
        <v>14</v>
      </c>
      <c r="F346" s="8">
        <f t="shared" si="24"/>
        <v>60</v>
      </c>
      <c r="G346" s="8" t="str">
        <f t="shared" si="25"/>
        <v>2</v>
      </c>
      <c r="H346" s="9"/>
    </row>
    <row r="347" spans="1:8" ht="23.25" x14ac:dyDescent="0.55000000000000004">
      <c r="A347" s="8">
        <v>16</v>
      </c>
      <c r="B347" s="35" t="s">
        <v>57</v>
      </c>
      <c r="C347" s="16">
        <v>49</v>
      </c>
      <c r="D347" s="8">
        <v>18</v>
      </c>
      <c r="E347" s="8">
        <v>18</v>
      </c>
      <c r="F347" s="8">
        <f t="shared" si="24"/>
        <v>85</v>
      </c>
      <c r="G347" s="8" t="str">
        <f t="shared" si="25"/>
        <v>4</v>
      </c>
      <c r="H347" s="9"/>
    </row>
    <row r="348" spans="1:8" ht="23.25" x14ac:dyDescent="0.55000000000000004">
      <c r="A348" s="8">
        <v>17</v>
      </c>
      <c r="B348" s="35" t="s">
        <v>58</v>
      </c>
      <c r="C348" s="16">
        <v>45</v>
      </c>
      <c r="D348" s="8">
        <v>17</v>
      </c>
      <c r="E348" s="8">
        <v>19</v>
      </c>
      <c r="F348" s="8">
        <f t="shared" si="24"/>
        <v>81</v>
      </c>
      <c r="G348" s="8" t="str">
        <f t="shared" si="25"/>
        <v>4</v>
      </c>
      <c r="H348" s="9"/>
    </row>
    <row r="349" spans="1:8" ht="23.25" x14ac:dyDescent="0.55000000000000004">
      <c r="A349" s="8">
        <v>18</v>
      </c>
      <c r="B349" s="35" t="s">
        <v>59</v>
      </c>
      <c r="C349" s="16">
        <v>44</v>
      </c>
      <c r="D349" s="8">
        <v>15</v>
      </c>
      <c r="E349" s="8">
        <v>17</v>
      </c>
      <c r="F349" s="8">
        <f t="shared" si="24"/>
        <v>76</v>
      </c>
      <c r="G349" s="8" t="str">
        <f t="shared" si="25"/>
        <v>3.5</v>
      </c>
      <c r="H349" s="9"/>
    </row>
    <row r="350" spans="1:8" ht="23.25" x14ac:dyDescent="0.55000000000000004">
      <c r="A350" s="8">
        <v>19</v>
      </c>
      <c r="B350" s="35" t="s">
        <v>60</v>
      </c>
      <c r="C350" s="16">
        <v>31</v>
      </c>
      <c r="D350" s="8">
        <v>14</v>
      </c>
      <c r="E350" s="8">
        <v>15</v>
      </c>
      <c r="F350" s="8">
        <f t="shared" si="24"/>
        <v>60</v>
      </c>
      <c r="G350" s="8" t="str">
        <f t="shared" si="25"/>
        <v>2</v>
      </c>
      <c r="H350" s="9"/>
    </row>
    <row r="351" spans="1:8" ht="23.25" x14ac:dyDescent="0.55000000000000004">
      <c r="A351" s="8">
        <v>20</v>
      </c>
      <c r="B351" s="35" t="s">
        <v>61</v>
      </c>
      <c r="C351" s="16">
        <v>53</v>
      </c>
      <c r="D351" s="8">
        <v>18</v>
      </c>
      <c r="E351" s="8">
        <v>19</v>
      </c>
      <c r="F351" s="8">
        <f t="shared" si="24"/>
        <v>90</v>
      </c>
      <c r="G351" s="8" t="str">
        <f t="shared" si="25"/>
        <v>4</v>
      </c>
      <c r="H351" s="9"/>
    </row>
    <row r="352" spans="1:8" ht="23.25" x14ac:dyDescent="0.55000000000000004">
      <c r="A352" s="8">
        <v>21</v>
      </c>
      <c r="B352" s="35" t="s">
        <v>97</v>
      </c>
      <c r="C352" s="16">
        <v>47</v>
      </c>
      <c r="D352" s="8">
        <v>16</v>
      </c>
      <c r="E352" s="8">
        <v>17</v>
      </c>
      <c r="F352" s="8">
        <f t="shared" si="24"/>
        <v>80</v>
      </c>
      <c r="G352" s="8" t="str">
        <f t="shared" si="25"/>
        <v>4</v>
      </c>
      <c r="H352" s="9"/>
    </row>
    <row r="353" spans="1:8" ht="23.25" x14ac:dyDescent="0.55000000000000004">
      <c r="A353" s="21"/>
      <c r="B353" s="26" t="s">
        <v>5</v>
      </c>
      <c r="C353" s="22">
        <f>SUM(C332:C352)</f>
        <v>846</v>
      </c>
      <c r="D353" s="22">
        <f>SUM(D332:D352)</f>
        <v>335</v>
      </c>
      <c r="E353" s="22">
        <f>SUM(E332:E352)</f>
        <v>341</v>
      </c>
      <c r="F353" s="22">
        <f>SUM(F332:F352)</f>
        <v>1522</v>
      </c>
      <c r="G353" s="9"/>
      <c r="H353" s="9"/>
    </row>
    <row r="354" spans="1:8" ht="23.25" x14ac:dyDescent="0.55000000000000004">
      <c r="A354" s="23"/>
      <c r="B354" s="5" t="s">
        <v>12</v>
      </c>
      <c r="C354" s="24">
        <f>C353/21</f>
        <v>40.285714285714285</v>
      </c>
      <c r="D354" s="24">
        <f t="shared" ref="D354:F354" si="26">D353/21</f>
        <v>15.952380952380953</v>
      </c>
      <c r="E354" s="24">
        <f t="shared" si="26"/>
        <v>16.238095238095237</v>
      </c>
      <c r="F354" s="24">
        <f t="shared" si="26"/>
        <v>72.476190476190482</v>
      </c>
      <c r="G354" s="11"/>
      <c r="H354" s="11"/>
    </row>
    <row r="355" spans="1:8" ht="23.25" x14ac:dyDescent="0.55000000000000004">
      <c r="A355" s="13"/>
      <c r="B355" s="13"/>
      <c r="C355" s="14"/>
      <c r="D355" s="14"/>
      <c r="E355" s="14"/>
      <c r="F355" s="14"/>
      <c r="G355" s="1"/>
      <c r="H355" s="1"/>
    </row>
    <row r="356" spans="1:8" ht="23.25" x14ac:dyDescent="0.55000000000000004">
      <c r="A356" s="1"/>
      <c r="B356" s="1"/>
      <c r="C356" s="1" t="s">
        <v>13</v>
      </c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 t="s">
        <v>14</v>
      </c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 t="s">
        <v>15</v>
      </c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2" t="s">
        <v>180</v>
      </c>
      <c r="C370" s="1"/>
      <c r="D370" s="1"/>
      <c r="E370" s="1"/>
      <c r="F370" s="1"/>
      <c r="G370" s="1"/>
      <c r="H370" s="1"/>
    </row>
    <row r="371" spans="1:8" ht="23.25" x14ac:dyDescent="0.55000000000000004">
      <c r="A371" s="3" t="s">
        <v>0</v>
      </c>
      <c r="B371" s="3" t="s">
        <v>1</v>
      </c>
      <c r="C371" s="3" t="s">
        <v>2</v>
      </c>
      <c r="D371" s="3" t="s">
        <v>3</v>
      </c>
      <c r="E371" s="3" t="s">
        <v>4</v>
      </c>
      <c r="F371" s="3" t="s">
        <v>5</v>
      </c>
      <c r="G371" s="4" t="s">
        <v>6</v>
      </c>
      <c r="H371" s="4" t="s">
        <v>7</v>
      </c>
    </row>
    <row r="372" spans="1:8" ht="23.25" x14ac:dyDescent="0.55000000000000004">
      <c r="A372" s="5"/>
      <c r="B372" s="5"/>
      <c r="C372" s="5" t="s">
        <v>8</v>
      </c>
      <c r="D372" s="5" t="s">
        <v>9</v>
      </c>
      <c r="E372" s="5" t="s">
        <v>10</v>
      </c>
      <c r="F372" s="5" t="s">
        <v>11</v>
      </c>
      <c r="G372" s="27"/>
      <c r="H372" s="27"/>
    </row>
    <row r="373" spans="1:8" ht="23.25" x14ac:dyDescent="0.55000000000000004">
      <c r="A373" s="7">
        <v>1</v>
      </c>
      <c r="B373" s="34" t="s">
        <v>43</v>
      </c>
      <c r="C373" s="15">
        <v>41</v>
      </c>
      <c r="D373" s="7">
        <v>13</v>
      </c>
      <c r="E373" s="7">
        <v>14</v>
      </c>
      <c r="F373" s="7">
        <f t="shared" ref="F373:F393" si="27">SUM(C373:E373)</f>
        <v>68</v>
      </c>
      <c r="G373" s="8" t="str">
        <f t="shared" ref="G373:G393" si="28">IF(F373&gt;79,"4",IF(F373&gt;74,"3.5",IF(F373&gt;69,"3",IF(F373&gt;64,"2.5",IF(F373&gt;59,"2",IF(F373&gt;54,"1.5",IF(F373&gt;49,"1","0")))))))</f>
        <v>2.5</v>
      </c>
      <c r="H373" s="29"/>
    </row>
    <row r="374" spans="1:8" ht="23.25" x14ac:dyDescent="0.55000000000000004">
      <c r="A374" s="8">
        <v>2</v>
      </c>
      <c r="B374" s="35" t="s">
        <v>44</v>
      </c>
      <c r="C374" s="16">
        <v>38</v>
      </c>
      <c r="D374" s="8">
        <v>10</v>
      </c>
      <c r="E374" s="8">
        <v>11</v>
      </c>
      <c r="F374" s="8">
        <f t="shared" si="27"/>
        <v>59</v>
      </c>
      <c r="G374" s="8" t="str">
        <f t="shared" si="28"/>
        <v>1.5</v>
      </c>
      <c r="H374" s="9"/>
    </row>
    <row r="375" spans="1:8" ht="23.25" x14ac:dyDescent="0.55000000000000004">
      <c r="A375" s="8">
        <v>3</v>
      </c>
      <c r="B375" s="35" t="s">
        <v>45</v>
      </c>
      <c r="C375" s="16">
        <v>35</v>
      </c>
      <c r="D375" s="8">
        <v>10</v>
      </c>
      <c r="E375" s="8">
        <v>11</v>
      </c>
      <c r="F375" s="8">
        <f t="shared" si="27"/>
        <v>56</v>
      </c>
      <c r="G375" s="8" t="str">
        <f t="shared" si="28"/>
        <v>1.5</v>
      </c>
      <c r="H375" s="9"/>
    </row>
    <row r="376" spans="1:8" ht="23.25" x14ac:dyDescent="0.55000000000000004">
      <c r="A376" s="8">
        <v>4</v>
      </c>
      <c r="B376" s="35" t="s">
        <v>46</v>
      </c>
      <c r="C376" s="16">
        <v>45</v>
      </c>
      <c r="D376" s="8">
        <v>13</v>
      </c>
      <c r="E376" s="8">
        <v>15</v>
      </c>
      <c r="F376" s="8">
        <f t="shared" si="27"/>
        <v>73</v>
      </c>
      <c r="G376" s="8" t="str">
        <f t="shared" si="28"/>
        <v>3</v>
      </c>
      <c r="H376" s="9"/>
    </row>
    <row r="377" spans="1:8" ht="23.25" x14ac:dyDescent="0.55000000000000004">
      <c r="A377" s="8">
        <v>5</v>
      </c>
      <c r="B377" s="35" t="s">
        <v>47</v>
      </c>
      <c r="C377" s="16">
        <v>50</v>
      </c>
      <c r="D377" s="8">
        <v>15</v>
      </c>
      <c r="E377" s="8">
        <v>15</v>
      </c>
      <c r="F377" s="8">
        <f t="shared" si="27"/>
        <v>80</v>
      </c>
      <c r="G377" s="8" t="str">
        <f t="shared" si="28"/>
        <v>4</v>
      </c>
      <c r="H377" s="9"/>
    </row>
    <row r="378" spans="1:8" ht="23.25" x14ac:dyDescent="0.55000000000000004">
      <c r="A378" s="8">
        <v>6</v>
      </c>
      <c r="B378" s="35" t="s">
        <v>48</v>
      </c>
      <c r="C378" s="16">
        <v>49</v>
      </c>
      <c r="D378" s="8">
        <v>15</v>
      </c>
      <c r="E378" s="8">
        <v>14</v>
      </c>
      <c r="F378" s="8">
        <f t="shared" si="27"/>
        <v>78</v>
      </c>
      <c r="G378" s="8" t="str">
        <f t="shared" si="28"/>
        <v>3.5</v>
      </c>
      <c r="H378" s="9"/>
    </row>
    <row r="379" spans="1:8" ht="23.25" x14ac:dyDescent="0.55000000000000004">
      <c r="A379" s="8">
        <v>7</v>
      </c>
      <c r="B379" s="35" t="s">
        <v>49</v>
      </c>
      <c r="C379" s="16">
        <v>46</v>
      </c>
      <c r="D379" s="8">
        <v>13</v>
      </c>
      <c r="E379" s="8">
        <v>14</v>
      </c>
      <c r="F379" s="8">
        <f t="shared" si="27"/>
        <v>73</v>
      </c>
      <c r="G379" s="8" t="str">
        <f t="shared" si="28"/>
        <v>3</v>
      </c>
      <c r="H379" s="9"/>
    </row>
    <row r="380" spans="1:8" ht="23.25" x14ac:dyDescent="0.55000000000000004">
      <c r="A380" s="8">
        <v>8</v>
      </c>
      <c r="B380" s="35" t="s">
        <v>50</v>
      </c>
      <c r="C380" s="16">
        <v>50</v>
      </c>
      <c r="D380" s="8">
        <v>14</v>
      </c>
      <c r="E380" s="8">
        <v>15</v>
      </c>
      <c r="F380" s="8">
        <f t="shared" si="27"/>
        <v>79</v>
      </c>
      <c r="G380" s="8" t="str">
        <f t="shared" si="28"/>
        <v>3.5</v>
      </c>
      <c r="H380" s="9"/>
    </row>
    <row r="381" spans="1:8" ht="23.25" x14ac:dyDescent="0.55000000000000004">
      <c r="A381" s="8">
        <v>9</v>
      </c>
      <c r="B381" s="35" t="s">
        <v>51</v>
      </c>
      <c r="C381" s="16">
        <v>41</v>
      </c>
      <c r="D381" s="8">
        <v>12</v>
      </c>
      <c r="E381" s="8">
        <v>13</v>
      </c>
      <c r="F381" s="8">
        <f t="shared" si="27"/>
        <v>66</v>
      </c>
      <c r="G381" s="8" t="str">
        <f t="shared" si="28"/>
        <v>2.5</v>
      </c>
      <c r="H381" s="9"/>
    </row>
    <row r="382" spans="1:8" ht="23.25" x14ac:dyDescent="0.55000000000000004">
      <c r="A382" s="8">
        <v>10</v>
      </c>
      <c r="B382" s="35" t="s">
        <v>52</v>
      </c>
      <c r="C382" s="16">
        <v>54</v>
      </c>
      <c r="D382" s="8">
        <v>15</v>
      </c>
      <c r="E382" s="8">
        <v>15</v>
      </c>
      <c r="F382" s="8">
        <f t="shared" si="27"/>
        <v>84</v>
      </c>
      <c r="G382" s="8" t="str">
        <f t="shared" si="28"/>
        <v>4</v>
      </c>
      <c r="H382" s="9"/>
    </row>
    <row r="383" spans="1:8" ht="23.25" x14ac:dyDescent="0.55000000000000004">
      <c r="A383" s="8">
        <v>11</v>
      </c>
      <c r="B383" s="35" t="s">
        <v>53</v>
      </c>
      <c r="C383" s="16">
        <v>47</v>
      </c>
      <c r="D383" s="8">
        <v>14</v>
      </c>
      <c r="E383" s="8">
        <v>15</v>
      </c>
      <c r="F383" s="8">
        <f t="shared" si="27"/>
        <v>76</v>
      </c>
      <c r="G383" s="8" t="str">
        <f t="shared" si="28"/>
        <v>3.5</v>
      </c>
      <c r="H383" s="9"/>
    </row>
    <row r="384" spans="1:8" ht="23.25" x14ac:dyDescent="0.55000000000000004">
      <c r="A384" s="8">
        <v>12</v>
      </c>
      <c r="B384" s="35" t="s">
        <v>54</v>
      </c>
      <c r="C384" s="16">
        <v>48</v>
      </c>
      <c r="D384" s="8">
        <v>13</v>
      </c>
      <c r="E384" s="8">
        <v>15</v>
      </c>
      <c r="F384" s="8">
        <f t="shared" si="27"/>
        <v>76</v>
      </c>
      <c r="G384" s="8" t="str">
        <f t="shared" si="28"/>
        <v>3.5</v>
      </c>
      <c r="H384" s="9"/>
    </row>
    <row r="385" spans="1:8" ht="23.25" x14ac:dyDescent="0.55000000000000004">
      <c r="A385" s="8">
        <v>13</v>
      </c>
      <c r="B385" s="35" t="s">
        <v>55</v>
      </c>
      <c r="C385" s="16">
        <v>53</v>
      </c>
      <c r="D385" s="8">
        <v>14</v>
      </c>
      <c r="E385" s="8">
        <v>15</v>
      </c>
      <c r="F385" s="8">
        <f t="shared" si="27"/>
        <v>82</v>
      </c>
      <c r="G385" s="8" t="str">
        <f t="shared" si="28"/>
        <v>4</v>
      </c>
      <c r="H385" s="9"/>
    </row>
    <row r="386" spans="1:8" ht="23.25" x14ac:dyDescent="0.55000000000000004">
      <c r="A386" s="8">
        <v>14</v>
      </c>
      <c r="B386" s="35" t="s">
        <v>56</v>
      </c>
      <c r="C386" s="16">
        <v>50</v>
      </c>
      <c r="D386" s="8">
        <v>14</v>
      </c>
      <c r="E386" s="8">
        <v>14</v>
      </c>
      <c r="F386" s="8">
        <f t="shared" si="27"/>
        <v>78</v>
      </c>
      <c r="G386" s="8" t="str">
        <f t="shared" si="28"/>
        <v>3.5</v>
      </c>
      <c r="H386" s="9"/>
    </row>
    <row r="387" spans="1:8" ht="23.25" x14ac:dyDescent="0.55000000000000004">
      <c r="A387" s="8">
        <v>15</v>
      </c>
      <c r="B387" s="35" t="s">
        <v>96</v>
      </c>
      <c r="C387" s="16">
        <v>39</v>
      </c>
      <c r="D387" s="8">
        <v>11</v>
      </c>
      <c r="E387" s="8">
        <v>12</v>
      </c>
      <c r="F387" s="8">
        <f t="shared" si="27"/>
        <v>62</v>
      </c>
      <c r="G387" s="8" t="str">
        <f t="shared" si="28"/>
        <v>2</v>
      </c>
      <c r="H387" s="9"/>
    </row>
    <row r="388" spans="1:8" ht="23.25" x14ac:dyDescent="0.55000000000000004">
      <c r="A388" s="8">
        <v>16</v>
      </c>
      <c r="B388" s="35" t="s">
        <v>57</v>
      </c>
      <c r="C388" s="16">
        <v>54</v>
      </c>
      <c r="D388" s="8">
        <v>14</v>
      </c>
      <c r="E388" s="8">
        <v>15</v>
      </c>
      <c r="F388" s="8">
        <f t="shared" si="27"/>
        <v>83</v>
      </c>
      <c r="G388" s="8" t="str">
        <f t="shared" si="28"/>
        <v>4</v>
      </c>
      <c r="H388" s="9"/>
    </row>
    <row r="389" spans="1:8" ht="23.25" x14ac:dyDescent="0.55000000000000004">
      <c r="A389" s="8">
        <v>17</v>
      </c>
      <c r="B389" s="35" t="s">
        <v>58</v>
      </c>
      <c r="C389" s="16">
        <v>50</v>
      </c>
      <c r="D389" s="8">
        <v>14</v>
      </c>
      <c r="E389" s="8">
        <v>14</v>
      </c>
      <c r="F389" s="8">
        <f t="shared" si="27"/>
        <v>78</v>
      </c>
      <c r="G389" s="8" t="str">
        <f t="shared" si="28"/>
        <v>3.5</v>
      </c>
      <c r="H389" s="9"/>
    </row>
    <row r="390" spans="1:8" ht="23.25" x14ac:dyDescent="0.55000000000000004">
      <c r="A390" s="8">
        <v>18</v>
      </c>
      <c r="B390" s="35" t="s">
        <v>59</v>
      </c>
      <c r="C390" s="16">
        <v>53</v>
      </c>
      <c r="D390" s="8">
        <v>15</v>
      </c>
      <c r="E390" s="8">
        <v>14</v>
      </c>
      <c r="F390" s="8">
        <f t="shared" si="27"/>
        <v>82</v>
      </c>
      <c r="G390" s="8" t="str">
        <f t="shared" si="28"/>
        <v>4</v>
      </c>
      <c r="H390" s="9"/>
    </row>
    <row r="391" spans="1:8" ht="23.25" x14ac:dyDescent="0.55000000000000004">
      <c r="A391" s="8">
        <v>19</v>
      </c>
      <c r="B391" s="35" t="s">
        <v>60</v>
      </c>
      <c r="C391" s="16">
        <v>30</v>
      </c>
      <c r="D391" s="8">
        <v>10</v>
      </c>
      <c r="E391" s="8">
        <v>10</v>
      </c>
      <c r="F391" s="8">
        <f t="shared" si="27"/>
        <v>50</v>
      </c>
      <c r="G391" s="8" t="str">
        <f t="shared" si="28"/>
        <v>1</v>
      </c>
      <c r="H391" s="9"/>
    </row>
    <row r="392" spans="1:8" ht="23.25" x14ac:dyDescent="0.55000000000000004">
      <c r="A392" s="8">
        <v>20</v>
      </c>
      <c r="B392" s="35" t="s">
        <v>61</v>
      </c>
      <c r="C392" s="16">
        <v>55</v>
      </c>
      <c r="D392" s="8">
        <v>15</v>
      </c>
      <c r="E392" s="8">
        <v>15</v>
      </c>
      <c r="F392" s="8">
        <f t="shared" si="27"/>
        <v>85</v>
      </c>
      <c r="G392" s="8" t="str">
        <f t="shared" si="28"/>
        <v>4</v>
      </c>
      <c r="H392" s="9"/>
    </row>
    <row r="393" spans="1:8" ht="23.25" x14ac:dyDescent="0.55000000000000004">
      <c r="A393" s="8">
        <v>21</v>
      </c>
      <c r="B393" s="35" t="s">
        <v>97</v>
      </c>
      <c r="C393" s="16">
        <v>49</v>
      </c>
      <c r="D393" s="8">
        <v>13</v>
      </c>
      <c r="E393" s="8">
        <v>14</v>
      </c>
      <c r="F393" s="8">
        <f t="shared" si="27"/>
        <v>76</v>
      </c>
      <c r="G393" s="8" t="str">
        <f t="shared" si="28"/>
        <v>3.5</v>
      </c>
      <c r="H393" s="9"/>
    </row>
    <row r="394" spans="1:8" ht="23.25" x14ac:dyDescent="0.55000000000000004">
      <c r="A394" s="21"/>
      <c r="B394" s="26" t="s">
        <v>5</v>
      </c>
      <c r="C394" s="22">
        <f>SUM(C373:C393)</f>
        <v>977</v>
      </c>
      <c r="D394" s="22">
        <f>SUM(D373:D393)</f>
        <v>277</v>
      </c>
      <c r="E394" s="22">
        <f>SUM(E373:E393)</f>
        <v>290</v>
      </c>
      <c r="F394" s="22">
        <f>SUM(F373:F393)</f>
        <v>1544</v>
      </c>
      <c r="G394" s="9"/>
      <c r="H394" s="9"/>
    </row>
    <row r="395" spans="1:8" ht="23.25" x14ac:dyDescent="0.55000000000000004">
      <c r="A395" s="23"/>
      <c r="B395" s="5" t="s">
        <v>12</v>
      </c>
      <c r="C395" s="24">
        <f>C394/21</f>
        <v>46.523809523809526</v>
      </c>
      <c r="D395" s="24">
        <f t="shared" ref="D395:F395" si="29">D394/21</f>
        <v>13.19047619047619</v>
      </c>
      <c r="E395" s="24">
        <f t="shared" si="29"/>
        <v>13.80952380952381</v>
      </c>
      <c r="F395" s="24">
        <f t="shared" si="29"/>
        <v>73.523809523809518</v>
      </c>
      <c r="G395" s="11"/>
      <c r="H395" s="11"/>
    </row>
    <row r="396" spans="1:8" ht="23.25" x14ac:dyDescent="0.55000000000000004">
      <c r="A396" s="13"/>
      <c r="B396" s="13"/>
      <c r="C396" s="14"/>
      <c r="D396" s="14"/>
      <c r="E396" s="14"/>
      <c r="F396" s="14"/>
      <c r="G396" s="1"/>
      <c r="H396" s="1"/>
    </row>
    <row r="397" spans="1:8" ht="23.25" x14ac:dyDescent="0.55000000000000004">
      <c r="A397" s="1"/>
      <c r="B397" s="1"/>
      <c r="C397" s="1" t="s">
        <v>13</v>
      </c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 t="s">
        <v>14</v>
      </c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 t="s">
        <v>15</v>
      </c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  <row r="401" spans="1:8" ht="23.25" x14ac:dyDescent="0.55000000000000004">
      <c r="A401" s="1"/>
      <c r="B401" s="1"/>
      <c r="C401" s="1"/>
      <c r="D401" s="1"/>
      <c r="E401" s="1"/>
      <c r="F401" s="1"/>
      <c r="G401" s="1"/>
      <c r="H401" s="1"/>
    </row>
    <row r="402" spans="1:8" ht="23.25" x14ac:dyDescent="0.55000000000000004">
      <c r="A402" s="1"/>
      <c r="B402" s="1"/>
      <c r="C402" s="1"/>
      <c r="D402" s="1"/>
      <c r="E402" s="1"/>
      <c r="F402" s="1"/>
      <c r="G402" s="1"/>
      <c r="H402" s="1"/>
    </row>
    <row r="403" spans="1:8" ht="23.25" x14ac:dyDescent="0.55000000000000004">
      <c r="A403" s="1"/>
      <c r="B403" s="1"/>
      <c r="C403" s="1"/>
      <c r="D403" s="1"/>
      <c r="E403" s="1"/>
      <c r="F403" s="1"/>
      <c r="G403" s="1"/>
      <c r="H403" s="1"/>
    </row>
    <row r="404" spans="1:8" ht="23.25" x14ac:dyDescent="0.55000000000000004">
      <c r="A404" s="1"/>
      <c r="B404" s="1"/>
      <c r="C404" s="1"/>
      <c r="D404" s="1"/>
      <c r="E404" s="1"/>
      <c r="F404" s="1"/>
      <c r="G404" s="1"/>
      <c r="H404" s="1"/>
    </row>
    <row r="405" spans="1:8" ht="23.25" x14ac:dyDescent="0.55000000000000004">
      <c r="A405" s="1"/>
      <c r="B405" s="1"/>
      <c r="C405" s="1"/>
      <c r="D405" s="1"/>
      <c r="E405" s="1"/>
      <c r="F405" s="1"/>
      <c r="G405" s="1"/>
      <c r="H405" s="1"/>
    </row>
    <row r="406" spans="1:8" ht="23.25" x14ac:dyDescent="0.55000000000000004">
      <c r="A406" s="1"/>
      <c r="B406" s="1"/>
      <c r="C406" s="1"/>
      <c r="D406" s="1"/>
      <c r="E406" s="1"/>
      <c r="F406" s="1"/>
      <c r="G406" s="1"/>
      <c r="H406" s="1"/>
    </row>
    <row r="407" spans="1:8" ht="23.25" x14ac:dyDescent="0.55000000000000004">
      <c r="A407" s="1"/>
      <c r="B407" s="1"/>
      <c r="C407" s="1"/>
      <c r="D407" s="1"/>
      <c r="E407" s="1"/>
      <c r="F407" s="1"/>
      <c r="G407" s="1"/>
      <c r="H407" s="1"/>
    </row>
    <row r="408" spans="1:8" ht="23.25" x14ac:dyDescent="0.55000000000000004">
      <c r="A408" s="1"/>
      <c r="B408" s="1"/>
      <c r="C408" s="1"/>
      <c r="D408" s="1"/>
      <c r="E408" s="1"/>
      <c r="F408" s="1"/>
      <c r="G408" s="1"/>
      <c r="H408" s="1"/>
    </row>
    <row r="409" spans="1:8" ht="23.25" x14ac:dyDescent="0.55000000000000004">
      <c r="A409" s="1"/>
      <c r="B409" s="1"/>
      <c r="C409" s="1"/>
      <c r="D409" s="1"/>
      <c r="E409" s="1"/>
      <c r="F409" s="1"/>
      <c r="G409" s="1"/>
      <c r="H409" s="1"/>
    </row>
    <row r="410" spans="1:8" ht="23.25" x14ac:dyDescent="0.55000000000000004">
      <c r="A410" s="1"/>
      <c r="B410" s="1"/>
      <c r="C410" s="1"/>
      <c r="D410" s="1"/>
      <c r="E410" s="1"/>
      <c r="F410" s="1"/>
      <c r="G410" s="1"/>
      <c r="H410" s="1"/>
    </row>
    <row r="411" spans="1:8" ht="23.25" x14ac:dyDescent="0.55000000000000004">
      <c r="A411" s="1"/>
      <c r="B411" s="2" t="s">
        <v>156</v>
      </c>
      <c r="C411" s="1"/>
      <c r="D411" s="1"/>
      <c r="E411" s="1"/>
      <c r="F411" s="1"/>
      <c r="G411" s="1"/>
      <c r="H411" s="1"/>
    </row>
    <row r="412" spans="1:8" ht="23.25" x14ac:dyDescent="0.55000000000000004">
      <c r="A412" s="3" t="s">
        <v>0</v>
      </c>
      <c r="B412" s="3" t="s">
        <v>1</v>
      </c>
      <c r="C412" s="3" t="s">
        <v>2</v>
      </c>
      <c r="D412" s="3" t="s">
        <v>3</v>
      </c>
      <c r="E412" s="3" t="s">
        <v>4</v>
      </c>
      <c r="F412" s="3" t="s">
        <v>5</v>
      </c>
      <c r="G412" s="4" t="s">
        <v>6</v>
      </c>
      <c r="H412" s="4" t="s">
        <v>7</v>
      </c>
    </row>
    <row r="413" spans="1:8" ht="23.25" x14ac:dyDescent="0.55000000000000004">
      <c r="A413" s="5"/>
      <c r="B413" s="5"/>
      <c r="C413" s="5" t="s">
        <v>8</v>
      </c>
      <c r="D413" s="5" t="s">
        <v>9</v>
      </c>
      <c r="E413" s="5" t="s">
        <v>10</v>
      </c>
      <c r="F413" s="5" t="s">
        <v>11</v>
      </c>
      <c r="G413" s="27"/>
      <c r="H413" s="27"/>
    </row>
    <row r="414" spans="1:8" ht="23.25" x14ac:dyDescent="0.55000000000000004">
      <c r="A414" s="7">
        <v>1</v>
      </c>
      <c r="B414" s="34" t="s">
        <v>43</v>
      </c>
      <c r="C414" s="15">
        <v>48</v>
      </c>
      <c r="D414" s="7">
        <v>13</v>
      </c>
      <c r="E414" s="7">
        <v>14</v>
      </c>
      <c r="F414" s="7">
        <f t="shared" ref="F414:F434" si="30">SUM(C414:E414)</f>
        <v>75</v>
      </c>
      <c r="G414" s="8" t="str">
        <f t="shared" ref="G414:G434" si="31">IF(F414&gt;79,"4",IF(F414&gt;74,"3.5",IF(F414&gt;69,"3",IF(F414&gt;64,"2.5",IF(F414&gt;59,"2",IF(F414&gt;54,"1.5",IF(F414&gt;49,"1","0")))))))</f>
        <v>3.5</v>
      </c>
      <c r="H414" s="29"/>
    </row>
    <row r="415" spans="1:8" ht="23.25" x14ac:dyDescent="0.55000000000000004">
      <c r="A415" s="8">
        <v>2</v>
      </c>
      <c r="B415" s="35" t="s">
        <v>44</v>
      </c>
      <c r="C415" s="16">
        <v>41</v>
      </c>
      <c r="D415" s="8">
        <v>13</v>
      </c>
      <c r="E415" s="8">
        <v>13</v>
      </c>
      <c r="F415" s="8">
        <f t="shared" si="30"/>
        <v>67</v>
      </c>
      <c r="G415" s="8" t="str">
        <f t="shared" si="31"/>
        <v>2.5</v>
      </c>
      <c r="H415" s="9"/>
    </row>
    <row r="416" spans="1:8" ht="23.25" x14ac:dyDescent="0.55000000000000004">
      <c r="A416" s="8">
        <v>3</v>
      </c>
      <c r="B416" s="35" t="s">
        <v>45</v>
      </c>
      <c r="C416" s="16">
        <v>39</v>
      </c>
      <c r="D416" s="8">
        <v>13</v>
      </c>
      <c r="E416" s="8">
        <v>13</v>
      </c>
      <c r="F416" s="8">
        <f t="shared" si="30"/>
        <v>65</v>
      </c>
      <c r="G416" s="8" t="str">
        <f t="shared" si="31"/>
        <v>2.5</v>
      </c>
      <c r="H416" s="9"/>
    </row>
    <row r="417" spans="1:8" ht="23.25" x14ac:dyDescent="0.55000000000000004">
      <c r="A417" s="8">
        <v>4</v>
      </c>
      <c r="B417" s="35" t="s">
        <v>46</v>
      </c>
      <c r="C417" s="16">
        <v>46</v>
      </c>
      <c r="D417" s="8">
        <v>15</v>
      </c>
      <c r="E417" s="8">
        <v>15</v>
      </c>
      <c r="F417" s="8">
        <f t="shared" si="30"/>
        <v>76</v>
      </c>
      <c r="G417" s="8" t="str">
        <f t="shared" si="31"/>
        <v>3.5</v>
      </c>
      <c r="H417" s="9"/>
    </row>
    <row r="418" spans="1:8" ht="23.25" x14ac:dyDescent="0.55000000000000004">
      <c r="A418" s="8">
        <v>5</v>
      </c>
      <c r="B418" s="35" t="s">
        <v>47</v>
      </c>
      <c r="C418" s="16">
        <v>51</v>
      </c>
      <c r="D418" s="8">
        <v>14</v>
      </c>
      <c r="E418" s="8">
        <v>15</v>
      </c>
      <c r="F418" s="8">
        <f t="shared" si="30"/>
        <v>80</v>
      </c>
      <c r="G418" s="8" t="str">
        <f t="shared" si="31"/>
        <v>4</v>
      </c>
      <c r="H418" s="9"/>
    </row>
    <row r="419" spans="1:8" ht="23.25" x14ac:dyDescent="0.55000000000000004">
      <c r="A419" s="8">
        <v>6</v>
      </c>
      <c r="B419" s="35" t="s">
        <v>48</v>
      </c>
      <c r="C419" s="16">
        <v>48</v>
      </c>
      <c r="D419" s="8">
        <v>13</v>
      </c>
      <c r="E419" s="8">
        <v>14</v>
      </c>
      <c r="F419" s="8">
        <f t="shared" si="30"/>
        <v>75</v>
      </c>
      <c r="G419" s="8" t="str">
        <f t="shared" si="31"/>
        <v>3.5</v>
      </c>
      <c r="H419" s="9"/>
    </row>
    <row r="420" spans="1:8" ht="23.25" x14ac:dyDescent="0.55000000000000004">
      <c r="A420" s="8">
        <v>7</v>
      </c>
      <c r="B420" s="35" t="s">
        <v>49</v>
      </c>
      <c r="C420" s="16">
        <v>42</v>
      </c>
      <c r="D420" s="8">
        <v>13</v>
      </c>
      <c r="E420" s="8">
        <v>12</v>
      </c>
      <c r="F420" s="8">
        <f t="shared" si="30"/>
        <v>67</v>
      </c>
      <c r="G420" s="8" t="str">
        <f t="shared" si="31"/>
        <v>2.5</v>
      </c>
      <c r="H420" s="9"/>
    </row>
    <row r="421" spans="1:8" ht="23.25" x14ac:dyDescent="0.55000000000000004">
      <c r="A421" s="8">
        <v>8</v>
      </c>
      <c r="B421" s="35" t="s">
        <v>50</v>
      </c>
      <c r="C421" s="16">
        <v>40</v>
      </c>
      <c r="D421" s="8">
        <v>14</v>
      </c>
      <c r="E421" s="8">
        <v>14</v>
      </c>
      <c r="F421" s="8">
        <f t="shared" si="30"/>
        <v>68</v>
      </c>
      <c r="G421" s="8" t="str">
        <f t="shared" si="31"/>
        <v>2.5</v>
      </c>
      <c r="H421" s="9"/>
    </row>
    <row r="422" spans="1:8" ht="23.25" x14ac:dyDescent="0.55000000000000004">
      <c r="A422" s="8">
        <v>9</v>
      </c>
      <c r="B422" s="35" t="s">
        <v>51</v>
      </c>
      <c r="C422" s="16">
        <v>40</v>
      </c>
      <c r="D422" s="8">
        <v>13</v>
      </c>
      <c r="E422" s="8">
        <v>14</v>
      </c>
      <c r="F422" s="8">
        <f t="shared" si="30"/>
        <v>67</v>
      </c>
      <c r="G422" s="8" t="str">
        <f t="shared" si="31"/>
        <v>2.5</v>
      </c>
      <c r="H422" s="9"/>
    </row>
    <row r="423" spans="1:8" ht="23.25" x14ac:dyDescent="0.55000000000000004">
      <c r="A423" s="8">
        <v>10</v>
      </c>
      <c r="B423" s="35" t="s">
        <v>52</v>
      </c>
      <c r="C423" s="16">
        <v>52</v>
      </c>
      <c r="D423" s="8">
        <v>15</v>
      </c>
      <c r="E423" s="8">
        <v>14</v>
      </c>
      <c r="F423" s="8">
        <f t="shared" si="30"/>
        <v>81</v>
      </c>
      <c r="G423" s="8" t="str">
        <f t="shared" si="31"/>
        <v>4</v>
      </c>
      <c r="H423" s="9"/>
    </row>
    <row r="424" spans="1:8" ht="23.25" x14ac:dyDescent="0.55000000000000004">
      <c r="A424" s="8">
        <v>11</v>
      </c>
      <c r="B424" s="35" t="s">
        <v>53</v>
      </c>
      <c r="C424" s="16">
        <v>52</v>
      </c>
      <c r="D424" s="8">
        <v>14</v>
      </c>
      <c r="E424" s="8">
        <v>14</v>
      </c>
      <c r="F424" s="8">
        <f t="shared" si="30"/>
        <v>80</v>
      </c>
      <c r="G424" s="8" t="str">
        <f t="shared" si="31"/>
        <v>4</v>
      </c>
      <c r="H424" s="9"/>
    </row>
    <row r="425" spans="1:8" ht="23.25" x14ac:dyDescent="0.55000000000000004">
      <c r="A425" s="8">
        <v>12</v>
      </c>
      <c r="B425" s="35" t="s">
        <v>54</v>
      </c>
      <c r="C425" s="16">
        <v>52</v>
      </c>
      <c r="D425" s="8">
        <v>14</v>
      </c>
      <c r="E425" s="8">
        <v>15</v>
      </c>
      <c r="F425" s="8">
        <f t="shared" si="30"/>
        <v>81</v>
      </c>
      <c r="G425" s="8" t="str">
        <f t="shared" si="31"/>
        <v>4</v>
      </c>
      <c r="H425" s="9"/>
    </row>
    <row r="426" spans="1:8" ht="23.25" x14ac:dyDescent="0.55000000000000004">
      <c r="A426" s="8">
        <v>13</v>
      </c>
      <c r="B426" s="35" t="s">
        <v>55</v>
      </c>
      <c r="C426" s="16">
        <v>56</v>
      </c>
      <c r="D426" s="8">
        <v>16</v>
      </c>
      <c r="E426" s="8">
        <v>17</v>
      </c>
      <c r="F426" s="8">
        <f t="shared" si="30"/>
        <v>89</v>
      </c>
      <c r="G426" s="8" t="str">
        <f t="shared" si="31"/>
        <v>4</v>
      </c>
      <c r="H426" s="9"/>
    </row>
    <row r="427" spans="1:8" ht="23.25" x14ac:dyDescent="0.55000000000000004">
      <c r="A427" s="8">
        <v>14</v>
      </c>
      <c r="B427" s="35" t="s">
        <v>56</v>
      </c>
      <c r="C427" s="16">
        <v>50</v>
      </c>
      <c r="D427" s="8">
        <v>15</v>
      </c>
      <c r="E427" s="8">
        <v>15</v>
      </c>
      <c r="F427" s="8">
        <f t="shared" si="30"/>
        <v>80</v>
      </c>
      <c r="G427" s="8" t="str">
        <f t="shared" si="31"/>
        <v>4</v>
      </c>
      <c r="H427" s="9"/>
    </row>
    <row r="428" spans="1:8" ht="23.25" x14ac:dyDescent="0.55000000000000004">
      <c r="A428" s="8">
        <v>15</v>
      </c>
      <c r="B428" s="35" t="s">
        <v>96</v>
      </c>
      <c r="C428" s="16">
        <v>40</v>
      </c>
      <c r="D428" s="8">
        <v>13</v>
      </c>
      <c r="E428" s="8">
        <v>12</v>
      </c>
      <c r="F428" s="8">
        <f t="shared" si="30"/>
        <v>65</v>
      </c>
      <c r="G428" s="8" t="str">
        <f t="shared" si="31"/>
        <v>2.5</v>
      </c>
      <c r="H428" s="9"/>
    </row>
    <row r="429" spans="1:8" ht="23.25" x14ac:dyDescent="0.55000000000000004">
      <c r="A429" s="8">
        <v>16</v>
      </c>
      <c r="B429" s="35" t="s">
        <v>57</v>
      </c>
      <c r="C429" s="16">
        <v>56</v>
      </c>
      <c r="D429" s="8">
        <v>17</v>
      </c>
      <c r="E429" s="8">
        <v>17</v>
      </c>
      <c r="F429" s="8">
        <f t="shared" si="30"/>
        <v>90</v>
      </c>
      <c r="G429" s="8" t="str">
        <f t="shared" si="31"/>
        <v>4</v>
      </c>
      <c r="H429" s="9"/>
    </row>
    <row r="430" spans="1:8" ht="23.25" x14ac:dyDescent="0.55000000000000004">
      <c r="A430" s="8">
        <v>17</v>
      </c>
      <c r="B430" s="35" t="s">
        <v>58</v>
      </c>
      <c r="C430" s="16">
        <v>45</v>
      </c>
      <c r="D430" s="8">
        <v>14</v>
      </c>
      <c r="E430" s="8">
        <v>14</v>
      </c>
      <c r="F430" s="8">
        <f t="shared" si="30"/>
        <v>73</v>
      </c>
      <c r="G430" s="8" t="str">
        <f t="shared" si="31"/>
        <v>3</v>
      </c>
      <c r="H430" s="9"/>
    </row>
    <row r="431" spans="1:8" ht="23.25" x14ac:dyDescent="0.55000000000000004">
      <c r="A431" s="8">
        <v>18</v>
      </c>
      <c r="B431" s="35" t="s">
        <v>59</v>
      </c>
      <c r="C431" s="16">
        <v>55</v>
      </c>
      <c r="D431" s="8">
        <v>16</v>
      </c>
      <c r="E431" s="8">
        <v>16</v>
      </c>
      <c r="F431" s="8">
        <f t="shared" si="30"/>
        <v>87</v>
      </c>
      <c r="G431" s="8" t="str">
        <f t="shared" si="31"/>
        <v>4</v>
      </c>
      <c r="H431" s="9"/>
    </row>
    <row r="432" spans="1:8" ht="23.25" x14ac:dyDescent="0.55000000000000004">
      <c r="A432" s="8">
        <v>19</v>
      </c>
      <c r="B432" s="35" t="s">
        <v>60</v>
      </c>
      <c r="C432" s="16">
        <v>30</v>
      </c>
      <c r="D432" s="8">
        <v>10</v>
      </c>
      <c r="E432" s="8">
        <v>10</v>
      </c>
      <c r="F432" s="8">
        <f t="shared" si="30"/>
        <v>50</v>
      </c>
      <c r="G432" s="8" t="str">
        <f t="shared" si="31"/>
        <v>1</v>
      </c>
      <c r="H432" s="9"/>
    </row>
    <row r="433" spans="1:8" ht="23.25" x14ac:dyDescent="0.55000000000000004">
      <c r="A433" s="8">
        <v>20</v>
      </c>
      <c r="B433" s="35" t="s">
        <v>61</v>
      </c>
      <c r="C433" s="16">
        <v>54</v>
      </c>
      <c r="D433" s="8">
        <v>18</v>
      </c>
      <c r="E433" s="8">
        <v>18</v>
      </c>
      <c r="F433" s="8">
        <f t="shared" si="30"/>
        <v>90</v>
      </c>
      <c r="G433" s="8" t="str">
        <f t="shared" si="31"/>
        <v>4</v>
      </c>
      <c r="H433" s="9"/>
    </row>
    <row r="434" spans="1:8" ht="23.25" x14ac:dyDescent="0.55000000000000004">
      <c r="A434" s="8">
        <v>21</v>
      </c>
      <c r="B434" s="35" t="s">
        <v>97</v>
      </c>
      <c r="C434" s="16">
        <v>53</v>
      </c>
      <c r="D434" s="8">
        <v>16</v>
      </c>
      <c r="E434" s="8">
        <v>16</v>
      </c>
      <c r="F434" s="8">
        <f t="shared" si="30"/>
        <v>85</v>
      </c>
      <c r="G434" s="8" t="str">
        <f t="shared" si="31"/>
        <v>4</v>
      </c>
      <c r="H434" s="9"/>
    </row>
    <row r="435" spans="1:8" ht="23.25" x14ac:dyDescent="0.55000000000000004">
      <c r="A435" s="21"/>
      <c r="B435" s="26" t="s">
        <v>5</v>
      </c>
      <c r="C435" s="22">
        <f>SUM(C414:C434)</f>
        <v>990</v>
      </c>
      <c r="D435" s="22">
        <f>SUM(D414:D434)</f>
        <v>299</v>
      </c>
      <c r="E435" s="22">
        <f>SUM(E414:E434)</f>
        <v>302</v>
      </c>
      <c r="F435" s="22">
        <f>SUM(F414:F434)</f>
        <v>1591</v>
      </c>
      <c r="G435" s="9"/>
      <c r="H435" s="9"/>
    </row>
    <row r="436" spans="1:8" ht="23.25" x14ac:dyDescent="0.55000000000000004">
      <c r="A436" s="23"/>
      <c r="B436" s="5" t="s">
        <v>12</v>
      </c>
      <c r="C436" s="24">
        <f>C435/21</f>
        <v>47.142857142857146</v>
      </c>
      <c r="D436" s="24">
        <f t="shared" ref="D436:F436" si="32">D435/21</f>
        <v>14.238095238095237</v>
      </c>
      <c r="E436" s="24">
        <f t="shared" si="32"/>
        <v>14.380952380952381</v>
      </c>
      <c r="F436" s="24">
        <f t="shared" si="32"/>
        <v>75.761904761904759</v>
      </c>
      <c r="G436" s="11"/>
      <c r="H436" s="11"/>
    </row>
    <row r="437" spans="1:8" ht="23.25" x14ac:dyDescent="0.55000000000000004">
      <c r="A437" s="13"/>
      <c r="B437" s="13"/>
      <c r="C437" s="14"/>
      <c r="D437" s="14"/>
      <c r="E437" s="14"/>
      <c r="F437" s="14"/>
      <c r="G437" s="1"/>
      <c r="H437" s="1"/>
    </row>
    <row r="438" spans="1:8" ht="23.25" x14ac:dyDescent="0.55000000000000004">
      <c r="A438" s="1"/>
      <c r="B438" s="1"/>
      <c r="C438" s="1" t="s">
        <v>13</v>
      </c>
      <c r="D438" s="1"/>
      <c r="E438" s="1"/>
      <c r="F438" s="1"/>
      <c r="G438" s="1"/>
      <c r="H438" s="1"/>
    </row>
    <row r="439" spans="1:8" ht="23.25" x14ac:dyDescent="0.55000000000000004">
      <c r="A439" s="1"/>
      <c r="B439" s="1"/>
      <c r="C439" s="1" t="s">
        <v>14</v>
      </c>
      <c r="D439" s="1"/>
      <c r="E439" s="1"/>
      <c r="F439" s="1"/>
      <c r="G439" s="1"/>
      <c r="H439" s="1"/>
    </row>
    <row r="440" spans="1:8" ht="23.25" x14ac:dyDescent="0.55000000000000004">
      <c r="A440" s="1"/>
      <c r="B440" s="1"/>
      <c r="C440" s="1" t="s">
        <v>15</v>
      </c>
      <c r="D440" s="1"/>
      <c r="E440" s="1"/>
      <c r="F440" s="1"/>
      <c r="G440" s="1"/>
      <c r="H440" s="1"/>
    </row>
  </sheetData>
  <mergeCells count="6">
    <mergeCell ref="B1:H1"/>
    <mergeCell ref="B42:H42"/>
    <mergeCell ref="B83:H83"/>
    <mergeCell ref="B247:H247"/>
    <mergeCell ref="B329:H329"/>
    <mergeCell ref="B165:H165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472"/>
  <sheetViews>
    <sheetView view="pageBreakPreview" zoomScaleSheetLayoutView="100" workbookViewId="0">
      <selection activeCell="H11" sqref="H11"/>
    </sheetView>
  </sheetViews>
  <sheetFormatPr defaultRowHeight="12.75" x14ac:dyDescent="0.2"/>
  <cols>
    <col min="1" max="1" width="6.42578125" customWidth="1"/>
    <col min="2" max="2" width="26.570312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01" t="s">
        <v>145</v>
      </c>
      <c r="C1" s="101"/>
      <c r="D1" s="101"/>
      <c r="E1" s="101"/>
      <c r="F1" s="101"/>
      <c r="G1" s="101"/>
      <c r="H1" s="1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 x14ac:dyDescent="0.55000000000000004">
      <c r="A4" s="6">
        <v>1</v>
      </c>
      <c r="B4" s="28" t="s">
        <v>99</v>
      </c>
      <c r="C4" s="15">
        <v>53</v>
      </c>
      <c r="D4" s="7">
        <v>17</v>
      </c>
      <c r="E4" s="7">
        <v>18</v>
      </c>
      <c r="F4" s="7">
        <f t="shared" ref="F4:F18" si="0">SUM(C4:E4)</f>
        <v>88</v>
      </c>
      <c r="G4" s="8" t="str">
        <f t="shared" ref="G4:G18" si="1">IF(F4&gt;79,"4",IF(F4&gt;74,"3.5",IF(F4&gt;69,"3",IF(F4&gt;64,"2.5",IF(F4&gt;59,"2",IF(F4&gt;54,"1.5",IF(F4&gt;49,"1","0")))))))</f>
        <v>4</v>
      </c>
      <c r="H4" s="7"/>
    </row>
    <row r="5" spans="1:8" ht="23.25" x14ac:dyDescent="0.55000000000000004">
      <c r="A5" s="6">
        <v>2</v>
      </c>
      <c r="B5" s="30" t="s">
        <v>20</v>
      </c>
      <c r="C5" s="16">
        <v>50</v>
      </c>
      <c r="D5" s="8">
        <v>15</v>
      </c>
      <c r="E5" s="8">
        <v>17</v>
      </c>
      <c r="F5" s="8">
        <f t="shared" si="0"/>
        <v>82</v>
      </c>
      <c r="G5" s="8" t="str">
        <f t="shared" si="1"/>
        <v>4</v>
      </c>
      <c r="H5" s="8"/>
    </row>
    <row r="6" spans="1:8" ht="23.25" x14ac:dyDescent="0.55000000000000004">
      <c r="A6" s="6">
        <v>3</v>
      </c>
      <c r="B6" s="30" t="s">
        <v>21</v>
      </c>
      <c r="C6" s="16">
        <v>49</v>
      </c>
      <c r="D6" s="8">
        <v>14</v>
      </c>
      <c r="E6" s="8">
        <v>16</v>
      </c>
      <c r="F6" s="8">
        <f t="shared" si="0"/>
        <v>79</v>
      </c>
      <c r="G6" s="8" t="str">
        <f t="shared" si="1"/>
        <v>3.5</v>
      </c>
      <c r="H6" s="8"/>
    </row>
    <row r="7" spans="1:8" ht="23.25" x14ac:dyDescent="0.55000000000000004">
      <c r="A7" s="6">
        <v>4</v>
      </c>
      <c r="B7" s="30" t="s">
        <v>22</v>
      </c>
      <c r="C7" s="16">
        <v>45</v>
      </c>
      <c r="D7" s="8">
        <v>12</v>
      </c>
      <c r="E7" s="8">
        <v>16</v>
      </c>
      <c r="F7" s="8">
        <f t="shared" si="0"/>
        <v>73</v>
      </c>
      <c r="G7" s="8" t="str">
        <f t="shared" si="1"/>
        <v>3</v>
      </c>
      <c r="H7" s="8"/>
    </row>
    <row r="8" spans="1:8" ht="23.25" x14ac:dyDescent="0.55000000000000004">
      <c r="A8" s="6">
        <v>5</v>
      </c>
      <c r="B8" s="30" t="s">
        <v>23</v>
      </c>
      <c r="C8" s="16">
        <v>48</v>
      </c>
      <c r="D8" s="8">
        <v>14</v>
      </c>
      <c r="E8" s="8">
        <v>16</v>
      </c>
      <c r="F8" s="8">
        <f t="shared" si="0"/>
        <v>78</v>
      </c>
      <c r="G8" s="8" t="str">
        <f t="shared" si="1"/>
        <v>3.5</v>
      </c>
      <c r="H8" s="8"/>
    </row>
    <row r="9" spans="1:8" ht="23.25" x14ac:dyDescent="0.55000000000000004">
      <c r="A9" s="6">
        <v>6</v>
      </c>
      <c r="B9" s="30" t="s">
        <v>24</v>
      </c>
      <c r="C9" s="16">
        <v>50</v>
      </c>
      <c r="D9" s="8">
        <v>17</v>
      </c>
      <c r="E9" s="8">
        <v>18</v>
      </c>
      <c r="F9" s="8">
        <f t="shared" si="0"/>
        <v>85</v>
      </c>
      <c r="G9" s="8" t="str">
        <f t="shared" si="1"/>
        <v>4</v>
      </c>
      <c r="H9" s="8"/>
    </row>
    <row r="10" spans="1:8" ht="23.25" x14ac:dyDescent="0.55000000000000004">
      <c r="A10" s="6">
        <v>7</v>
      </c>
      <c r="B10" s="30" t="s">
        <v>25</v>
      </c>
      <c r="C10" s="16">
        <v>49</v>
      </c>
      <c r="D10" s="8">
        <v>14</v>
      </c>
      <c r="E10" s="8">
        <v>16</v>
      </c>
      <c r="F10" s="8">
        <f t="shared" si="0"/>
        <v>79</v>
      </c>
      <c r="G10" s="8" t="str">
        <f t="shared" si="1"/>
        <v>3.5</v>
      </c>
      <c r="H10" s="8"/>
    </row>
    <row r="11" spans="1:8" ht="23.25" x14ac:dyDescent="0.55000000000000004">
      <c r="A11" s="6">
        <v>8</v>
      </c>
      <c r="B11" s="30" t="s">
        <v>26</v>
      </c>
      <c r="C11" s="16">
        <v>40</v>
      </c>
      <c r="D11" s="8">
        <v>13</v>
      </c>
      <c r="E11" s="8">
        <v>17</v>
      </c>
      <c r="F11" s="8">
        <f t="shared" si="0"/>
        <v>70</v>
      </c>
      <c r="G11" s="8" t="str">
        <f t="shared" si="1"/>
        <v>3</v>
      </c>
      <c r="H11" s="8"/>
    </row>
    <row r="12" spans="1:8" ht="23.25" x14ac:dyDescent="0.55000000000000004">
      <c r="A12" s="6">
        <v>9</v>
      </c>
      <c r="B12" s="30" t="s">
        <v>27</v>
      </c>
      <c r="C12" s="16">
        <v>49</v>
      </c>
      <c r="D12" s="8">
        <v>14</v>
      </c>
      <c r="E12" s="8">
        <v>16</v>
      </c>
      <c r="F12" s="8">
        <f t="shared" si="0"/>
        <v>79</v>
      </c>
      <c r="G12" s="8" t="str">
        <f t="shared" si="1"/>
        <v>3.5</v>
      </c>
      <c r="H12" s="8"/>
    </row>
    <row r="13" spans="1:8" ht="23.25" customHeight="1" x14ac:dyDescent="0.55000000000000004">
      <c r="A13" s="6">
        <v>10</v>
      </c>
      <c r="B13" s="30" t="s">
        <v>98</v>
      </c>
      <c r="C13" s="16">
        <v>40</v>
      </c>
      <c r="D13" s="8">
        <v>13</v>
      </c>
      <c r="E13" s="8">
        <v>15</v>
      </c>
      <c r="F13" s="8">
        <f t="shared" si="0"/>
        <v>68</v>
      </c>
      <c r="G13" s="8" t="str">
        <f t="shared" si="1"/>
        <v>2.5</v>
      </c>
      <c r="H13" s="8"/>
    </row>
    <row r="14" spans="1:8" ht="23.25" x14ac:dyDescent="0.55000000000000004">
      <c r="A14" s="6">
        <v>11</v>
      </c>
      <c r="B14" s="30" t="s">
        <v>28</v>
      </c>
      <c r="C14" s="16">
        <v>40</v>
      </c>
      <c r="D14" s="8">
        <v>14</v>
      </c>
      <c r="E14" s="8">
        <v>15</v>
      </c>
      <c r="F14" s="8">
        <f t="shared" si="0"/>
        <v>69</v>
      </c>
      <c r="G14" s="8" t="str">
        <f t="shared" si="1"/>
        <v>2.5</v>
      </c>
      <c r="H14" s="8"/>
    </row>
    <row r="15" spans="1:8" ht="23.25" x14ac:dyDescent="0.55000000000000004">
      <c r="A15" s="6">
        <v>12</v>
      </c>
      <c r="B15" s="30" t="s">
        <v>29</v>
      </c>
      <c r="C15" s="16">
        <v>50</v>
      </c>
      <c r="D15" s="8">
        <v>14</v>
      </c>
      <c r="E15" s="8">
        <v>17</v>
      </c>
      <c r="F15" s="8">
        <f t="shared" si="0"/>
        <v>81</v>
      </c>
      <c r="G15" s="8" t="str">
        <f t="shared" si="1"/>
        <v>4</v>
      </c>
      <c r="H15" s="8"/>
    </row>
    <row r="16" spans="1:8" ht="23.25" x14ac:dyDescent="0.55000000000000004">
      <c r="A16" s="6">
        <v>13</v>
      </c>
      <c r="B16" s="30" t="s">
        <v>30</v>
      </c>
      <c r="C16" s="16">
        <v>54</v>
      </c>
      <c r="D16" s="8">
        <v>16</v>
      </c>
      <c r="E16" s="8">
        <v>17</v>
      </c>
      <c r="F16" s="8">
        <f t="shared" si="0"/>
        <v>87</v>
      </c>
      <c r="G16" s="8" t="str">
        <f t="shared" si="1"/>
        <v>4</v>
      </c>
      <c r="H16" s="8"/>
    </row>
    <row r="17" spans="1:8" ht="23.25" x14ac:dyDescent="0.55000000000000004">
      <c r="A17" s="6">
        <v>14</v>
      </c>
      <c r="B17" s="30" t="s">
        <v>31</v>
      </c>
      <c r="C17" s="16">
        <v>56</v>
      </c>
      <c r="D17" s="8">
        <v>17</v>
      </c>
      <c r="E17" s="8">
        <v>19</v>
      </c>
      <c r="F17" s="8">
        <f t="shared" si="0"/>
        <v>92</v>
      </c>
      <c r="G17" s="8" t="str">
        <f t="shared" si="1"/>
        <v>4</v>
      </c>
      <c r="H17" s="8"/>
    </row>
    <row r="18" spans="1:8" ht="23.25" x14ac:dyDescent="0.55000000000000004">
      <c r="A18" s="6">
        <v>15</v>
      </c>
      <c r="B18" s="30" t="s">
        <v>42</v>
      </c>
      <c r="C18" s="46">
        <v>53</v>
      </c>
      <c r="D18" s="48">
        <v>16</v>
      </c>
      <c r="E18" s="48">
        <v>17</v>
      </c>
      <c r="F18" s="8">
        <f t="shared" si="0"/>
        <v>86</v>
      </c>
      <c r="G18" s="8" t="str">
        <f t="shared" si="1"/>
        <v>4</v>
      </c>
      <c r="H18" s="48"/>
    </row>
    <row r="19" spans="1:8" ht="23.25" x14ac:dyDescent="0.55000000000000004">
      <c r="A19" s="9"/>
      <c r="B19" s="26" t="s">
        <v>5</v>
      </c>
      <c r="C19" s="49">
        <f>SUM(C4:C18)</f>
        <v>726</v>
      </c>
      <c r="D19" s="10">
        <f t="shared" ref="D19" si="2">SUM(D4:D18)</f>
        <v>220</v>
      </c>
      <c r="E19" s="10">
        <f t="shared" ref="E19" si="3">SUM(E4:E18)</f>
        <v>250</v>
      </c>
      <c r="F19" s="10">
        <f t="shared" ref="F19" si="4">SUM(F4:F18)</f>
        <v>1196</v>
      </c>
      <c r="G19" s="9"/>
      <c r="H19" s="10"/>
    </row>
    <row r="20" spans="1:8" ht="23.25" x14ac:dyDescent="0.55000000000000004">
      <c r="A20" s="11"/>
      <c r="B20" s="5" t="s">
        <v>12</v>
      </c>
      <c r="C20" s="12">
        <f>C19/15</f>
        <v>48.4</v>
      </c>
      <c r="D20" s="12">
        <f t="shared" ref="D20" si="5">D19/15</f>
        <v>14.666666666666666</v>
      </c>
      <c r="E20" s="57">
        <f t="shared" ref="E20" si="6">E19/15</f>
        <v>16.666666666666668</v>
      </c>
      <c r="F20" s="12">
        <f t="shared" ref="F20" si="7">F19/15</f>
        <v>79.733333333333334</v>
      </c>
      <c r="G20" s="11"/>
      <c r="H20" s="11"/>
    </row>
    <row r="21" spans="1:8" ht="23.25" x14ac:dyDescent="0.55000000000000004">
      <c r="A21" s="13"/>
      <c r="B21" s="13"/>
      <c r="C21" s="14"/>
      <c r="D21" s="14"/>
      <c r="E21" s="14"/>
      <c r="F21" s="14"/>
      <c r="G21" s="1"/>
      <c r="H21" s="1"/>
    </row>
    <row r="22" spans="1:8" ht="23.25" x14ac:dyDescent="0.55000000000000004">
      <c r="A22" s="1"/>
      <c r="B22" s="1"/>
      <c r="C22" s="1" t="s">
        <v>13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 t="s">
        <v>14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 t="s">
        <v>15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"/>
      <c r="C41" s="1"/>
      <c r="D41" s="1"/>
      <c r="E41" s="1"/>
      <c r="F41" s="1"/>
      <c r="G41" s="1"/>
      <c r="H41" s="1"/>
    </row>
    <row r="42" spans="1:8" ht="23.25" x14ac:dyDescent="0.55000000000000004">
      <c r="A42" s="1"/>
      <c r="B42" s="1"/>
      <c r="C42" s="1"/>
      <c r="D42" s="1"/>
      <c r="E42" s="1"/>
      <c r="F42" s="1"/>
      <c r="G42" s="1"/>
      <c r="H42" s="1"/>
    </row>
    <row r="43" spans="1:8" ht="23.25" x14ac:dyDescent="0.55000000000000004">
      <c r="A43" s="1"/>
      <c r="B43" s="1"/>
      <c r="C43" s="1"/>
      <c r="D43" s="1"/>
      <c r="E43" s="1"/>
      <c r="F43" s="1"/>
      <c r="G43" s="1"/>
      <c r="H43" s="1"/>
    </row>
    <row r="44" spans="1:8" ht="23.25" x14ac:dyDescent="0.55000000000000004">
      <c r="A44" s="1"/>
      <c r="B44" s="101" t="s">
        <v>146</v>
      </c>
      <c r="C44" s="101"/>
      <c r="D44" s="101"/>
      <c r="E44" s="101"/>
      <c r="F44" s="101"/>
      <c r="G44" s="101"/>
      <c r="H44" s="1"/>
    </row>
    <row r="45" spans="1:8" ht="23.25" x14ac:dyDescent="0.55000000000000004">
      <c r="A45" s="3" t="s">
        <v>0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4" t="s">
        <v>6</v>
      </c>
      <c r="H45" s="4" t="s">
        <v>7</v>
      </c>
    </row>
    <row r="46" spans="1:8" ht="23.25" x14ac:dyDescent="0.55000000000000004">
      <c r="A46" s="5"/>
      <c r="B46" s="5"/>
      <c r="C46" s="5" t="s">
        <v>8</v>
      </c>
      <c r="D46" s="5" t="s">
        <v>9</v>
      </c>
      <c r="E46" s="5" t="s">
        <v>10</v>
      </c>
      <c r="F46" s="5" t="s">
        <v>11</v>
      </c>
      <c r="G46" s="27"/>
      <c r="H46" s="27"/>
    </row>
    <row r="47" spans="1:8" ht="23.25" x14ac:dyDescent="0.55000000000000004">
      <c r="A47" s="6">
        <v>1</v>
      </c>
      <c r="B47" s="28" t="s">
        <v>99</v>
      </c>
      <c r="C47" s="96">
        <v>53.633333333333333</v>
      </c>
      <c r="D47" s="97">
        <v>20</v>
      </c>
      <c r="E47" s="97">
        <v>19</v>
      </c>
      <c r="F47" s="63">
        <f t="shared" ref="F47:F61" si="8">SUM(C47:E47)</f>
        <v>92.633333333333326</v>
      </c>
      <c r="G47" s="8" t="str">
        <f t="shared" ref="G47:G61" si="9">IF(F47&gt;79,"4",IF(F47&gt;74,"3.5",IF(F47&gt;69,"3",IF(F47&gt;64,"2.5",IF(F47&gt;59,"2",IF(F47&gt;54,"1.5",IF(F47&gt;49,"1","0")))))))</f>
        <v>4</v>
      </c>
      <c r="H47" s="8"/>
    </row>
    <row r="48" spans="1:8" ht="23.25" x14ac:dyDescent="0.55000000000000004">
      <c r="A48" s="6">
        <v>2</v>
      </c>
      <c r="B48" s="30" t="s">
        <v>20</v>
      </c>
      <c r="C48" s="98">
        <v>49.150000000000006</v>
      </c>
      <c r="D48" s="99">
        <v>14</v>
      </c>
      <c r="E48" s="99">
        <v>17</v>
      </c>
      <c r="F48" s="45">
        <f t="shared" si="8"/>
        <v>80.150000000000006</v>
      </c>
      <c r="G48" s="8" t="str">
        <f t="shared" si="9"/>
        <v>4</v>
      </c>
      <c r="H48" s="8"/>
    </row>
    <row r="49" spans="1:8" ht="23.25" x14ac:dyDescent="0.55000000000000004">
      <c r="A49" s="6">
        <v>3</v>
      </c>
      <c r="B49" s="30" t="s">
        <v>21</v>
      </c>
      <c r="C49" s="98">
        <v>45.18333333333333</v>
      </c>
      <c r="D49" s="99">
        <v>12</v>
      </c>
      <c r="E49" s="99">
        <v>14</v>
      </c>
      <c r="F49" s="45">
        <f t="shared" si="8"/>
        <v>71.183333333333337</v>
      </c>
      <c r="G49" s="8" t="str">
        <f t="shared" si="9"/>
        <v>3</v>
      </c>
      <c r="H49" s="8"/>
    </row>
    <row r="50" spans="1:8" ht="23.25" x14ac:dyDescent="0.55000000000000004">
      <c r="A50" s="6">
        <v>4</v>
      </c>
      <c r="B50" s="30" t="s">
        <v>22</v>
      </c>
      <c r="C50" s="98">
        <v>41.783333333333331</v>
      </c>
      <c r="D50" s="99">
        <v>14</v>
      </c>
      <c r="E50" s="99">
        <v>10</v>
      </c>
      <c r="F50" s="45">
        <f t="shared" si="8"/>
        <v>65.783333333333331</v>
      </c>
      <c r="G50" s="8" t="str">
        <f t="shared" si="9"/>
        <v>2.5</v>
      </c>
      <c r="H50" s="8"/>
    </row>
    <row r="51" spans="1:8" ht="23.25" x14ac:dyDescent="0.55000000000000004">
      <c r="A51" s="6">
        <v>5</v>
      </c>
      <c r="B51" s="30" t="s">
        <v>23</v>
      </c>
      <c r="C51" s="98">
        <v>44.333333333333329</v>
      </c>
      <c r="D51" s="99">
        <v>14</v>
      </c>
      <c r="E51" s="99">
        <v>15</v>
      </c>
      <c r="F51" s="45">
        <f t="shared" si="8"/>
        <v>73.333333333333329</v>
      </c>
      <c r="G51" s="8" t="str">
        <f t="shared" si="9"/>
        <v>3</v>
      </c>
      <c r="H51" s="8"/>
    </row>
    <row r="52" spans="1:8" ht="23.25" x14ac:dyDescent="0.55000000000000004">
      <c r="A52" s="6">
        <v>6</v>
      </c>
      <c r="B52" s="30" t="s">
        <v>24</v>
      </c>
      <c r="C52" s="98">
        <v>47.916666666666671</v>
      </c>
      <c r="D52" s="99">
        <v>13</v>
      </c>
      <c r="E52" s="99">
        <v>16</v>
      </c>
      <c r="F52" s="45">
        <f t="shared" si="8"/>
        <v>76.916666666666671</v>
      </c>
      <c r="G52" s="8" t="str">
        <f t="shared" si="9"/>
        <v>3.5</v>
      </c>
      <c r="H52" s="8"/>
    </row>
    <row r="53" spans="1:8" ht="23.25" x14ac:dyDescent="0.55000000000000004">
      <c r="A53" s="6">
        <v>7</v>
      </c>
      <c r="B53" s="30" t="s">
        <v>25</v>
      </c>
      <c r="C53" s="98">
        <v>47.099999999999994</v>
      </c>
      <c r="D53" s="99">
        <v>14</v>
      </c>
      <c r="E53" s="99">
        <v>13</v>
      </c>
      <c r="F53" s="45">
        <f t="shared" si="8"/>
        <v>74.099999999999994</v>
      </c>
      <c r="G53" s="8" t="str">
        <f t="shared" si="9"/>
        <v>3.5</v>
      </c>
      <c r="H53" s="8"/>
    </row>
    <row r="54" spans="1:8" ht="23.25" x14ac:dyDescent="0.55000000000000004">
      <c r="A54" s="6">
        <v>8</v>
      </c>
      <c r="B54" s="30" t="s">
        <v>26</v>
      </c>
      <c r="C54" s="98">
        <v>45.8</v>
      </c>
      <c r="D54" s="99">
        <v>10</v>
      </c>
      <c r="E54" s="99">
        <v>12</v>
      </c>
      <c r="F54" s="45">
        <f t="shared" si="8"/>
        <v>67.8</v>
      </c>
      <c r="G54" s="8" t="str">
        <f t="shared" si="9"/>
        <v>2.5</v>
      </c>
      <c r="H54" s="8"/>
    </row>
    <row r="55" spans="1:8" ht="23.25" x14ac:dyDescent="0.55000000000000004">
      <c r="A55" s="6">
        <v>9</v>
      </c>
      <c r="B55" s="30" t="s">
        <v>27</v>
      </c>
      <c r="C55" s="98">
        <v>42.9</v>
      </c>
      <c r="D55" s="99">
        <v>13</v>
      </c>
      <c r="E55" s="99">
        <v>13</v>
      </c>
      <c r="F55" s="45">
        <f t="shared" si="8"/>
        <v>68.900000000000006</v>
      </c>
      <c r="G55" s="8" t="str">
        <f t="shared" si="9"/>
        <v>2.5</v>
      </c>
      <c r="H55" s="8"/>
    </row>
    <row r="56" spans="1:8" ht="24" customHeight="1" x14ac:dyDescent="0.55000000000000004">
      <c r="A56" s="6">
        <v>10</v>
      </c>
      <c r="B56" s="30" t="s">
        <v>98</v>
      </c>
      <c r="C56" s="98">
        <v>46.900000000000006</v>
      </c>
      <c r="D56" s="99">
        <v>11</v>
      </c>
      <c r="E56" s="99">
        <v>10</v>
      </c>
      <c r="F56" s="45">
        <f t="shared" si="8"/>
        <v>67.900000000000006</v>
      </c>
      <c r="G56" s="8" t="str">
        <f t="shared" si="9"/>
        <v>2.5</v>
      </c>
      <c r="H56" s="8"/>
    </row>
    <row r="57" spans="1:8" ht="23.25" x14ac:dyDescent="0.55000000000000004">
      <c r="A57" s="6">
        <v>11</v>
      </c>
      <c r="B57" s="30" t="s">
        <v>28</v>
      </c>
      <c r="C57" s="98">
        <v>48.216666666666669</v>
      </c>
      <c r="D57" s="99">
        <v>10</v>
      </c>
      <c r="E57" s="99">
        <v>12</v>
      </c>
      <c r="F57" s="45">
        <f t="shared" si="8"/>
        <v>70.216666666666669</v>
      </c>
      <c r="G57" s="8" t="str">
        <f t="shared" si="9"/>
        <v>3</v>
      </c>
      <c r="H57" s="8"/>
    </row>
    <row r="58" spans="1:8" ht="23.25" x14ac:dyDescent="0.55000000000000004">
      <c r="A58" s="6">
        <v>12</v>
      </c>
      <c r="B58" s="30" t="s">
        <v>29</v>
      </c>
      <c r="C58" s="98">
        <v>46.433333333333337</v>
      </c>
      <c r="D58" s="99">
        <v>12</v>
      </c>
      <c r="E58" s="99">
        <v>14</v>
      </c>
      <c r="F58" s="45">
        <f t="shared" si="8"/>
        <v>72.433333333333337</v>
      </c>
      <c r="G58" s="8" t="str">
        <f t="shared" si="9"/>
        <v>3</v>
      </c>
      <c r="H58" s="8"/>
    </row>
    <row r="59" spans="1:8" ht="23.25" x14ac:dyDescent="0.55000000000000004">
      <c r="A59" s="6">
        <v>13</v>
      </c>
      <c r="B59" s="30" t="s">
        <v>30</v>
      </c>
      <c r="C59" s="98">
        <v>53.38333333333334</v>
      </c>
      <c r="D59" s="99">
        <v>17</v>
      </c>
      <c r="E59" s="99">
        <v>16</v>
      </c>
      <c r="F59" s="45">
        <f t="shared" si="8"/>
        <v>86.38333333333334</v>
      </c>
      <c r="G59" s="8" t="str">
        <f t="shared" si="9"/>
        <v>4</v>
      </c>
      <c r="H59" s="8"/>
    </row>
    <row r="60" spans="1:8" ht="23.25" x14ac:dyDescent="0.55000000000000004">
      <c r="A60" s="6">
        <v>14</v>
      </c>
      <c r="B60" s="30" t="s">
        <v>31</v>
      </c>
      <c r="C60" s="98">
        <v>52.666666666666664</v>
      </c>
      <c r="D60" s="99">
        <v>18</v>
      </c>
      <c r="E60" s="99">
        <v>17</v>
      </c>
      <c r="F60" s="45">
        <f t="shared" si="8"/>
        <v>87.666666666666657</v>
      </c>
      <c r="G60" s="8" t="str">
        <f t="shared" si="9"/>
        <v>4</v>
      </c>
      <c r="H60" s="8"/>
    </row>
    <row r="61" spans="1:8" s="19" customFormat="1" ht="23.25" x14ac:dyDescent="0.55000000000000004">
      <c r="A61" s="6">
        <v>15</v>
      </c>
      <c r="B61" s="30" t="s">
        <v>42</v>
      </c>
      <c r="C61" s="98">
        <v>52.666666666666664</v>
      </c>
      <c r="D61" s="99">
        <v>16</v>
      </c>
      <c r="E61" s="99">
        <v>14</v>
      </c>
      <c r="F61" s="45">
        <f t="shared" si="8"/>
        <v>82.666666666666657</v>
      </c>
      <c r="G61" s="8" t="str">
        <f t="shared" si="9"/>
        <v>4</v>
      </c>
      <c r="H61" s="8"/>
    </row>
    <row r="62" spans="1:8" s="19" customFormat="1" ht="23.25" x14ac:dyDescent="0.55000000000000004">
      <c r="A62" s="9"/>
      <c r="B62" s="26" t="s">
        <v>5</v>
      </c>
      <c r="C62" s="36">
        <f>SUM(C47:C61)</f>
        <v>718.06666666666672</v>
      </c>
      <c r="D62" s="36">
        <f t="shared" ref="D62" si="10">SUM(D47:D61)</f>
        <v>208</v>
      </c>
      <c r="E62" s="36">
        <f t="shared" ref="E62" si="11">SUM(E47:E61)</f>
        <v>212</v>
      </c>
      <c r="F62" s="10">
        <f t="shared" ref="F62" si="12">SUM(F47:F61)</f>
        <v>1138.0666666666666</v>
      </c>
      <c r="G62" s="9"/>
      <c r="H62" s="9"/>
    </row>
    <row r="63" spans="1:8" s="19" customFormat="1" ht="23.25" x14ac:dyDescent="0.55000000000000004">
      <c r="A63" s="11"/>
      <c r="B63" s="5" t="s">
        <v>12</v>
      </c>
      <c r="C63" s="12">
        <f>C62/15</f>
        <v>47.871111111111112</v>
      </c>
      <c r="D63" s="12">
        <f t="shared" ref="D63" si="13">D62/15</f>
        <v>13.866666666666667</v>
      </c>
      <c r="E63" s="12">
        <f t="shared" ref="E63" si="14">E62/15</f>
        <v>14.133333333333333</v>
      </c>
      <c r="F63" s="12">
        <f t="shared" ref="F63" si="15">F62/15</f>
        <v>75.871111111111105</v>
      </c>
      <c r="G63" s="11"/>
      <c r="H63" s="11"/>
    </row>
    <row r="64" spans="1:8" s="19" customFormat="1" ht="23.25" x14ac:dyDescent="0.55000000000000004">
      <c r="A64" s="13"/>
      <c r="B64" s="13"/>
      <c r="C64" s="14"/>
      <c r="D64" s="14"/>
      <c r="E64" s="14"/>
      <c r="F64" s="14"/>
      <c r="G64" s="1"/>
      <c r="H64" s="1"/>
    </row>
    <row r="65" spans="1:8" s="19" customFormat="1" ht="23.25" x14ac:dyDescent="0.55000000000000004">
      <c r="A65" s="1"/>
      <c r="B65" s="1"/>
      <c r="C65" s="1" t="s">
        <v>13</v>
      </c>
      <c r="D65" s="1"/>
      <c r="E65" s="1"/>
      <c r="F65" s="1"/>
      <c r="G65" s="1"/>
      <c r="H65" s="1"/>
    </row>
    <row r="66" spans="1:8" s="19" customFormat="1" ht="23.25" x14ac:dyDescent="0.55000000000000004">
      <c r="A66" s="1"/>
      <c r="B66" s="1"/>
      <c r="C66" s="1" t="s">
        <v>14</v>
      </c>
      <c r="D66" s="1"/>
      <c r="E66" s="1"/>
      <c r="F66" s="1"/>
      <c r="G66" s="1"/>
      <c r="H66" s="1"/>
    </row>
    <row r="67" spans="1:8" s="19" customFormat="1" ht="23.25" x14ac:dyDescent="0.55000000000000004">
      <c r="A67" s="1"/>
      <c r="B67" s="1"/>
      <c r="C67" s="1" t="s">
        <v>15</v>
      </c>
      <c r="D67" s="1"/>
      <c r="E67" s="1"/>
      <c r="F67" s="1"/>
      <c r="G67" s="1"/>
      <c r="H67" s="1"/>
    </row>
    <row r="68" spans="1:8" s="19" customFormat="1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s="19" customFormat="1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s="19" customFormat="1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s="19" customFormat="1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s="19" customFormat="1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s="19" customFormat="1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s="19" customFormat="1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s="19" customFormat="1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s="19" customFormat="1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s="19" customFormat="1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s="19" customFormat="1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s="19" customFormat="1" ht="23.25" x14ac:dyDescent="0.55000000000000004">
      <c r="A81" s="1"/>
      <c r="B81" s="1"/>
      <c r="C81" s="1"/>
      <c r="D81" s="1"/>
      <c r="E81" s="1"/>
      <c r="F81" s="1"/>
      <c r="G81" s="1"/>
      <c r="H81" s="1"/>
    </row>
    <row r="82" spans="1:8" s="19" customFormat="1" ht="23.25" x14ac:dyDescent="0.55000000000000004">
      <c r="A82" s="1"/>
      <c r="B82" s="1"/>
      <c r="C82" s="1"/>
      <c r="D82" s="1"/>
      <c r="E82" s="1"/>
      <c r="F82" s="1"/>
      <c r="G82" s="1"/>
      <c r="H82" s="1"/>
    </row>
    <row r="83" spans="1:8" s="19" customFormat="1" ht="23.25" x14ac:dyDescent="0.55000000000000004">
      <c r="A83" s="1"/>
      <c r="B83" s="1"/>
      <c r="C83" s="1"/>
      <c r="D83" s="1"/>
      <c r="E83" s="1"/>
      <c r="F83" s="1"/>
      <c r="G83" s="1"/>
      <c r="H83" s="1"/>
    </row>
    <row r="84" spans="1:8" s="19" customFormat="1" ht="23.25" x14ac:dyDescent="0.55000000000000004">
      <c r="A84" s="1"/>
      <c r="B84" s="1"/>
      <c r="C84" s="1"/>
      <c r="D84" s="1"/>
      <c r="E84" s="1"/>
      <c r="F84" s="1"/>
      <c r="G84" s="1"/>
      <c r="H84" s="1"/>
    </row>
    <row r="85" spans="1:8" s="19" customFormat="1" ht="23.25" x14ac:dyDescent="0.55000000000000004">
      <c r="A85" s="1"/>
      <c r="B85" s="1"/>
      <c r="C85" s="1"/>
      <c r="D85" s="1"/>
      <c r="E85" s="1"/>
      <c r="F85" s="1"/>
      <c r="G85" s="1"/>
      <c r="H85" s="1"/>
    </row>
    <row r="86" spans="1:8" s="19" customFormat="1" ht="23.25" x14ac:dyDescent="0.55000000000000004">
      <c r="A86" s="1"/>
      <c r="B86" s="1"/>
      <c r="C86" s="1"/>
      <c r="D86" s="1"/>
      <c r="E86" s="1"/>
      <c r="F86" s="1"/>
      <c r="G86" s="1"/>
      <c r="H86" s="1"/>
    </row>
    <row r="87" spans="1:8" ht="23.25" x14ac:dyDescent="0.55000000000000004">
      <c r="A87" s="1"/>
      <c r="B87" s="101" t="s">
        <v>147</v>
      </c>
      <c r="C87" s="101"/>
      <c r="D87" s="101"/>
      <c r="E87" s="101"/>
      <c r="F87" s="101"/>
      <c r="G87" s="101"/>
      <c r="H87" s="1"/>
    </row>
    <row r="88" spans="1:8" ht="23.25" x14ac:dyDescent="0.55000000000000004">
      <c r="A88" s="3" t="s">
        <v>0</v>
      </c>
      <c r="B88" s="3" t="s">
        <v>1</v>
      </c>
      <c r="C88" s="3" t="s">
        <v>2</v>
      </c>
      <c r="D88" s="3" t="s">
        <v>3</v>
      </c>
      <c r="E88" s="3" t="s">
        <v>4</v>
      </c>
      <c r="F88" s="3" t="s">
        <v>5</v>
      </c>
      <c r="G88" s="4" t="s">
        <v>6</v>
      </c>
      <c r="H88" s="4" t="s">
        <v>7</v>
      </c>
    </row>
    <row r="89" spans="1:8" ht="23.25" x14ac:dyDescent="0.55000000000000004">
      <c r="A89" s="5"/>
      <c r="B89" s="5"/>
      <c r="C89" s="5" t="s">
        <v>8</v>
      </c>
      <c r="D89" s="5" t="s">
        <v>9</v>
      </c>
      <c r="E89" s="5" t="s">
        <v>10</v>
      </c>
      <c r="F89" s="5" t="s">
        <v>11</v>
      </c>
      <c r="G89" s="27"/>
      <c r="H89" s="27"/>
    </row>
    <row r="90" spans="1:8" ht="23.25" x14ac:dyDescent="0.55000000000000004">
      <c r="A90" s="6">
        <v>1</v>
      </c>
      <c r="B90" s="28" t="s">
        <v>99</v>
      </c>
      <c r="C90" s="15">
        <v>60</v>
      </c>
      <c r="D90" s="7">
        <v>19</v>
      </c>
      <c r="E90" s="7">
        <v>19</v>
      </c>
      <c r="F90" s="7">
        <f t="shared" ref="F90:F104" si="16">SUM(C90:E90)</f>
        <v>98</v>
      </c>
      <c r="G90" s="8" t="str">
        <f t="shared" ref="G90:G104" si="17">IF(F90&gt;79,"4",IF(F90&gt;74,"3.5",IF(F90&gt;69,"3",IF(F90&gt;64,"2.5",IF(F90&gt;59,"2",IF(F90&gt;54,"1.5",IF(F90&gt;49,"1","0")))))))</f>
        <v>4</v>
      </c>
      <c r="H90" s="8"/>
    </row>
    <row r="91" spans="1:8" ht="23.25" x14ac:dyDescent="0.55000000000000004">
      <c r="A91" s="6">
        <v>2</v>
      </c>
      <c r="B91" s="30" t="s">
        <v>20</v>
      </c>
      <c r="C91" s="16">
        <v>55</v>
      </c>
      <c r="D91" s="8">
        <v>16</v>
      </c>
      <c r="E91" s="8">
        <v>18</v>
      </c>
      <c r="F91" s="8">
        <f t="shared" si="16"/>
        <v>89</v>
      </c>
      <c r="G91" s="8" t="str">
        <f t="shared" si="17"/>
        <v>4</v>
      </c>
      <c r="H91" s="8"/>
    </row>
    <row r="92" spans="1:8" ht="23.25" x14ac:dyDescent="0.55000000000000004">
      <c r="A92" s="6">
        <v>3</v>
      </c>
      <c r="B92" s="30" t="s">
        <v>21</v>
      </c>
      <c r="C92" s="16">
        <v>46</v>
      </c>
      <c r="D92" s="8">
        <v>13</v>
      </c>
      <c r="E92" s="8">
        <v>17</v>
      </c>
      <c r="F92" s="8">
        <f t="shared" si="16"/>
        <v>76</v>
      </c>
      <c r="G92" s="8" t="str">
        <f t="shared" si="17"/>
        <v>3.5</v>
      </c>
      <c r="H92" s="8"/>
    </row>
    <row r="93" spans="1:8" ht="23.25" x14ac:dyDescent="0.55000000000000004">
      <c r="A93" s="6">
        <v>4</v>
      </c>
      <c r="B93" s="30" t="s">
        <v>22</v>
      </c>
      <c r="C93" s="16">
        <v>37</v>
      </c>
      <c r="D93" s="8">
        <v>15</v>
      </c>
      <c r="E93" s="8">
        <v>16</v>
      </c>
      <c r="F93" s="8">
        <f t="shared" si="16"/>
        <v>68</v>
      </c>
      <c r="G93" s="8" t="str">
        <f t="shared" si="17"/>
        <v>2.5</v>
      </c>
      <c r="H93" s="8"/>
    </row>
    <row r="94" spans="1:8" ht="23.25" x14ac:dyDescent="0.55000000000000004">
      <c r="A94" s="6">
        <v>5</v>
      </c>
      <c r="B94" s="30" t="s">
        <v>23</v>
      </c>
      <c r="C94" s="16">
        <v>40</v>
      </c>
      <c r="D94" s="8">
        <v>15</v>
      </c>
      <c r="E94" s="8">
        <v>16</v>
      </c>
      <c r="F94" s="8">
        <f t="shared" si="16"/>
        <v>71</v>
      </c>
      <c r="G94" s="8" t="str">
        <f t="shared" si="17"/>
        <v>3</v>
      </c>
      <c r="H94" s="8"/>
    </row>
    <row r="95" spans="1:8" ht="23.25" x14ac:dyDescent="0.55000000000000004">
      <c r="A95" s="6">
        <v>6</v>
      </c>
      <c r="B95" s="30" t="s">
        <v>24</v>
      </c>
      <c r="C95" s="16">
        <v>45</v>
      </c>
      <c r="D95" s="8">
        <v>17</v>
      </c>
      <c r="E95" s="8">
        <v>19</v>
      </c>
      <c r="F95" s="8">
        <f t="shared" si="16"/>
        <v>81</v>
      </c>
      <c r="G95" s="8" t="str">
        <f t="shared" si="17"/>
        <v>4</v>
      </c>
      <c r="H95" s="8"/>
    </row>
    <row r="96" spans="1:8" ht="23.25" x14ac:dyDescent="0.55000000000000004">
      <c r="A96" s="6">
        <v>7</v>
      </c>
      <c r="B96" s="30" t="s">
        <v>25</v>
      </c>
      <c r="C96" s="16">
        <v>36</v>
      </c>
      <c r="D96" s="8">
        <v>14</v>
      </c>
      <c r="E96" s="8">
        <v>18</v>
      </c>
      <c r="F96" s="8">
        <f t="shared" si="16"/>
        <v>68</v>
      </c>
      <c r="G96" s="8" t="str">
        <f t="shared" si="17"/>
        <v>2.5</v>
      </c>
      <c r="H96" s="8"/>
    </row>
    <row r="97" spans="1:8" ht="23.25" x14ac:dyDescent="0.55000000000000004">
      <c r="A97" s="6">
        <v>8</v>
      </c>
      <c r="B97" s="30" t="s">
        <v>26</v>
      </c>
      <c r="C97" s="16">
        <v>39</v>
      </c>
      <c r="D97" s="8">
        <v>11</v>
      </c>
      <c r="E97" s="8">
        <v>17</v>
      </c>
      <c r="F97" s="8">
        <f t="shared" si="16"/>
        <v>67</v>
      </c>
      <c r="G97" s="8" t="str">
        <f t="shared" si="17"/>
        <v>2.5</v>
      </c>
      <c r="H97" s="8"/>
    </row>
    <row r="98" spans="1:8" ht="23.25" x14ac:dyDescent="0.55000000000000004">
      <c r="A98" s="6">
        <v>9</v>
      </c>
      <c r="B98" s="30" t="s">
        <v>27</v>
      </c>
      <c r="C98" s="16">
        <v>54</v>
      </c>
      <c r="D98" s="8">
        <v>13</v>
      </c>
      <c r="E98" s="8">
        <v>17</v>
      </c>
      <c r="F98" s="8">
        <f t="shared" si="16"/>
        <v>84</v>
      </c>
      <c r="G98" s="8" t="str">
        <f t="shared" si="17"/>
        <v>4</v>
      </c>
      <c r="H98" s="8"/>
    </row>
    <row r="99" spans="1:8" ht="24" customHeight="1" x14ac:dyDescent="0.55000000000000004">
      <c r="A99" s="6">
        <v>10</v>
      </c>
      <c r="B99" s="30" t="s">
        <v>98</v>
      </c>
      <c r="C99" s="16">
        <v>41</v>
      </c>
      <c r="D99" s="8">
        <v>13</v>
      </c>
      <c r="E99" s="8">
        <v>15</v>
      </c>
      <c r="F99" s="8">
        <f t="shared" si="16"/>
        <v>69</v>
      </c>
      <c r="G99" s="8" t="str">
        <f t="shared" si="17"/>
        <v>2.5</v>
      </c>
      <c r="H99" s="8"/>
    </row>
    <row r="100" spans="1:8" ht="23.25" x14ac:dyDescent="0.55000000000000004">
      <c r="A100" s="6">
        <v>11</v>
      </c>
      <c r="B100" s="30" t="s">
        <v>28</v>
      </c>
      <c r="C100" s="16">
        <v>37</v>
      </c>
      <c r="D100" s="8">
        <v>14</v>
      </c>
      <c r="E100" s="8">
        <v>17</v>
      </c>
      <c r="F100" s="8">
        <f t="shared" si="16"/>
        <v>68</v>
      </c>
      <c r="G100" s="8" t="str">
        <f t="shared" si="17"/>
        <v>2.5</v>
      </c>
      <c r="H100" s="8"/>
    </row>
    <row r="101" spans="1:8" ht="23.25" x14ac:dyDescent="0.55000000000000004">
      <c r="A101" s="6">
        <v>12</v>
      </c>
      <c r="B101" s="30" t="s">
        <v>29</v>
      </c>
      <c r="C101" s="16">
        <v>39</v>
      </c>
      <c r="D101" s="8">
        <v>15</v>
      </c>
      <c r="E101" s="8">
        <v>17</v>
      </c>
      <c r="F101" s="8">
        <f t="shared" si="16"/>
        <v>71</v>
      </c>
      <c r="G101" s="8" t="str">
        <f t="shared" si="17"/>
        <v>3</v>
      </c>
      <c r="H101" s="8"/>
    </row>
    <row r="102" spans="1:8" ht="23.25" x14ac:dyDescent="0.55000000000000004">
      <c r="A102" s="6">
        <v>13</v>
      </c>
      <c r="B102" s="30" t="s">
        <v>30</v>
      </c>
      <c r="C102" s="16">
        <v>50</v>
      </c>
      <c r="D102" s="8">
        <v>17</v>
      </c>
      <c r="E102" s="8">
        <v>18</v>
      </c>
      <c r="F102" s="8">
        <f t="shared" si="16"/>
        <v>85</v>
      </c>
      <c r="G102" s="8" t="str">
        <f t="shared" si="17"/>
        <v>4</v>
      </c>
      <c r="H102" s="8"/>
    </row>
    <row r="103" spans="1:8" ht="23.25" x14ac:dyDescent="0.55000000000000004">
      <c r="A103" s="6">
        <v>14</v>
      </c>
      <c r="B103" s="30" t="s">
        <v>31</v>
      </c>
      <c r="C103" s="16">
        <v>58</v>
      </c>
      <c r="D103" s="8">
        <v>16</v>
      </c>
      <c r="E103" s="8">
        <v>18</v>
      </c>
      <c r="F103" s="8">
        <f t="shared" si="16"/>
        <v>92</v>
      </c>
      <c r="G103" s="8" t="str">
        <f t="shared" si="17"/>
        <v>4</v>
      </c>
      <c r="H103" s="8"/>
    </row>
    <row r="104" spans="1:8" ht="23.25" x14ac:dyDescent="0.55000000000000004">
      <c r="A104" s="6">
        <v>15</v>
      </c>
      <c r="B104" s="30" t="s">
        <v>42</v>
      </c>
      <c r="C104" s="16">
        <v>41</v>
      </c>
      <c r="D104" s="8">
        <v>17</v>
      </c>
      <c r="E104" s="8">
        <v>18</v>
      </c>
      <c r="F104" s="8">
        <f t="shared" si="16"/>
        <v>76</v>
      </c>
      <c r="G104" s="8" t="str">
        <f t="shared" si="17"/>
        <v>3.5</v>
      </c>
      <c r="H104" s="8"/>
    </row>
    <row r="105" spans="1:8" s="19" customFormat="1" ht="23.25" x14ac:dyDescent="0.55000000000000004">
      <c r="A105" s="9"/>
      <c r="B105" s="26" t="s">
        <v>5</v>
      </c>
      <c r="C105" s="10">
        <f>SUM(C90:C104)</f>
        <v>678</v>
      </c>
      <c r="D105" s="10">
        <f t="shared" ref="D105:F105" si="18">SUM(D90:D104)</f>
        <v>225</v>
      </c>
      <c r="E105" s="10">
        <f t="shared" si="18"/>
        <v>260</v>
      </c>
      <c r="F105" s="10">
        <f t="shared" si="18"/>
        <v>1163</v>
      </c>
      <c r="G105" s="9"/>
      <c r="H105" s="9"/>
    </row>
    <row r="106" spans="1:8" s="19" customFormat="1" ht="23.25" x14ac:dyDescent="0.55000000000000004">
      <c r="A106" s="11"/>
      <c r="B106" s="5" t="s">
        <v>12</v>
      </c>
      <c r="C106" s="12">
        <f>C105/15</f>
        <v>45.2</v>
      </c>
      <c r="D106" s="12">
        <f t="shared" ref="D106:F106" si="19">D105/15</f>
        <v>15</v>
      </c>
      <c r="E106" s="12">
        <f t="shared" si="19"/>
        <v>17.333333333333332</v>
      </c>
      <c r="F106" s="12">
        <f t="shared" si="19"/>
        <v>77.533333333333331</v>
      </c>
      <c r="G106" s="11"/>
      <c r="H106" s="11"/>
    </row>
    <row r="107" spans="1:8" s="19" customFormat="1" ht="23.25" x14ac:dyDescent="0.55000000000000004">
      <c r="A107" s="13"/>
      <c r="B107" s="13"/>
      <c r="C107" s="14"/>
      <c r="D107" s="14"/>
      <c r="E107" s="14"/>
      <c r="F107" s="14"/>
      <c r="G107" s="1"/>
      <c r="H107" s="1"/>
    </row>
    <row r="108" spans="1:8" s="19" customFormat="1" ht="23.25" x14ac:dyDescent="0.55000000000000004">
      <c r="A108" s="1"/>
      <c r="B108" s="1"/>
      <c r="C108" s="1" t="s">
        <v>13</v>
      </c>
      <c r="D108" s="1"/>
      <c r="E108" s="1"/>
      <c r="F108" s="1"/>
      <c r="G108" s="1"/>
      <c r="H108" s="1"/>
    </row>
    <row r="109" spans="1:8" s="19" customFormat="1" ht="23.25" x14ac:dyDescent="0.55000000000000004">
      <c r="A109" s="1"/>
      <c r="B109" s="1"/>
      <c r="C109" s="1" t="s">
        <v>14</v>
      </c>
      <c r="D109" s="1"/>
      <c r="E109" s="1"/>
      <c r="F109" s="1"/>
      <c r="G109" s="1"/>
      <c r="H109" s="1"/>
    </row>
    <row r="110" spans="1:8" s="19" customFormat="1" ht="23.25" x14ac:dyDescent="0.55000000000000004">
      <c r="A110" s="1"/>
      <c r="B110" s="1"/>
      <c r="C110" s="1" t="s">
        <v>15</v>
      </c>
      <c r="D110" s="1"/>
      <c r="E110" s="1"/>
      <c r="F110" s="1"/>
      <c r="G110" s="1"/>
      <c r="H110" s="1"/>
    </row>
    <row r="111" spans="1:8" s="19" customFormat="1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s="19" customFormat="1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s="19" customFormat="1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s="19" customFormat="1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s="19" customFormat="1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s="19" customFormat="1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s="19" customFormat="1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s="19" customFormat="1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 x14ac:dyDescent="0.55000000000000004">
      <c r="A121" s="1"/>
      <c r="B121" s="1"/>
      <c r="C121" s="1"/>
      <c r="D121" s="1"/>
      <c r="E121" s="1"/>
      <c r="F121" s="1"/>
      <c r="G121" s="1"/>
      <c r="H121" s="1"/>
    </row>
    <row r="122" spans="1:8" s="19" customFormat="1" ht="23.25" x14ac:dyDescent="0.55000000000000004">
      <c r="A122" s="1"/>
      <c r="B122" s="1"/>
      <c r="C122" s="1"/>
      <c r="D122" s="1"/>
      <c r="E122" s="1"/>
      <c r="F122" s="1"/>
      <c r="G122" s="1"/>
      <c r="H122" s="1"/>
    </row>
    <row r="123" spans="1:8" s="19" customFormat="1" ht="23.25" x14ac:dyDescent="0.55000000000000004">
      <c r="A123" s="1"/>
      <c r="B123" s="1"/>
      <c r="C123" s="1"/>
      <c r="D123" s="1"/>
      <c r="E123" s="1"/>
      <c r="F123" s="1"/>
      <c r="G123" s="1"/>
      <c r="H123" s="1"/>
    </row>
    <row r="124" spans="1:8" s="19" customFormat="1" ht="23.25" x14ac:dyDescent="0.55000000000000004">
      <c r="A124" s="1"/>
      <c r="B124" s="1"/>
      <c r="C124" s="1"/>
      <c r="D124" s="1"/>
      <c r="E124" s="1"/>
      <c r="F124" s="1"/>
      <c r="G124" s="1"/>
      <c r="H124" s="1"/>
    </row>
    <row r="125" spans="1:8" s="19" customFormat="1" ht="23.25" x14ac:dyDescent="0.55000000000000004">
      <c r="A125" s="1"/>
      <c r="B125" s="1"/>
      <c r="C125" s="1"/>
      <c r="D125" s="1"/>
      <c r="E125" s="1"/>
      <c r="F125" s="1"/>
      <c r="G125" s="1"/>
      <c r="H125" s="1"/>
    </row>
    <row r="126" spans="1:8" s="19" customFormat="1" ht="23.25" x14ac:dyDescent="0.55000000000000004">
      <c r="A126" s="1"/>
      <c r="B126" s="1"/>
      <c r="C126" s="1"/>
      <c r="D126" s="1"/>
      <c r="E126" s="1"/>
      <c r="F126" s="1"/>
      <c r="G126" s="1"/>
      <c r="H126" s="1"/>
    </row>
    <row r="127" spans="1:8" s="19" customFormat="1" ht="23.25" x14ac:dyDescent="0.55000000000000004">
      <c r="A127" s="1"/>
      <c r="B127" s="1"/>
      <c r="C127" s="1"/>
      <c r="D127" s="1"/>
      <c r="E127" s="1"/>
      <c r="F127" s="1"/>
      <c r="G127" s="1"/>
      <c r="H127" s="1"/>
    </row>
    <row r="128" spans="1:8" s="19" customFormat="1" ht="23.25" x14ac:dyDescent="0.55000000000000004">
      <c r="A128" s="1"/>
      <c r="B128" s="1"/>
      <c r="C128" s="1"/>
      <c r="D128" s="1"/>
      <c r="E128" s="1"/>
      <c r="F128" s="1"/>
      <c r="G128" s="1"/>
      <c r="H128" s="1"/>
    </row>
    <row r="129" spans="1:8" s="19" customFormat="1" ht="23.25" x14ac:dyDescent="0.55000000000000004">
      <c r="A129" s="1"/>
      <c r="B129" s="1"/>
      <c r="C129" s="1"/>
      <c r="D129" s="1"/>
      <c r="E129" s="1"/>
      <c r="F129" s="1"/>
      <c r="G129" s="1"/>
      <c r="H129" s="1"/>
    </row>
    <row r="130" spans="1:8" ht="23.25" x14ac:dyDescent="0.55000000000000004">
      <c r="A130" s="1"/>
      <c r="B130" s="101" t="s">
        <v>148</v>
      </c>
      <c r="C130" s="101"/>
      <c r="D130" s="101"/>
      <c r="E130" s="101"/>
      <c r="F130" s="101"/>
      <c r="G130" s="101"/>
      <c r="H130" s="101"/>
    </row>
    <row r="131" spans="1:8" ht="23.25" x14ac:dyDescent="0.55000000000000004">
      <c r="A131" s="3" t="s">
        <v>0</v>
      </c>
      <c r="B131" s="3" t="s">
        <v>1</v>
      </c>
      <c r="C131" s="3" t="s">
        <v>2</v>
      </c>
      <c r="D131" s="3" t="s">
        <v>3</v>
      </c>
      <c r="E131" s="3" t="s">
        <v>4</v>
      </c>
      <c r="F131" s="3" t="s">
        <v>5</v>
      </c>
      <c r="G131" s="4" t="s">
        <v>6</v>
      </c>
      <c r="H131" s="4" t="s">
        <v>7</v>
      </c>
    </row>
    <row r="132" spans="1:8" ht="23.25" x14ac:dyDescent="0.55000000000000004">
      <c r="A132" s="5"/>
      <c r="B132" s="5"/>
      <c r="C132" s="5" t="s">
        <v>8</v>
      </c>
      <c r="D132" s="5" t="s">
        <v>9</v>
      </c>
      <c r="E132" s="5" t="s">
        <v>10</v>
      </c>
      <c r="F132" s="5" t="s">
        <v>11</v>
      </c>
      <c r="G132" s="27"/>
      <c r="H132" s="27"/>
    </row>
    <row r="133" spans="1:8" ht="23.25" x14ac:dyDescent="0.55000000000000004">
      <c r="A133" s="6">
        <v>1</v>
      </c>
      <c r="B133" s="28" t="s">
        <v>99</v>
      </c>
      <c r="C133" s="15">
        <v>58</v>
      </c>
      <c r="D133" s="7">
        <v>16</v>
      </c>
      <c r="E133" s="7">
        <v>19</v>
      </c>
      <c r="F133" s="7">
        <f t="shared" ref="F133:F147" si="20">SUM(C133:E133)</f>
        <v>93</v>
      </c>
      <c r="G133" s="8" t="str">
        <f t="shared" ref="G133:G147" si="21">IF(F133&gt;79,"4",IF(F133&gt;74,"3.5",IF(F133&gt;69,"3",IF(F133&gt;64,"2.5",IF(F133&gt;59,"2",IF(F133&gt;54,"1.5",IF(F133&gt;49,"1","0")))))))</f>
        <v>4</v>
      </c>
      <c r="H133" s="29"/>
    </row>
    <row r="134" spans="1:8" ht="23.25" x14ac:dyDescent="0.55000000000000004">
      <c r="A134" s="6">
        <v>2</v>
      </c>
      <c r="B134" s="30" t="s">
        <v>20</v>
      </c>
      <c r="C134" s="16">
        <v>50</v>
      </c>
      <c r="D134" s="8">
        <v>15</v>
      </c>
      <c r="E134" s="8">
        <v>15</v>
      </c>
      <c r="F134" s="8">
        <f t="shared" si="20"/>
        <v>80</v>
      </c>
      <c r="G134" s="8" t="str">
        <f t="shared" si="21"/>
        <v>4</v>
      </c>
      <c r="H134" s="9"/>
    </row>
    <row r="135" spans="1:8" ht="23.25" x14ac:dyDescent="0.55000000000000004">
      <c r="A135" s="6">
        <v>3</v>
      </c>
      <c r="B135" s="30" t="s">
        <v>21</v>
      </c>
      <c r="C135" s="16">
        <v>45</v>
      </c>
      <c r="D135" s="8">
        <v>14</v>
      </c>
      <c r="E135" s="8">
        <v>16</v>
      </c>
      <c r="F135" s="8">
        <f t="shared" si="20"/>
        <v>75</v>
      </c>
      <c r="G135" s="8" t="str">
        <f t="shared" si="21"/>
        <v>3.5</v>
      </c>
      <c r="H135" s="9"/>
    </row>
    <row r="136" spans="1:8" ht="23.25" x14ac:dyDescent="0.55000000000000004">
      <c r="A136" s="6">
        <v>4</v>
      </c>
      <c r="B136" s="30" t="s">
        <v>22</v>
      </c>
      <c r="C136" s="16">
        <v>40</v>
      </c>
      <c r="D136" s="8">
        <v>12</v>
      </c>
      <c r="E136" s="8">
        <v>13</v>
      </c>
      <c r="F136" s="8">
        <f t="shared" si="20"/>
        <v>65</v>
      </c>
      <c r="G136" s="8" t="str">
        <f t="shared" si="21"/>
        <v>2.5</v>
      </c>
      <c r="H136" s="9"/>
    </row>
    <row r="137" spans="1:8" ht="23.25" x14ac:dyDescent="0.55000000000000004">
      <c r="A137" s="6">
        <v>5</v>
      </c>
      <c r="B137" s="30" t="s">
        <v>23</v>
      </c>
      <c r="C137" s="16">
        <v>42</v>
      </c>
      <c r="D137" s="8">
        <v>12</v>
      </c>
      <c r="E137" s="8">
        <v>16</v>
      </c>
      <c r="F137" s="8">
        <f t="shared" si="20"/>
        <v>70</v>
      </c>
      <c r="G137" s="8" t="str">
        <f t="shared" si="21"/>
        <v>3</v>
      </c>
      <c r="H137" s="9"/>
    </row>
    <row r="138" spans="1:8" ht="23.25" x14ac:dyDescent="0.55000000000000004">
      <c r="A138" s="6">
        <v>6</v>
      </c>
      <c r="B138" s="30" t="s">
        <v>24</v>
      </c>
      <c r="C138" s="16">
        <v>48</v>
      </c>
      <c r="D138" s="8">
        <v>12</v>
      </c>
      <c r="E138" s="8">
        <v>17</v>
      </c>
      <c r="F138" s="8">
        <f t="shared" si="20"/>
        <v>77</v>
      </c>
      <c r="G138" s="8" t="str">
        <f t="shared" si="21"/>
        <v>3.5</v>
      </c>
      <c r="H138" s="9"/>
    </row>
    <row r="139" spans="1:8" ht="23.25" x14ac:dyDescent="0.55000000000000004">
      <c r="A139" s="6">
        <v>7</v>
      </c>
      <c r="B139" s="30" t="s">
        <v>25</v>
      </c>
      <c r="C139" s="16">
        <v>40</v>
      </c>
      <c r="D139" s="8">
        <v>14</v>
      </c>
      <c r="E139" s="8">
        <v>16</v>
      </c>
      <c r="F139" s="8">
        <f t="shared" si="20"/>
        <v>70</v>
      </c>
      <c r="G139" s="8" t="str">
        <f t="shared" si="21"/>
        <v>3</v>
      </c>
      <c r="H139" s="9"/>
    </row>
    <row r="140" spans="1:8" ht="23.25" x14ac:dyDescent="0.55000000000000004">
      <c r="A140" s="6">
        <v>8</v>
      </c>
      <c r="B140" s="30" t="s">
        <v>26</v>
      </c>
      <c r="C140" s="16">
        <v>46</v>
      </c>
      <c r="D140" s="8">
        <v>9</v>
      </c>
      <c r="E140" s="8">
        <v>15</v>
      </c>
      <c r="F140" s="8">
        <f t="shared" si="20"/>
        <v>70</v>
      </c>
      <c r="G140" s="8" t="str">
        <f t="shared" si="21"/>
        <v>3</v>
      </c>
      <c r="H140" s="9"/>
    </row>
    <row r="141" spans="1:8" ht="23.25" x14ac:dyDescent="0.55000000000000004">
      <c r="A141" s="6">
        <v>9</v>
      </c>
      <c r="B141" s="30" t="s">
        <v>27</v>
      </c>
      <c r="C141" s="16">
        <v>47</v>
      </c>
      <c r="D141" s="8">
        <v>11</v>
      </c>
      <c r="E141" s="8">
        <v>15</v>
      </c>
      <c r="F141" s="8">
        <f t="shared" si="20"/>
        <v>73</v>
      </c>
      <c r="G141" s="8" t="str">
        <f t="shared" si="21"/>
        <v>3</v>
      </c>
      <c r="H141" s="9"/>
    </row>
    <row r="142" spans="1:8" ht="23.25" customHeight="1" x14ac:dyDescent="0.55000000000000004">
      <c r="A142" s="6">
        <v>10</v>
      </c>
      <c r="B142" s="30" t="s">
        <v>98</v>
      </c>
      <c r="C142" s="16">
        <v>44</v>
      </c>
      <c r="D142" s="8">
        <v>12</v>
      </c>
      <c r="E142" s="8">
        <v>12</v>
      </c>
      <c r="F142" s="8">
        <f t="shared" si="20"/>
        <v>68</v>
      </c>
      <c r="G142" s="8" t="str">
        <f t="shared" si="21"/>
        <v>2.5</v>
      </c>
      <c r="H142" s="9"/>
    </row>
    <row r="143" spans="1:8" ht="23.25" x14ac:dyDescent="0.55000000000000004">
      <c r="A143" s="6">
        <v>11</v>
      </c>
      <c r="B143" s="30" t="s">
        <v>28</v>
      </c>
      <c r="C143" s="16">
        <v>46</v>
      </c>
      <c r="D143" s="8">
        <v>13</v>
      </c>
      <c r="E143" s="8">
        <v>13</v>
      </c>
      <c r="F143" s="8">
        <f t="shared" si="20"/>
        <v>72</v>
      </c>
      <c r="G143" s="8" t="str">
        <f t="shared" si="21"/>
        <v>3</v>
      </c>
      <c r="H143" s="9"/>
    </row>
    <row r="144" spans="1:8" ht="23.25" x14ac:dyDescent="0.55000000000000004">
      <c r="A144" s="6">
        <v>12</v>
      </c>
      <c r="B144" s="30" t="s">
        <v>29</v>
      </c>
      <c r="C144" s="16">
        <v>49</v>
      </c>
      <c r="D144" s="8">
        <v>11</v>
      </c>
      <c r="E144" s="8">
        <v>13</v>
      </c>
      <c r="F144" s="8">
        <f t="shared" si="20"/>
        <v>73</v>
      </c>
      <c r="G144" s="8" t="str">
        <f t="shared" si="21"/>
        <v>3</v>
      </c>
      <c r="H144" s="9"/>
    </row>
    <row r="145" spans="1:8" ht="23.25" x14ac:dyDescent="0.55000000000000004">
      <c r="A145" s="6">
        <v>13</v>
      </c>
      <c r="B145" s="30" t="s">
        <v>30</v>
      </c>
      <c r="C145" s="16">
        <v>52</v>
      </c>
      <c r="D145" s="8">
        <v>15</v>
      </c>
      <c r="E145" s="8">
        <v>16</v>
      </c>
      <c r="F145" s="8">
        <f t="shared" si="20"/>
        <v>83</v>
      </c>
      <c r="G145" s="8" t="str">
        <f t="shared" si="21"/>
        <v>4</v>
      </c>
      <c r="H145" s="9"/>
    </row>
    <row r="146" spans="1:8" ht="23.25" x14ac:dyDescent="0.55000000000000004">
      <c r="A146" s="6">
        <v>14</v>
      </c>
      <c r="B146" s="30" t="s">
        <v>31</v>
      </c>
      <c r="C146" s="16">
        <v>56</v>
      </c>
      <c r="D146" s="8">
        <v>15</v>
      </c>
      <c r="E146" s="8">
        <v>17</v>
      </c>
      <c r="F146" s="8">
        <f t="shared" si="20"/>
        <v>88</v>
      </c>
      <c r="G146" s="8" t="str">
        <f t="shared" si="21"/>
        <v>4</v>
      </c>
      <c r="H146" s="9"/>
    </row>
    <row r="147" spans="1:8" s="19" customFormat="1" ht="23.25" x14ac:dyDescent="0.55000000000000004">
      <c r="A147" s="6">
        <v>15</v>
      </c>
      <c r="B147" s="30" t="s">
        <v>42</v>
      </c>
      <c r="C147" s="16">
        <v>54</v>
      </c>
      <c r="D147" s="8">
        <v>14</v>
      </c>
      <c r="E147" s="8">
        <v>16</v>
      </c>
      <c r="F147" s="8">
        <f t="shared" si="20"/>
        <v>84</v>
      </c>
      <c r="G147" s="8" t="str">
        <f t="shared" si="21"/>
        <v>4</v>
      </c>
      <c r="H147" s="9"/>
    </row>
    <row r="148" spans="1:8" ht="23.25" x14ac:dyDescent="0.55000000000000004">
      <c r="A148" s="9"/>
      <c r="B148" s="26" t="s">
        <v>5</v>
      </c>
      <c r="C148" s="10">
        <f>SUM(C133:C147)</f>
        <v>717</v>
      </c>
      <c r="D148" s="10">
        <f t="shared" ref="D148" si="22">SUM(D133:D147)</f>
        <v>195</v>
      </c>
      <c r="E148" s="10">
        <f t="shared" ref="E148" si="23">SUM(E133:E147)</f>
        <v>229</v>
      </c>
      <c r="F148" s="10">
        <f t="shared" ref="F148" si="24">SUM(F133:F147)</f>
        <v>1141</v>
      </c>
      <c r="G148" s="9"/>
      <c r="H148" s="9"/>
    </row>
    <row r="149" spans="1:8" ht="23.25" x14ac:dyDescent="0.55000000000000004">
      <c r="A149" s="11"/>
      <c r="B149" s="5" t="s">
        <v>12</v>
      </c>
      <c r="C149" s="12">
        <f>C148/15</f>
        <v>47.8</v>
      </c>
      <c r="D149" s="12">
        <f t="shared" ref="D149" si="25">D148/15</f>
        <v>13</v>
      </c>
      <c r="E149" s="12">
        <f t="shared" ref="E149" si="26">E148/15</f>
        <v>15.266666666666667</v>
      </c>
      <c r="F149" s="12">
        <f t="shared" ref="F149" si="27">F148/15</f>
        <v>76.066666666666663</v>
      </c>
      <c r="G149" s="11"/>
      <c r="H149" s="11"/>
    </row>
    <row r="150" spans="1:8" ht="23.25" x14ac:dyDescent="0.55000000000000004">
      <c r="A150" s="13"/>
      <c r="B150" s="13"/>
      <c r="C150" s="14"/>
      <c r="D150" s="14"/>
      <c r="E150" s="14"/>
      <c r="F150" s="14"/>
      <c r="G150" s="1"/>
      <c r="H150" s="1"/>
    </row>
    <row r="151" spans="1:8" ht="23.25" x14ac:dyDescent="0.55000000000000004">
      <c r="A151" s="1"/>
      <c r="B151" s="1"/>
      <c r="C151" s="1" t="s">
        <v>13</v>
      </c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 t="s">
        <v>14</v>
      </c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 t="s">
        <v>15</v>
      </c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ht="23.25" x14ac:dyDescent="0.55000000000000004">
      <c r="A161" s="1"/>
      <c r="B161" s="1"/>
      <c r="C161" s="1"/>
      <c r="D161" s="1"/>
      <c r="E161" s="1"/>
      <c r="F161" s="1"/>
      <c r="G161" s="1"/>
      <c r="H161" s="1"/>
    </row>
    <row r="162" spans="1:8" ht="23.25" x14ac:dyDescent="0.55000000000000004">
      <c r="A162" s="1"/>
      <c r="B162" s="1"/>
      <c r="C162" s="1"/>
      <c r="D162" s="1"/>
      <c r="E162" s="1"/>
      <c r="F162" s="1"/>
      <c r="G162" s="1"/>
      <c r="H162" s="1"/>
    </row>
    <row r="163" spans="1:8" ht="23.25" x14ac:dyDescent="0.55000000000000004">
      <c r="A163" s="1"/>
      <c r="B163" s="1"/>
      <c r="C163" s="1"/>
      <c r="D163" s="1"/>
      <c r="E163" s="1"/>
      <c r="F163" s="1"/>
      <c r="G163" s="1"/>
      <c r="H163" s="1"/>
    </row>
    <row r="164" spans="1:8" ht="23.25" x14ac:dyDescent="0.55000000000000004">
      <c r="A164" s="1"/>
      <c r="B164" s="1"/>
      <c r="C164" s="1"/>
      <c r="D164" s="1"/>
      <c r="E164" s="1"/>
      <c r="F164" s="1"/>
      <c r="G164" s="1"/>
      <c r="H164" s="1"/>
    </row>
    <row r="165" spans="1:8" ht="23.25" x14ac:dyDescent="0.55000000000000004">
      <c r="A165" s="1"/>
      <c r="B165" s="1"/>
      <c r="C165" s="1"/>
      <c r="D165" s="1"/>
      <c r="E165" s="1"/>
      <c r="F165" s="1"/>
      <c r="G165" s="1"/>
      <c r="H165" s="1"/>
    </row>
    <row r="166" spans="1:8" ht="23.25" x14ac:dyDescent="0.55000000000000004">
      <c r="A166" s="1"/>
      <c r="B166" s="1"/>
      <c r="C166" s="1"/>
      <c r="D166" s="1"/>
      <c r="E166" s="1"/>
      <c r="F166" s="1"/>
      <c r="G166" s="1"/>
      <c r="H166" s="1"/>
    </row>
    <row r="167" spans="1:8" ht="23.25" x14ac:dyDescent="0.55000000000000004">
      <c r="A167" s="1"/>
      <c r="B167" s="1"/>
      <c r="C167" s="1"/>
      <c r="D167" s="1"/>
      <c r="E167" s="1"/>
      <c r="F167" s="1"/>
      <c r="G167" s="1"/>
      <c r="H167" s="1"/>
    </row>
    <row r="168" spans="1:8" ht="23.25" x14ac:dyDescent="0.55000000000000004">
      <c r="A168" s="1"/>
      <c r="B168" s="1"/>
      <c r="C168" s="1"/>
      <c r="D168" s="1"/>
      <c r="E168" s="1"/>
      <c r="F168" s="1"/>
      <c r="G168" s="1"/>
      <c r="H168" s="1"/>
    </row>
    <row r="169" spans="1:8" ht="23.25" x14ac:dyDescent="0.55000000000000004">
      <c r="A169" s="1"/>
      <c r="B169" s="1"/>
      <c r="C169" s="1"/>
      <c r="D169" s="1"/>
      <c r="E169" s="1"/>
      <c r="F169" s="1"/>
      <c r="G169" s="1"/>
      <c r="H169" s="1"/>
    </row>
    <row r="170" spans="1:8" ht="23.25" x14ac:dyDescent="0.55000000000000004">
      <c r="A170" s="1"/>
      <c r="B170" s="1"/>
      <c r="C170" s="1"/>
      <c r="D170" s="1"/>
      <c r="E170" s="1"/>
      <c r="F170" s="1"/>
      <c r="G170" s="1"/>
      <c r="H170" s="1"/>
    </row>
    <row r="171" spans="1:8" ht="23.25" x14ac:dyDescent="0.55000000000000004">
      <c r="A171" s="1"/>
      <c r="B171" s="1"/>
      <c r="C171" s="1"/>
      <c r="D171" s="1"/>
      <c r="E171" s="1"/>
      <c r="F171" s="1"/>
      <c r="G171" s="1"/>
      <c r="H171" s="1"/>
    </row>
    <row r="172" spans="1:8" ht="23.25" x14ac:dyDescent="0.55000000000000004">
      <c r="A172" s="1"/>
      <c r="B172" s="1"/>
      <c r="C172" s="1"/>
      <c r="D172" s="1"/>
      <c r="E172" s="1"/>
      <c r="F172" s="1"/>
      <c r="G172" s="1"/>
      <c r="H172" s="1"/>
    </row>
    <row r="173" spans="1:8" ht="23.25" x14ac:dyDescent="0.55000000000000004">
      <c r="A173" s="1"/>
      <c r="B173" s="2" t="s">
        <v>149</v>
      </c>
      <c r="C173" s="1"/>
      <c r="D173" s="1"/>
      <c r="E173" s="1"/>
      <c r="F173" s="1"/>
      <c r="G173" s="1"/>
      <c r="H173" s="1"/>
    </row>
    <row r="174" spans="1:8" ht="23.25" x14ac:dyDescent="0.55000000000000004">
      <c r="A174" s="3" t="s">
        <v>0</v>
      </c>
      <c r="B174" s="3" t="s">
        <v>1</v>
      </c>
      <c r="C174" s="3" t="s">
        <v>2</v>
      </c>
      <c r="D174" s="3" t="s">
        <v>3</v>
      </c>
      <c r="E174" s="3" t="s">
        <v>4</v>
      </c>
      <c r="F174" s="3" t="s">
        <v>5</v>
      </c>
      <c r="G174" s="4" t="s">
        <v>6</v>
      </c>
      <c r="H174" s="4" t="s">
        <v>7</v>
      </c>
    </row>
    <row r="175" spans="1:8" ht="23.25" x14ac:dyDescent="0.55000000000000004">
      <c r="A175" s="5"/>
      <c r="B175" s="5"/>
      <c r="C175" s="5" t="s">
        <v>8</v>
      </c>
      <c r="D175" s="5" t="s">
        <v>9</v>
      </c>
      <c r="E175" s="5" t="s">
        <v>10</v>
      </c>
      <c r="F175" s="5" t="s">
        <v>11</v>
      </c>
      <c r="G175" s="27"/>
      <c r="H175" s="27"/>
    </row>
    <row r="176" spans="1:8" ht="23.25" x14ac:dyDescent="0.55000000000000004">
      <c r="A176" s="6">
        <v>1</v>
      </c>
      <c r="B176" s="28" t="s">
        <v>99</v>
      </c>
      <c r="C176" s="15">
        <v>52</v>
      </c>
      <c r="D176" s="7">
        <v>18</v>
      </c>
      <c r="E176" s="7">
        <v>20</v>
      </c>
      <c r="F176" s="7">
        <f t="shared" ref="F176:F190" si="28">SUM(C176:E176)</f>
        <v>90</v>
      </c>
      <c r="G176" s="8" t="str">
        <f t="shared" ref="G176:G190" si="29">IF(F176&gt;79,"4",IF(F176&gt;74,"3.5",IF(F176&gt;69,"3",IF(F176&gt;64,"2.5",IF(F176&gt;59,"2",IF(F176&gt;54,"1.5",IF(F176&gt;49,"1","0")))))))</f>
        <v>4</v>
      </c>
      <c r="H176" s="29"/>
    </row>
    <row r="177" spans="1:8" ht="23.25" x14ac:dyDescent="0.55000000000000004">
      <c r="A177" s="6">
        <v>2</v>
      </c>
      <c r="B177" s="30" t="s">
        <v>20</v>
      </c>
      <c r="C177" s="16">
        <v>50</v>
      </c>
      <c r="D177" s="8">
        <v>17</v>
      </c>
      <c r="E177" s="8">
        <v>17</v>
      </c>
      <c r="F177" s="8">
        <f t="shared" si="28"/>
        <v>84</v>
      </c>
      <c r="G177" s="8" t="str">
        <f t="shared" si="29"/>
        <v>4</v>
      </c>
      <c r="H177" s="9"/>
    </row>
    <row r="178" spans="1:8" ht="23.25" x14ac:dyDescent="0.55000000000000004">
      <c r="A178" s="6">
        <v>3</v>
      </c>
      <c r="B178" s="30" t="s">
        <v>21</v>
      </c>
      <c r="C178" s="16">
        <v>46</v>
      </c>
      <c r="D178" s="8">
        <v>15</v>
      </c>
      <c r="E178" s="8">
        <v>15</v>
      </c>
      <c r="F178" s="8">
        <f t="shared" si="28"/>
        <v>76</v>
      </c>
      <c r="G178" s="8" t="str">
        <f t="shared" si="29"/>
        <v>3.5</v>
      </c>
      <c r="H178" s="9"/>
    </row>
    <row r="179" spans="1:8" ht="23.25" x14ac:dyDescent="0.55000000000000004">
      <c r="A179" s="6">
        <v>4</v>
      </c>
      <c r="B179" s="30" t="s">
        <v>22</v>
      </c>
      <c r="C179" s="16">
        <v>40</v>
      </c>
      <c r="D179" s="8">
        <v>14</v>
      </c>
      <c r="E179" s="8">
        <v>14</v>
      </c>
      <c r="F179" s="8">
        <f t="shared" si="28"/>
        <v>68</v>
      </c>
      <c r="G179" s="8" t="str">
        <f t="shared" si="29"/>
        <v>2.5</v>
      </c>
      <c r="H179" s="9"/>
    </row>
    <row r="180" spans="1:8" ht="23.25" x14ac:dyDescent="0.55000000000000004">
      <c r="A180" s="6">
        <v>5</v>
      </c>
      <c r="B180" s="30" t="s">
        <v>23</v>
      </c>
      <c r="C180" s="16">
        <v>45</v>
      </c>
      <c r="D180" s="8">
        <v>12</v>
      </c>
      <c r="E180" s="8">
        <v>13</v>
      </c>
      <c r="F180" s="8">
        <f t="shared" si="28"/>
        <v>70</v>
      </c>
      <c r="G180" s="8" t="str">
        <f t="shared" si="29"/>
        <v>3</v>
      </c>
      <c r="H180" s="9"/>
    </row>
    <row r="181" spans="1:8" ht="23.25" x14ac:dyDescent="0.55000000000000004">
      <c r="A181" s="6">
        <v>6</v>
      </c>
      <c r="B181" s="30" t="s">
        <v>24</v>
      </c>
      <c r="C181" s="16">
        <v>47</v>
      </c>
      <c r="D181" s="8">
        <v>18</v>
      </c>
      <c r="E181" s="8">
        <v>17</v>
      </c>
      <c r="F181" s="8">
        <f t="shared" si="28"/>
        <v>82</v>
      </c>
      <c r="G181" s="8" t="str">
        <f t="shared" si="29"/>
        <v>4</v>
      </c>
      <c r="H181" s="9"/>
    </row>
    <row r="182" spans="1:8" ht="23.25" x14ac:dyDescent="0.55000000000000004">
      <c r="A182" s="6">
        <v>7</v>
      </c>
      <c r="B182" s="30" t="s">
        <v>25</v>
      </c>
      <c r="C182" s="16">
        <v>38</v>
      </c>
      <c r="D182" s="8">
        <v>15</v>
      </c>
      <c r="E182" s="8">
        <v>15</v>
      </c>
      <c r="F182" s="8">
        <f t="shared" si="28"/>
        <v>68</v>
      </c>
      <c r="G182" s="8" t="str">
        <f t="shared" si="29"/>
        <v>2.5</v>
      </c>
      <c r="H182" s="9"/>
    </row>
    <row r="183" spans="1:8" ht="23.25" x14ac:dyDescent="0.55000000000000004">
      <c r="A183" s="6">
        <v>8</v>
      </c>
      <c r="B183" s="30" t="s">
        <v>26</v>
      </c>
      <c r="C183" s="16">
        <v>36</v>
      </c>
      <c r="D183" s="8">
        <v>14</v>
      </c>
      <c r="E183" s="8">
        <v>15</v>
      </c>
      <c r="F183" s="8">
        <f t="shared" si="28"/>
        <v>65</v>
      </c>
      <c r="G183" s="8" t="str">
        <f t="shared" si="29"/>
        <v>2.5</v>
      </c>
      <c r="H183" s="9"/>
    </row>
    <row r="184" spans="1:8" ht="23.25" x14ac:dyDescent="0.55000000000000004">
      <c r="A184" s="6">
        <v>9</v>
      </c>
      <c r="B184" s="30" t="s">
        <v>27</v>
      </c>
      <c r="C184" s="16">
        <v>44</v>
      </c>
      <c r="D184" s="8">
        <v>15</v>
      </c>
      <c r="E184" s="8">
        <v>13</v>
      </c>
      <c r="F184" s="8">
        <f t="shared" si="28"/>
        <v>72</v>
      </c>
      <c r="G184" s="8" t="str">
        <f t="shared" si="29"/>
        <v>3</v>
      </c>
      <c r="H184" s="9"/>
    </row>
    <row r="185" spans="1:8" ht="24" customHeight="1" x14ac:dyDescent="0.55000000000000004">
      <c r="A185" s="6">
        <v>10</v>
      </c>
      <c r="B185" s="30" t="s">
        <v>98</v>
      </c>
      <c r="C185" s="16">
        <v>37</v>
      </c>
      <c r="D185" s="8">
        <v>14</v>
      </c>
      <c r="E185" s="8">
        <v>14</v>
      </c>
      <c r="F185" s="8">
        <f t="shared" si="28"/>
        <v>65</v>
      </c>
      <c r="G185" s="8" t="str">
        <f t="shared" si="29"/>
        <v>2.5</v>
      </c>
      <c r="H185" s="9"/>
    </row>
    <row r="186" spans="1:8" ht="23.25" x14ac:dyDescent="0.55000000000000004">
      <c r="A186" s="6">
        <v>11</v>
      </c>
      <c r="B186" s="30" t="s">
        <v>28</v>
      </c>
      <c r="C186" s="16">
        <v>44</v>
      </c>
      <c r="D186" s="8">
        <v>14</v>
      </c>
      <c r="E186" s="8">
        <v>16</v>
      </c>
      <c r="F186" s="8">
        <f t="shared" si="28"/>
        <v>74</v>
      </c>
      <c r="G186" s="8" t="str">
        <f t="shared" si="29"/>
        <v>3</v>
      </c>
      <c r="H186" s="9"/>
    </row>
    <row r="187" spans="1:8" ht="23.25" x14ac:dyDescent="0.55000000000000004">
      <c r="A187" s="6">
        <v>12</v>
      </c>
      <c r="B187" s="30" t="s">
        <v>29</v>
      </c>
      <c r="C187" s="16">
        <v>48</v>
      </c>
      <c r="D187" s="8">
        <v>16</v>
      </c>
      <c r="E187" s="8">
        <v>14</v>
      </c>
      <c r="F187" s="8">
        <f t="shared" si="28"/>
        <v>78</v>
      </c>
      <c r="G187" s="8" t="str">
        <f t="shared" si="29"/>
        <v>3.5</v>
      </c>
      <c r="H187" s="9"/>
    </row>
    <row r="188" spans="1:8" ht="23.25" x14ac:dyDescent="0.55000000000000004">
      <c r="A188" s="6">
        <v>13</v>
      </c>
      <c r="B188" s="30" t="s">
        <v>30</v>
      </c>
      <c r="C188" s="16">
        <v>52</v>
      </c>
      <c r="D188" s="8">
        <v>17</v>
      </c>
      <c r="E188" s="8">
        <v>18</v>
      </c>
      <c r="F188" s="8">
        <f t="shared" si="28"/>
        <v>87</v>
      </c>
      <c r="G188" s="8" t="str">
        <f t="shared" si="29"/>
        <v>4</v>
      </c>
      <c r="H188" s="9"/>
    </row>
    <row r="189" spans="1:8" ht="23.25" x14ac:dyDescent="0.55000000000000004">
      <c r="A189" s="6">
        <v>14</v>
      </c>
      <c r="B189" s="30" t="s">
        <v>31</v>
      </c>
      <c r="C189" s="16">
        <v>50</v>
      </c>
      <c r="D189" s="8">
        <v>19</v>
      </c>
      <c r="E189" s="8">
        <v>19</v>
      </c>
      <c r="F189" s="8">
        <f t="shared" si="28"/>
        <v>88</v>
      </c>
      <c r="G189" s="8" t="str">
        <f t="shared" si="29"/>
        <v>4</v>
      </c>
      <c r="H189" s="9"/>
    </row>
    <row r="190" spans="1:8" ht="23.25" x14ac:dyDescent="0.55000000000000004">
      <c r="A190" s="6">
        <v>15</v>
      </c>
      <c r="B190" s="30" t="s">
        <v>42</v>
      </c>
      <c r="C190" s="16">
        <v>47</v>
      </c>
      <c r="D190" s="8">
        <v>19</v>
      </c>
      <c r="E190" s="8">
        <v>19</v>
      </c>
      <c r="F190" s="8">
        <f t="shared" si="28"/>
        <v>85</v>
      </c>
      <c r="G190" s="8" t="str">
        <f t="shared" si="29"/>
        <v>4</v>
      </c>
      <c r="H190" s="9"/>
    </row>
    <row r="191" spans="1:8" ht="23.25" x14ac:dyDescent="0.55000000000000004">
      <c r="A191" s="9"/>
      <c r="B191" s="26" t="s">
        <v>5</v>
      </c>
      <c r="C191" s="10">
        <f>SUM(C176:C190)</f>
        <v>676</v>
      </c>
      <c r="D191" s="10">
        <f t="shared" ref="D191" si="30">SUM(D176:D190)</f>
        <v>237</v>
      </c>
      <c r="E191" s="10">
        <f t="shared" ref="E191" si="31">SUM(E176:E190)</f>
        <v>239</v>
      </c>
      <c r="F191" s="10">
        <f t="shared" ref="F191" si="32">SUM(F176:F190)</f>
        <v>1152</v>
      </c>
      <c r="G191" s="9"/>
      <c r="H191" s="9"/>
    </row>
    <row r="192" spans="1:8" ht="23.25" x14ac:dyDescent="0.55000000000000004">
      <c r="A192" s="11"/>
      <c r="B192" s="5" t="s">
        <v>12</v>
      </c>
      <c r="C192" s="12">
        <f>C191/15</f>
        <v>45.06666666666667</v>
      </c>
      <c r="D192" s="12">
        <f t="shared" ref="D192" si="33">D191/15</f>
        <v>15.8</v>
      </c>
      <c r="E192" s="12">
        <f t="shared" ref="E192" si="34">E191/15</f>
        <v>15.933333333333334</v>
      </c>
      <c r="F192" s="12">
        <f t="shared" ref="F192" si="35">F191/15</f>
        <v>76.8</v>
      </c>
      <c r="G192" s="11"/>
      <c r="H192" s="11"/>
    </row>
    <row r="193" spans="1:8" ht="23.25" x14ac:dyDescent="0.55000000000000004">
      <c r="A193" s="13"/>
      <c r="B193" s="13"/>
      <c r="C193" s="14"/>
      <c r="D193" s="14"/>
      <c r="E193" s="14"/>
      <c r="F193" s="14"/>
      <c r="G193" s="1"/>
      <c r="H193" s="1"/>
    </row>
    <row r="194" spans="1:8" ht="23.25" x14ac:dyDescent="0.55000000000000004">
      <c r="A194" s="1"/>
      <c r="B194" s="1"/>
      <c r="C194" s="1" t="s">
        <v>13</v>
      </c>
      <c r="D194" s="1"/>
      <c r="E194" s="1"/>
      <c r="F194" s="1"/>
      <c r="G194" s="1"/>
      <c r="H194" s="1"/>
    </row>
    <row r="195" spans="1:8" ht="23.25" x14ac:dyDescent="0.55000000000000004">
      <c r="A195" s="1"/>
      <c r="B195" s="1"/>
      <c r="C195" s="1" t="s">
        <v>14</v>
      </c>
      <c r="D195" s="1"/>
      <c r="E195" s="1"/>
      <c r="F195" s="1"/>
      <c r="G195" s="1"/>
      <c r="H195" s="1"/>
    </row>
    <row r="196" spans="1:8" ht="23.25" x14ac:dyDescent="0.55000000000000004">
      <c r="A196" s="1"/>
      <c r="B196" s="1"/>
      <c r="C196" s="1" t="s">
        <v>15</v>
      </c>
      <c r="D196" s="1"/>
      <c r="E196" s="1"/>
      <c r="F196" s="1"/>
      <c r="G196" s="1"/>
      <c r="H196" s="1"/>
    </row>
    <row r="197" spans="1:8" ht="23.25" x14ac:dyDescent="0.55000000000000004">
      <c r="A197" s="1"/>
      <c r="B197" s="1"/>
      <c r="C197" s="1"/>
      <c r="D197" s="1"/>
      <c r="E197" s="1"/>
      <c r="F197" s="1"/>
      <c r="G197" s="1"/>
      <c r="H197" s="1"/>
    </row>
    <row r="198" spans="1:8" ht="23.25" x14ac:dyDescent="0.55000000000000004">
      <c r="A198" s="1"/>
      <c r="B198" s="1"/>
      <c r="C198" s="1"/>
      <c r="D198" s="1"/>
      <c r="E198" s="1"/>
      <c r="F198" s="1"/>
      <c r="G198" s="1"/>
      <c r="H198" s="1"/>
    </row>
    <row r="199" spans="1:8" ht="23.25" x14ac:dyDescent="0.55000000000000004">
      <c r="A199" s="1"/>
      <c r="B199" s="1"/>
      <c r="C199" s="1"/>
      <c r="D199" s="1"/>
      <c r="E199" s="1"/>
      <c r="F199" s="1"/>
      <c r="G199" s="1"/>
      <c r="H199" s="1"/>
    </row>
    <row r="200" spans="1:8" ht="23.25" x14ac:dyDescent="0.55000000000000004">
      <c r="A200" s="1"/>
      <c r="B200" s="1"/>
      <c r="C200" s="1"/>
      <c r="D200" s="1"/>
      <c r="E200" s="1"/>
      <c r="F200" s="1"/>
      <c r="G200" s="1"/>
      <c r="H200" s="1"/>
    </row>
    <row r="201" spans="1:8" ht="23.25" x14ac:dyDescent="0.55000000000000004">
      <c r="A201" s="1"/>
      <c r="B201" s="1"/>
      <c r="C201" s="1"/>
      <c r="D201" s="1"/>
      <c r="E201" s="1"/>
      <c r="F201" s="1"/>
      <c r="G201" s="1"/>
      <c r="H201" s="1"/>
    </row>
    <row r="202" spans="1:8" ht="23.25" x14ac:dyDescent="0.55000000000000004">
      <c r="A202" s="1"/>
      <c r="B202" s="1"/>
      <c r="C202" s="1"/>
      <c r="D202" s="1"/>
      <c r="E202" s="1"/>
      <c r="F202" s="1"/>
      <c r="G202" s="1"/>
      <c r="H202" s="1"/>
    </row>
    <row r="203" spans="1:8" ht="23.25" x14ac:dyDescent="0.55000000000000004">
      <c r="A203" s="1"/>
      <c r="B203" s="1"/>
      <c r="C203" s="1"/>
      <c r="D203" s="1"/>
      <c r="E203" s="1"/>
      <c r="F203" s="1"/>
      <c r="G203" s="1"/>
      <c r="H203" s="1"/>
    </row>
    <row r="204" spans="1:8" ht="23.25" x14ac:dyDescent="0.55000000000000004">
      <c r="A204" s="1"/>
      <c r="B204" s="1"/>
      <c r="C204" s="1"/>
      <c r="D204" s="1"/>
      <c r="E204" s="1"/>
      <c r="F204" s="1"/>
      <c r="G204" s="1"/>
      <c r="H204" s="1"/>
    </row>
    <row r="205" spans="1:8" ht="23.25" x14ac:dyDescent="0.55000000000000004">
      <c r="A205" s="1"/>
      <c r="B205" s="1"/>
      <c r="C205" s="1"/>
      <c r="D205" s="1"/>
      <c r="E205" s="1"/>
      <c r="F205" s="1"/>
      <c r="G205" s="1"/>
      <c r="H205" s="1"/>
    </row>
    <row r="206" spans="1:8" ht="23.25" x14ac:dyDescent="0.55000000000000004">
      <c r="A206" s="1"/>
      <c r="B206" s="1"/>
      <c r="C206" s="1"/>
      <c r="D206" s="1"/>
      <c r="E206" s="1"/>
      <c r="F206" s="1"/>
      <c r="G206" s="1"/>
      <c r="H206" s="1"/>
    </row>
    <row r="207" spans="1:8" ht="23.25" x14ac:dyDescent="0.55000000000000004">
      <c r="A207" s="1"/>
      <c r="B207" s="1"/>
      <c r="C207" s="1"/>
      <c r="D207" s="1"/>
      <c r="E207" s="1"/>
      <c r="F207" s="1"/>
      <c r="G207" s="1"/>
      <c r="H207" s="1"/>
    </row>
    <row r="208" spans="1:8" ht="23.25" x14ac:dyDescent="0.55000000000000004">
      <c r="A208" s="1"/>
      <c r="B208" s="1"/>
      <c r="C208" s="1"/>
      <c r="D208" s="1"/>
      <c r="E208" s="1"/>
      <c r="F208" s="1"/>
      <c r="G208" s="1"/>
      <c r="H208" s="1"/>
    </row>
    <row r="209" spans="1:8" ht="23.25" x14ac:dyDescent="0.55000000000000004">
      <c r="A209" s="1"/>
      <c r="B209" s="1"/>
      <c r="C209" s="1"/>
      <c r="D209" s="1"/>
      <c r="E209" s="1"/>
      <c r="F209" s="1"/>
      <c r="G209" s="1"/>
      <c r="H209" s="1"/>
    </row>
    <row r="210" spans="1:8" ht="23.25" x14ac:dyDescent="0.55000000000000004">
      <c r="A210" s="1"/>
      <c r="B210" s="1"/>
      <c r="C210" s="1"/>
      <c r="D210" s="1"/>
      <c r="E210" s="1"/>
      <c r="F210" s="1"/>
      <c r="G210" s="1"/>
      <c r="H210" s="1"/>
    </row>
    <row r="211" spans="1:8" ht="23.25" x14ac:dyDescent="0.55000000000000004">
      <c r="A211" s="1"/>
      <c r="B211" s="1"/>
      <c r="C211" s="1"/>
      <c r="D211" s="1"/>
      <c r="E211" s="1"/>
      <c r="F211" s="1"/>
      <c r="G211" s="1"/>
      <c r="H211" s="1"/>
    </row>
    <row r="212" spans="1:8" ht="23.25" x14ac:dyDescent="0.55000000000000004">
      <c r="A212" s="1"/>
      <c r="B212" s="1"/>
      <c r="C212" s="1"/>
      <c r="D212" s="1"/>
      <c r="E212" s="1"/>
      <c r="F212" s="1"/>
      <c r="G212" s="1"/>
      <c r="H212" s="1"/>
    </row>
    <row r="213" spans="1:8" ht="23.25" x14ac:dyDescent="0.55000000000000004">
      <c r="A213" s="1"/>
      <c r="B213" s="1"/>
      <c r="C213" s="1"/>
      <c r="D213" s="1"/>
      <c r="E213" s="1"/>
      <c r="F213" s="1"/>
      <c r="G213" s="1"/>
      <c r="H213" s="1"/>
    </row>
    <row r="214" spans="1:8" ht="23.25" x14ac:dyDescent="0.55000000000000004">
      <c r="A214" s="1"/>
      <c r="B214" s="1"/>
      <c r="C214" s="1"/>
      <c r="D214" s="1"/>
      <c r="E214" s="1"/>
      <c r="F214" s="1"/>
      <c r="G214" s="1"/>
      <c r="H214" s="1"/>
    </row>
    <row r="215" spans="1:8" ht="23.25" x14ac:dyDescent="0.55000000000000004">
      <c r="A215" s="1"/>
      <c r="B215" s="1"/>
      <c r="C215" s="1"/>
      <c r="D215" s="1"/>
      <c r="E215" s="1"/>
      <c r="F215" s="1"/>
      <c r="G215" s="1"/>
      <c r="H215" s="1"/>
    </row>
    <row r="216" spans="1:8" ht="23.25" x14ac:dyDescent="0.55000000000000004">
      <c r="A216" s="1"/>
      <c r="B216" s="58" t="s">
        <v>150</v>
      </c>
      <c r="C216" s="1"/>
      <c r="D216" s="1"/>
      <c r="E216" s="1"/>
      <c r="F216" s="1"/>
      <c r="G216" s="1"/>
      <c r="H216" s="1"/>
    </row>
    <row r="217" spans="1:8" ht="23.25" x14ac:dyDescent="0.55000000000000004">
      <c r="A217" s="3" t="s">
        <v>0</v>
      </c>
      <c r="B217" s="3" t="s">
        <v>1</v>
      </c>
      <c r="C217" s="3" t="s">
        <v>2</v>
      </c>
      <c r="D217" s="3" t="s">
        <v>3</v>
      </c>
      <c r="E217" s="3" t="s">
        <v>4</v>
      </c>
      <c r="F217" s="3" t="s">
        <v>5</v>
      </c>
      <c r="G217" s="4" t="s">
        <v>6</v>
      </c>
      <c r="H217" s="4" t="s">
        <v>7</v>
      </c>
    </row>
    <row r="218" spans="1:8" ht="23.25" x14ac:dyDescent="0.55000000000000004">
      <c r="A218" s="5"/>
      <c r="B218" s="5"/>
      <c r="C218" s="5" t="s">
        <v>8</v>
      </c>
      <c r="D218" s="5" t="s">
        <v>9</v>
      </c>
      <c r="E218" s="5" t="s">
        <v>10</v>
      </c>
      <c r="F218" s="5" t="s">
        <v>11</v>
      </c>
      <c r="G218" s="27"/>
      <c r="H218" s="27"/>
    </row>
    <row r="219" spans="1:8" ht="23.25" x14ac:dyDescent="0.55000000000000004">
      <c r="A219" s="6">
        <v>1</v>
      </c>
      <c r="B219" s="28" t="s">
        <v>99</v>
      </c>
      <c r="C219" s="15">
        <v>53</v>
      </c>
      <c r="D219" s="7">
        <v>20</v>
      </c>
      <c r="E219" s="7">
        <v>19</v>
      </c>
      <c r="F219" s="7">
        <f t="shared" ref="F219:F233" si="36">SUM(C219:E219)</f>
        <v>92</v>
      </c>
      <c r="G219" s="8" t="str">
        <f t="shared" ref="G219:G233" si="37">IF(F219&gt;79,"4",IF(F219&gt;74,"3.5",IF(F219&gt;69,"3",IF(F219&gt;64,"2.5",IF(F219&gt;59,"2",IF(F219&gt;54,"1.5",IF(F219&gt;49,"1","0")))))))</f>
        <v>4</v>
      </c>
      <c r="H219" s="29"/>
    </row>
    <row r="220" spans="1:8" ht="23.25" x14ac:dyDescent="0.55000000000000004">
      <c r="A220" s="6">
        <v>2</v>
      </c>
      <c r="B220" s="30" t="s">
        <v>20</v>
      </c>
      <c r="C220" s="16">
        <v>50</v>
      </c>
      <c r="D220" s="8">
        <v>17</v>
      </c>
      <c r="E220" s="8">
        <v>15</v>
      </c>
      <c r="F220" s="8">
        <f t="shared" si="36"/>
        <v>82</v>
      </c>
      <c r="G220" s="8" t="str">
        <f t="shared" si="37"/>
        <v>4</v>
      </c>
      <c r="H220" s="9"/>
    </row>
    <row r="221" spans="1:8" ht="23.25" x14ac:dyDescent="0.55000000000000004">
      <c r="A221" s="6">
        <v>3</v>
      </c>
      <c r="B221" s="30" t="s">
        <v>21</v>
      </c>
      <c r="C221" s="16">
        <v>48</v>
      </c>
      <c r="D221" s="8">
        <v>16</v>
      </c>
      <c r="E221" s="8">
        <v>13</v>
      </c>
      <c r="F221" s="8">
        <f t="shared" si="36"/>
        <v>77</v>
      </c>
      <c r="G221" s="8" t="str">
        <f t="shared" si="37"/>
        <v>3.5</v>
      </c>
      <c r="H221" s="9"/>
    </row>
    <row r="222" spans="1:8" ht="23.25" x14ac:dyDescent="0.55000000000000004">
      <c r="A222" s="6">
        <v>4</v>
      </c>
      <c r="B222" s="30" t="s">
        <v>22</v>
      </c>
      <c r="C222" s="16">
        <v>43</v>
      </c>
      <c r="D222" s="8">
        <v>15</v>
      </c>
      <c r="E222" s="8">
        <v>17</v>
      </c>
      <c r="F222" s="8">
        <f t="shared" si="36"/>
        <v>75</v>
      </c>
      <c r="G222" s="8" t="str">
        <f t="shared" si="37"/>
        <v>3.5</v>
      </c>
      <c r="H222" s="9"/>
    </row>
    <row r="223" spans="1:8" ht="23.25" x14ac:dyDescent="0.55000000000000004">
      <c r="A223" s="6">
        <v>5</v>
      </c>
      <c r="B223" s="30" t="s">
        <v>23</v>
      </c>
      <c r="C223" s="16">
        <v>48</v>
      </c>
      <c r="D223" s="8">
        <v>17</v>
      </c>
      <c r="E223" s="8">
        <v>15</v>
      </c>
      <c r="F223" s="8">
        <f t="shared" si="36"/>
        <v>80</v>
      </c>
      <c r="G223" s="8" t="str">
        <f t="shared" si="37"/>
        <v>4</v>
      </c>
      <c r="H223" s="9"/>
    </row>
    <row r="224" spans="1:8" ht="23.25" x14ac:dyDescent="0.55000000000000004">
      <c r="A224" s="6">
        <v>6</v>
      </c>
      <c r="B224" s="30" t="s">
        <v>24</v>
      </c>
      <c r="C224" s="16">
        <v>49</v>
      </c>
      <c r="D224" s="8">
        <v>17</v>
      </c>
      <c r="E224" s="8">
        <v>18</v>
      </c>
      <c r="F224" s="8">
        <f t="shared" si="36"/>
        <v>84</v>
      </c>
      <c r="G224" s="8" t="str">
        <f t="shared" si="37"/>
        <v>4</v>
      </c>
      <c r="H224" s="9"/>
    </row>
    <row r="225" spans="1:8" ht="23.25" x14ac:dyDescent="0.55000000000000004">
      <c r="A225" s="6">
        <v>7</v>
      </c>
      <c r="B225" s="30" t="s">
        <v>25</v>
      </c>
      <c r="C225" s="16">
        <v>43</v>
      </c>
      <c r="D225" s="8">
        <v>17</v>
      </c>
      <c r="E225" s="8">
        <v>15</v>
      </c>
      <c r="F225" s="8">
        <f t="shared" si="36"/>
        <v>75</v>
      </c>
      <c r="G225" s="8" t="str">
        <f t="shared" si="37"/>
        <v>3.5</v>
      </c>
      <c r="H225" s="9"/>
    </row>
    <row r="226" spans="1:8" ht="23.25" x14ac:dyDescent="0.55000000000000004">
      <c r="A226" s="6">
        <v>8</v>
      </c>
      <c r="B226" s="30" t="s">
        <v>26</v>
      </c>
      <c r="C226" s="16">
        <v>40</v>
      </c>
      <c r="D226" s="8">
        <v>15</v>
      </c>
      <c r="E226" s="8">
        <v>17</v>
      </c>
      <c r="F226" s="8">
        <f t="shared" si="36"/>
        <v>72</v>
      </c>
      <c r="G226" s="8" t="str">
        <f t="shared" si="37"/>
        <v>3</v>
      </c>
      <c r="H226" s="9"/>
    </row>
    <row r="227" spans="1:8" ht="23.25" x14ac:dyDescent="0.55000000000000004">
      <c r="A227" s="6">
        <v>9</v>
      </c>
      <c r="B227" s="30" t="s">
        <v>27</v>
      </c>
      <c r="C227" s="16">
        <v>48</v>
      </c>
      <c r="D227" s="8">
        <v>15</v>
      </c>
      <c r="E227" s="8">
        <v>14</v>
      </c>
      <c r="F227" s="8">
        <f t="shared" si="36"/>
        <v>77</v>
      </c>
      <c r="G227" s="8" t="str">
        <f t="shared" si="37"/>
        <v>3.5</v>
      </c>
      <c r="H227" s="9"/>
    </row>
    <row r="228" spans="1:8" ht="23.25" customHeight="1" x14ac:dyDescent="0.55000000000000004">
      <c r="A228" s="6">
        <v>10</v>
      </c>
      <c r="B228" s="30" t="s">
        <v>98</v>
      </c>
      <c r="C228" s="16">
        <v>35</v>
      </c>
      <c r="D228" s="8">
        <v>14</v>
      </c>
      <c r="E228" s="8">
        <v>14</v>
      </c>
      <c r="F228" s="8">
        <f t="shared" si="36"/>
        <v>63</v>
      </c>
      <c r="G228" s="8" t="str">
        <f t="shared" si="37"/>
        <v>2</v>
      </c>
      <c r="H228" s="9"/>
    </row>
    <row r="229" spans="1:8" ht="23.25" x14ac:dyDescent="0.55000000000000004">
      <c r="A229" s="6">
        <v>11</v>
      </c>
      <c r="B229" s="30" t="s">
        <v>28</v>
      </c>
      <c r="C229" s="16">
        <v>41</v>
      </c>
      <c r="D229" s="8">
        <v>12</v>
      </c>
      <c r="E229" s="8">
        <v>14</v>
      </c>
      <c r="F229" s="8">
        <f t="shared" si="36"/>
        <v>67</v>
      </c>
      <c r="G229" s="8" t="str">
        <f t="shared" si="37"/>
        <v>2.5</v>
      </c>
      <c r="H229" s="9"/>
    </row>
    <row r="230" spans="1:8" ht="23.25" x14ac:dyDescent="0.55000000000000004">
      <c r="A230" s="6">
        <v>12</v>
      </c>
      <c r="B230" s="30" t="s">
        <v>29</v>
      </c>
      <c r="C230" s="16">
        <v>36</v>
      </c>
      <c r="D230" s="8">
        <v>15</v>
      </c>
      <c r="E230" s="8">
        <v>15</v>
      </c>
      <c r="F230" s="8">
        <f t="shared" si="36"/>
        <v>66</v>
      </c>
      <c r="G230" s="8" t="str">
        <f t="shared" si="37"/>
        <v>2.5</v>
      </c>
      <c r="H230" s="9"/>
    </row>
    <row r="231" spans="1:8" ht="23.25" x14ac:dyDescent="0.55000000000000004">
      <c r="A231" s="6">
        <v>13</v>
      </c>
      <c r="B231" s="30" t="s">
        <v>30</v>
      </c>
      <c r="C231" s="16">
        <v>47</v>
      </c>
      <c r="D231" s="8">
        <v>18</v>
      </c>
      <c r="E231" s="8">
        <v>16</v>
      </c>
      <c r="F231" s="8">
        <f t="shared" si="36"/>
        <v>81</v>
      </c>
      <c r="G231" s="8" t="str">
        <f t="shared" si="37"/>
        <v>4</v>
      </c>
      <c r="H231" s="9"/>
    </row>
    <row r="232" spans="1:8" ht="23.25" x14ac:dyDescent="0.55000000000000004">
      <c r="A232" s="6">
        <v>14</v>
      </c>
      <c r="B232" s="30" t="s">
        <v>31</v>
      </c>
      <c r="C232" s="16">
        <v>53</v>
      </c>
      <c r="D232" s="8">
        <v>18</v>
      </c>
      <c r="E232" s="8">
        <v>17</v>
      </c>
      <c r="F232" s="8">
        <f t="shared" si="36"/>
        <v>88</v>
      </c>
      <c r="G232" s="8" t="str">
        <f t="shared" si="37"/>
        <v>4</v>
      </c>
      <c r="H232" s="9"/>
    </row>
    <row r="233" spans="1:8" ht="23.25" x14ac:dyDescent="0.55000000000000004">
      <c r="A233" s="6">
        <v>15</v>
      </c>
      <c r="B233" s="30" t="s">
        <v>42</v>
      </c>
      <c r="C233" s="16">
        <v>49</v>
      </c>
      <c r="D233" s="8">
        <v>18</v>
      </c>
      <c r="E233" s="8">
        <v>18</v>
      </c>
      <c r="F233" s="8">
        <f t="shared" si="36"/>
        <v>85</v>
      </c>
      <c r="G233" s="8" t="str">
        <f t="shared" si="37"/>
        <v>4</v>
      </c>
      <c r="H233" s="9"/>
    </row>
    <row r="234" spans="1:8" ht="23.25" x14ac:dyDescent="0.55000000000000004">
      <c r="A234" s="9"/>
      <c r="B234" s="26" t="s">
        <v>5</v>
      </c>
      <c r="C234" s="10">
        <f>SUM(C219:C233)</f>
        <v>683</v>
      </c>
      <c r="D234" s="10">
        <f t="shared" ref="D234" si="38">SUM(D219:D233)</f>
        <v>244</v>
      </c>
      <c r="E234" s="10">
        <f t="shared" ref="E234" si="39">SUM(E219:E233)</f>
        <v>237</v>
      </c>
      <c r="F234" s="10">
        <f t="shared" ref="F234" si="40">SUM(F219:F233)</f>
        <v>1164</v>
      </c>
      <c r="G234" s="9"/>
      <c r="H234" s="9"/>
    </row>
    <row r="235" spans="1:8" ht="23.25" x14ac:dyDescent="0.55000000000000004">
      <c r="A235" s="11"/>
      <c r="B235" s="5" t="s">
        <v>12</v>
      </c>
      <c r="C235" s="12">
        <f>C234/15</f>
        <v>45.533333333333331</v>
      </c>
      <c r="D235" s="12">
        <f t="shared" ref="D235" si="41">D234/15</f>
        <v>16.266666666666666</v>
      </c>
      <c r="E235" s="12">
        <f t="shared" ref="E235" si="42">E234/15</f>
        <v>15.8</v>
      </c>
      <c r="F235" s="12">
        <f>F234/15</f>
        <v>77.599999999999994</v>
      </c>
      <c r="G235" s="11"/>
      <c r="H235" s="11"/>
    </row>
    <row r="236" spans="1:8" ht="23.25" x14ac:dyDescent="0.55000000000000004">
      <c r="A236" s="13"/>
      <c r="B236" s="13"/>
      <c r="C236" s="14"/>
      <c r="D236" s="14"/>
      <c r="E236" s="14"/>
      <c r="F236" s="14"/>
      <c r="G236" s="1"/>
      <c r="H236" s="1"/>
    </row>
    <row r="237" spans="1:8" ht="23.25" x14ac:dyDescent="0.55000000000000004">
      <c r="A237" s="1"/>
      <c r="B237" s="1"/>
      <c r="C237" s="1" t="s">
        <v>13</v>
      </c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 t="s">
        <v>14</v>
      </c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 t="s">
        <v>15</v>
      </c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"/>
      <c r="C247" s="1"/>
      <c r="D247" s="1"/>
      <c r="E247" s="1"/>
      <c r="F247" s="1"/>
      <c r="G247" s="1"/>
      <c r="H247" s="1"/>
    </row>
    <row r="248" spans="1:8" ht="23.25" x14ac:dyDescent="0.55000000000000004">
      <c r="A248" s="1"/>
      <c r="B248" s="1"/>
      <c r="C248" s="1"/>
      <c r="D248" s="1"/>
      <c r="E248" s="1"/>
      <c r="F248" s="1"/>
      <c r="G248" s="1"/>
      <c r="H248" s="1"/>
    </row>
    <row r="249" spans="1:8" ht="23.25" x14ac:dyDescent="0.55000000000000004">
      <c r="A249" s="1"/>
      <c r="B249" s="1"/>
      <c r="C249" s="1"/>
      <c r="D249" s="1"/>
      <c r="E249" s="1"/>
      <c r="F249" s="1"/>
      <c r="G249" s="1"/>
      <c r="H249" s="1"/>
    </row>
    <row r="250" spans="1:8" ht="23.25" x14ac:dyDescent="0.55000000000000004">
      <c r="A250" s="1"/>
      <c r="B250" s="1"/>
      <c r="C250" s="1"/>
      <c r="D250" s="1"/>
      <c r="E250" s="1"/>
      <c r="F250" s="1"/>
      <c r="G250" s="1"/>
      <c r="H250" s="1"/>
    </row>
    <row r="251" spans="1:8" ht="23.25" x14ac:dyDescent="0.55000000000000004">
      <c r="A251" s="1"/>
      <c r="B251" s="1"/>
      <c r="C251" s="1"/>
      <c r="D251" s="1"/>
      <c r="E251" s="1"/>
      <c r="F251" s="1"/>
      <c r="G251" s="1"/>
      <c r="H251" s="1"/>
    </row>
    <row r="252" spans="1:8" ht="23.25" x14ac:dyDescent="0.55000000000000004">
      <c r="A252" s="1"/>
      <c r="B252" s="1"/>
      <c r="C252" s="1"/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/>
      <c r="D253" s="1"/>
      <c r="E253" s="1"/>
      <c r="F253" s="1"/>
      <c r="G253" s="1"/>
      <c r="H253" s="1"/>
    </row>
    <row r="254" spans="1:8" ht="23.25" x14ac:dyDescent="0.55000000000000004">
      <c r="A254" s="1"/>
      <c r="B254" s="1"/>
      <c r="C254" s="1"/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/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/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01" t="s">
        <v>151</v>
      </c>
      <c r="C259" s="101"/>
      <c r="D259" s="101"/>
      <c r="E259" s="101"/>
      <c r="F259" s="101"/>
      <c r="G259" s="101"/>
      <c r="H259" s="1"/>
    </row>
    <row r="260" spans="1:8" ht="23.25" x14ac:dyDescent="0.55000000000000004">
      <c r="A260" s="3" t="s">
        <v>0</v>
      </c>
      <c r="B260" s="3" t="s">
        <v>1</v>
      </c>
      <c r="C260" s="3" t="s">
        <v>2</v>
      </c>
      <c r="D260" s="3" t="s">
        <v>3</v>
      </c>
      <c r="E260" s="3" t="s">
        <v>4</v>
      </c>
      <c r="F260" s="3" t="s">
        <v>5</v>
      </c>
      <c r="G260" s="4" t="s">
        <v>6</v>
      </c>
      <c r="H260" s="4" t="s">
        <v>7</v>
      </c>
    </row>
    <row r="261" spans="1:8" ht="23.25" x14ac:dyDescent="0.55000000000000004">
      <c r="A261" s="5"/>
      <c r="B261" s="5"/>
      <c r="C261" s="5" t="s">
        <v>8</v>
      </c>
      <c r="D261" s="5" t="s">
        <v>9</v>
      </c>
      <c r="E261" s="5" t="s">
        <v>10</v>
      </c>
      <c r="F261" s="5" t="s">
        <v>11</v>
      </c>
      <c r="G261" s="27"/>
      <c r="H261" s="27"/>
    </row>
    <row r="262" spans="1:8" ht="23.25" x14ac:dyDescent="0.55000000000000004">
      <c r="A262" s="6">
        <v>1</v>
      </c>
      <c r="B262" s="28" t="s">
        <v>99</v>
      </c>
      <c r="C262" s="15">
        <v>56</v>
      </c>
      <c r="D262" s="7">
        <v>18</v>
      </c>
      <c r="E262" s="7">
        <v>16</v>
      </c>
      <c r="F262" s="7">
        <f t="shared" ref="F262:F276" si="43">SUM(C262:E262)</f>
        <v>90</v>
      </c>
      <c r="G262" s="8" t="str">
        <f t="shared" ref="G262:G276" si="44">IF(F262&gt;79,"4",IF(F262&gt;74,"3.5",IF(F262&gt;69,"3",IF(F262&gt;64,"2.5",IF(F262&gt;59,"2",IF(F262&gt;54,"1.5",IF(F262&gt;49,"1","0")))))))</f>
        <v>4</v>
      </c>
      <c r="H262" s="29"/>
    </row>
    <row r="263" spans="1:8" ht="23.25" x14ac:dyDescent="0.55000000000000004">
      <c r="A263" s="6">
        <v>2</v>
      </c>
      <c r="B263" s="30" t="s">
        <v>20</v>
      </c>
      <c r="C263" s="16">
        <v>52</v>
      </c>
      <c r="D263" s="8">
        <v>17</v>
      </c>
      <c r="E263" s="8">
        <v>14</v>
      </c>
      <c r="F263" s="8">
        <f t="shared" si="43"/>
        <v>83</v>
      </c>
      <c r="G263" s="8" t="str">
        <f t="shared" si="44"/>
        <v>4</v>
      </c>
      <c r="H263" s="9"/>
    </row>
    <row r="264" spans="1:8" ht="23.25" x14ac:dyDescent="0.55000000000000004">
      <c r="A264" s="6">
        <v>3</v>
      </c>
      <c r="B264" s="30" t="s">
        <v>21</v>
      </c>
      <c r="C264" s="16">
        <v>46</v>
      </c>
      <c r="D264" s="8">
        <v>15</v>
      </c>
      <c r="E264" s="8">
        <v>13</v>
      </c>
      <c r="F264" s="8">
        <f t="shared" si="43"/>
        <v>74</v>
      </c>
      <c r="G264" s="8" t="str">
        <f t="shared" si="44"/>
        <v>3</v>
      </c>
      <c r="H264" s="9"/>
    </row>
    <row r="265" spans="1:8" ht="23.25" x14ac:dyDescent="0.55000000000000004">
      <c r="A265" s="6">
        <v>4</v>
      </c>
      <c r="B265" s="30" t="s">
        <v>22</v>
      </c>
      <c r="C265" s="16">
        <v>40</v>
      </c>
      <c r="D265" s="8">
        <v>16</v>
      </c>
      <c r="E265" s="8">
        <v>14</v>
      </c>
      <c r="F265" s="8">
        <f t="shared" si="43"/>
        <v>70</v>
      </c>
      <c r="G265" s="8" t="str">
        <f t="shared" si="44"/>
        <v>3</v>
      </c>
      <c r="H265" s="9"/>
    </row>
    <row r="266" spans="1:8" ht="23.25" x14ac:dyDescent="0.55000000000000004">
      <c r="A266" s="6">
        <v>5</v>
      </c>
      <c r="B266" s="30" t="s">
        <v>23</v>
      </c>
      <c r="C266" s="16">
        <v>44</v>
      </c>
      <c r="D266" s="8">
        <v>16</v>
      </c>
      <c r="E266" s="8">
        <v>13</v>
      </c>
      <c r="F266" s="8">
        <f t="shared" si="43"/>
        <v>73</v>
      </c>
      <c r="G266" s="8" t="str">
        <f t="shared" si="44"/>
        <v>3</v>
      </c>
      <c r="H266" s="9"/>
    </row>
    <row r="267" spans="1:8" ht="23.25" x14ac:dyDescent="0.55000000000000004">
      <c r="A267" s="6">
        <v>6</v>
      </c>
      <c r="B267" s="30" t="s">
        <v>24</v>
      </c>
      <c r="C267" s="16">
        <v>48</v>
      </c>
      <c r="D267" s="8">
        <v>18</v>
      </c>
      <c r="E267" s="8">
        <v>14</v>
      </c>
      <c r="F267" s="8">
        <f t="shared" si="43"/>
        <v>80</v>
      </c>
      <c r="G267" s="8" t="str">
        <f t="shared" si="44"/>
        <v>4</v>
      </c>
      <c r="H267" s="9"/>
    </row>
    <row r="268" spans="1:8" ht="23.25" x14ac:dyDescent="0.55000000000000004">
      <c r="A268" s="6">
        <v>7</v>
      </c>
      <c r="B268" s="30" t="s">
        <v>25</v>
      </c>
      <c r="C268" s="16">
        <v>45</v>
      </c>
      <c r="D268" s="8">
        <v>16</v>
      </c>
      <c r="E268" s="8">
        <v>10</v>
      </c>
      <c r="F268" s="8">
        <f t="shared" si="43"/>
        <v>71</v>
      </c>
      <c r="G268" s="8" t="str">
        <f t="shared" si="44"/>
        <v>3</v>
      </c>
      <c r="H268" s="9"/>
    </row>
    <row r="269" spans="1:8" ht="23.25" x14ac:dyDescent="0.55000000000000004">
      <c r="A269" s="6">
        <v>8</v>
      </c>
      <c r="B269" s="30" t="s">
        <v>26</v>
      </c>
      <c r="C269" s="16">
        <v>43</v>
      </c>
      <c r="D269" s="8">
        <v>17</v>
      </c>
      <c r="E269" s="8">
        <v>13</v>
      </c>
      <c r="F269" s="8">
        <f t="shared" si="43"/>
        <v>73</v>
      </c>
      <c r="G269" s="8" t="str">
        <f t="shared" si="44"/>
        <v>3</v>
      </c>
      <c r="H269" s="9"/>
    </row>
    <row r="270" spans="1:8" ht="23.25" x14ac:dyDescent="0.55000000000000004">
      <c r="A270" s="6">
        <v>9</v>
      </c>
      <c r="B270" s="30" t="s">
        <v>27</v>
      </c>
      <c r="C270" s="16">
        <v>45</v>
      </c>
      <c r="D270" s="8">
        <v>16</v>
      </c>
      <c r="E270" s="8">
        <v>14</v>
      </c>
      <c r="F270" s="8">
        <f t="shared" si="43"/>
        <v>75</v>
      </c>
      <c r="G270" s="8" t="str">
        <f t="shared" si="44"/>
        <v>3.5</v>
      </c>
      <c r="H270" s="9"/>
    </row>
    <row r="271" spans="1:8" ht="23.25" customHeight="1" x14ac:dyDescent="0.55000000000000004">
      <c r="A271" s="6">
        <v>10</v>
      </c>
      <c r="B271" s="30" t="s">
        <v>98</v>
      </c>
      <c r="C271" s="16">
        <v>43</v>
      </c>
      <c r="D271" s="8">
        <v>15</v>
      </c>
      <c r="E271" s="8">
        <v>12</v>
      </c>
      <c r="F271" s="8">
        <f t="shared" si="43"/>
        <v>70</v>
      </c>
      <c r="G271" s="8" t="str">
        <f t="shared" si="44"/>
        <v>3</v>
      </c>
      <c r="H271" s="9"/>
    </row>
    <row r="272" spans="1:8" ht="23.25" x14ac:dyDescent="0.55000000000000004">
      <c r="A272" s="6">
        <v>11</v>
      </c>
      <c r="B272" s="30" t="s">
        <v>28</v>
      </c>
      <c r="C272" s="16">
        <v>46</v>
      </c>
      <c r="D272" s="8">
        <v>10</v>
      </c>
      <c r="E272" s="8">
        <v>15</v>
      </c>
      <c r="F272" s="8">
        <f t="shared" si="43"/>
        <v>71</v>
      </c>
      <c r="G272" s="8" t="str">
        <f t="shared" si="44"/>
        <v>3</v>
      </c>
      <c r="H272" s="9"/>
    </row>
    <row r="273" spans="1:8" ht="23.25" x14ac:dyDescent="0.55000000000000004">
      <c r="A273" s="6">
        <v>12</v>
      </c>
      <c r="B273" s="30" t="s">
        <v>29</v>
      </c>
      <c r="C273" s="16">
        <v>47</v>
      </c>
      <c r="D273" s="8">
        <v>16</v>
      </c>
      <c r="E273" s="8">
        <v>12</v>
      </c>
      <c r="F273" s="8">
        <f t="shared" si="43"/>
        <v>75</v>
      </c>
      <c r="G273" s="8" t="str">
        <f t="shared" si="44"/>
        <v>3.5</v>
      </c>
      <c r="H273" s="9"/>
    </row>
    <row r="274" spans="1:8" ht="23.25" x14ac:dyDescent="0.55000000000000004">
      <c r="A274" s="6">
        <v>13</v>
      </c>
      <c r="B274" s="30" t="s">
        <v>30</v>
      </c>
      <c r="C274" s="16">
        <v>52</v>
      </c>
      <c r="D274" s="8">
        <v>17</v>
      </c>
      <c r="E274" s="8">
        <v>15</v>
      </c>
      <c r="F274" s="8">
        <f t="shared" si="43"/>
        <v>84</v>
      </c>
      <c r="G274" s="8" t="str">
        <f t="shared" si="44"/>
        <v>4</v>
      </c>
      <c r="H274" s="9"/>
    </row>
    <row r="275" spans="1:8" ht="23.25" x14ac:dyDescent="0.55000000000000004">
      <c r="A275" s="6">
        <v>14</v>
      </c>
      <c r="B275" s="30" t="s">
        <v>31</v>
      </c>
      <c r="C275" s="16">
        <v>50</v>
      </c>
      <c r="D275" s="8">
        <v>18</v>
      </c>
      <c r="E275" s="8">
        <v>15</v>
      </c>
      <c r="F275" s="8">
        <f t="shared" si="43"/>
        <v>83</v>
      </c>
      <c r="G275" s="8" t="str">
        <f t="shared" si="44"/>
        <v>4</v>
      </c>
      <c r="H275" s="9"/>
    </row>
    <row r="276" spans="1:8" ht="23.25" x14ac:dyDescent="0.55000000000000004">
      <c r="A276" s="6">
        <v>15</v>
      </c>
      <c r="B276" s="30" t="s">
        <v>42</v>
      </c>
      <c r="C276" s="16">
        <v>48</v>
      </c>
      <c r="D276" s="8">
        <v>17</v>
      </c>
      <c r="E276" s="8">
        <v>16</v>
      </c>
      <c r="F276" s="8">
        <f t="shared" si="43"/>
        <v>81</v>
      </c>
      <c r="G276" s="8" t="str">
        <f t="shared" si="44"/>
        <v>4</v>
      </c>
      <c r="H276" s="9"/>
    </row>
    <row r="277" spans="1:8" ht="23.25" x14ac:dyDescent="0.55000000000000004">
      <c r="A277" s="9"/>
      <c r="B277" s="26" t="s">
        <v>5</v>
      </c>
      <c r="C277" s="10">
        <f>SUM(C262:C276)</f>
        <v>705</v>
      </c>
      <c r="D277" s="10">
        <f>SUM(D262:D276)</f>
        <v>242</v>
      </c>
      <c r="E277" s="10">
        <f t="shared" ref="E277" si="45">SUM(E262:E276)</f>
        <v>206</v>
      </c>
      <c r="F277" s="10">
        <f t="shared" ref="F277" si="46">SUM(F262:F276)</f>
        <v>1153</v>
      </c>
      <c r="G277" s="9"/>
      <c r="H277" s="9"/>
    </row>
    <row r="278" spans="1:8" ht="23.25" x14ac:dyDescent="0.55000000000000004">
      <c r="A278" s="11"/>
      <c r="B278" s="5" t="s">
        <v>12</v>
      </c>
      <c r="C278" s="12">
        <f>C277/15</f>
        <v>47</v>
      </c>
      <c r="D278" s="12">
        <f>D277/15</f>
        <v>16.133333333333333</v>
      </c>
      <c r="E278" s="12">
        <f t="shared" ref="E278" si="47">E277/15</f>
        <v>13.733333333333333</v>
      </c>
      <c r="F278" s="12">
        <f t="shared" ref="F278" si="48">F277/15</f>
        <v>76.86666666666666</v>
      </c>
      <c r="G278" s="11"/>
      <c r="H278" s="11"/>
    </row>
    <row r="279" spans="1:8" ht="23.25" x14ac:dyDescent="0.55000000000000004">
      <c r="A279" s="13"/>
      <c r="B279" s="13"/>
      <c r="C279" s="14"/>
      <c r="D279" s="14"/>
      <c r="E279" s="14"/>
      <c r="F279" s="14"/>
      <c r="G279" s="1"/>
      <c r="H279" s="1"/>
    </row>
    <row r="280" spans="1:8" ht="23.25" x14ac:dyDescent="0.55000000000000004">
      <c r="A280" s="1"/>
      <c r="B280" s="1"/>
      <c r="C280" s="1" t="s">
        <v>13</v>
      </c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 t="s">
        <v>14</v>
      </c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 t="s">
        <v>15</v>
      </c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1"/>
      <c r="C288" s="1"/>
      <c r="D288" s="1"/>
      <c r="E288" s="1"/>
      <c r="F288" s="1"/>
      <c r="G288" s="1"/>
      <c r="H288" s="1"/>
    </row>
    <row r="289" spans="1:8" ht="23.25" x14ac:dyDescent="0.55000000000000004">
      <c r="A289" s="1"/>
      <c r="B289" s="1"/>
      <c r="C289" s="1"/>
      <c r="D289" s="1"/>
      <c r="E289" s="1"/>
      <c r="F289" s="1"/>
      <c r="G289" s="1"/>
      <c r="H289" s="1"/>
    </row>
    <row r="290" spans="1:8" ht="23.25" x14ac:dyDescent="0.55000000000000004">
      <c r="A290" s="1"/>
      <c r="B290" s="1"/>
      <c r="C290" s="1"/>
      <c r="D290" s="1"/>
      <c r="E290" s="1"/>
      <c r="F290" s="1"/>
      <c r="G290" s="1"/>
      <c r="H290" s="1"/>
    </row>
    <row r="291" spans="1:8" ht="23.25" x14ac:dyDescent="0.55000000000000004">
      <c r="A291" s="1"/>
      <c r="B291" s="1"/>
      <c r="C291" s="1"/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/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/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2" t="s">
        <v>152</v>
      </c>
      <c r="C302" s="1"/>
      <c r="D302" s="1"/>
      <c r="E302" s="1"/>
      <c r="F302" s="1"/>
      <c r="G302" s="1"/>
      <c r="H302" s="1"/>
    </row>
    <row r="303" spans="1:8" ht="23.25" x14ac:dyDescent="0.55000000000000004">
      <c r="A303" s="3" t="s">
        <v>0</v>
      </c>
      <c r="B303" s="3" t="s">
        <v>1</v>
      </c>
      <c r="C303" s="3" t="s">
        <v>2</v>
      </c>
      <c r="D303" s="3" t="s">
        <v>3</v>
      </c>
      <c r="E303" s="3" t="s">
        <v>4</v>
      </c>
      <c r="F303" s="3" t="s">
        <v>5</v>
      </c>
      <c r="G303" s="4" t="s">
        <v>6</v>
      </c>
      <c r="H303" s="4" t="s">
        <v>7</v>
      </c>
    </row>
    <row r="304" spans="1:8" ht="23.25" x14ac:dyDescent="0.55000000000000004">
      <c r="A304" s="5"/>
      <c r="B304" s="5"/>
      <c r="C304" s="5" t="s">
        <v>8</v>
      </c>
      <c r="D304" s="5" t="s">
        <v>9</v>
      </c>
      <c r="E304" s="5" t="s">
        <v>10</v>
      </c>
      <c r="F304" s="5" t="s">
        <v>11</v>
      </c>
      <c r="G304" s="27"/>
      <c r="H304" s="27"/>
    </row>
    <row r="305" spans="1:8" ht="23.25" x14ac:dyDescent="0.55000000000000004">
      <c r="A305" s="6">
        <v>1</v>
      </c>
      <c r="B305" s="28" t="s">
        <v>99</v>
      </c>
      <c r="C305" s="66">
        <v>57.375</v>
      </c>
      <c r="D305" s="67">
        <v>17</v>
      </c>
      <c r="E305" s="67">
        <v>20</v>
      </c>
      <c r="F305" s="63">
        <f t="shared" ref="F305:F319" si="49">SUM(C305:E305)</f>
        <v>94.375</v>
      </c>
      <c r="G305" s="8" t="str">
        <f t="shared" ref="G305:G319" si="50">IF(F305&gt;79,"4",IF(F305&gt;74,"3.5",IF(F305&gt;69,"3",IF(F305&gt;64,"2.5",IF(F305&gt;59,"2",IF(F305&gt;54,"1.5",IF(F305&gt;49,"1","0")))))))</f>
        <v>4</v>
      </c>
      <c r="H305" s="29"/>
    </row>
    <row r="306" spans="1:8" ht="23.25" x14ac:dyDescent="0.55000000000000004">
      <c r="A306" s="6">
        <v>2</v>
      </c>
      <c r="B306" s="30" t="s">
        <v>20</v>
      </c>
      <c r="C306" s="70">
        <v>50.375</v>
      </c>
      <c r="D306" s="71">
        <v>16</v>
      </c>
      <c r="E306" s="71">
        <v>16</v>
      </c>
      <c r="F306" s="45">
        <f t="shared" si="49"/>
        <v>82.375</v>
      </c>
      <c r="G306" s="8" t="str">
        <f t="shared" si="50"/>
        <v>4</v>
      </c>
      <c r="H306" s="9"/>
    </row>
    <row r="307" spans="1:8" ht="23.25" x14ac:dyDescent="0.55000000000000004">
      <c r="A307" s="6">
        <v>3</v>
      </c>
      <c r="B307" s="30" t="s">
        <v>21</v>
      </c>
      <c r="C307" s="70">
        <v>49.75</v>
      </c>
      <c r="D307" s="71">
        <v>15</v>
      </c>
      <c r="E307" s="71">
        <v>15</v>
      </c>
      <c r="F307" s="45">
        <f t="shared" si="49"/>
        <v>79.75</v>
      </c>
      <c r="G307" s="8" t="str">
        <f t="shared" si="50"/>
        <v>4</v>
      </c>
      <c r="H307" s="9"/>
    </row>
    <row r="308" spans="1:8" ht="23.25" x14ac:dyDescent="0.55000000000000004">
      <c r="A308" s="6">
        <v>4</v>
      </c>
      <c r="B308" s="30" t="s">
        <v>22</v>
      </c>
      <c r="C308" s="70">
        <v>44.75</v>
      </c>
      <c r="D308" s="71">
        <v>12</v>
      </c>
      <c r="E308" s="71">
        <v>14</v>
      </c>
      <c r="F308" s="45">
        <f t="shared" si="49"/>
        <v>70.75</v>
      </c>
      <c r="G308" s="8" t="str">
        <f t="shared" si="50"/>
        <v>3</v>
      </c>
      <c r="H308" s="9"/>
    </row>
    <row r="309" spans="1:8" ht="23.25" x14ac:dyDescent="0.55000000000000004">
      <c r="A309" s="6">
        <v>5</v>
      </c>
      <c r="B309" s="30" t="s">
        <v>23</v>
      </c>
      <c r="C309" s="70">
        <v>49.25</v>
      </c>
      <c r="D309" s="71">
        <v>13</v>
      </c>
      <c r="E309" s="71">
        <v>14</v>
      </c>
      <c r="F309" s="45">
        <f t="shared" si="49"/>
        <v>76.25</v>
      </c>
      <c r="G309" s="8" t="str">
        <f t="shared" si="50"/>
        <v>3.5</v>
      </c>
      <c r="H309" s="9"/>
    </row>
    <row r="310" spans="1:8" ht="23.25" x14ac:dyDescent="0.55000000000000004">
      <c r="A310" s="6">
        <v>6</v>
      </c>
      <c r="B310" s="30" t="s">
        <v>24</v>
      </c>
      <c r="C310" s="70">
        <v>45.5</v>
      </c>
      <c r="D310" s="71">
        <v>14</v>
      </c>
      <c r="E310" s="71">
        <v>16</v>
      </c>
      <c r="F310" s="45">
        <f t="shared" si="49"/>
        <v>75.5</v>
      </c>
      <c r="G310" s="8" t="str">
        <f t="shared" si="50"/>
        <v>3.5</v>
      </c>
      <c r="H310" s="9"/>
    </row>
    <row r="311" spans="1:8" ht="23.25" x14ac:dyDescent="0.55000000000000004">
      <c r="A311" s="6">
        <v>7</v>
      </c>
      <c r="B311" s="30" t="s">
        <v>25</v>
      </c>
      <c r="C311" s="70">
        <v>49.875</v>
      </c>
      <c r="D311" s="71">
        <v>14</v>
      </c>
      <c r="E311" s="71">
        <v>16</v>
      </c>
      <c r="F311" s="45">
        <f t="shared" si="49"/>
        <v>79.875</v>
      </c>
      <c r="G311" s="8" t="str">
        <f t="shared" si="50"/>
        <v>4</v>
      </c>
      <c r="H311" s="9"/>
    </row>
    <row r="312" spans="1:8" ht="23.25" x14ac:dyDescent="0.55000000000000004">
      <c r="A312" s="6">
        <v>8</v>
      </c>
      <c r="B312" s="30" t="s">
        <v>26</v>
      </c>
      <c r="C312" s="70">
        <v>47.625</v>
      </c>
      <c r="D312" s="71">
        <v>15</v>
      </c>
      <c r="E312" s="71">
        <v>17</v>
      </c>
      <c r="F312" s="45">
        <f t="shared" si="49"/>
        <v>79.625</v>
      </c>
      <c r="G312" s="8" t="str">
        <f t="shared" si="50"/>
        <v>4</v>
      </c>
      <c r="H312" s="9"/>
    </row>
    <row r="313" spans="1:8" ht="23.25" x14ac:dyDescent="0.55000000000000004">
      <c r="A313" s="6">
        <v>9</v>
      </c>
      <c r="B313" s="30" t="s">
        <v>27</v>
      </c>
      <c r="C313" s="70">
        <v>49.25</v>
      </c>
      <c r="D313" s="71">
        <v>13</v>
      </c>
      <c r="E313" s="71">
        <v>14</v>
      </c>
      <c r="F313" s="45">
        <f t="shared" si="49"/>
        <v>76.25</v>
      </c>
      <c r="G313" s="8" t="str">
        <f t="shared" si="50"/>
        <v>3.5</v>
      </c>
      <c r="H313" s="9"/>
    </row>
    <row r="314" spans="1:8" ht="24" customHeight="1" x14ac:dyDescent="0.55000000000000004">
      <c r="A314" s="6">
        <v>10</v>
      </c>
      <c r="B314" s="30" t="s">
        <v>98</v>
      </c>
      <c r="C314" s="70">
        <v>43</v>
      </c>
      <c r="D314" s="71">
        <v>12</v>
      </c>
      <c r="E314" s="71">
        <v>13</v>
      </c>
      <c r="F314" s="45">
        <f t="shared" si="49"/>
        <v>68</v>
      </c>
      <c r="G314" s="8" t="str">
        <f t="shared" si="50"/>
        <v>2.5</v>
      </c>
      <c r="H314" s="9"/>
    </row>
    <row r="315" spans="1:8" ht="23.25" x14ac:dyDescent="0.55000000000000004">
      <c r="A315" s="6">
        <v>11</v>
      </c>
      <c r="B315" s="30" t="s">
        <v>28</v>
      </c>
      <c r="C315" s="70">
        <v>46.25</v>
      </c>
      <c r="D315" s="71">
        <v>14</v>
      </c>
      <c r="E315" s="71">
        <v>15</v>
      </c>
      <c r="F315" s="45">
        <f t="shared" si="49"/>
        <v>75.25</v>
      </c>
      <c r="G315" s="8" t="str">
        <f t="shared" si="50"/>
        <v>3.5</v>
      </c>
      <c r="H315" s="9"/>
    </row>
    <row r="316" spans="1:8" ht="23.25" x14ac:dyDescent="0.55000000000000004">
      <c r="A316" s="6">
        <v>12</v>
      </c>
      <c r="B316" s="30" t="s">
        <v>29</v>
      </c>
      <c r="C316" s="70">
        <v>47.875</v>
      </c>
      <c r="D316" s="71">
        <v>15</v>
      </c>
      <c r="E316" s="71">
        <v>16</v>
      </c>
      <c r="F316" s="45">
        <f t="shared" si="49"/>
        <v>78.875</v>
      </c>
      <c r="G316" s="8" t="str">
        <f t="shared" si="50"/>
        <v>3.5</v>
      </c>
      <c r="H316" s="9"/>
    </row>
    <row r="317" spans="1:8" ht="23.25" x14ac:dyDescent="0.55000000000000004">
      <c r="A317" s="6">
        <v>13</v>
      </c>
      <c r="B317" s="30" t="s">
        <v>30</v>
      </c>
      <c r="C317" s="70">
        <v>57.125</v>
      </c>
      <c r="D317" s="71">
        <v>16</v>
      </c>
      <c r="E317" s="71">
        <v>17</v>
      </c>
      <c r="F317" s="45">
        <f t="shared" si="49"/>
        <v>90.125</v>
      </c>
      <c r="G317" s="8" t="str">
        <f t="shared" si="50"/>
        <v>4</v>
      </c>
      <c r="H317" s="9"/>
    </row>
    <row r="318" spans="1:8" ht="23.25" x14ac:dyDescent="0.55000000000000004">
      <c r="A318" s="6">
        <v>14</v>
      </c>
      <c r="B318" s="30" t="s">
        <v>31</v>
      </c>
      <c r="C318" s="70">
        <v>57.625</v>
      </c>
      <c r="D318" s="71">
        <v>16</v>
      </c>
      <c r="E318" s="71">
        <v>18</v>
      </c>
      <c r="F318" s="45">
        <f t="shared" si="49"/>
        <v>91.625</v>
      </c>
      <c r="G318" s="8" t="str">
        <f t="shared" si="50"/>
        <v>4</v>
      </c>
      <c r="H318" s="9"/>
    </row>
    <row r="319" spans="1:8" ht="23.25" x14ac:dyDescent="0.55000000000000004">
      <c r="A319" s="6">
        <v>15</v>
      </c>
      <c r="B319" s="30" t="s">
        <v>42</v>
      </c>
      <c r="C319" s="70">
        <v>54</v>
      </c>
      <c r="D319" s="71">
        <v>15</v>
      </c>
      <c r="E319" s="71">
        <v>16</v>
      </c>
      <c r="F319" s="45">
        <f t="shared" si="49"/>
        <v>85</v>
      </c>
      <c r="G319" s="8" t="str">
        <f t="shared" si="50"/>
        <v>4</v>
      </c>
      <c r="H319" s="9"/>
    </row>
    <row r="320" spans="1:8" ht="23.25" x14ac:dyDescent="0.55000000000000004">
      <c r="A320" s="9"/>
      <c r="B320" s="26" t="s">
        <v>5</v>
      </c>
      <c r="C320" s="36">
        <f>SUM(C305:C319)</f>
        <v>749.625</v>
      </c>
      <c r="D320" s="36">
        <f t="shared" ref="D320" si="51">SUM(D305:D319)</f>
        <v>217</v>
      </c>
      <c r="E320" s="36">
        <f t="shared" ref="E320" si="52">SUM(E305:E319)</f>
        <v>237</v>
      </c>
      <c r="F320" s="10">
        <f t="shared" ref="F320" si="53">SUM(F305:F319)</f>
        <v>1203.625</v>
      </c>
      <c r="G320" s="9"/>
      <c r="H320" s="9"/>
    </row>
    <row r="321" spans="1:8" ht="23.25" x14ac:dyDescent="0.55000000000000004">
      <c r="A321" s="11"/>
      <c r="B321" s="5" t="s">
        <v>12</v>
      </c>
      <c r="C321" s="12">
        <f>C320/15</f>
        <v>49.975000000000001</v>
      </c>
      <c r="D321" s="12">
        <f t="shared" ref="D321" si="54">D320/15</f>
        <v>14.466666666666667</v>
      </c>
      <c r="E321" s="12">
        <f t="shared" ref="E321" si="55">E320/15</f>
        <v>15.8</v>
      </c>
      <c r="F321" s="12">
        <f t="shared" ref="F321" si="56">F320/15</f>
        <v>80.24166666666666</v>
      </c>
      <c r="G321" s="11"/>
      <c r="H321" s="11"/>
    </row>
    <row r="322" spans="1:8" ht="23.25" x14ac:dyDescent="0.55000000000000004">
      <c r="A322" s="13"/>
      <c r="B322" s="13"/>
      <c r="C322" s="14"/>
      <c r="D322" s="14"/>
      <c r="E322" s="14"/>
      <c r="F322" s="14"/>
      <c r="G322" s="1"/>
      <c r="H322" s="1"/>
    </row>
    <row r="323" spans="1:8" ht="23.25" x14ac:dyDescent="0.55000000000000004">
      <c r="A323" s="1"/>
      <c r="B323" s="1"/>
      <c r="C323" s="1" t="s">
        <v>13</v>
      </c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 t="s">
        <v>14</v>
      </c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 t="s">
        <v>15</v>
      </c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"/>
      <c r="C329" s="1"/>
      <c r="D329" s="1"/>
      <c r="E329" s="1"/>
      <c r="F329" s="1"/>
      <c r="G329" s="1"/>
      <c r="H329" s="1"/>
    </row>
    <row r="330" spans="1:8" ht="23.25" x14ac:dyDescent="0.55000000000000004">
      <c r="A330" s="1"/>
      <c r="B330" s="1"/>
      <c r="C330" s="1"/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/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/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2" t="s">
        <v>153</v>
      </c>
      <c r="C345" s="1"/>
      <c r="D345" s="1"/>
      <c r="E345" s="1"/>
      <c r="F345" s="1"/>
      <c r="G345" s="1"/>
      <c r="H345" s="1"/>
    </row>
    <row r="346" spans="1:8" ht="23.25" x14ac:dyDescent="0.55000000000000004">
      <c r="A346" s="3" t="s">
        <v>0</v>
      </c>
      <c r="B346" s="3" t="s">
        <v>1</v>
      </c>
      <c r="C346" s="3" t="s">
        <v>2</v>
      </c>
      <c r="D346" s="3" t="s">
        <v>3</v>
      </c>
      <c r="E346" s="3" t="s">
        <v>4</v>
      </c>
      <c r="F346" s="3" t="s">
        <v>5</v>
      </c>
      <c r="G346" s="4" t="s">
        <v>6</v>
      </c>
      <c r="H346" s="4" t="s">
        <v>7</v>
      </c>
    </row>
    <row r="347" spans="1:8" ht="23.25" x14ac:dyDescent="0.55000000000000004">
      <c r="A347" s="5"/>
      <c r="B347" s="5"/>
      <c r="C347" s="5" t="s">
        <v>8</v>
      </c>
      <c r="D347" s="5" t="s">
        <v>9</v>
      </c>
      <c r="E347" s="5" t="s">
        <v>10</v>
      </c>
      <c r="F347" s="5" t="s">
        <v>11</v>
      </c>
      <c r="G347" s="27"/>
      <c r="H347" s="27"/>
    </row>
    <row r="348" spans="1:8" ht="23.25" x14ac:dyDescent="0.55000000000000004">
      <c r="A348" s="6">
        <v>1</v>
      </c>
      <c r="B348" s="28" t="s">
        <v>99</v>
      </c>
      <c r="C348" s="15">
        <v>58</v>
      </c>
      <c r="D348" s="7">
        <v>19</v>
      </c>
      <c r="E348" s="7">
        <v>20</v>
      </c>
      <c r="F348" s="7">
        <f t="shared" ref="F348:F362" si="57">SUM(C348:E348)</f>
        <v>97</v>
      </c>
      <c r="G348" s="8" t="str">
        <f t="shared" ref="G348:G362" si="58">IF(F348&gt;79,"4",IF(F348&gt;74,"3.5",IF(F348&gt;69,"3",IF(F348&gt;64,"2.5",IF(F348&gt;59,"2",IF(F348&gt;54,"1.5",IF(F348&gt;49,"1","0")))))))</f>
        <v>4</v>
      </c>
      <c r="H348" s="29"/>
    </row>
    <row r="349" spans="1:8" ht="23.25" x14ac:dyDescent="0.55000000000000004">
      <c r="A349" s="6">
        <v>2</v>
      </c>
      <c r="B349" s="30" t="s">
        <v>20</v>
      </c>
      <c r="C349" s="16">
        <v>52</v>
      </c>
      <c r="D349" s="8">
        <v>13</v>
      </c>
      <c r="E349" s="8">
        <v>15</v>
      </c>
      <c r="F349" s="8">
        <f t="shared" si="57"/>
        <v>80</v>
      </c>
      <c r="G349" s="8" t="str">
        <f t="shared" si="58"/>
        <v>4</v>
      </c>
      <c r="H349" s="9"/>
    </row>
    <row r="350" spans="1:8" ht="23.25" x14ac:dyDescent="0.55000000000000004">
      <c r="A350" s="6">
        <v>3</v>
      </c>
      <c r="B350" s="30" t="s">
        <v>21</v>
      </c>
      <c r="C350" s="16">
        <v>43</v>
      </c>
      <c r="D350" s="8">
        <v>14</v>
      </c>
      <c r="E350" s="8">
        <v>16</v>
      </c>
      <c r="F350" s="8">
        <f t="shared" si="57"/>
        <v>73</v>
      </c>
      <c r="G350" s="8" t="str">
        <f t="shared" si="58"/>
        <v>3</v>
      </c>
      <c r="H350" s="9"/>
    </row>
    <row r="351" spans="1:8" ht="23.25" x14ac:dyDescent="0.55000000000000004">
      <c r="A351" s="6">
        <v>4</v>
      </c>
      <c r="B351" s="30" t="s">
        <v>22</v>
      </c>
      <c r="C351" s="16">
        <v>39</v>
      </c>
      <c r="D351" s="8">
        <v>12</v>
      </c>
      <c r="E351" s="8">
        <v>12</v>
      </c>
      <c r="F351" s="8">
        <f t="shared" si="57"/>
        <v>63</v>
      </c>
      <c r="G351" s="8" t="str">
        <f t="shared" si="58"/>
        <v>2</v>
      </c>
      <c r="H351" s="9"/>
    </row>
    <row r="352" spans="1:8" ht="23.25" x14ac:dyDescent="0.55000000000000004">
      <c r="A352" s="6">
        <v>5</v>
      </c>
      <c r="B352" s="30" t="s">
        <v>23</v>
      </c>
      <c r="C352" s="16">
        <v>42</v>
      </c>
      <c r="D352" s="8">
        <v>14</v>
      </c>
      <c r="E352" s="8">
        <v>14</v>
      </c>
      <c r="F352" s="8">
        <f t="shared" si="57"/>
        <v>70</v>
      </c>
      <c r="G352" s="8" t="str">
        <f t="shared" si="58"/>
        <v>3</v>
      </c>
      <c r="H352" s="9"/>
    </row>
    <row r="353" spans="1:8" ht="23.25" x14ac:dyDescent="0.55000000000000004">
      <c r="A353" s="6">
        <v>6</v>
      </c>
      <c r="B353" s="30" t="s">
        <v>24</v>
      </c>
      <c r="C353" s="16">
        <v>48</v>
      </c>
      <c r="D353" s="8">
        <v>14</v>
      </c>
      <c r="E353" s="8">
        <v>13</v>
      </c>
      <c r="F353" s="8">
        <f t="shared" si="57"/>
        <v>75</v>
      </c>
      <c r="G353" s="8" t="str">
        <f t="shared" si="58"/>
        <v>3.5</v>
      </c>
      <c r="H353" s="9"/>
    </row>
    <row r="354" spans="1:8" ht="23.25" x14ac:dyDescent="0.55000000000000004">
      <c r="A354" s="6">
        <v>7</v>
      </c>
      <c r="B354" s="30" t="s">
        <v>25</v>
      </c>
      <c r="C354" s="16">
        <v>43</v>
      </c>
      <c r="D354" s="8">
        <v>11</v>
      </c>
      <c r="E354" s="8">
        <v>12</v>
      </c>
      <c r="F354" s="8">
        <f t="shared" si="57"/>
        <v>66</v>
      </c>
      <c r="G354" s="8" t="str">
        <f t="shared" si="58"/>
        <v>2.5</v>
      </c>
      <c r="H354" s="9"/>
    </row>
    <row r="355" spans="1:8" ht="23.25" x14ac:dyDescent="0.55000000000000004">
      <c r="A355" s="6">
        <v>8</v>
      </c>
      <c r="B355" s="30" t="s">
        <v>26</v>
      </c>
      <c r="C355" s="16">
        <v>37</v>
      </c>
      <c r="D355" s="8">
        <v>12</v>
      </c>
      <c r="E355" s="8">
        <v>14</v>
      </c>
      <c r="F355" s="8">
        <f t="shared" si="57"/>
        <v>63</v>
      </c>
      <c r="G355" s="8" t="str">
        <f t="shared" si="58"/>
        <v>2</v>
      </c>
      <c r="H355" s="9"/>
    </row>
    <row r="356" spans="1:8" ht="23.25" x14ac:dyDescent="0.55000000000000004">
      <c r="A356" s="6">
        <v>9</v>
      </c>
      <c r="B356" s="30" t="s">
        <v>27</v>
      </c>
      <c r="C356" s="16">
        <v>43</v>
      </c>
      <c r="D356" s="8">
        <v>15</v>
      </c>
      <c r="E356" s="8">
        <v>15</v>
      </c>
      <c r="F356" s="8">
        <f t="shared" si="57"/>
        <v>73</v>
      </c>
      <c r="G356" s="8" t="str">
        <f t="shared" si="58"/>
        <v>3</v>
      </c>
      <c r="H356" s="9"/>
    </row>
    <row r="357" spans="1:8" ht="23.25" customHeight="1" x14ac:dyDescent="0.55000000000000004">
      <c r="A357" s="6">
        <v>10</v>
      </c>
      <c r="B357" s="30" t="s">
        <v>98</v>
      </c>
      <c r="C357" s="16">
        <v>37</v>
      </c>
      <c r="D357" s="8">
        <v>14</v>
      </c>
      <c r="E357" s="8">
        <v>14</v>
      </c>
      <c r="F357" s="8">
        <f t="shared" si="57"/>
        <v>65</v>
      </c>
      <c r="G357" s="8" t="str">
        <f t="shared" si="58"/>
        <v>2.5</v>
      </c>
      <c r="H357" s="9"/>
    </row>
    <row r="358" spans="1:8" ht="23.25" x14ac:dyDescent="0.55000000000000004">
      <c r="A358" s="6">
        <v>11</v>
      </c>
      <c r="B358" s="30" t="s">
        <v>28</v>
      </c>
      <c r="C358" s="16">
        <v>40</v>
      </c>
      <c r="D358" s="8">
        <v>16</v>
      </c>
      <c r="E358" s="8">
        <v>14</v>
      </c>
      <c r="F358" s="8">
        <f t="shared" si="57"/>
        <v>70</v>
      </c>
      <c r="G358" s="8" t="str">
        <f t="shared" si="58"/>
        <v>3</v>
      </c>
      <c r="H358" s="9"/>
    </row>
    <row r="359" spans="1:8" ht="23.25" x14ac:dyDescent="0.55000000000000004">
      <c r="A359" s="6">
        <v>12</v>
      </c>
      <c r="B359" s="30" t="s">
        <v>29</v>
      </c>
      <c r="C359" s="16">
        <v>43</v>
      </c>
      <c r="D359" s="8">
        <v>13</v>
      </c>
      <c r="E359" s="8">
        <v>14</v>
      </c>
      <c r="F359" s="8">
        <f t="shared" si="57"/>
        <v>70</v>
      </c>
      <c r="G359" s="8" t="str">
        <f t="shared" si="58"/>
        <v>3</v>
      </c>
      <c r="H359" s="9"/>
    </row>
    <row r="360" spans="1:8" ht="23.25" x14ac:dyDescent="0.55000000000000004">
      <c r="A360" s="6">
        <v>13</v>
      </c>
      <c r="B360" s="30" t="s">
        <v>30</v>
      </c>
      <c r="C360" s="16">
        <v>51</v>
      </c>
      <c r="D360" s="8">
        <v>18</v>
      </c>
      <c r="E360" s="8">
        <v>18</v>
      </c>
      <c r="F360" s="8">
        <f t="shared" si="57"/>
        <v>87</v>
      </c>
      <c r="G360" s="8" t="str">
        <f t="shared" si="58"/>
        <v>4</v>
      </c>
      <c r="H360" s="9"/>
    </row>
    <row r="361" spans="1:8" ht="23.25" x14ac:dyDescent="0.55000000000000004">
      <c r="A361" s="6">
        <v>14</v>
      </c>
      <c r="B361" s="30" t="s">
        <v>31</v>
      </c>
      <c r="C361" s="16">
        <v>52</v>
      </c>
      <c r="D361" s="8">
        <v>18</v>
      </c>
      <c r="E361" s="8">
        <v>18</v>
      </c>
      <c r="F361" s="8">
        <f t="shared" si="57"/>
        <v>88</v>
      </c>
      <c r="G361" s="8" t="str">
        <f t="shared" si="58"/>
        <v>4</v>
      </c>
      <c r="H361" s="9"/>
    </row>
    <row r="362" spans="1:8" ht="23.25" x14ac:dyDescent="0.55000000000000004">
      <c r="A362" s="6">
        <v>15</v>
      </c>
      <c r="B362" s="30" t="s">
        <v>42</v>
      </c>
      <c r="C362" s="16">
        <v>51</v>
      </c>
      <c r="D362" s="8">
        <v>17</v>
      </c>
      <c r="E362" s="8">
        <v>18</v>
      </c>
      <c r="F362" s="8">
        <f t="shared" si="57"/>
        <v>86</v>
      </c>
      <c r="G362" s="8" t="str">
        <f t="shared" si="58"/>
        <v>4</v>
      </c>
      <c r="H362" s="9"/>
    </row>
    <row r="363" spans="1:8" ht="23.25" x14ac:dyDescent="0.55000000000000004">
      <c r="A363" s="9"/>
      <c r="B363" s="26" t="s">
        <v>5</v>
      </c>
      <c r="C363" s="10">
        <f>SUM(C348:C362)</f>
        <v>679</v>
      </c>
      <c r="D363" s="10">
        <f t="shared" ref="D363" si="59">SUM(D348:D362)</f>
        <v>220</v>
      </c>
      <c r="E363" s="10">
        <f t="shared" ref="E363" si="60">SUM(E348:E362)</f>
        <v>227</v>
      </c>
      <c r="F363" s="10">
        <f t="shared" ref="F363" si="61">SUM(F348:F362)</f>
        <v>1126</v>
      </c>
      <c r="G363" s="9"/>
      <c r="H363" s="9"/>
    </row>
    <row r="364" spans="1:8" ht="23.25" x14ac:dyDescent="0.55000000000000004">
      <c r="A364" s="11"/>
      <c r="B364" s="5" t="s">
        <v>12</v>
      </c>
      <c r="C364" s="12">
        <f>C363/15</f>
        <v>45.266666666666666</v>
      </c>
      <c r="D364" s="12">
        <f t="shared" ref="D364" si="62">D363/15</f>
        <v>14.666666666666666</v>
      </c>
      <c r="E364" s="12">
        <f t="shared" ref="E364" si="63">E363/15</f>
        <v>15.133333333333333</v>
      </c>
      <c r="F364" s="12">
        <f t="shared" ref="F364" si="64">F363/15</f>
        <v>75.066666666666663</v>
      </c>
      <c r="G364" s="11"/>
      <c r="H364" s="11"/>
    </row>
    <row r="365" spans="1:8" ht="23.25" x14ac:dyDescent="0.55000000000000004">
      <c r="A365" s="13"/>
      <c r="B365" s="13"/>
      <c r="C365" s="14"/>
      <c r="D365" s="14"/>
      <c r="E365" s="14"/>
      <c r="F365" s="14"/>
      <c r="G365" s="1"/>
      <c r="H365" s="1"/>
    </row>
    <row r="366" spans="1:8" ht="23.25" x14ac:dyDescent="0.55000000000000004">
      <c r="A366" s="1"/>
      <c r="B366" s="1"/>
      <c r="C366" s="1" t="s">
        <v>13</v>
      </c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 t="s">
        <v>14</v>
      </c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 t="s">
        <v>15</v>
      </c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/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/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/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/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/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  <row r="377" spans="1:8" ht="23.25" x14ac:dyDescent="0.55000000000000004">
      <c r="A377" s="1"/>
      <c r="B377" s="1"/>
      <c r="C377" s="1"/>
      <c r="D377" s="1"/>
      <c r="E377" s="1"/>
      <c r="F377" s="1"/>
      <c r="G377" s="1"/>
      <c r="H377" s="1"/>
    </row>
    <row r="378" spans="1:8" ht="23.25" x14ac:dyDescent="0.55000000000000004">
      <c r="A378" s="1"/>
      <c r="B378" s="1"/>
      <c r="C378" s="1"/>
      <c r="D378" s="1"/>
      <c r="E378" s="1"/>
      <c r="F378" s="1"/>
      <c r="G378" s="1"/>
      <c r="H378" s="1"/>
    </row>
    <row r="379" spans="1:8" ht="23.25" x14ac:dyDescent="0.55000000000000004">
      <c r="A379" s="1"/>
      <c r="B379" s="1"/>
      <c r="C379" s="1"/>
      <c r="D379" s="1"/>
      <c r="E379" s="1"/>
      <c r="F379" s="1"/>
      <c r="G379" s="1"/>
      <c r="H379" s="1"/>
    </row>
    <row r="380" spans="1:8" ht="23.25" x14ac:dyDescent="0.55000000000000004">
      <c r="A380" s="1"/>
      <c r="B380" s="1"/>
      <c r="C380" s="1"/>
      <c r="D380" s="1"/>
      <c r="E380" s="1"/>
      <c r="F380" s="1"/>
      <c r="G380" s="1"/>
      <c r="H380" s="1"/>
    </row>
    <row r="381" spans="1:8" ht="23.25" x14ac:dyDescent="0.55000000000000004">
      <c r="A381" s="1"/>
      <c r="B381" s="1"/>
      <c r="C381" s="1"/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/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/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/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/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/>
      <c r="D386" s="1"/>
      <c r="E386" s="1"/>
      <c r="F386" s="1"/>
      <c r="G386" s="1"/>
      <c r="H386" s="1"/>
    </row>
    <row r="387" spans="1:8" ht="23.25" x14ac:dyDescent="0.55000000000000004">
      <c r="A387" s="13"/>
      <c r="B387" s="18"/>
      <c r="C387" s="14"/>
      <c r="D387" s="14"/>
      <c r="E387" s="14"/>
      <c r="F387" s="14"/>
      <c r="G387" s="13"/>
      <c r="H387" s="13"/>
    </row>
    <row r="388" spans="1:8" ht="23.25" x14ac:dyDescent="0.55000000000000004">
      <c r="A388" s="1"/>
      <c r="B388" s="2" t="s">
        <v>181</v>
      </c>
      <c r="C388" s="1"/>
      <c r="D388" s="1"/>
      <c r="E388" s="1"/>
      <c r="F388" s="1"/>
      <c r="G388" s="1"/>
      <c r="H388" s="1"/>
    </row>
    <row r="389" spans="1:8" ht="23.25" x14ac:dyDescent="0.55000000000000004">
      <c r="A389" s="3" t="s">
        <v>0</v>
      </c>
      <c r="B389" s="3" t="s">
        <v>1</v>
      </c>
      <c r="C389" s="3" t="s">
        <v>2</v>
      </c>
      <c r="D389" s="3" t="s">
        <v>3</v>
      </c>
      <c r="E389" s="3" t="s">
        <v>4</v>
      </c>
      <c r="F389" s="3" t="s">
        <v>5</v>
      </c>
      <c r="G389" s="4" t="s">
        <v>6</v>
      </c>
      <c r="H389" s="4" t="s">
        <v>7</v>
      </c>
    </row>
    <row r="390" spans="1:8" ht="23.25" x14ac:dyDescent="0.55000000000000004">
      <c r="A390" s="5"/>
      <c r="B390" s="5"/>
      <c r="C390" s="5" t="s">
        <v>8</v>
      </c>
      <c r="D390" s="5" t="s">
        <v>9</v>
      </c>
      <c r="E390" s="5" t="s">
        <v>10</v>
      </c>
      <c r="F390" s="5" t="s">
        <v>11</v>
      </c>
      <c r="G390" s="27"/>
      <c r="H390" s="27"/>
    </row>
    <row r="391" spans="1:8" ht="23.25" x14ac:dyDescent="0.55000000000000004">
      <c r="A391" s="6">
        <v>1</v>
      </c>
      <c r="B391" s="28" t="s">
        <v>99</v>
      </c>
      <c r="C391" s="15">
        <v>52</v>
      </c>
      <c r="D391" s="7">
        <v>18</v>
      </c>
      <c r="E391" s="7">
        <v>18</v>
      </c>
      <c r="F391" s="7">
        <f t="shared" ref="F391:F405" si="65">SUM(C391:E391)</f>
        <v>88</v>
      </c>
      <c r="G391" s="8" t="str">
        <f t="shared" ref="G391:G405" si="66">IF(F391&gt;79,"4",IF(F391&gt;74,"3.5",IF(F391&gt;69,"3",IF(F391&gt;64,"2.5",IF(F391&gt;59,"2",IF(F391&gt;54,"1.5",IF(F391&gt;49,"1","0")))))))</f>
        <v>4</v>
      </c>
      <c r="H391" s="29"/>
    </row>
    <row r="392" spans="1:8" ht="23.25" x14ac:dyDescent="0.55000000000000004">
      <c r="A392" s="6">
        <v>2</v>
      </c>
      <c r="B392" s="30" t="s">
        <v>20</v>
      </c>
      <c r="C392" s="16">
        <v>50</v>
      </c>
      <c r="D392" s="8">
        <v>15</v>
      </c>
      <c r="E392" s="8">
        <v>15</v>
      </c>
      <c r="F392" s="8">
        <f t="shared" si="65"/>
        <v>80</v>
      </c>
      <c r="G392" s="8" t="str">
        <f t="shared" si="66"/>
        <v>4</v>
      </c>
      <c r="H392" s="9"/>
    </row>
    <row r="393" spans="1:8" ht="23.25" x14ac:dyDescent="0.55000000000000004">
      <c r="A393" s="6">
        <v>3</v>
      </c>
      <c r="B393" s="30" t="s">
        <v>21</v>
      </c>
      <c r="C393" s="16">
        <v>45</v>
      </c>
      <c r="D393" s="8">
        <v>14</v>
      </c>
      <c r="E393" s="8">
        <v>16</v>
      </c>
      <c r="F393" s="8">
        <f t="shared" si="65"/>
        <v>75</v>
      </c>
      <c r="G393" s="8" t="str">
        <f t="shared" si="66"/>
        <v>3.5</v>
      </c>
      <c r="H393" s="9"/>
    </row>
    <row r="394" spans="1:8" ht="23.25" x14ac:dyDescent="0.55000000000000004">
      <c r="A394" s="6">
        <v>4</v>
      </c>
      <c r="B394" s="30" t="s">
        <v>22</v>
      </c>
      <c r="C394" s="16">
        <v>43</v>
      </c>
      <c r="D394" s="8">
        <v>13</v>
      </c>
      <c r="E394" s="8">
        <v>13</v>
      </c>
      <c r="F394" s="8">
        <f t="shared" si="65"/>
        <v>69</v>
      </c>
      <c r="G394" s="8" t="str">
        <f t="shared" si="66"/>
        <v>2.5</v>
      </c>
      <c r="H394" s="9"/>
    </row>
    <row r="395" spans="1:8" ht="23.25" x14ac:dyDescent="0.55000000000000004">
      <c r="A395" s="6">
        <v>5</v>
      </c>
      <c r="B395" s="30" t="s">
        <v>23</v>
      </c>
      <c r="C395" s="16">
        <v>52</v>
      </c>
      <c r="D395" s="8">
        <v>14</v>
      </c>
      <c r="E395" s="8">
        <v>14</v>
      </c>
      <c r="F395" s="8">
        <f t="shared" si="65"/>
        <v>80</v>
      </c>
      <c r="G395" s="8" t="str">
        <f t="shared" si="66"/>
        <v>4</v>
      </c>
      <c r="H395" s="9"/>
    </row>
    <row r="396" spans="1:8" ht="23.25" x14ac:dyDescent="0.55000000000000004">
      <c r="A396" s="6">
        <v>6</v>
      </c>
      <c r="B396" s="30" t="s">
        <v>24</v>
      </c>
      <c r="C396" s="16">
        <v>53</v>
      </c>
      <c r="D396" s="8">
        <v>15</v>
      </c>
      <c r="E396" s="8">
        <v>14</v>
      </c>
      <c r="F396" s="8">
        <f t="shared" si="65"/>
        <v>82</v>
      </c>
      <c r="G396" s="8" t="str">
        <f t="shared" si="66"/>
        <v>4</v>
      </c>
      <c r="H396" s="9"/>
    </row>
    <row r="397" spans="1:8" ht="23.25" x14ac:dyDescent="0.55000000000000004">
      <c r="A397" s="6">
        <v>7</v>
      </c>
      <c r="B397" s="30" t="s">
        <v>25</v>
      </c>
      <c r="C397" s="16">
        <v>45</v>
      </c>
      <c r="D397" s="8">
        <v>14</v>
      </c>
      <c r="E397" s="8">
        <v>13</v>
      </c>
      <c r="F397" s="8">
        <f t="shared" si="65"/>
        <v>72</v>
      </c>
      <c r="G397" s="8" t="str">
        <f t="shared" si="66"/>
        <v>3</v>
      </c>
      <c r="H397" s="9"/>
    </row>
    <row r="398" spans="1:8" ht="23.25" x14ac:dyDescent="0.55000000000000004">
      <c r="A398" s="6">
        <v>8</v>
      </c>
      <c r="B398" s="30" t="s">
        <v>26</v>
      </c>
      <c r="C398" s="16">
        <v>40</v>
      </c>
      <c r="D398" s="8">
        <v>12</v>
      </c>
      <c r="E398" s="8">
        <v>12</v>
      </c>
      <c r="F398" s="8">
        <f t="shared" si="65"/>
        <v>64</v>
      </c>
      <c r="G398" s="8" t="str">
        <f t="shared" si="66"/>
        <v>2</v>
      </c>
      <c r="H398" s="9"/>
    </row>
    <row r="399" spans="1:8" ht="23.25" x14ac:dyDescent="0.55000000000000004">
      <c r="A399" s="6">
        <v>9</v>
      </c>
      <c r="B399" s="30" t="s">
        <v>27</v>
      </c>
      <c r="C399" s="16">
        <v>48</v>
      </c>
      <c r="D399" s="8">
        <v>14</v>
      </c>
      <c r="E399" s="8">
        <v>13</v>
      </c>
      <c r="F399" s="8">
        <f t="shared" si="65"/>
        <v>75</v>
      </c>
      <c r="G399" s="8" t="str">
        <f t="shared" si="66"/>
        <v>3.5</v>
      </c>
      <c r="H399" s="9"/>
    </row>
    <row r="400" spans="1:8" ht="24" customHeight="1" x14ac:dyDescent="0.55000000000000004">
      <c r="A400" s="6">
        <v>10</v>
      </c>
      <c r="B400" s="30" t="s">
        <v>98</v>
      </c>
      <c r="C400" s="16">
        <v>40</v>
      </c>
      <c r="D400" s="8">
        <v>13</v>
      </c>
      <c r="E400" s="8">
        <v>13</v>
      </c>
      <c r="F400" s="8">
        <f t="shared" si="65"/>
        <v>66</v>
      </c>
      <c r="G400" s="8" t="str">
        <f t="shared" si="66"/>
        <v>2.5</v>
      </c>
      <c r="H400" s="9"/>
    </row>
    <row r="401" spans="1:8" ht="23.25" x14ac:dyDescent="0.55000000000000004">
      <c r="A401" s="6">
        <v>11</v>
      </c>
      <c r="B401" s="30" t="s">
        <v>28</v>
      </c>
      <c r="C401" s="16">
        <v>49</v>
      </c>
      <c r="D401" s="8">
        <v>14</v>
      </c>
      <c r="E401" s="8">
        <v>12</v>
      </c>
      <c r="F401" s="8">
        <f t="shared" si="65"/>
        <v>75</v>
      </c>
      <c r="G401" s="8" t="str">
        <f t="shared" si="66"/>
        <v>3.5</v>
      </c>
      <c r="H401" s="9"/>
    </row>
    <row r="402" spans="1:8" ht="23.25" x14ac:dyDescent="0.55000000000000004">
      <c r="A402" s="6">
        <v>12</v>
      </c>
      <c r="B402" s="30" t="s">
        <v>29</v>
      </c>
      <c r="C402" s="16">
        <v>50</v>
      </c>
      <c r="D402" s="8">
        <v>14</v>
      </c>
      <c r="E402" s="8">
        <v>13</v>
      </c>
      <c r="F402" s="8">
        <f t="shared" si="65"/>
        <v>77</v>
      </c>
      <c r="G402" s="8" t="str">
        <f t="shared" si="66"/>
        <v>3.5</v>
      </c>
      <c r="H402" s="9"/>
    </row>
    <row r="403" spans="1:8" ht="23.25" x14ac:dyDescent="0.55000000000000004">
      <c r="A403" s="6">
        <v>13</v>
      </c>
      <c r="B403" s="30" t="s">
        <v>30</v>
      </c>
      <c r="C403" s="16">
        <v>53</v>
      </c>
      <c r="D403" s="8">
        <v>16</v>
      </c>
      <c r="E403" s="8">
        <v>17</v>
      </c>
      <c r="F403" s="8">
        <f t="shared" si="65"/>
        <v>86</v>
      </c>
      <c r="G403" s="8" t="str">
        <f t="shared" si="66"/>
        <v>4</v>
      </c>
      <c r="H403" s="9"/>
    </row>
    <row r="404" spans="1:8" ht="23.25" x14ac:dyDescent="0.55000000000000004">
      <c r="A404" s="6">
        <v>14</v>
      </c>
      <c r="B404" s="30" t="s">
        <v>31</v>
      </c>
      <c r="C404" s="16">
        <v>54</v>
      </c>
      <c r="D404" s="8">
        <v>17</v>
      </c>
      <c r="E404" s="8">
        <v>18</v>
      </c>
      <c r="F404" s="8">
        <f t="shared" si="65"/>
        <v>89</v>
      </c>
      <c r="G404" s="8" t="str">
        <f t="shared" si="66"/>
        <v>4</v>
      </c>
      <c r="H404" s="9"/>
    </row>
    <row r="405" spans="1:8" ht="23.25" x14ac:dyDescent="0.55000000000000004">
      <c r="A405" s="6">
        <v>15</v>
      </c>
      <c r="B405" s="30" t="s">
        <v>42</v>
      </c>
      <c r="C405" s="47">
        <v>51</v>
      </c>
      <c r="D405" s="47">
        <v>16</v>
      </c>
      <c r="E405" s="47">
        <v>17</v>
      </c>
      <c r="F405" s="8">
        <f t="shared" si="65"/>
        <v>84</v>
      </c>
      <c r="G405" s="8" t="str">
        <f t="shared" si="66"/>
        <v>4</v>
      </c>
      <c r="H405" s="9"/>
    </row>
    <row r="406" spans="1:8" ht="23.25" x14ac:dyDescent="0.55000000000000004">
      <c r="A406" s="9"/>
      <c r="B406" s="26" t="s">
        <v>5</v>
      </c>
      <c r="C406" s="10">
        <f>SUM(C391:C405)</f>
        <v>725</v>
      </c>
      <c r="D406" s="10">
        <f t="shared" ref="D406" si="67">SUM(D391:D405)</f>
        <v>219</v>
      </c>
      <c r="E406" s="10">
        <f t="shared" ref="E406" si="68">SUM(E391:E405)</f>
        <v>218</v>
      </c>
      <c r="F406" s="10">
        <f t="shared" ref="F406" si="69">SUM(F391:F405)</f>
        <v>1162</v>
      </c>
      <c r="G406" s="9"/>
      <c r="H406" s="9"/>
    </row>
    <row r="407" spans="1:8" ht="23.25" x14ac:dyDescent="0.55000000000000004">
      <c r="A407" s="11"/>
      <c r="B407" s="5" t="s">
        <v>12</v>
      </c>
      <c r="C407" s="12">
        <f>C406/15</f>
        <v>48.333333333333336</v>
      </c>
      <c r="D407" s="12">
        <f t="shared" ref="D407" si="70">D406/15</f>
        <v>14.6</v>
      </c>
      <c r="E407" s="12">
        <f t="shared" ref="E407" si="71">E406/15</f>
        <v>14.533333333333333</v>
      </c>
      <c r="F407" s="12">
        <f t="shared" ref="F407" si="72">F406/15</f>
        <v>77.466666666666669</v>
      </c>
      <c r="G407" s="11"/>
      <c r="H407" s="11"/>
    </row>
    <row r="408" spans="1:8" ht="23.25" x14ac:dyDescent="0.55000000000000004">
      <c r="A408" s="13"/>
      <c r="B408" s="13"/>
      <c r="C408" s="14"/>
      <c r="D408" s="14"/>
      <c r="E408" s="14"/>
      <c r="F408" s="14"/>
      <c r="G408" s="1"/>
      <c r="H408" s="1"/>
    </row>
    <row r="409" spans="1:8" ht="23.25" x14ac:dyDescent="0.55000000000000004">
      <c r="A409" s="1"/>
      <c r="B409" s="1"/>
      <c r="C409" s="1" t="s">
        <v>13</v>
      </c>
      <c r="D409" s="1"/>
      <c r="E409" s="1"/>
      <c r="F409" s="1"/>
      <c r="G409" s="1"/>
      <c r="H409" s="1"/>
    </row>
    <row r="410" spans="1:8" ht="23.25" x14ac:dyDescent="0.55000000000000004">
      <c r="A410" s="1"/>
      <c r="B410" s="1"/>
      <c r="C410" s="1" t="s">
        <v>14</v>
      </c>
      <c r="D410" s="1"/>
      <c r="E410" s="1"/>
      <c r="F410" s="1"/>
      <c r="G410" s="1"/>
      <c r="H410" s="1"/>
    </row>
    <row r="411" spans="1:8" ht="23.25" x14ac:dyDescent="0.55000000000000004">
      <c r="A411" s="1"/>
      <c r="B411" s="1"/>
      <c r="C411" s="1" t="s">
        <v>15</v>
      </c>
      <c r="D411" s="1"/>
      <c r="E411" s="1"/>
      <c r="F411" s="1"/>
      <c r="G411" s="1"/>
      <c r="H411" s="1"/>
    </row>
    <row r="412" spans="1:8" ht="23.25" x14ac:dyDescent="0.55000000000000004">
      <c r="A412" s="1"/>
      <c r="B412" s="1"/>
      <c r="C412" s="1"/>
      <c r="D412" s="1"/>
      <c r="E412" s="1"/>
      <c r="F412" s="1"/>
      <c r="G412" s="1"/>
      <c r="H412" s="1"/>
    </row>
    <row r="413" spans="1:8" ht="23.25" x14ac:dyDescent="0.55000000000000004">
      <c r="A413" s="1"/>
      <c r="B413" s="1"/>
      <c r="C413" s="1"/>
      <c r="D413" s="1"/>
      <c r="E413" s="1"/>
      <c r="F413" s="1"/>
      <c r="G413" s="1"/>
      <c r="H413" s="1"/>
    </row>
    <row r="414" spans="1:8" ht="23.25" x14ac:dyDescent="0.55000000000000004">
      <c r="A414" s="1"/>
      <c r="B414" s="1"/>
      <c r="C414" s="1"/>
      <c r="D414" s="1"/>
      <c r="E414" s="1"/>
      <c r="F414" s="1"/>
      <c r="G414" s="1"/>
      <c r="H414" s="1"/>
    </row>
    <row r="415" spans="1:8" ht="23.25" x14ac:dyDescent="0.55000000000000004">
      <c r="A415" s="1"/>
      <c r="B415" s="1"/>
      <c r="C415" s="1"/>
      <c r="D415" s="1"/>
      <c r="E415" s="1"/>
      <c r="F415" s="1"/>
      <c r="G415" s="1"/>
      <c r="H415" s="1"/>
    </row>
    <row r="416" spans="1:8" ht="23.25" x14ac:dyDescent="0.55000000000000004">
      <c r="A416" s="1"/>
      <c r="B416" s="1"/>
      <c r="C416" s="1"/>
      <c r="D416" s="1"/>
      <c r="E416" s="1"/>
      <c r="F416" s="1"/>
      <c r="G416" s="1"/>
      <c r="H416" s="1"/>
    </row>
    <row r="417" spans="1:8" ht="23.25" x14ac:dyDescent="0.55000000000000004">
      <c r="A417" s="1"/>
      <c r="B417" s="1"/>
      <c r="C417" s="1"/>
      <c r="D417" s="1"/>
      <c r="E417" s="1"/>
      <c r="F417" s="1"/>
      <c r="G417" s="1"/>
      <c r="H417" s="1"/>
    </row>
    <row r="418" spans="1:8" ht="23.25" x14ac:dyDescent="0.55000000000000004">
      <c r="A418" s="1"/>
      <c r="B418" s="1"/>
      <c r="C418" s="1"/>
      <c r="D418" s="1"/>
      <c r="E418" s="1"/>
      <c r="F418" s="1"/>
      <c r="G418" s="1"/>
      <c r="H418" s="1"/>
    </row>
    <row r="419" spans="1:8" ht="23.25" x14ac:dyDescent="0.55000000000000004">
      <c r="A419" s="1"/>
      <c r="B419" s="1"/>
      <c r="C419" s="1"/>
      <c r="D419" s="1"/>
      <c r="E419" s="1"/>
      <c r="F419" s="1"/>
      <c r="G419" s="1"/>
      <c r="H419" s="1"/>
    </row>
    <row r="420" spans="1:8" ht="23.25" x14ac:dyDescent="0.55000000000000004">
      <c r="A420" s="1"/>
      <c r="B420" s="1"/>
      <c r="C420" s="1"/>
      <c r="D420" s="1"/>
      <c r="E420" s="1"/>
      <c r="F420" s="1"/>
      <c r="G420" s="1"/>
      <c r="H420" s="1"/>
    </row>
    <row r="421" spans="1:8" ht="23.25" x14ac:dyDescent="0.55000000000000004">
      <c r="A421" s="1"/>
      <c r="B421" s="1"/>
      <c r="C421" s="1"/>
      <c r="D421" s="1"/>
      <c r="E421" s="1"/>
      <c r="F421" s="1"/>
      <c r="G421" s="1"/>
      <c r="H421" s="1"/>
    </row>
    <row r="422" spans="1:8" ht="23.25" x14ac:dyDescent="0.55000000000000004">
      <c r="A422" s="1"/>
      <c r="B422" s="1"/>
      <c r="C422" s="1"/>
      <c r="D422" s="1"/>
      <c r="E422" s="1"/>
      <c r="F422" s="1"/>
      <c r="G422" s="1"/>
      <c r="H422" s="1"/>
    </row>
    <row r="423" spans="1:8" ht="23.25" x14ac:dyDescent="0.55000000000000004">
      <c r="A423" s="1"/>
      <c r="B423" s="1"/>
      <c r="C423" s="1"/>
      <c r="D423" s="1"/>
      <c r="E423" s="1"/>
      <c r="F423" s="1"/>
      <c r="G423" s="1"/>
      <c r="H423" s="1"/>
    </row>
    <row r="424" spans="1:8" ht="23.25" x14ac:dyDescent="0.55000000000000004">
      <c r="A424" s="1"/>
      <c r="B424" s="1"/>
      <c r="C424" s="1"/>
      <c r="D424" s="1"/>
      <c r="E424" s="1"/>
      <c r="F424" s="1"/>
      <c r="G424" s="1"/>
      <c r="H424" s="1"/>
    </row>
    <row r="425" spans="1:8" ht="23.25" x14ac:dyDescent="0.55000000000000004">
      <c r="A425" s="1"/>
      <c r="B425" s="1"/>
      <c r="C425" s="1"/>
      <c r="D425" s="1"/>
      <c r="E425" s="1"/>
      <c r="F425" s="1"/>
      <c r="G425" s="1"/>
      <c r="H425" s="1"/>
    </row>
    <row r="426" spans="1:8" ht="23.25" x14ac:dyDescent="0.55000000000000004">
      <c r="A426" s="1"/>
      <c r="B426" s="1"/>
      <c r="C426" s="1"/>
      <c r="D426" s="1"/>
      <c r="E426" s="1"/>
      <c r="F426" s="1"/>
      <c r="G426" s="1"/>
      <c r="H426" s="1"/>
    </row>
    <row r="427" spans="1:8" ht="23.25" x14ac:dyDescent="0.55000000000000004">
      <c r="A427" s="1"/>
      <c r="B427" s="1"/>
      <c r="C427" s="1"/>
      <c r="D427" s="1"/>
      <c r="E427" s="1"/>
      <c r="F427" s="1"/>
      <c r="G427" s="1"/>
      <c r="H427" s="1"/>
    </row>
    <row r="428" spans="1:8" ht="23.25" x14ac:dyDescent="0.55000000000000004">
      <c r="A428" s="1"/>
      <c r="B428" s="1"/>
      <c r="C428" s="1"/>
      <c r="D428" s="1"/>
      <c r="E428" s="1"/>
      <c r="F428" s="1"/>
      <c r="G428" s="1"/>
      <c r="H428" s="1"/>
    </row>
    <row r="429" spans="1:8" ht="23.25" x14ac:dyDescent="0.55000000000000004">
      <c r="A429" s="1"/>
      <c r="B429" s="1"/>
      <c r="C429" s="1"/>
      <c r="D429" s="1"/>
      <c r="E429" s="1"/>
      <c r="F429" s="1"/>
      <c r="G429" s="1"/>
      <c r="H429" s="1"/>
    </row>
    <row r="430" spans="1:8" ht="23.25" x14ac:dyDescent="0.55000000000000004">
      <c r="A430" s="1"/>
      <c r="B430" s="1"/>
      <c r="C430" s="1"/>
      <c r="D430" s="1"/>
      <c r="E430" s="1"/>
      <c r="F430" s="1"/>
      <c r="G430" s="1"/>
      <c r="H430" s="1"/>
    </row>
    <row r="431" spans="1:8" ht="23.25" x14ac:dyDescent="0.55000000000000004">
      <c r="A431" s="1"/>
      <c r="B431" s="2" t="s">
        <v>155</v>
      </c>
      <c r="C431" s="1"/>
      <c r="D431" s="1"/>
      <c r="E431" s="1"/>
      <c r="F431" s="1"/>
      <c r="G431" s="1"/>
      <c r="H431" s="1"/>
    </row>
    <row r="432" spans="1:8" ht="23.25" x14ac:dyDescent="0.55000000000000004">
      <c r="A432" s="3" t="s">
        <v>0</v>
      </c>
      <c r="B432" s="3" t="s">
        <v>1</v>
      </c>
      <c r="C432" s="3" t="s">
        <v>2</v>
      </c>
      <c r="D432" s="3" t="s">
        <v>3</v>
      </c>
      <c r="E432" s="3" t="s">
        <v>4</v>
      </c>
      <c r="F432" s="3" t="s">
        <v>5</v>
      </c>
      <c r="G432" s="4" t="s">
        <v>6</v>
      </c>
      <c r="H432" s="4" t="s">
        <v>7</v>
      </c>
    </row>
    <row r="433" spans="1:8" ht="23.25" x14ac:dyDescent="0.55000000000000004">
      <c r="A433" s="5"/>
      <c r="B433" s="5"/>
      <c r="C433" s="5" t="s">
        <v>8</v>
      </c>
      <c r="D433" s="5" t="s">
        <v>9</v>
      </c>
      <c r="E433" s="5" t="s">
        <v>10</v>
      </c>
      <c r="F433" s="5" t="s">
        <v>11</v>
      </c>
      <c r="G433" s="27"/>
      <c r="H433" s="27"/>
    </row>
    <row r="434" spans="1:8" ht="23.25" x14ac:dyDescent="0.55000000000000004">
      <c r="A434" s="6">
        <v>1</v>
      </c>
      <c r="B434" s="28" t="s">
        <v>99</v>
      </c>
      <c r="C434" s="15">
        <v>57</v>
      </c>
      <c r="D434" s="7">
        <v>16</v>
      </c>
      <c r="E434" s="7">
        <v>17</v>
      </c>
      <c r="F434" s="7">
        <f t="shared" ref="F434:F448" si="73">SUM(C434:E434)</f>
        <v>90</v>
      </c>
      <c r="G434" s="8" t="str">
        <f t="shared" ref="G434:G448" si="74">IF(F434&gt;79,"4",IF(F434&gt;74,"3.5",IF(F434&gt;69,"3",IF(F434&gt;64,"2.5",IF(F434&gt;59,"2",IF(F434&gt;54,"1.5",IF(F434&gt;49,"1","0")))))))</f>
        <v>4</v>
      </c>
      <c r="H434" s="29"/>
    </row>
    <row r="435" spans="1:8" ht="23.25" x14ac:dyDescent="0.55000000000000004">
      <c r="A435" s="6">
        <v>2</v>
      </c>
      <c r="B435" s="30" t="s">
        <v>20</v>
      </c>
      <c r="C435" s="16">
        <v>54</v>
      </c>
      <c r="D435" s="8">
        <v>14</v>
      </c>
      <c r="E435" s="8">
        <v>14</v>
      </c>
      <c r="F435" s="8">
        <f t="shared" si="73"/>
        <v>82</v>
      </c>
      <c r="G435" s="8" t="str">
        <f t="shared" si="74"/>
        <v>4</v>
      </c>
      <c r="H435" s="9"/>
    </row>
    <row r="436" spans="1:8" ht="23.25" x14ac:dyDescent="0.55000000000000004">
      <c r="A436" s="6">
        <v>3</v>
      </c>
      <c r="B436" s="30" t="s">
        <v>21</v>
      </c>
      <c r="C436" s="16">
        <v>54</v>
      </c>
      <c r="D436" s="8">
        <v>12</v>
      </c>
      <c r="E436" s="8">
        <v>10</v>
      </c>
      <c r="F436" s="8">
        <f t="shared" si="73"/>
        <v>76</v>
      </c>
      <c r="G436" s="8" t="str">
        <f t="shared" si="74"/>
        <v>3.5</v>
      </c>
      <c r="H436" s="9"/>
    </row>
    <row r="437" spans="1:8" ht="23.25" x14ac:dyDescent="0.55000000000000004">
      <c r="A437" s="6">
        <v>4</v>
      </c>
      <c r="B437" s="30" t="s">
        <v>22</v>
      </c>
      <c r="C437" s="16">
        <v>54</v>
      </c>
      <c r="D437" s="8">
        <v>9</v>
      </c>
      <c r="E437" s="8">
        <v>7</v>
      </c>
      <c r="F437" s="8">
        <f t="shared" si="73"/>
        <v>70</v>
      </c>
      <c r="G437" s="8" t="str">
        <f t="shared" si="74"/>
        <v>3</v>
      </c>
      <c r="H437" s="9"/>
    </row>
    <row r="438" spans="1:8" ht="23.25" x14ac:dyDescent="0.55000000000000004">
      <c r="A438" s="6">
        <v>5</v>
      </c>
      <c r="B438" s="30" t="s">
        <v>23</v>
      </c>
      <c r="C438" s="16">
        <v>53</v>
      </c>
      <c r="D438" s="8">
        <v>11</v>
      </c>
      <c r="E438" s="8">
        <v>11</v>
      </c>
      <c r="F438" s="8">
        <f t="shared" si="73"/>
        <v>75</v>
      </c>
      <c r="G438" s="8" t="str">
        <f t="shared" si="74"/>
        <v>3.5</v>
      </c>
      <c r="H438" s="9"/>
    </row>
    <row r="439" spans="1:8" ht="23.25" x14ac:dyDescent="0.55000000000000004">
      <c r="A439" s="6">
        <v>6</v>
      </c>
      <c r="B439" s="30" t="s">
        <v>24</v>
      </c>
      <c r="C439" s="16">
        <v>57</v>
      </c>
      <c r="D439" s="8">
        <v>13</v>
      </c>
      <c r="E439" s="8">
        <v>10</v>
      </c>
      <c r="F439" s="8">
        <f t="shared" si="73"/>
        <v>80</v>
      </c>
      <c r="G439" s="8" t="str">
        <f t="shared" si="74"/>
        <v>4</v>
      </c>
      <c r="H439" s="9"/>
    </row>
    <row r="440" spans="1:8" ht="23.25" x14ac:dyDescent="0.55000000000000004">
      <c r="A440" s="6">
        <v>7</v>
      </c>
      <c r="B440" s="30" t="s">
        <v>25</v>
      </c>
      <c r="C440" s="16">
        <v>51</v>
      </c>
      <c r="D440" s="8">
        <v>10</v>
      </c>
      <c r="E440" s="8">
        <v>11</v>
      </c>
      <c r="F440" s="8">
        <f t="shared" si="73"/>
        <v>72</v>
      </c>
      <c r="G440" s="8" t="str">
        <f t="shared" si="74"/>
        <v>3</v>
      </c>
      <c r="H440" s="9"/>
    </row>
    <row r="441" spans="1:8" ht="23.25" x14ac:dyDescent="0.55000000000000004">
      <c r="A441" s="6">
        <v>8</v>
      </c>
      <c r="B441" s="30" t="s">
        <v>26</v>
      </c>
      <c r="C441" s="16">
        <v>48</v>
      </c>
      <c r="D441" s="8">
        <v>11</v>
      </c>
      <c r="E441" s="8">
        <v>11</v>
      </c>
      <c r="F441" s="8">
        <f t="shared" si="73"/>
        <v>70</v>
      </c>
      <c r="G441" s="8" t="str">
        <f t="shared" si="74"/>
        <v>3</v>
      </c>
      <c r="H441" s="9"/>
    </row>
    <row r="442" spans="1:8" ht="23.25" x14ac:dyDescent="0.55000000000000004">
      <c r="A442" s="6">
        <v>9</v>
      </c>
      <c r="B442" s="30" t="s">
        <v>27</v>
      </c>
      <c r="C442" s="16">
        <v>53</v>
      </c>
      <c r="D442" s="8">
        <v>10</v>
      </c>
      <c r="E442" s="8">
        <v>12</v>
      </c>
      <c r="F442" s="8">
        <f t="shared" si="73"/>
        <v>75</v>
      </c>
      <c r="G442" s="8" t="str">
        <f t="shared" si="74"/>
        <v>3.5</v>
      </c>
      <c r="H442" s="9"/>
    </row>
    <row r="443" spans="1:8" ht="24" customHeight="1" x14ac:dyDescent="0.55000000000000004">
      <c r="A443" s="6">
        <v>10</v>
      </c>
      <c r="B443" s="30" t="s">
        <v>98</v>
      </c>
      <c r="C443" s="16">
        <v>48</v>
      </c>
      <c r="D443" s="8">
        <v>10</v>
      </c>
      <c r="E443" s="8">
        <v>10</v>
      </c>
      <c r="F443" s="8">
        <f t="shared" si="73"/>
        <v>68</v>
      </c>
      <c r="G443" s="8" t="str">
        <f t="shared" si="74"/>
        <v>2.5</v>
      </c>
      <c r="H443" s="9"/>
    </row>
    <row r="444" spans="1:8" ht="23.25" x14ac:dyDescent="0.55000000000000004">
      <c r="A444" s="6">
        <v>11</v>
      </c>
      <c r="B444" s="30" t="s">
        <v>28</v>
      </c>
      <c r="C444" s="16">
        <v>56</v>
      </c>
      <c r="D444" s="8">
        <v>10</v>
      </c>
      <c r="E444" s="8">
        <v>9</v>
      </c>
      <c r="F444" s="8">
        <f t="shared" si="73"/>
        <v>75</v>
      </c>
      <c r="G444" s="8" t="str">
        <f t="shared" si="74"/>
        <v>3.5</v>
      </c>
      <c r="H444" s="9"/>
    </row>
    <row r="445" spans="1:8" ht="23.25" x14ac:dyDescent="0.55000000000000004">
      <c r="A445" s="6">
        <v>12</v>
      </c>
      <c r="B445" s="30" t="s">
        <v>29</v>
      </c>
      <c r="C445" s="16">
        <v>55</v>
      </c>
      <c r="D445" s="8">
        <v>13</v>
      </c>
      <c r="E445" s="8">
        <v>9</v>
      </c>
      <c r="F445" s="8">
        <f t="shared" si="73"/>
        <v>77</v>
      </c>
      <c r="G445" s="8" t="str">
        <f t="shared" si="74"/>
        <v>3.5</v>
      </c>
      <c r="H445" s="9"/>
    </row>
    <row r="446" spans="1:8" ht="23.25" x14ac:dyDescent="0.55000000000000004">
      <c r="A446" s="6">
        <v>13</v>
      </c>
      <c r="B446" s="30" t="s">
        <v>30</v>
      </c>
      <c r="C446" s="16">
        <v>55</v>
      </c>
      <c r="D446" s="8">
        <v>15</v>
      </c>
      <c r="E446" s="8">
        <v>15</v>
      </c>
      <c r="F446" s="8">
        <f t="shared" si="73"/>
        <v>85</v>
      </c>
      <c r="G446" s="8" t="str">
        <f t="shared" si="74"/>
        <v>4</v>
      </c>
      <c r="H446" s="9"/>
    </row>
    <row r="447" spans="1:8" ht="23.25" x14ac:dyDescent="0.55000000000000004">
      <c r="A447" s="6">
        <v>14</v>
      </c>
      <c r="B447" s="30" t="s">
        <v>31</v>
      </c>
      <c r="C447" s="16">
        <v>58</v>
      </c>
      <c r="D447" s="8">
        <v>16</v>
      </c>
      <c r="E447" s="8">
        <v>14</v>
      </c>
      <c r="F447" s="8">
        <f t="shared" si="73"/>
        <v>88</v>
      </c>
      <c r="G447" s="8" t="str">
        <f t="shared" si="74"/>
        <v>4</v>
      </c>
      <c r="H447" s="9"/>
    </row>
    <row r="448" spans="1:8" ht="23.25" x14ac:dyDescent="0.55000000000000004">
      <c r="A448" s="6">
        <v>15</v>
      </c>
      <c r="B448" s="30" t="s">
        <v>42</v>
      </c>
      <c r="C448" s="16">
        <v>55</v>
      </c>
      <c r="D448" s="8">
        <v>14</v>
      </c>
      <c r="E448" s="8">
        <v>13</v>
      </c>
      <c r="F448" s="8">
        <f t="shared" si="73"/>
        <v>82</v>
      </c>
      <c r="G448" s="8" t="str">
        <f t="shared" si="74"/>
        <v>4</v>
      </c>
      <c r="H448" s="9"/>
    </row>
    <row r="449" spans="1:8" ht="23.25" x14ac:dyDescent="0.55000000000000004">
      <c r="A449" s="9"/>
      <c r="B449" s="26" t="s">
        <v>5</v>
      </c>
      <c r="C449" s="10">
        <f>SUM(C434:C448)</f>
        <v>808</v>
      </c>
      <c r="D449" s="10">
        <f t="shared" ref="D449:F449" si="75">SUM(D434:D448)</f>
        <v>184</v>
      </c>
      <c r="E449" s="10">
        <f t="shared" si="75"/>
        <v>173</v>
      </c>
      <c r="F449" s="10">
        <f t="shared" si="75"/>
        <v>1165</v>
      </c>
      <c r="G449" s="9"/>
      <c r="H449" s="9"/>
    </row>
    <row r="450" spans="1:8" ht="23.25" x14ac:dyDescent="0.55000000000000004">
      <c r="A450" s="11"/>
      <c r="B450" s="5" t="s">
        <v>12</v>
      </c>
      <c r="C450" s="12">
        <f>C449/15</f>
        <v>53.866666666666667</v>
      </c>
      <c r="D450" s="12">
        <f t="shared" ref="D450:F450" si="76">D449/15</f>
        <v>12.266666666666667</v>
      </c>
      <c r="E450" s="12">
        <f t="shared" si="76"/>
        <v>11.533333333333333</v>
      </c>
      <c r="F450" s="12">
        <f t="shared" si="76"/>
        <v>77.666666666666671</v>
      </c>
      <c r="G450" s="11"/>
      <c r="H450" s="11"/>
    </row>
    <row r="451" spans="1:8" ht="23.25" x14ac:dyDescent="0.55000000000000004">
      <c r="A451" s="13"/>
      <c r="B451" s="13"/>
      <c r="C451" s="14"/>
      <c r="D451" s="14"/>
      <c r="E451" s="14"/>
      <c r="F451" s="14"/>
      <c r="G451" s="1"/>
      <c r="H451" s="1"/>
    </row>
    <row r="452" spans="1:8" ht="23.25" x14ac:dyDescent="0.55000000000000004">
      <c r="A452" s="1"/>
      <c r="B452" s="1"/>
      <c r="C452" s="1" t="s">
        <v>13</v>
      </c>
      <c r="D452" s="1"/>
      <c r="E452" s="1"/>
      <c r="F452" s="1"/>
      <c r="G452" s="1"/>
      <c r="H452" s="1"/>
    </row>
    <row r="453" spans="1:8" ht="23.25" x14ac:dyDescent="0.55000000000000004">
      <c r="A453" s="1"/>
      <c r="B453" s="1"/>
      <c r="C453" s="1" t="s">
        <v>14</v>
      </c>
      <c r="D453" s="1"/>
      <c r="E453" s="1"/>
      <c r="F453" s="1"/>
      <c r="G453" s="1"/>
      <c r="H453" s="1"/>
    </row>
    <row r="454" spans="1:8" ht="23.25" x14ac:dyDescent="0.55000000000000004">
      <c r="A454" s="1"/>
      <c r="B454" s="1"/>
      <c r="C454" s="1" t="s">
        <v>15</v>
      </c>
      <c r="D454" s="1"/>
      <c r="E454" s="1"/>
      <c r="F454" s="1"/>
      <c r="G454" s="1"/>
      <c r="H454" s="1"/>
    </row>
    <row r="455" spans="1:8" ht="23.25" x14ac:dyDescent="0.55000000000000004">
      <c r="A455" s="1"/>
      <c r="B455" s="1"/>
      <c r="C455" s="1"/>
      <c r="D455" s="1"/>
      <c r="E455" s="1"/>
      <c r="F455" s="1"/>
      <c r="G455" s="1"/>
      <c r="H455" s="1"/>
    </row>
    <row r="456" spans="1:8" ht="23.25" x14ac:dyDescent="0.55000000000000004">
      <c r="A456" s="1"/>
      <c r="B456" s="1"/>
      <c r="C456" s="1"/>
      <c r="D456" s="1"/>
      <c r="E456" s="1"/>
      <c r="F456" s="1"/>
      <c r="G456" s="1"/>
      <c r="H456" s="1"/>
    </row>
    <row r="457" spans="1:8" ht="23.25" x14ac:dyDescent="0.55000000000000004">
      <c r="A457" s="1"/>
      <c r="B457" s="1"/>
      <c r="C457" s="1"/>
      <c r="D457" s="1"/>
      <c r="E457" s="1"/>
      <c r="F457" s="1"/>
      <c r="G457" s="1"/>
      <c r="H457" s="1"/>
    </row>
    <row r="458" spans="1:8" ht="23.25" x14ac:dyDescent="0.55000000000000004">
      <c r="A458" s="1"/>
      <c r="B458" s="1"/>
      <c r="C458" s="1"/>
      <c r="D458" s="1"/>
      <c r="E458" s="1"/>
      <c r="F458" s="1"/>
      <c r="G458" s="1"/>
      <c r="H458" s="1"/>
    </row>
    <row r="459" spans="1:8" ht="23.25" x14ac:dyDescent="0.55000000000000004">
      <c r="A459" s="1"/>
      <c r="B459" s="1"/>
      <c r="C459" s="1"/>
      <c r="D459" s="1"/>
      <c r="E459" s="1"/>
      <c r="F459" s="1"/>
      <c r="G459" s="1"/>
      <c r="H459" s="1"/>
    </row>
    <row r="460" spans="1:8" ht="23.25" x14ac:dyDescent="0.55000000000000004">
      <c r="A460" s="1"/>
      <c r="B460" s="1"/>
      <c r="C460" s="1"/>
      <c r="D460" s="1"/>
      <c r="E460" s="1"/>
      <c r="F460" s="1"/>
      <c r="G460" s="1"/>
      <c r="H460" s="1"/>
    </row>
    <row r="461" spans="1:8" ht="23.25" x14ac:dyDescent="0.55000000000000004">
      <c r="A461" s="1"/>
      <c r="B461" s="1"/>
      <c r="C461" s="1"/>
      <c r="D461" s="1"/>
      <c r="E461" s="1"/>
      <c r="F461" s="1"/>
      <c r="G461" s="1"/>
      <c r="H461" s="1"/>
    </row>
    <row r="462" spans="1:8" ht="23.25" x14ac:dyDescent="0.55000000000000004">
      <c r="A462" s="1"/>
      <c r="B462" s="1"/>
      <c r="C462" s="1"/>
      <c r="D462" s="1"/>
      <c r="E462" s="1"/>
      <c r="F462" s="1"/>
      <c r="G462" s="1"/>
      <c r="H462" s="1"/>
    </row>
    <row r="463" spans="1:8" ht="23.25" x14ac:dyDescent="0.55000000000000004">
      <c r="A463" s="1"/>
      <c r="B463" s="1"/>
      <c r="C463" s="1"/>
      <c r="D463" s="1"/>
      <c r="E463" s="1"/>
      <c r="F463" s="1"/>
      <c r="G463" s="1"/>
      <c r="H463" s="1"/>
    </row>
    <row r="464" spans="1:8" ht="23.25" x14ac:dyDescent="0.55000000000000004">
      <c r="A464" s="1"/>
      <c r="B464" s="1"/>
      <c r="C464" s="1"/>
      <c r="D464" s="1"/>
      <c r="E464" s="1"/>
      <c r="F464" s="1"/>
      <c r="G464" s="1"/>
      <c r="H464" s="1"/>
    </row>
    <row r="465" spans="1:8" ht="23.25" x14ac:dyDescent="0.55000000000000004">
      <c r="A465" s="1"/>
      <c r="B465" s="1"/>
      <c r="C465" s="1"/>
      <c r="D465" s="1"/>
      <c r="E465" s="1"/>
      <c r="F465" s="1"/>
      <c r="G465" s="1"/>
      <c r="H465" s="1"/>
    </row>
    <row r="466" spans="1:8" ht="23.25" x14ac:dyDescent="0.55000000000000004">
      <c r="A466" s="1"/>
      <c r="B466" s="1"/>
      <c r="C466" s="1"/>
      <c r="D466" s="1"/>
      <c r="E466" s="1"/>
      <c r="F466" s="1"/>
      <c r="G466" s="1"/>
      <c r="H466" s="1"/>
    </row>
    <row r="467" spans="1:8" ht="23.25" x14ac:dyDescent="0.55000000000000004">
      <c r="A467" s="1"/>
      <c r="B467" s="1"/>
      <c r="C467" s="1"/>
      <c r="D467" s="1"/>
      <c r="E467" s="1"/>
      <c r="F467" s="1"/>
      <c r="G467" s="1"/>
      <c r="H467" s="1"/>
    </row>
    <row r="468" spans="1:8" ht="23.25" x14ac:dyDescent="0.55000000000000004">
      <c r="A468" s="1"/>
      <c r="B468" s="1"/>
      <c r="C468" s="1"/>
      <c r="D468" s="1"/>
      <c r="E468" s="1"/>
      <c r="F468" s="1"/>
      <c r="G468" s="1"/>
      <c r="H468" s="1"/>
    </row>
    <row r="469" spans="1:8" ht="23.25" x14ac:dyDescent="0.55000000000000004">
      <c r="A469" s="1"/>
      <c r="B469" s="1"/>
      <c r="C469" s="1"/>
      <c r="D469" s="1"/>
      <c r="E469" s="1"/>
      <c r="F469" s="1"/>
      <c r="G469" s="1"/>
      <c r="H469" s="1"/>
    </row>
    <row r="470" spans="1:8" ht="23.25" x14ac:dyDescent="0.55000000000000004">
      <c r="A470" s="1"/>
      <c r="B470" s="1"/>
      <c r="C470" s="1"/>
      <c r="D470" s="1"/>
      <c r="E470" s="1"/>
      <c r="F470" s="1"/>
      <c r="G470" s="1"/>
      <c r="H470" s="1"/>
    </row>
    <row r="471" spans="1:8" ht="23.25" x14ac:dyDescent="0.55000000000000004">
      <c r="A471" s="1"/>
      <c r="B471" s="1"/>
      <c r="C471" s="1"/>
      <c r="D471" s="1"/>
      <c r="E471" s="1"/>
      <c r="F471" s="1"/>
      <c r="G471" s="1"/>
      <c r="H471" s="1"/>
    </row>
    <row r="472" spans="1:8" ht="23.25" x14ac:dyDescent="0.55000000000000004">
      <c r="A472" s="1"/>
      <c r="B472" s="1"/>
      <c r="C472" s="1"/>
      <c r="D472" s="1"/>
      <c r="E472" s="1"/>
      <c r="F472" s="1"/>
      <c r="G472" s="1"/>
      <c r="H472" s="1"/>
    </row>
  </sheetData>
  <mergeCells count="5">
    <mergeCell ref="B1:G1"/>
    <mergeCell ref="B259:G259"/>
    <mergeCell ref="B130:H130"/>
    <mergeCell ref="B87:G87"/>
    <mergeCell ref="B44:G44"/>
  </mergeCells>
  <phoneticPr fontId="5" type="noConversion"/>
  <printOptions horizontalCentered="1" verticalCentered="1"/>
  <pageMargins left="0.43307086614173229" right="0.35433070866141736" top="0.64" bottom="0.47244094488188981" header="0.43307086614173229" footer="0.47244094488188981"/>
  <pageSetup paperSize="9" scale="80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450"/>
  <sheetViews>
    <sheetView view="pageBreakPreview" topLeftCell="A2" zoomScaleSheetLayoutView="100" workbookViewId="0">
      <selection activeCell="F9" sqref="F9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101" t="s">
        <v>100</v>
      </c>
      <c r="C1" s="101"/>
      <c r="D1" s="101"/>
      <c r="E1" s="101"/>
      <c r="F1" s="101"/>
      <c r="G1" s="101"/>
      <c r="H1" s="101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 x14ac:dyDescent="0.55000000000000004">
      <c r="A4" s="6">
        <v>1</v>
      </c>
      <c r="B4" s="32" t="s">
        <v>32</v>
      </c>
      <c r="C4" s="15">
        <v>54</v>
      </c>
      <c r="D4" s="7">
        <v>17</v>
      </c>
      <c r="E4" s="7">
        <v>18</v>
      </c>
      <c r="F4" s="7">
        <f t="shared" ref="F4:F17" si="0">SUM(C4:E4)</f>
        <v>89</v>
      </c>
      <c r="G4" s="8" t="str">
        <f t="shared" ref="G4:G17" si="1">IF(F4&gt;79,"4",IF(F4&gt;74,"3.5",IF(F4&gt;69,"3",IF(F4&gt;64,"2.5",IF(F4&gt;59,"2",IF(F4&gt;54,"1.5",IF(F4&gt;49,"1","0")))))))</f>
        <v>4</v>
      </c>
      <c r="H4" s="29"/>
    </row>
    <row r="5" spans="1:8" ht="23.25" x14ac:dyDescent="0.55000000000000004">
      <c r="A5" s="6">
        <v>2</v>
      </c>
      <c r="B5" s="30" t="s">
        <v>16</v>
      </c>
      <c r="C5" s="16">
        <v>49</v>
      </c>
      <c r="D5" s="8">
        <v>15</v>
      </c>
      <c r="E5" s="8">
        <v>14</v>
      </c>
      <c r="F5" s="8">
        <f t="shared" si="0"/>
        <v>78</v>
      </c>
      <c r="G5" s="8" t="str">
        <f t="shared" si="1"/>
        <v>3.5</v>
      </c>
      <c r="H5" s="9"/>
    </row>
    <row r="6" spans="1:8" ht="23.25" x14ac:dyDescent="0.55000000000000004">
      <c r="A6" s="6">
        <v>3</v>
      </c>
      <c r="B6" s="30" t="s">
        <v>33</v>
      </c>
      <c r="C6" s="16">
        <v>48</v>
      </c>
      <c r="D6" s="8">
        <v>14</v>
      </c>
      <c r="E6" s="8">
        <v>15</v>
      </c>
      <c r="F6" s="8">
        <f t="shared" si="0"/>
        <v>77</v>
      </c>
      <c r="G6" s="8" t="str">
        <f t="shared" si="1"/>
        <v>3.5</v>
      </c>
      <c r="H6" s="9"/>
    </row>
    <row r="7" spans="1:8" ht="23.25" x14ac:dyDescent="0.55000000000000004">
      <c r="A7" s="6">
        <v>4</v>
      </c>
      <c r="B7" s="30" t="s">
        <v>34</v>
      </c>
      <c r="C7" s="16">
        <v>56</v>
      </c>
      <c r="D7" s="8">
        <v>16</v>
      </c>
      <c r="E7" s="8">
        <v>16</v>
      </c>
      <c r="F7" s="8">
        <f t="shared" si="0"/>
        <v>88</v>
      </c>
      <c r="G7" s="8" t="str">
        <f t="shared" si="1"/>
        <v>4</v>
      </c>
      <c r="H7" s="9"/>
    </row>
    <row r="8" spans="1:8" ht="23.25" x14ac:dyDescent="0.55000000000000004">
      <c r="A8" s="6">
        <v>5</v>
      </c>
      <c r="B8" s="30" t="s">
        <v>35</v>
      </c>
      <c r="C8" s="16">
        <v>49</v>
      </c>
      <c r="D8" s="8">
        <v>14</v>
      </c>
      <c r="E8" s="8">
        <v>16</v>
      </c>
      <c r="F8" s="8">
        <f t="shared" si="0"/>
        <v>79</v>
      </c>
      <c r="G8" s="8" t="str">
        <f t="shared" si="1"/>
        <v>3.5</v>
      </c>
      <c r="H8" s="9"/>
    </row>
    <row r="9" spans="1:8" ht="23.25" x14ac:dyDescent="0.55000000000000004">
      <c r="A9" s="6">
        <v>6</v>
      </c>
      <c r="B9" s="30" t="s">
        <v>36</v>
      </c>
      <c r="C9" s="16">
        <v>48</v>
      </c>
      <c r="D9" s="8">
        <v>15</v>
      </c>
      <c r="E9" s="8">
        <v>16</v>
      </c>
      <c r="F9" s="8">
        <f t="shared" si="0"/>
        <v>79</v>
      </c>
      <c r="G9" s="8" t="str">
        <f t="shared" si="1"/>
        <v>3.5</v>
      </c>
      <c r="H9" s="9"/>
    </row>
    <row r="10" spans="1:8" ht="23.25" x14ac:dyDescent="0.55000000000000004">
      <c r="A10" s="6">
        <v>7</v>
      </c>
      <c r="B10" s="30" t="s">
        <v>41</v>
      </c>
      <c r="C10" s="16">
        <v>38</v>
      </c>
      <c r="D10" s="8">
        <v>12</v>
      </c>
      <c r="E10" s="8">
        <v>9</v>
      </c>
      <c r="F10" s="8">
        <f t="shared" si="0"/>
        <v>59</v>
      </c>
      <c r="G10" s="8" t="str">
        <f t="shared" si="1"/>
        <v>1.5</v>
      </c>
      <c r="H10" s="9"/>
    </row>
    <row r="11" spans="1:8" ht="23.25" x14ac:dyDescent="0.55000000000000004">
      <c r="A11" s="6">
        <v>8</v>
      </c>
      <c r="B11" s="30" t="s">
        <v>17</v>
      </c>
      <c r="C11" s="16">
        <v>58</v>
      </c>
      <c r="D11" s="8">
        <v>18</v>
      </c>
      <c r="E11" s="8">
        <v>19</v>
      </c>
      <c r="F11" s="8">
        <f t="shared" si="0"/>
        <v>95</v>
      </c>
      <c r="G11" s="8" t="str">
        <f t="shared" si="1"/>
        <v>4</v>
      </c>
      <c r="H11" s="9"/>
    </row>
    <row r="12" spans="1:8" ht="23.25" x14ac:dyDescent="0.55000000000000004">
      <c r="A12" s="6">
        <v>9</v>
      </c>
      <c r="B12" s="30" t="s">
        <v>37</v>
      </c>
      <c r="C12" s="16">
        <v>56</v>
      </c>
      <c r="D12" s="8">
        <v>18</v>
      </c>
      <c r="E12" s="8">
        <v>18</v>
      </c>
      <c r="F12" s="8">
        <f t="shared" si="0"/>
        <v>92</v>
      </c>
      <c r="G12" s="8" t="str">
        <f t="shared" si="1"/>
        <v>4</v>
      </c>
      <c r="H12" s="9"/>
    </row>
    <row r="13" spans="1:8" ht="23.25" x14ac:dyDescent="0.55000000000000004">
      <c r="A13" s="6">
        <v>10</v>
      </c>
      <c r="B13" s="30" t="s">
        <v>18</v>
      </c>
      <c r="C13" s="16">
        <v>48</v>
      </c>
      <c r="D13" s="8">
        <v>16</v>
      </c>
      <c r="E13" s="8">
        <v>14</v>
      </c>
      <c r="F13" s="8">
        <f t="shared" si="0"/>
        <v>78</v>
      </c>
      <c r="G13" s="8" t="str">
        <f t="shared" si="1"/>
        <v>3.5</v>
      </c>
      <c r="H13" s="9"/>
    </row>
    <row r="14" spans="1:8" ht="23.25" x14ac:dyDescent="0.55000000000000004">
      <c r="A14" s="6">
        <v>11</v>
      </c>
      <c r="B14" s="30" t="s">
        <v>38</v>
      </c>
      <c r="C14" s="16">
        <v>56</v>
      </c>
      <c r="D14" s="8">
        <v>16</v>
      </c>
      <c r="E14" s="8">
        <v>16</v>
      </c>
      <c r="F14" s="8">
        <f t="shared" si="0"/>
        <v>88</v>
      </c>
      <c r="G14" s="8" t="str">
        <f t="shared" si="1"/>
        <v>4</v>
      </c>
      <c r="H14" s="9"/>
    </row>
    <row r="15" spans="1:8" ht="23.25" x14ac:dyDescent="0.55000000000000004">
      <c r="A15" s="6">
        <v>12</v>
      </c>
      <c r="B15" s="30" t="s">
        <v>39</v>
      </c>
      <c r="C15" s="16">
        <v>48</v>
      </c>
      <c r="D15" s="8">
        <v>15</v>
      </c>
      <c r="E15" s="8">
        <v>18</v>
      </c>
      <c r="F15" s="8">
        <f t="shared" si="0"/>
        <v>81</v>
      </c>
      <c r="G15" s="8" t="str">
        <f t="shared" si="1"/>
        <v>4</v>
      </c>
      <c r="H15" s="9"/>
    </row>
    <row r="16" spans="1:8" ht="23.25" x14ac:dyDescent="0.55000000000000004">
      <c r="A16" s="6">
        <v>13</v>
      </c>
      <c r="B16" s="30" t="s">
        <v>19</v>
      </c>
      <c r="C16" s="16">
        <v>50</v>
      </c>
      <c r="D16" s="8">
        <v>16</v>
      </c>
      <c r="E16" s="8">
        <v>18</v>
      </c>
      <c r="F16" s="8">
        <f t="shared" si="0"/>
        <v>84</v>
      </c>
      <c r="G16" s="8" t="str">
        <f t="shared" si="1"/>
        <v>4</v>
      </c>
      <c r="H16" s="9"/>
    </row>
    <row r="17" spans="1:8" ht="23.25" x14ac:dyDescent="0.55000000000000004">
      <c r="A17" s="6">
        <v>14</v>
      </c>
      <c r="B17" s="30" t="s">
        <v>40</v>
      </c>
      <c r="C17" s="16">
        <v>51</v>
      </c>
      <c r="D17" s="8">
        <v>15</v>
      </c>
      <c r="E17" s="8">
        <v>17</v>
      </c>
      <c r="F17" s="8">
        <f t="shared" si="0"/>
        <v>83</v>
      </c>
      <c r="G17" s="8" t="str">
        <f t="shared" si="1"/>
        <v>4</v>
      </c>
      <c r="H17" s="9"/>
    </row>
    <row r="18" spans="1:8" ht="23.25" x14ac:dyDescent="0.55000000000000004">
      <c r="A18" s="6"/>
      <c r="B18" s="26" t="s">
        <v>5</v>
      </c>
      <c r="C18" s="16">
        <f>SUM(C4:C17)</f>
        <v>709</v>
      </c>
      <c r="D18" s="16">
        <f t="shared" ref="D18:F18" si="2">SUM(D4:D17)</f>
        <v>217</v>
      </c>
      <c r="E18" s="16">
        <f t="shared" si="2"/>
        <v>224</v>
      </c>
      <c r="F18" s="16">
        <f t="shared" si="2"/>
        <v>1150</v>
      </c>
      <c r="G18" s="8"/>
      <c r="H18" s="9"/>
    </row>
    <row r="19" spans="1:8" ht="23.25" x14ac:dyDescent="0.55000000000000004">
      <c r="A19" s="38"/>
      <c r="B19" s="38" t="s">
        <v>12</v>
      </c>
      <c r="C19" s="39">
        <f>C18/14</f>
        <v>50.642857142857146</v>
      </c>
      <c r="D19" s="40">
        <f t="shared" ref="D19:F19" si="3">D18/14</f>
        <v>15.5</v>
      </c>
      <c r="E19" s="40">
        <f t="shared" si="3"/>
        <v>16</v>
      </c>
      <c r="F19" s="40">
        <f t="shared" si="3"/>
        <v>82.142857142857139</v>
      </c>
      <c r="G19" s="38"/>
      <c r="H19" s="11"/>
    </row>
    <row r="20" spans="1:8" ht="23.25" x14ac:dyDescent="0.55000000000000004">
      <c r="A20" s="18"/>
      <c r="B20" s="31"/>
      <c r="C20" s="18"/>
      <c r="D20" s="18"/>
      <c r="E20" s="18"/>
      <c r="F20" s="18"/>
      <c r="G20" s="18"/>
      <c r="H20" s="13"/>
    </row>
    <row r="21" spans="1:8" ht="23.25" x14ac:dyDescent="0.55000000000000004">
      <c r="A21" s="18"/>
      <c r="B21" s="31"/>
      <c r="C21" s="1" t="s">
        <v>13</v>
      </c>
      <c r="D21" s="18"/>
      <c r="E21" s="18"/>
      <c r="F21" s="18"/>
      <c r="G21" s="18"/>
      <c r="H21" s="13"/>
    </row>
    <row r="22" spans="1:8" ht="23.25" x14ac:dyDescent="0.55000000000000004">
      <c r="A22" s="18"/>
      <c r="B22" s="31"/>
      <c r="C22" s="1" t="s">
        <v>14</v>
      </c>
      <c r="D22" s="18"/>
      <c r="E22" s="18"/>
      <c r="F22" s="18"/>
      <c r="G22" s="18"/>
      <c r="H22" s="13"/>
    </row>
    <row r="23" spans="1:8" ht="23.25" x14ac:dyDescent="0.55000000000000004">
      <c r="A23" s="18"/>
      <c r="B23" s="31"/>
      <c r="C23" s="1" t="s">
        <v>15</v>
      </c>
      <c r="D23" s="18"/>
      <c r="E23" s="18"/>
      <c r="F23" s="18"/>
      <c r="G23" s="18"/>
      <c r="H23" s="13"/>
    </row>
    <row r="24" spans="1:8" ht="23.25" x14ac:dyDescent="0.55000000000000004">
      <c r="A24" s="18"/>
      <c r="B24" s="31"/>
      <c r="C24" s="18"/>
      <c r="D24" s="18"/>
      <c r="E24" s="18"/>
      <c r="F24" s="18"/>
      <c r="G24" s="18"/>
      <c r="H24" s="13"/>
    </row>
    <row r="25" spans="1:8" ht="23.25" x14ac:dyDescent="0.55000000000000004">
      <c r="A25" s="18"/>
      <c r="B25" s="31"/>
      <c r="C25" s="18"/>
      <c r="D25" s="18"/>
      <c r="E25" s="18"/>
      <c r="F25" s="18"/>
      <c r="G25" s="18"/>
      <c r="H25" s="13"/>
    </row>
    <row r="26" spans="1:8" ht="23.25" x14ac:dyDescent="0.55000000000000004">
      <c r="A26" s="13"/>
      <c r="B26" s="33"/>
      <c r="C26" s="20"/>
      <c r="D26" s="20"/>
      <c r="E26" s="20"/>
      <c r="F26" s="20"/>
      <c r="G26" s="13"/>
      <c r="H26" s="13"/>
    </row>
    <row r="27" spans="1:8" ht="23.25" x14ac:dyDescent="0.55000000000000004">
      <c r="A27" s="13"/>
      <c r="B27" s="18"/>
      <c r="C27" s="14"/>
      <c r="D27" s="14"/>
      <c r="E27" s="14"/>
      <c r="F27" s="14"/>
      <c r="G27" s="13"/>
      <c r="H27" s="13"/>
    </row>
    <row r="28" spans="1:8" ht="23.25" x14ac:dyDescent="0.55000000000000004">
      <c r="A28" s="13"/>
      <c r="B28" s="13"/>
      <c r="C28" s="14"/>
      <c r="D28" s="14"/>
      <c r="E28" s="14"/>
      <c r="F28" s="14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101" t="s">
        <v>101</v>
      </c>
      <c r="C41" s="101"/>
      <c r="D41" s="101"/>
      <c r="E41" s="101"/>
      <c r="F41" s="101"/>
      <c r="G41" s="101"/>
      <c r="H41" s="101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 x14ac:dyDescent="0.55000000000000004">
      <c r="A44" s="6">
        <v>1</v>
      </c>
      <c r="B44" s="32" t="s">
        <v>32</v>
      </c>
      <c r="C44" s="92">
        <v>48.625</v>
      </c>
      <c r="D44" s="93">
        <v>19</v>
      </c>
      <c r="E44" s="93">
        <v>17</v>
      </c>
      <c r="F44" s="63">
        <f t="shared" ref="F44:F57" si="4">SUM(C44:E44)</f>
        <v>84.625</v>
      </c>
      <c r="G44" s="8" t="str">
        <f t="shared" ref="G44:G57" si="5">IF(F44&gt;79,"4",IF(F44&gt;74,"3.5",IF(F44&gt;69,"3",IF(F44&gt;64,"2.5",IF(F44&gt;59,"2",IF(F44&gt;54,"1.5",IF(F44&gt;49,"1","0")))))))</f>
        <v>4</v>
      </c>
      <c r="H44" s="29"/>
    </row>
    <row r="45" spans="1:8" ht="23.25" x14ac:dyDescent="0.55000000000000004">
      <c r="A45" s="6">
        <v>2</v>
      </c>
      <c r="B45" s="30" t="s">
        <v>16</v>
      </c>
      <c r="C45" s="94">
        <v>44.9</v>
      </c>
      <c r="D45" s="95">
        <v>16</v>
      </c>
      <c r="E45" s="95">
        <v>15</v>
      </c>
      <c r="F45" s="45">
        <f t="shared" si="4"/>
        <v>75.900000000000006</v>
      </c>
      <c r="G45" s="8" t="str">
        <f t="shared" si="5"/>
        <v>3.5</v>
      </c>
      <c r="H45" s="9"/>
    </row>
    <row r="46" spans="1:8" ht="23.25" x14ac:dyDescent="0.55000000000000004">
      <c r="A46" s="6">
        <v>3</v>
      </c>
      <c r="B46" s="30" t="s">
        <v>33</v>
      </c>
      <c r="C46" s="94">
        <v>41.174999999999997</v>
      </c>
      <c r="D46" s="95">
        <v>12</v>
      </c>
      <c r="E46" s="95">
        <v>13</v>
      </c>
      <c r="F46" s="45">
        <f t="shared" si="4"/>
        <v>66.174999999999997</v>
      </c>
      <c r="G46" s="8" t="str">
        <f t="shared" si="5"/>
        <v>2.5</v>
      </c>
      <c r="H46" s="9"/>
    </row>
    <row r="47" spans="1:8" ht="23.25" x14ac:dyDescent="0.55000000000000004">
      <c r="A47" s="6">
        <v>4</v>
      </c>
      <c r="B47" s="30" t="s">
        <v>34</v>
      </c>
      <c r="C47" s="94">
        <v>51.383333333333333</v>
      </c>
      <c r="D47" s="95">
        <v>15</v>
      </c>
      <c r="E47" s="95">
        <v>14</v>
      </c>
      <c r="F47" s="45">
        <f t="shared" si="4"/>
        <v>80.383333333333326</v>
      </c>
      <c r="G47" s="8" t="str">
        <f t="shared" si="5"/>
        <v>4</v>
      </c>
      <c r="H47" s="9"/>
    </row>
    <row r="48" spans="1:8" ht="23.25" x14ac:dyDescent="0.55000000000000004">
      <c r="A48" s="6">
        <v>5</v>
      </c>
      <c r="B48" s="30" t="s">
        <v>35</v>
      </c>
      <c r="C48" s="94">
        <v>44.733333333333327</v>
      </c>
      <c r="D48" s="95">
        <v>15</v>
      </c>
      <c r="E48" s="95">
        <v>14</v>
      </c>
      <c r="F48" s="45">
        <f t="shared" si="4"/>
        <v>73.73333333333332</v>
      </c>
      <c r="G48" s="8" t="str">
        <f t="shared" si="5"/>
        <v>3</v>
      </c>
      <c r="H48" s="9"/>
    </row>
    <row r="49" spans="1:8" ht="23.25" x14ac:dyDescent="0.55000000000000004">
      <c r="A49" s="6">
        <v>6</v>
      </c>
      <c r="B49" s="30" t="s">
        <v>36</v>
      </c>
      <c r="C49" s="94">
        <v>48.2</v>
      </c>
      <c r="D49" s="95">
        <v>16</v>
      </c>
      <c r="E49" s="95">
        <v>13</v>
      </c>
      <c r="F49" s="45">
        <f t="shared" si="4"/>
        <v>77.2</v>
      </c>
      <c r="G49" s="8" t="str">
        <f t="shared" si="5"/>
        <v>3.5</v>
      </c>
      <c r="H49" s="9"/>
    </row>
    <row r="50" spans="1:8" ht="23.25" x14ac:dyDescent="0.55000000000000004">
      <c r="A50" s="6">
        <v>7</v>
      </c>
      <c r="B50" s="30" t="s">
        <v>41</v>
      </c>
      <c r="C50" s="94">
        <v>46.966666666666669</v>
      </c>
      <c r="D50" s="95">
        <v>10</v>
      </c>
      <c r="E50" s="95">
        <v>10</v>
      </c>
      <c r="F50" s="45">
        <f t="shared" si="4"/>
        <v>66.966666666666669</v>
      </c>
      <c r="G50" s="8" t="str">
        <f t="shared" si="5"/>
        <v>2.5</v>
      </c>
      <c r="H50" s="9"/>
    </row>
    <row r="51" spans="1:8" ht="23.25" x14ac:dyDescent="0.55000000000000004">
      <c r="A51" s="6">
        <v>8</v>
      </c>
      <c r="B51" s="30" t="s">
        <v>17</v>
      </c>
      <c r="C51" s="94">
        <v>51.208333333333336</v>
      </c>
      <c r="D51" s="95">
        <v>18</v>
      </c>
      <c r="E51" s="95">
        <v>17</v>
      </c>
      <c r="F51" s="45">
        <f t="shared" si="4"/>
        <v>86.208333333333343</v>
      </c>
      <c r="G51" s="8" t="str">
        <f t="shared" si="5"/>
        <v>4</v>
      </c>
      <c r="H51" s="9"/>
    </row>
    <row r="52" spans="1:8" ht="23.25" x14ac:dyDescent="0.55000000000000004">
      <c r="A52" s="6">
        <v>9</v>
      </c>
      <c r="B52" s="30" t="s">
        <v>37</v>
      </c>
      <c r="C52" s="94">
        <v>49.125</v>
      </c>
      <c r="D52" s="95">
        <v>17</v>
      </c>
      <c r="E52" s="95">
        <v>14</v>
      </c>
      <c r="F52" s="45">
        <f t="shared" si="4"/>
        <v>80.125</v>
      </c>
      <c r="G52" s="8" t="str">
        <f t="shared" si="5"/>
        <v>4</v>
      </c>
      <c r="H52" s="9"/>
    </row>
    <row r="53" spans="1:8" ht="23.25" x14ac:dyDescent="0.55000000000000004">
      <c r="A53" s="6">
        <v>10</v>
      </c>
      <c r="B53" s="30" t="s">
        <v>18</v>
      </c>
      <c r="C53" s="94">
        <v>39.24166666666666</v>
      </c>
      <c r="D53" s="95">
        <v>14</v>
      </c>
      <c r="E53" s="95">
        <v>14</v>
      </c>
      <c r="F53" s="45">
        <f t="shared" si="4"/>
        <v>67.24166666666666</v>
      </c>
      <c r="G53" s="8" t="str">
        <f t="shared" si="5"/>
        <v>2.5</v>
      </c>
      <c r="H53" s="9"/>
    </row>
    <row r="54" spans="1:8" ht="23.25" x14ac:dyDescent="0.55000000000000004">
      <c r="A54" s="6">
        <v>11</v>
      </c>
      <c r="B54" s="30" t="s">
        <v>38</v>
      </c>
      <c r="C54" s="94">
        <v>47.424999999999997</v>
      </c>
      <c r="D54" s="95">
        <v>18</v>
      </c>
      <c r="E54" s="95">
        <v>17</v>
      </c>
      <c r="F54" s="45">
        <f t="shared" si="4"/>
        <v>82.424999999999997</v>
      </c>
      <c r="G54" s="8" t="str">
        <f t="shared" si="5"/>
        <v>4</v>
      </c>
      <c r="H54" s="9"/>
    </row>
    <row r="55" spans="1:8" ht="23.25" x14ac:dyDescent="0.55000000000000004">
      <c r="A55" s="6">
        <v>12</v>
      </c>
      <c r="B55" s="30" t="s">
        <v>39</v>
      </c>
      <c r="C55" s="94">
        <v>48.141666666666666</v>
      </c>
      <c r="D55" s="95">
        <v>17</v>
      </c>
      <c r="E55" s="95">
        <v>16</v>
      </c>
      <c r="F55" s="45">
        <f t="shared" si="4"/>
        <v>81.141666666666666</v>
      </c>
      <c r="G55" s="8" t="str">
        <f t="shared" si="5"/>
        <v>4</v>
      </c>
      <c r="H55" s="9"/>
    </row>
    <row r="56" spans="1:8" ht="23.25" x14ac:dyDescent="0.55000000000000004">
      <c r="A56" s="6">
        <v>13</v>
      </c>
      <c r="B56" s="30" t="s">
        <v>19</v>
      </c>
      <c r="C56" s="94">
        <v>48.583333333333329</v>
      </c>
      <c r="D56" s="95">
        <v>18</v>
      </c>
      <c r="E56" s="95">
        <v>16</v>
      </c>
      <c r="F56" s="45">
        <f t="shared" si="4"/>
        <v>82.583333333333329</v>
      </c>
      <c r="G56" s="8" t="str">
        <f t="shared" si="5"/>
        <v>4</v>
      </c>
      <c r="H56" s="9"/>
    </row>
    <row r="57" spans="1:8" ht="23.25" x14ac:dyDescent="0.55000000000000004">
      <c r="A57" s="6">
        <v>14</v>
      </c>
      <c r="B57" s="30" t="s">
        <v>40</v>
      </c>
      <c r="C57" s="94">
        <v>45.424999999999997</v>
      </c>
      <c r="D57" s="95">
        <v>16</v>
      </c>
      <c r="E57" s="95">
        <v>14</v>
      </c>
      <c r="F57" s="45">
        <f t="shared" si="4"/>
        <v>75.424999999999997</v>
      </c>
      <c r="G57" s="8" t="str">
        <f t="shared" si="5"/>
        <v>3.5</v>
      </c>
      <c r="H57" s="9"/>
    </row>
    <row r="58" spans="1:8" ht="23.25" x14ac:dyDescent="0.55000000000000004">
      <c r="A58" s="6"/>
      <c r="B58" s="26" t="s">
        <v>5</v>
      </c>
      <c r="C58" s="64">
        <f>SUM(C44:C57)</f>
        <v>655.13333333333333</v>
      </c>
      <c r="D58" s="64">
        <f t="shared" ref="D58" si="6">SUM(D44:D57)</f>
        <v>221</v>
      </c>
      <c r="E58" s="64">
        <f t="shared" ref="E58" si="7">SUM(E44:E57)</f>
        <v>204</v>
      </c>
      <c r="F58" s="42">
        <f t="shared" ref="F58" si="8">SUM(F44:F57)</f>
        <v>1080.1333333333332</v>
      </c>
      <c r="G58" s="8"/>
      <c r="H58" s="9"/>
    </row>
    <row r="59" spans="1:8" ht="23.25" x14ac:dyDescent="0.55000000000000004">
      <c r="A59" s="38"/>
      <c r="B59" s="38" t="s">
        <v>12</v>
      </c>
      <c r="C59" s="39">
        <f>C58/14</f>
        <v>46.795238095238098</v>
      </c>
      <c r="D59" s="40">
        <f t="shared" ref="D59" si="9">D58/14</f>
        <v>15.785714285714286</v>
      </c>
      <c r="E59" s="40">
        <f t="shared" ref="E59" si="10">E58/14</f>
        <v>14.571428571428571</v>
      </c>
      <c r="F59" s="40">
        <f t="shared" ref="F59" si="11">F58/14</f>
        <v>77.152380952380938</v>
      </c>
      <c r="G59" s="38"/>
      <c r="H59" s="11"/>
    </row>
    <row r="60" spans="1:8" ht="23.25" x14ac:dyDescent="0.55000000000000004">
      <c r="A60" s="18"/>
      <c r="B60" s="31"/>
      <c r="C60" s="18"/>
      <c r="D60" s="18"/>
      <c r="E60" s="18"/>
      <c r="F60" s="18"/>
      <c r="G60" s="18"/>
      <c r="H60" s="13"/>
    </row>
    <row r="61" spans="1:8" ht="23.25" x14ac:dyDescent="0.55000000000000004">
      <c r="A61" s="18"/>
      <c r="B61" s="31"/>
      <c r="C61" s="1" t="s">
        <v>13</v>
      </c>
      <c r="D61" s="18"/>
      <c r="E61" s="18"/>
      <c r="F61" s="18"/>
      <c r="G61" s="18"/>
      <c r="H61" s="13"/>
    </row>
    <row r="62" spans="1:8" ht="23.25" x14ac:dyDescent="0.55000000000000004">
      <c r="A62" s="18"/>
      <c r="B62" s="31"/>
      <c r="C62" s="1" t="s">
        <v>14</v>
      </c>
      <c r="D62" s="18"/>
      <c r="E62" s="18"/>
      <c r="F62" s="18"/>
      <c r="G62" s="18"/>
      <c r="H62" s="13"/>
    </row>
    <row r="63" spans="1:8" ht="23.25" x14ac:dyDescent="0.55000000000000004">
      <c r="A63" s="18"/>
      <c r="B63" s="31"/>
      <c r="C63" s="1" t="s">
        <v>15</v>
      </c>
      <c r="D63" s="18"/>
      <c r="E63" s="18"/>
      <c r="F63" s="18"/>
      <c r="G63" s="18"/>
      <c r="H63" s="13"/>
    </row>
    <row r="64" spans="1:8" ht="23.25" x14ac:dyDescent="0.55000000000000004">
      <c r="A64" s="18"/>
      <c r="B64" s="31"/>
      <c r="C64" s="18"/>
      <c r="D64" s="18"/>
      <c r="E64" s="18"/>
      <c r="F64" s="18"/>
      <c r="G64" s="18"/>
      <c r="H64" s="13"/>
    </row>
    <row r="65" spans="1:8" ht="23.25" x14ac:dyDescent="0.55000000000000004">
      <c r="A65" s="18"/>
      <c r="B65" s="31"/>
      <c r="C65" s="18"/>
      <c r="D65" s="18"/>
      <c r="E65" s="18"/>
      <c r="F65" s="18"/>
      <c r="G65" s="18"/>
      <c r="H65" s="13"/>
    </row>
    <row r="66" spans="1:8" ht="23.25" x14ac:dyDescent="0.55000000000000004">
      <c r="A66" s="13"/>
      <c r="B66" s="33"/>
      <c r="C66" s="20"/>
      <c r="D66" s="20"/>
      <c r="E66" s="20"/>
      <c r="F66" s="20"/>
      <c r="G66" s="13"/>
      <c r="H66" s="13"/>
    </row>
    <row r="67" spans="1:8" ht="23.25" x14ac:dyDescent="0.55000000000000004">
      <c r="A67" s="13"/>
      <c r="B67" s="18"/>
      <c r="C67" s="14"/>
      <c r="D67" s="14"/>
      <c r="E67" s="14"/>
      <c r="F67" s="14"/>
      <c r="G67" s="13"/>
      <c r="H67" s="13"/>
    </row>
    <row r="68" spans="1:8" ht="23.25" x14ac:dyDescent="0.55000000000000004">
      <c r="A68" s="13"/>
      <c r="B68" s="13"/>
      <c r="C68" s="14"/>
      <c r="D68" s="14"/>
      <c r="E68" s="14"/>
      <c r="F68" s="14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9" customFormat="1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9" customFormat="1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s="19" customFormat="1" ht="23.25" x14ac:dyDescent="0.55000000000000004">
      <c r="A81" s="1"/>
      <c r="B81" s="1"/>
      <c r="C81" s="1"/>
      <c r="D81" s="1"/>
      <c r="E81" s="1"/>
      <c r="F81" s="1"/>
      <c r="G81" s="1"/>
      <c r="H81" s="1"/>
    </row>
    <row r="82" spans="1:8" s="19" customFormat="1" ht="23.25" x14ac:dyDescent="0.55000000000000004">
      <c r="A82" s="1"/>
      <c r="B82" s="1"/>
      <c r="C82" s="1"/>
      <c r="D82" s="1"/>
      <c r="E82" s="1"/>
      <c r="F82" s="1"/>
      <c r="G82" s="1"/>
      <c r="H82" s="1"/>
    </row>
    <row r="83" spans="1:8" ht="23.25" x14ac:dyDescent="0.55000000000000004">
      <c r="A83" s="1"/>
      <c r="B83" s="101" t="s">
        <v>102</v>
      </c>
      <c r="C83" s="101"/>
      <c r="D83" s="101"/>
      <c r="E83" s="101"/>
      <c r="F83" s="101"/>
      <c r="G83" s="101"/>
      <c r="H83" s="101"/>
    </row>
    <row r="84" spans="1:8" ht="23.25" x14ac:dyDescent="0.55000000000000004">
      <c r="A84" s="3" t="s">
        <v>0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4" t="s">
        <v>6</v>
      </c>
      <c r="H84" s="4" t="s">
        <v>7</v>
      </c>
    </row>
    <row r="85" spans="1:8" ht="23.25" x14ac:dyDescent="0.55000000000000004">
      <c r="A85" s="5"/>
      <c r="B85" s="17"/>
      <c r="C85" s="5" t="s">
        <v>8</v>
      </c>
      <c r="D85" s="5" t="s">
        <v>9</v>
      </c>
      <c r="E85" s="5" t="s">
        <v>10</v>
      </c>
      <c r="F85" s="5" t="s">
        <v>11</v>
      </c>
      <c r="G85" s="27"/>
      <c r="H85" s="27"/>
    </row>
    <row r="86" spans="1:8" ht="23.25" x14ac:dyDescent="0.55000000000000004">
      <c r="A86" s="6">
        <v>1</v>
      </c>
      <c r="B86" s="32" t="s">
        <v>32</v>
      </c>
      <c r="C86" s="15">
        <v>52</v>
      </c>
      <c r="D86" s="7">
        <v>17</v>
      </c>
      <c r="E86" s="7">
        <v>16</v>
      </c>
      <c r="F86" s="7">
        <f t="shared" ref="F86:F99" si="12">SUM(C86:E86)</f>
        <v>85</v>
      </c>
      <c r="G86" s="8" t="str">
        <f t="shared" ref="G86:G99" si="13">IF(F86&gt;79,"4",IF(F86&gt;74,"3.5",IF(F86&gt;69,"3",IF(F86&gt;64,"2.5",IF(F86&gt;59,"2",IF(F86&gt;54,"1.5",IF(F86&gt;49,"1","0")))))))</f>
        <v>4</v>
      </c>
      <c r="H86" s="29"/>
    </row>
    <row r="87" spans="1:8" ht="23.25" x14ac:dyDescent="0.55000000000000004">
      <c r="A87" s="6">
        <v>2</v>
      </c>
      <c r="B87" s="30" t="s">
        <v>16</v>
      </c>
      <c r="C87" s="16">
        <v>44</v>
      </c>
      <c r="D87" s="8">
        <v>16</v>
      </c>
      <c r="E87" s="8">
        <v>15</v>
      </c>
      <c r="F87" s="8">
        <f t="shared" si="12"/>
        <v>75</v>
      </c>
      <c r="G87" s="8" t="str">
        <f t="shared" si="13"/>
        <v>3.5</v>
      </c>
      <c r="H87" s="9"/>
    </row>
    <row r="88" spans="1:8" ht="23.25" x14ac:dyDescent="0.55000000000000004">
      <c r="A88" s="6">
        <v>3</v>
      </c>
      <c r="B88" s="30" t="s">
        <v>33</v>
      </c>
      <c r="C88" s="16">
        <v>33</v>
      </c>
      <c r="D88" s="8">
        <v>12</v>
      </c>
      <c r="E88" s="8">
        <v>10</v>
      </c>
      <c r="F88" s="8">
        <f t="shared" si="12"/>
        <v>55</v>
      </c>
      <c r="G88" s="8" t="str">
        <f t="shared" si="13"/>
        <v>1.5</v>
      </c>
      <c r="H88" s="9"/>
    </row>
    <row r="89" spans="1:8" ht="23.25" x14ac:dyDescent="0.55000000000000004">
      <c r="A89" s="6">
        <v>4</v>
      </c>
      <c r="B89" s="30" t="s">
        <v>34</v>
      </c>
      <c r="C89" s="16">
        <v>47</v>
      </c>
      <c r="D89" s="8">
        <v>18</v>
      </c>
      <c r="E89" s="8">
        <v>19</v>
      </c>
      <c r="F89" s="8">
        <f t="shared" si="12"/>
        <v>84</v>
      </c>
      <c r="G89" s="8" t="str">
        <f t="shared" si="13"/>
        <v>4</v>
      </c>
      <c r="H89" s="9"/>
    </row>
    <row r="90" spans="1:8" ht="23.25" x14ac:dyDescent="0.55000000000000004">
      <c r="A90" s="6">
        <v>5</v>
      </c>
      <c r="B90" s="30" t="s">
        <v>35</v>
      </c>
      <c r="C90" s="16">
        <v>34</v>
      </c>
      <c r="D90" s="8">
        <v>14</v>
      </c>
      <c r="E90" s="8">
        <v>17</v>
      </c>
      <c r="F90" s="8">
        <f t="shared" si="12"/>
        <v>65</v>
      </c>
      <c r="G90" s="8" t="str">
        <f t="shared" si="13"/>
        <v>2.5</v>
      </c>
      <c r="H90" s="9"/>
    </row>
    <row r="91" spans="1:8" ht="23.25" x14ac:dyDescent="0.55000000000000004">
      <c r="A91" s="6">
        <v>6</v>
      </c>
      <c r="B91" s="30" t="s">
        <v>36</v>
      </c>
      <c r="C91" s="16">
        <v>45</v>
      </c>
      <c r="D91" s="8">
        <v>16</v>
      </c>
      <c r="E91" s="8">
        <v>18</v>
      </c>
      <c r="F91" s="8">
        <f t="shared" si="12"/>
        <v>79</v>
      </c>
      <c r="G91" s="8" t="str">
        <f t="shared" si="13"/>
        <v>3.5</v>
      </c>
      <c r="H91" s="9"/>
    </row>
    <row r="92" spans="1:8" ht="23.25" x14ac:dyDescent="0.55000000000000004">
      <c r="A92" s="6">
        <v>7</v>
      </c>
      <c r="B92" s="30" t="s">
        <v>41</v>
      </c>
      <c r="C92" s="16">
        <v>34</v>
      </c>
      <c r="D92" s="8">
        <v>10</v>
      </c>
      <c r="E92" s="8">
        <v>10</v>
      </c>
      <c r="F92" s="8">
        <f t="shared" si="12"/>
        <v>54</v>
      </c>
      <c r="G92" s="8" t="str">
        <f t="shared" si="13"/>
        <v>1</v>
      </c>
      <c r="H92" s="9"/>
    </row>
    <row r="93" spans="1:8" ht="23.25" x14ac:dyDescent="0.55000000000000004">
      <c r="A93" s="6">
        <v>8</v>
      </c>
      <c r="B93" s="30" t="s">
        <v>17</v>
      </c>
      <c r="C93" s="16">
        <v>60</v>
      </c>
      <c r="D93" s="8">
        <v>20</v>
      </c>
      <c r="E93" s="8">
        <v>19</v>
      </c>
      <c r="F93" s="8">
        <f t="shared" si="12"/>
        <v>99</v>
      </c>
      <c r="G93" s="8" t="str">
        <f t="shared" si="13"/>
        <v>4</v>
      </c>
      <c r="H93" s="9"/>
    </row>
    <row r="94" spans="1:8" ht="23.25" x14ac:dyDescent="0.55000000000000004">
      <c r="A94" s="6">
        <v>9</v>
      </c>
      <c r="B94" s="30" t="s">
        <v>37</v>
      </c>
      <c r="C94" s="16">
        <v>54</v>
      </c>
      <c r="D94" s="8">
        <v>16</v>
      </c>
      <c r="E94" s="8">
        <v>19</v>
      </c>
      <c r="F94" s="8">
        <f t="shared" si="12"/>
        <v>89</v>
      </c>
      <c r="G94" s="8" t="str">
        <f t="shared" si="13"/>
        <v>4</v>
      </c>
      <c r="H94" s="9"/>
    </row>
    <row r="95" spans="1:8" ht="23.25" x14ac:dyDescent="0.55000000000000004">
      <c r="A95" s="6">
        <v>10</v>
      </c>
      <c r="B95" s="30" t="s">
        <v>18</v>
      </c>
      <c r="C95" s="16">
        <v>34</v>
      </c>
      <c r="D95" s="8">
        <v>11</v>
      </c>
      <c r="E95" s="8">
        <v>13</v>
      </c>
      <c r="F95" s="8">
        <f t="shared" si="12"/>
        <v>58</v>
      </c>
      <c r="G95" s="8" t="str">
        <f t="shared" si="13"/>
        <v>1.5</v>
      </c>
      <c r="H95" s="9"/>
    </row>
    <row r="96" spans="1:8" ht="23.25" x14ac:dyDescent="0.55000000000000004">
      <c r="A96" s="6">
        <v>11</v>
      </c>
      <c r="B96" s="30" t="s">
        <v>38</v>
      </c>
      <c r="C96" s="16">
        <v>50</v>
      </c>
      <c r="D96" s="8">
        <v>14</v>
      </c>
      <c r="E96" s="8">
        <v>16</v>
      </c>
      <c r="F96" s="8">
        <f t="shared" si="12"/>
        <v>80</v>
      </c>
      <c r="G96" s="8" t="str">
        <f t="shared" si="13"/>
        <v>4</v>
      </c>
      <c r="H96" s="9"/>
    </row>
    <row r="97" spans="1:8" ht="23.25" x14ac:dyDescent="0.55000000000000004">
      <c r="A97" s="6">
        <v>12</v>
      </c>
      <c r="B97" s="30" t="s">
        <v>39</v>
      </c>
      <c r="C97" s="16">
        <v>47</v>
      </c>
      <c r="D97" s="8">
        <v>15</v>
      </c>
      <c r="E97" s="8">
        <v>18</v>
      </c>
      <c r="F97" s="8">
        <f t="shared" si="12"/>
        <v>80</v>
      </c>
      <c r="G97" s="8" t="str">
        <f t="shared" si="13"/>
        <v>4</v>
      </c>
      <c r="H97" s="9"/>
    </row>
    <row r="98" spans="1:8" ht="23.25" x14ac:dyDescent="0.55000000000000004">
      <c r="A98" s="6">
        <v>13</v>
      </c>
      <c r="B98" s="30" t="s">
        <v>19</v>
      </c>
      <c r="C98" s="16">
        <v>48</v>
      </c>
      <c r="D98" s="8">
        <v>17</v>
      </c>
      <c r="E98" s="8">
        <v>17</v>
      </c>
      <c r="F98" s="8">
        <f t="shared" si="12"/>
        <v>82</v>
      </c>
      <c r="G98" s="8" t="str">
        <f t="shared" si="13"/>
        <v>4</v>
      </c>
      <c r="H98" s="9"/>
    </row>
    <row r="99" spans="1:8" ht="23.25" x14ac:dyDescent="0.55000000000000004">
      <c r="A99" s="6">
        <v>14</v>
      </c>
      <c r="B99" s="30" t="s">
        <v>40</v>
      </c>
      <c r="C99" s="16">
        <v>45</v>
      </c>
      <c r="D99" s="8">
        <v>17</v>
      </c>
      <c r="E99" s="8">
        <v>16</v>
      </c>
      <c r="F99" s="8">
        <f t="shared" si="12"/>
        <v>78</v>
      </c>
      <c r="G99" s="8" t="str">
        <f t="shared" si="13"/>
        <v>3.5</v>
      </c>
      <c r="H99" s="9"/>
    </row>
    <row r="100" spans="1:8" ht="23.25" x14ac:dyDescent="0.55000000000000004">
      <c r="A100" s="6"/>
      <c r="B100" s="26" t="s">
        <v>5</v>
      </c>
      <c r="C100" s="16">
        <f>SUM(C86:C99)</f>
        <v>627</v>
      </c>
      <c r="D100" s="16">
        <f t="shared" ref="D100" si="14">SUM(D86:D99)</f>
        <v>213</v>
      </c>
      <c r="E100" s="16">
        <f t="shared" ref="E100" si="15">SUM(E86:E99)</f>
        <v>223</v>
      </c>
      <c r="F100" s="16">
        <f t="shared" ref="F100" si="16">SUM(F86:F99)</f>
        <v>1063</v>
      </c>
      <c r="G100" s="8"/>
      <c r="H100" s="9"/>
    </row>
    <row r="101" spans="1:8" ht="23.25" x14ac:dyDescent="0.55000000000000004">
      <c r="A101" s="38"/>
      <c r="B101" s="38" t="s">
        <v>12</v>
      </c>
      <c r="C101" s="39">
        <f>C100/14</f>
        <v>44.785714285714285</v>
      </c>
      <c r="D101" s="40">
        <f t="shared" ref="D101" si="17">D100/14</f>
        <v>15.214285714285714</v>
      </c>
      <c r="E101" s="40">
        <f t="shared" ref="E101" si="18">E100/14</f>
        <v>15.928571428571429</v>
      </c>
      <c r="F101" s="40">
        <f t="shared" ref="F101" si="19">F100/14</f>
        <v>75.928571428571431</v>
      </c>
      <c r="G101" s="38"/>
      <c r="H101" s="11"/>
    </row>
    <row r="102" spans="1:8" ht="23.25" x14ac:dyDescent="0.55000000000000004">
      <c r="A102" s="18"/>
      <c r="B102" s="31"/>
      <c r="C102" s="18"/>
      <c r="D102" s="18"/>
      <c r="E102" s="18"/>
      <c r="F102" s="18"/>
      <c r="G102" s="18"/>
      <c r="H102" s="13"/>
    </row>
    <row r="103" spans="1:8" ht="23.25" x14ac:dyDescent="0.55000000000000004">
      <c r="A103" s="18"/>
      <c r="B103" s="31"/>
      <c r="C103" s="1" t="s">
        <v>13</v>
      </c>
      <c r="D103" s="18"/>
      <c r="E103" s="18"/>
      <c r="F103" s="18"/>
      <c r="G103" s="18"/>
      <c r="H103" s="13"/>
    </row>
    <row r="104" spans="1:8" ht="23.25" x14ac:dyDescent="0.55000000000000004">
      <c r="A104" s="18"/>
      <c r="B104" s="31"/>
      <c r="C104" s="1" t="s">
        <v>14</v>
      </c>
      <c r="D104" s="18"/>
      <c r="E104" s="18"/>
      <c r="F104" s="18"/>
      <c r="G104" s="18"/>
      <c r="H104" s="13"/>
    </row>
    <row r="105" spans="1:8" ht="23.25" x14ac:dyDescent="0.55000000000000004">
      <c r="A105" s="18"/>
      <c r="B105" s="31"/>
      <c r="C105" s="1" t="s">
        <v>15</v>
      </c>
      <c r="D105" s="18"/>
      <c r="E105" s="18"/>
      <c r="F105" s="18"/>
      <c r="G105" s="18"/>
      <c r="H105" s="13"/>
    </row>
    <row r="106" spans="1:8" ht="23.25" x14ac:dyDescent="0.55000000000000004">
      <c r="A106" s="18"/>
      <c r="B106" s="31"/>
      <c r="C106" s="18"/>
      <c r="D106" s="18"/>
      <c r="E106" s="18"/>
      <c r="F106" s="18"/>
      <c r="G106" s="18"/>
      <c r="H106" s="13"/>
    </row>
    <row r="107" spans="1:8" ht="23.25" x14ac:dyDescent="0.55000000000000004">
      <c r="A107" s="18"/>
      <c r="B107" s="31"/>
      <c r="C107" s="18"/>
      <c r="D107" s="18"/>
      <c r="E107" s="18"/>
      <c r="F107" s="18"/>
      <c r="G107" s="18"/>
      <c r="H107" s="13"/>
    </row>
    <row r="108" spans="1:8" ht="23.25" x14ac:dyDescent="0.55000000000000004">
      <c r="A108" s="13"/>
      <c r="B108" s="33"/>
      <c r="C108" s="20"/>
      <c r="D108" s="20"/>
      <c r="E108" s="20"/>
      <c r="F108" s="20"/>
      <c r="G108" s="13"/>
      <c r="H108" s="13"/>
    </row>
    <row r="109" spans="1:8" ht="23.25" x14ac:dyDescent="0.55000000000000004">
      <c r="A109" s="13"/>
      <c r="B109" s="18"/>
      <c r="C109" s="14"/>
      <c r="D109" s="14"/>
      <c r="E109" s="14"/>
      <c r="F109" s="14"/>
      <c r="G109" s="13"/>
      <c r="H109" s="13"/>
    </row>
    <row r="110" spans="1:8" ht="23.25" x14ac:dyDescent="0.55000000000000004">
      <c r="A110" s="13"/>
      <c r="B110" s="13"/>
      <c r="C110" s="14"/>
      <c r="D110" s="14"/>
      <c r="E110" s="14"/>
      <c r="F110" s="14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ht="23.25" x14ac:dyDescent="0.55000000000000004">
      <c r="A120" s="1"/>
      <c r="B120" s="1"/>
      <c r="C120" s="1"/>
      <c r="D120" s="1"/>
      <c r="E120" s="1"/>
      <c r="F120" s="1"/>
      <c r="G120" s="1"/>
      <c r="H120" s="1"/>
    </row>
    <row r="121" spans="1:8" s="19" customFormat="1" ht="23.25" x14ac:dyDescent="0.55000000000000004">
      <c r="A121" s="1"/>
      <c r="B121" s="1"/>
      <c r="C121" s="1"/>
      <c r="D121" s="1"/>
      <c r="E121" s="1"/>
      <c r="F121" s="1"/>
      <c r="G121" s="1"/>
      <c r="H121" s="1"/>
    </row>
    <row r="122" spans="1:8" s="19" customFormat="1" ht="23.25" x14ac:dyDescent="0.55000000000000004">
      <c r="A122" s="1"/>
      <c r="B122" s="1"/>
      <c r="C122" s="1"/>
      <c r="D122" s="1"/>
      <c r="E122" s="1"/>
      <c r="F122" s="1"/>
      <c r="G122" s="1"/>
      <c r="H122" s="1"/>
    </row>
    <row r="123" spans="1:8" s="19" customFormat="1" ht="23.25" x14ac:dyDescent="0.55000000000000004">
      <c r="A123" s="1"/>
      <c r="B123" s="1"/>
      <c r="C123" s="1"/>
      <c r="D123" s="1"/>
      <c r="E123" s="1"/>
      <c r="F123" s="1"/>
      <c r="G123" s="1"/>
      <c r="H123" s="1"/>
    </row>
    <row r="124" spans="1:8" ht="23.25" x14ac:dyDescent="0.55000000000000004">
      <c r="A124" s="1"/>
      <c r="B124" s="2" t="s">
        <v>103</v>
      </c>
      <c r="C124" s="2"/>
      <c r="D124" s="2"/>
      <c r="E124" s="2"/>
      <c r="F124" s="2"/>
      <c r="G124" s="1"/>
      <c r="H124" s="1"/>
    </row>
    <row r="125" spans="1:8" ht="23.25" x14ac:dyDescent="0.55000000000000004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F125" s="3" t="s">
        <v>5</v>
      </c>
      <c r="G125" s="4" t="s">
        <v>6</v>
      </c>
      <c r="H125" s="4" t="s">
        <v>7</v>
      </c>
    </row>
    <row r="126" spans="1:8" ht="23.25" x14ac:dyDescent="0.55000000000000004">
      <c r="A126" s="5"/>
      <c r="B126" s="17"/>
      <c r="C126" s="5" t="s">
        <v>8</v>
      </c>
      <c r="D126" s="5" t="s">
        <v>9</v>
      </c>
      <c r="E126" s="5" t="s">
        <v>10</v>
      </c>
      <c r="F126" s="5" t="s">
        <v>11</v>
      </c>
      <c r="G126" s="27"/>
      <c r="H126" s="27"/>
    </row>
    <row r="127" spans="1:8" ht="23.25" x14ac:dyDescent="0.55000000000000004">
      <c r="A127" s="6">
        <v>1</v>
      </c>
      <c r="B127" s="32" t="s">
        <v>32</v>
      </c>
      <c r="C127" s="15">
        <v>50</v>
      </c>
      <c r="D127" s="7">
        <v>17</v>
      </c>
      <c r="E127" s="7">
        <v>17</v>
      </c>
      <c r="F127" s="7">
        <f t="shared" ref="F127:F140" si="20">SUM(C127:E127)</f>
        <v>84</v>
      </c>
      <c r="G127" s="8" t="str">
        <f t="shared" ref="G127:G140" si="21">IF(F127&gt;79,"4",IF(F127&gt;74,"3.5",IF(F127&gt;69,"3",IF(F127&gt;64,"2.5",IF(F127&gt;59,"2",IF(F127&gt;54,"1.5",IF(F127&gt;49,"1","0")))))))</f>
        <v>4</v>
      </c>
      <c r="H127" s="29"/>
    </row>
    <row r="128" spans="1:8" ht="23.25" x14ac:dyDescent="0.55000000000000004">
      <c r="A128" s="6">
        <v>2</v>
      </c>
      <c r="B128" s="30" t="s">
        <v>16</v>
      </c>
      <c r="C128" s="16">
        <v>41</v>
      </c>
      <c r="D128" s="8">
        <v>13</v>
      </c>
      <c r="E128" s="8">
        <v>17</v>
      </c>
      <c r="F128" s="8">
        <f t="shared" si="20"/>
        <v>71</v>
      </c>
      <c r="G128" s="8" t="str">
        <f t="shared" si="21"/>
        <v>3</v>
      </c>
      <c r="H128" s="9"/>
    </row>
    <row r="129" spans="1:8" ht="23.25" x14ac:dyDescent="0.55000000000000004">
      <c r="A129" s="6">
        <v>3</v>
      </c>
      <c r="B129" s="30" t="s">
        <v>33</v>
      </c>
      <c r="C129" s="16">
        <v>36</v>
      </c>
      <c r="D129" s="8">
        <v>15</v>
      </c>
      <c r="E129" s="8">
        <v>14</v>
      </c>
      <c r="F129" s="8">
        <f t="shared" si="20"/>
        <v>65</v>
      </c>
      <c r="G129" s="8" t="str">
        <f t="shared" si="21"/>
        <v>2.5</v>
      </c>
      <c r="H129" s="9"/>
    </row>
    <row r="130" spans="1:8" ht="23.25" x14ac:dyDescent="0.55000000000000004">
      <c r="A130" s="6">
        <v>4</v>
      </c>
      <c r="B130" s="30" t="s">
        <v>34</v>
      </c>
      <c r="C130" s="16">
        <v>50</v>
      </c>
      <c r="D130" s="8">
        <v>17</v>
      </c>
      <c r="E130" s="8">
        <v>17</v>
      </c>
      <c r="F130" s="8">
        <f t="shared" si="20"/>
        <v>84</v>
      </c>
      <c r="G130" s="8" t="str">
        <f t="shared" si="21"/>
        <v>4</v>
      </c>
      <c r="H130" s="9"/>
    </row>
    <row r="131" spans="1:8" ht="23.25" x14ac:dyDescent="0.55000000000000004">
      <c r="A131" s="6">
        <v>5</v>
      </c>
      <c r="B131" s="30" t="s">
        <v>35</v>
      </c>
      <c r="C131" s="16">
        <v>40</v>
      </c>
      <c r="D131" s="8">
        <v>12</v>
      </c>
      <c r="E131" s="8">
        <v>13</v>
      </c>
      <c r="F131" s="8">
        <f t="shared" si="20"/>
        <v>65</v>
      </c>
      <c r="G131" s="8" t="str">
        <f t="shared" si="21"/>
        <v>2.5</v>
      </c>
      <c r="H131" s="9"/>
    </row>
    <row r="132" spans="1:8" ht="23.25" x14ac:dyDescent="0.55000000000000004">
      <c r="A132" s="6">
        <v>6</v>
      </c>
      <c r="B132" s="30" t="s">
        <v>36</v>
      </c>
      <c r="C132" s="16">
        <v>41</v>
      </c>
      <c r="D132" s="8">
        <v>13</v>
      </c>
      <c r="E132" s="8">
        <v>16</v>
      </c>
      <c r="F132" s="8">
        <f t="shared" si="20"/>
        <v>70</v>
      </c>
      <c r="G132" s="8" t="str">
        <f t="shared" si="21"/>
        <v>3</v>
      </c>
      <c r="H132" s="9"/>
    </row>
    <row r="133" spans="1:8" ht="23.25" x14ac:dyDescent="0.55000000000000004">
      <c r="A133" s="6">
        <v>7</v>
      </c>
      <c r="B133" s="30" t="s">
        <v>41</v>
      </c>
      <c r="C133" s="16">
        <v>36</v>
      </c>
      <c r="D133" s="8">
        <v>12</v>
      </c>
      <c r="E133" s="8">
        <v>12</v>
      </c>
      <c r="F133" s="8">
        <f t="shared" si="20"/>
        <v>60</v>
      </c>
      <c r="G133" s="8" t="str">
        <f t="shared" si="21"/>
        <v>2</v>
      </c>
      <c r="H133" s="9"/>
    </row>
    <row r="134" spans="1:8" ht="23.25" x14ac:dyDescent="0.55000000000000004">
      <c r="A134" s="6">
        <v>8</v>
      </c>
      <c r="B134" s="30" t="s">
        <v>17</v>
      </c>
      <c r="C134" s="16">
        <v>55</v>
      </c>
      <c r="D134" s="8">
        <v>19</v>
      </c>
      <c r="E134" s="8">
        <v>18</v>
      </c>
      <c r="F134" s="8">
        <f t="shared" si="20"/>
        <v>92</v>
      </c>
      <c r="G134" s="8" t="str">
        <f t="shared" si="21"/>
        <v>4</v>
      </c>
      <c r="H134" s="9"/>
    </row>
    <row r="135" spans="1:8" ht="23.25" x14ac:dyDescent="0.55000000000000004">
      <c r="A135" s="6">
        <v>9</v>
      </c>
      <c r="B135" s="30" t="s">
        <v>37</v>
      </c>
      <c r="C135" s="16">
        <v>54</v>
      </c>
      <c r="D135" s="8">
        <v>17</v>
      </c>
      <c r="E135" s="8">
        <v>17</v>
      </c>
      <c r="F135" s="8">
        <f t="shared" si="20"/>
        <v>88</v>
      </c>
      <c r="G135" s="8" t="str">
        <f t="shared" si="21"/>
        <v>4</v>
      </c>
      <c r="H135" s="9"/>
    </row>
    <row r="136" spans="1:8" ht="23.25" x14ac:dyDescent="0.55000000000000004">
      <c r="A136" s="6">
        <v>10</v>
      </c>
      <c r="B136" s="30" t="s">
        <v>18</v>
      </c>
      <c r="C136" s="16">
        <v>35</v>
      </c>
      <c r="D136" s="8">
        <v>14</v>
      </c>
      <c r="E136" s="8">
        <v>16</v>
      </c>
      <c r="F136" s="8">
        <f t="shared" si="20"/>
        <v>65</v>
      </c>
      <c r="G136" s="8" t="str">
        <f t="shared" si="21"/>
        <v>2.5</v>
      </c>
      <c r="H136" s="9"/>
    </row>
    <row r="137" spans="1:8" ht="23.25" x14ac:dyDescent="0.55000000000000004">
      <c r="A137" s="6">
        <v>11</v>
      </c>
      <c r="B137" s="30" t="s">
        <v>38</v>
      </c>
      <c r="C137" s="16">
        <v>50</v>
      </c>
      <c r="D137" s="8">
        <v>16</v>
      </c>
      <c r="E137" s="8">
        <v>17</v>
      </c>
      <c r="F137" s="8">
        <f t="shared" si="20"/>
        <v>83</v>
      </c>
      <c r="G137" s="8" t="str">
        <f t="shared" si="21"/>
        <v>4</v>
      </c>
      <c r="H137" s="9"/>
    </row>
    <row r="138" spans="1:8" ht="23.25" x14ac:dyDescent="0.55000000000000004">
      <c r="A138" s="6">
        <v>12</v>
      </c>
      <c r="B138" s="30" t="s">
        <v>39</v>
      </c>
      <c r="C138" s="16">
        <v>50</v>
      </c>
      <c r="D138" s="8">
        <v>15</v>
      </c>
      <c r="E138" s="8">
        <v>17</v>
      </c>
      <c r="F138" s="8">
        <f t="shared" si="20"/>
        <v>82</v>
      </c>
      <c r="G138" s="8" t="str">
        <f t="shared" si="21"/>
        <v>4</v>
      </c>
      <c r="H138" s="9"/>
    </row>
    <row r="139" spans="1:8" ht="23.25" x14ac:dyDescent="0.55000000000000004">
      <c r="A139" s="6">
        <v>13</v>
      </c>
      <c r="B139" s="30" t="s">
        <v>19</v>
      </c>
      <c r="C139" s="16">
        <v>51</v>
      </c>
      <c r="D139" s="8">
        <v>15</v>
      </c>
      <c r="E139" s="8">
        <v>17</v>
      </c>
      <c r="F139" s="8">
        <f t="shared" si="20"/>
        <v>83</v>
      </c>
      <c r="G139" s="8" t="str">
        <f t="shared" si="21"/>
        <v>4</v>
      </c>
      <c r="H139" s="9"/>
    </row>
    <row r="140" spans="1:8" ht="23.25" x14ac:dyDescent="0.55000000000000004">
      <c r="A140" s="6">
        <v>14</v>
      </c>
      <c r="B140" s="30" t="s">
        <v>40</v>
      </c>
      <c r="C140" s="16">
        <v>46</v>
      </c>
      <c r="D140" s="8">
        <v>15</v>
      </c>
      <c r="E140" s="8">
        <v>17</v>
      </c>
      <c r="F140" s="8">
        <f t="shared" si="20"/>
        <v>78</v>
      </c>
      <c r="G140" s="8" t="str">
        <f t="shared" si="21"/>
        <v>3.5</v>
      </c>
      <c r="H140" s="9"/>
    </row>
    <row r="141" spans="1:8" ht="23.25" x14ac:dyDescent="0.55000000000000004">
      <c r="A141" s="6"/>
      <c r="B141" s="26" t="s">
        <v>5</v>
      </c>
      <c r="C141" s="16">
        <f>SUM(C127:C140)</f>
        <v>635</v>
      </c>
      <c r="D141" s="16">
        <f t="shared" ref="D141" si="22">SUM(D127:D140)</f>
        <v>210</v>
      </c>
      <c r="E141" s="16">
        <f t="shared" ref="E141" si="23">SUM(E127:E140)</f>
        <v>225</v>
      </c>
      <c r="F141" s="16">
        <f t="shared" ref="F141" si="24">SUM(F127:F140)</f>
        <v>1070</v>
      </c>
      <c r="G141" s="8"/>
      <c r="H141" s="9"/>
    </row>
    <row r="142" spans="1:8" ht="23.25" x14ac:dyDescent="0.55000000000000004">
      <c r="A142" s="38"/>
      <c r="B142" s="38" t="s">
        <v>12</v>
      </c>
      <c r="C142" s="39">
        <f>C141/14</f>
        <v>45.357142857142854</v>
      </c>
      <c r="D142" s="40">
        <f t="shared" ref="D142" si="25">D141/14</f>
        <v>15</v>
      </c>
      <c r="E142" s="40">
        <f t="shared" ref="E142" si="26">E141/14</f>
        <v>16.071428571428573</v>
      </c>
      <c r="F142" s="40">
        <f t="shared" ref="F142" si="27">F141/14</f>
        <v>76.428571428571431</v>
      </c>
      <c r="G142" s="38"/>
      <c r="H142" s="11"/>
    </row>
    <row r="143" spans="1:8" ht="23.25" x14ac:dyDescent="0.55000000000000004">
      <c r="A143" s="18"/>
      <c r="B143" s="31"/>
      <c r="C143" s="18"/>
      <c r="D143" s="18"/>
      <c r="E143" s="18"/>
      <c r="F143" s="18"/>
      <c r="G143" s="18"/>
      <c r="H143" s="13"/>
    </row>
    <row r="144" spans="1:8" ht="23.25" x14ac:dyDescent="0.55000000000000004">
      <c r="A144" s="18"/>
      <c r="B144" s="31"/>
      <c r="C144" s="1" t="s">
        <v>13</v>
      </c>
      <c r="D144" s="18"/>
      <c r="E144" s="18"/>
      <c r="F144" s="18"/>
      <c r="G144" s="18"/>
      <c r="H144" s="13"/>
    </row>
    <row r="145" spans="1:8" ht="23.25" x14ac:dyDescent="0.55000000000000004">
      <c r="A145" s="18"/>
      <c r="B145" s="31"/>
      <c r="C145" s="1" t="s">
        <v>14</v>
      </c>
      <c r="D145" s="18"/>
      <c r="E145" s="18"/>
      <c r="F145" s="18"/>
      <c r="G145" s="18"/>
      <c r="H145" s="13"/>
    </row>
    <row r="146" spans="1:8" ht="23.25" x14ac:dyDescent="0.55000000000000004">
      <c r="A146" s="18"/>
      <c r="B146" s="31"/>
      <c r="C146" s="1" t="s">
        <v>15</v>
      </c>
      <c r="D146" s="18"/>
      <c r="E146" s="18"/>
      <c r="F146" s="18"/>
      <c r="G146" s="18"/>
      <c r="H146" s="13"/>
    </row>
    <row r="147" spans="1:8" ht="23.25" x14ac:dyDescent="0.55000000000000004">
      <c r="A147" s="18"/>
      <c r="B147" s="31"/>
      <c r="C147" s="18"/>
      <c r="D147" s="18"/>
      <c r="E147" s="18"/>
      <c r="F147" s="18"/>
      <c r="G147" s="18"/>
      <c r="H147" s="13"/>
    </row>
    <row r="148" spans="1:8" ht="23.25" x14ac:dyDescent="0.55000000000000004">
      <c r="A148" s="18"/>
      <c r="B148" s="31"/>
      <c r="C148" s="18"/>
      <c r="D148" s="18"/>
      <c r="E148" s="18"/>
      <c r="F148" s="18"/>
      <c r="G148" s="18"/>
      <c r="H148" s="13"/>
    </row>
    <row r="149" spans="1:8" ht="23.25" x14ac:dyDescent="0.55000000000000004">
      <c r="A149" s="13"/>
      <c r="B149" s="33"/>
      <c r="C149" s="20"/>
      <c r="D149" s="20"/>
      <c r="E149" s="20"/>
      <c r="F149" s="20"/>
      <c r="G149" s="13"/>
      <c r="H149" s="13"/>
    </row>
    <row r="150" spans="1:8" ht="23.25" x14ac:dyDescent="0.55000000000000004">
      <c r="A150" s="13"/>
      <c r="B150" s="18"/>
      <c r="C150" s="14"/>
      <c r="D150" s="14"/>
      <c r="E150" s="14"/>
      <c r="F150" s="14"/>
      <c r="G150" s="13"/>
      <c r="H150" s="13"/>
    </row>
    <row r="151" spans="1:8" ht="23.25" x14ac:dyDescent="0.55000000000000004">
      <c r="A151" s="13"/>
      <c r="B151" s="13"/>
      <c r="C151" s="14"/>
      <c r="D151" s="14"/>
      <c r="E151" s="14"/>
      <c r="F151" s="14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ht="23.25" x14ac:dyDescent="0.55000000000000004">
      <c r="A160" s="1"/>
      <c r="B160" s="1"/>
      <c r="C160" s="1"/>
      <c r="D160" s="1"/>
      <c r="E160" s="1"/>
      <c r="F160" s="1"/>
      <c r="G160" s="1"/>
      <c r="H160" s="1"/>
    </row>
    <row r="161" spans="1:8" ht="23.25" x14ac:dyDescent="0.55000000000000004">
      <c r="A161" s="1"/>
      <c r="B161" s="1"/>
      <c r="C161" s="1"/>
      <c r="D161" s="1"/>
      <c r="E161" s="1"/>
      <c r="F161" s="1"/>
      <c r="G161" s="1"/>
      <c r="H161" s="1"/>
    </row>
    <row r="162" spans="1:8" s="19" customFormat="1" ht="23.25" x14ac:dyDescent="0.55000000000000004">
      <c r="A162" s="1"/>
      <c r="B162" s="1"/>
      <c r="C162" s="1"/>
      <c r="D162" s="1"/>
      <c r="E162" s="1"/>
      <c r="F162" s="1"/>
      <c r="G162" s="1"/>
      <c r="H162" s="1"/>
    </row>
    <row r="163" spans="1:8" s="19" customFormat="1" ht="23.25" x14ac:dyDescent="0.55000000000000004">
      <c r="A163" s="1"/>
      <c r="B163" s="1"/>
      <c r="C163" s="1"/>
      <c r="D163" s="1"/>
      <c r="E163" s="1"/>
      <c r="F163" s="1"/>
      <c r="G163" s="1"/>
      <c r="H163" s="1"/>
    </row>
    <row r="164" spans="1:8" s="19" customFormat="1" ht="23.25" x14ac:dyDescent="0.55000000000000004">
      <c r="A164" s="1"/>
      <c r="B164" s="1"/>
      <c r="C164" s="1"/>
      <c r="D164" s="1"/>
      <c r="E164" s="1"/>
      <c r="F164" s="1"/>
      <c r="G164" s="1"/>
      <c r="H164" s="1"/>
    </row>
    <row r="165" spans="1:8" s="19" customFormat="1" ht="23.25" x14ac:dyDescent="0.55000000000000004">
      <c r="A165" s="1"/>
      <c r="B165" s="101" t="s">
        <v>104</v>
      </c>
      <c r="C165" s="101"/>
      <c r="D165" s="101"/>
      <c r="E165" s="101"/>
      <c r="F165" s="101"/>
      <c r="G165" s="101"/>
      <c r="H165" s="101"/>
    </row>
    <row r="166" spans="1:8" s="19" customFormat="1" ht="23.25" x14ac:dyDescent="0.55000000000000004">
      <c r="A166" s="3" t="s">
        <v>0</v>
      </c>
      <c r="B166" s="3" t="s">
        <v>1</v>
      </c>
      <c r="C166" s="3" t="s">
        <v>2</v>
      </c>
      <c r="D166" s="3" t="s">
        <v>3</v>
      </c>
      <c r="E166" s="3" t="s">
        <v>4</v>
      </c>
      <c r="F166" s="3" t="s">
        <v>5</v>
      </c>
      <c r="G166" s="4" t="s">
        <v>6</v>
      </c>
      <c r="H166" s="4" t="s">
        <v>7</v>
      </c>
    </row>
    <row r="167" spans="1:8" s="19" customFormat="1" ht="23.25" x14ac:dyDescent="0.55000000000000004">
      <c r="A167" s="5"/>
      <c r="B167" s="17"/>
      <c r="C167" s="5" t="s">
        <v>8</v>
      </c>
      <c r="D167" s="5" t="s">
        <v>9</v>
      </c>
      <c r="E167" s="5" t="s">
        <v>10</v>
      </c>
      <c r="F167" s="5" t="s">
        <v>11</v>
      </c>
      <c r="G167" s="27"/>
      <c r="H167" s="27"/>
    </row>
    <row r="168" spans="1:8" s="19" customFormat="1" ht="23.25" x14ac:dyDescent="0.55000000000000004">
      <c r="A168" s="6">
        <v>1</v>
      </c>
      <c r="B168" s="32" t="s">
        <v>32</v>
      </c>
      <c r="C168" s="15">
        <v>49</v>
      </c>
      <c r="D168" s="7">
        <v>18</v>
      </c>
      <c r="E168" s="7">
        <v>19</v>
      </c>
      <c r="F168" s="7">
        <f t="shared" ref="F168:F181" si="28">SUM(C168:E168)</f>
        <v>86</v>
      </c>
      <c r="G168" s="8" t="str">
        <f t="shared" ref="G168:G181" si="29">IF(F168&gt;79,"4",IF(F168&gt;74,"3.5",IF(F168&gt;69,"3",IF(F168&gt;64,"2.5",IF(F168&gt;59,"2",IF(F168&gt;54,"1.5",IF(F168&gt;49,"1","0")))))))</f>
        <v>4</v>
      </c>
      <c r="H168" s="29"/>
    </row>
    <row r="169" spans="1:8" s="19" customFormat="1" ht="23.25" x14ac:dyDescent="0.55000000000000004">
      <c r="A169" s="6">
        <v>2</v>
      </c>
      <c r="B169" s="30" t="s">
        <v>16</v>
      </c>
      <c r="C169" s="16">
        <v>51</v>
      </c>
      <c r="D169" s="8">
        <v>12</v>
      </c>
      <c r="E169" s="8">
        <v>12</v>
      </c>
      <c r="F169" s="8">
        <f t="shared" si="28"/>
        <v>75</v>
      </c>
      <c r="G169" s="8" t="str">
        <f t="shared" si="29"/>
        <v>3.5</v>
      </c>
      <c r="H169" s="9"/>
    </row>
    <row r="170" spans="1:8" s="19" customFormat="1" ht="23.25" x14ac:dyDescent="0.55000000000000004">
      <c r="A170" s="6">
        <v>3</v>
      </c>
      <c r="B170" s="30" t="s">
        <v>33</v>
      </c>
      <c r="C170" s="16">
        <v>40</v>
      </c>
      <c r="D170" s="8">
        <v>12</v>
      </c>
      <c r="E170" s="8">
        <v>13</v>
      </c>
      <c r="F170" s="8">
        <f t="shared" si="28"/>
        <v>65</v>
      </c>
      <c r="G170" s="8" t="str">
        <f t="shared" si="29"/>
        <v>2.5</v>
      </c>
      <c r="H170" s="9"/>
    </row>
    <row r="171" spans="1:8" s="19" customFormat="1" ht="23.25" x14ac:dyDescent="0.55000000000000004">
      <c r="A171" s="6">
        <v>4</v>
      </c>
      <c r="B171" s="30" t="s">
        <v>34</v>
      </c>
      <c r="C171" s="16">
        <v>50</v>
      </c>
      <c r="D171" s="8">
        <v>19</v>
      </c>
      <c r="E171" s="8">
        <v>18</v>
      </c>
      <c r="F171" s="8">
        <f t="shared" si="28"/>
        <v>87</v>
      </c>
      <c r="G171" s="8" t="str">
        <f t="shared" si="29"/>
        <v>4</v>
      </c>
      <c r="H171" s="9"/>
    </row>
    <row r="172" spans="1:8" s="19" customFormat="1" ht="23.25" x14ac:dyDescent="0.55000000000000004">
      <c r="A172" s="6">
        <v>5</v>
      </c>
      <c r="B172" s="30" t="s">
        <v>35</v>
      </c>
      <c r="C172" s="16">
        <v>45</v>
      </c>
      <c r="D172" s="8">
        <v>12</v>
      </c>
      <c r="E172" s="8">
        <v>13</v>
      </c>
      <c r="F172" s="8">
        <f t="shared" si="28"/>
        <v>70</v>
      </c>
      <c r="G172" s="8" t="str">
        <f t="shared" si="29"/>
        <v>3</v>
      </c>
      <c r="H172" s="9"/>
    </row>
    <row r="173" spans="1:8" s="19" customFormat="1" ht="23.25" x14ac:dyDescent="0.55000000000000004">
      <c r="A173" s="6">
        <v>6</v>
      </c>
      <c r="B173" s="30" t="s">
        <v>36</v>
      </c>
      <c r="C173" s="16">
        <v>45</v>
      </c>
      <c r="D173" s="8">
        <v>12</v>
      </c>
      <c r="E173" s="8">
        <v>13</v>
      </c>
      <c r="F173" s="8">
        <f t="shared" si="28"/>
        <v>70</v>
      </c>
      <c r="G173" s="8" t="str">
        <f t="shared" si="29"/>
        <v>3</v>
      </c>
      <c r="H173" s="9"/>
    </row>
    <row r="174" spans="1:8" s="19" customFormat="1" ht="23.25" x14ac:dyDescent="0.55000000000000004">
      <c r="A174" s="6">
        <v>7</v>
      </c>
      <c r="B174" s="30" t="s">
        <v>41</v>
      </c>
      <c r="C174" s="16">
        <v>40</v>
      </c>
      <c r="D174" s="8">
        <v>10</v>
      </c>
      <c r="E174" s="8">
        <v>10</v>
      </c>
      <c r="F174" s="8">
        <f t="shared" si="28"/>
        <v>60</v>
      </c>
      <c r="G174" s="8" t="str">
        <f t="shared" si="29"/>
        <v>2</v>
      </c>
      <c r="H174" s="9"/>
    </row>
    <row r="175" spans="1:8" s="19" customFormat="1" ht="23.25" x14ac:dyDescent="0.55000000000000004">
      <c r="A175" s="6">
        <v>8</v>
      </c>
      <c r="B175" s="30" t="s">
        <v>17</v>
      </c>
      <c r="C175" s="16">
        <v>59</v>
      </c>
      <c r="D175" s="8">
        <v>16</v>
      </c>
      <c r="E175" s="8">
        <v>17</v>
      </c>
      <c r="F175" s="8">
        <f t="shared" si="28"/>
        <v>92</v>
      </c>
      <c r="G175" s="8" t="str">
        <f t="shared" si="29"/>
        <v>4</v>
      </c>
      <c r="H175" s="9"/>
    </row>
    <row r="176" spans="1:8" s="19" customFormat="1" ht="23.25" x14ac:dyDescent="0.55000000000000004">
      <c r="A176" s="6">
        <v>9</v>
      </c>
      <c r="B176" s="30" t="s">
        <v>37</v>
      </c>
      <c r="C176" s="16">
        <v>55</v>
      </c>
      <c r="D176" s="8">
        <v>16</v>
      </c>
      <c r="E176" s="8">
        <v>19</v>
      </c>
      <c r="F176" s="8">
        <f t="shared" si="28"/>
        <v>90</v>
      </c>
      <c r="G176" s="8" t="str">
        <f t="shared" si="29"/>
        <v>4</v>
      </c>
      <c r="H176" s="9"/>
    </row>
    <row r="177" spans="1:8" s="19" customFormat="1" ht="23.25" x14ac:dyDescent="0.55000000000000004">
      <c r="A177" s="6">
        <v>10</v>
      </c>
      <c r="B177" s="30" t="s">
        <v>18</v>
      </c>
      <c r="C177" s="16">
        <v>40</v>
      </c>
      <c r="D177" s="8">
        <v>12</v>
      </c>
      <c r="E177" s="8">
        <v>13</v>
      </c>
      <c r="F177" s="8">
        <f t="shared" si="28"/>
        <v>65</v>
      </c>
      <c r="G177" s="8" t="str">
        <f t="shared" si="29"/>
        <v>2.5</v>
      </c>
      <c r="H177" s="9"/>
    </row>
    <row r="178" spans="1:8" s="19" customFormat="1" ht="23.25" x14ac:dyDescent="0.55000000000000004">
      <c r="A178" s="6">
        <v>11</v>
      </c>
      <c r="B178" s="30" t="s">
        <v>38</v>
      </c>
      <c r="C178" s="16">
        <v>49</v>
      </c>
      <c r="D178" s="8">
        <v>17</v>
      </c>
      <c r="E178" s="8">
        <v>18</v>
      </c>
      <c r="F178" s="8">
        <f t="shared" si="28"/>
        <v>84</v>
      </c>
      <c r="G178" s="8" t="str">
        <f t="shared" si="29"/>
        <v>4</v>
      </c>
      <c r="H178" s="9"/>
    </row>
    <row r="179" spans="1:8" s="19" customFormat="1" ht="23.25" x14ac:dyDescent="0.55000000000000004">
      <c r="A179" s="6">
        <v>12</v>
      </c>
      <c r="B179" s="30" t="s">
        <v>39</v>
      </c>
      <c r="C179" s="16">
        <v>50</v>
      </c>
      <c r="D179" s="8">
        <v>18</v>
      </c>
      <c r="E179" s="8">
        <v>16</v>
      </c>
      <c r="F179" s="8">
        <f t="shared" si="28"/>
        <v>84</v>
      </c>
      <c r="G179" s="8" t="str">
        <f t="shared" si="29"/>
        <v>4</v>
      </c>
      <c r="H179" s="9"/>
    </row>
    <row r="180" spans="1:8" s="19" customFormat="1" ht="23.25" x14ac:dyDescent="0.55000000000000004">
      <c r="A180" s="6">
        <v>13</v>
      </c>
      <c r="B180" s="30" t="s">
        <v>19</v>
      </c>
      <c r="C180" s="16">
        <v>49</v>
      </c>
      <c r="D180" s="8">
        <v>17</v>
      </c>
      <c r="E180" s="8">
        <v>17</v>
      </c>
      <c r="F180" s="8">
        <f t="shared" si="28"/>
        <v>83</v>
      </c>
      <c r="G180" s="8" t="str">
        <f t="shared" si="29"/>
        <v>4</v>
      </c>
      <c r="H180" s="9"/>
    </row>
    <row r="181" spans="1:8" s="19" customFormat="1" ht="23.25" x14ac:dyDescent="0.55000000000000004">
      <c r="A181" s="6">
        <v>14</v>
      </c>
      <c r="B181" s="30" t="s">
        <v>40</v>
      </c>
      <c r="C181" s="16">
        <v>50</v>
      </c>
      <c r="D181" s="8">
        <v>14</v>
      </c>
      <c r="E181" s="8">
        <v>16</v>
      </c>
      <c r="F181" s="8">
        <f t="shared" si="28"/>
        <v>80</v>
      </c>
      <c r="G181" s="8" t="str">
        <f t="shared" si="29"/>
        <v>4</v>
      </c>
      <c r="H181" s="9"/>
    </row>
    <row r="182" spans="1:8" s="19" customFormat="1" ht="23.25" x14ac:dyDescent="0.55000000000000004">
      <c r="A182" s="6"/>
      <c r="B182" s="26" t="s">
        <v>5</v>
      </c>
      <c r="C182" s="16">
        <f>SUM(C168:C181)</f>
        <v>672</v>
      </c>
      <c r="D182" s="16">
        <f t="shared" ref="D182" si="30">SUM(D168:D181)</f>
        <v>205</v>
      </c>
      <c r="E182" s="16">
        <f t="shared" ref="E182" si="31">SUM(E168:E181)</f>
        <v>214</v>
      </c>
      <c r="F182" s="16">
        <f t="shared" ref="F182" si="32">SUM(F168:F181)</f>
        <v>1091</v>
      </c>
      <c r="G182" s="8"/>
      <c r="H182" s="9"/>
    </row>
    <row r="183" spans="1:8" s="19" customFormat="1" ht="23.25" x14ac:dyDescent="0.55000000000000004">
      <c r="A183" s="38"/>
      <c r="B183" s="38" t="s">
        <v>12</v>
      </c>
      <c r="C183" s="39">
        <f>C182/14</f>
        <v>48</v>
      </c>
      <c r="D183" s="40">
        <f t="shared" ref="D183" si="33">D182/14</f>
        <v>14.642857142857142</v>
      </c>
      <c r="E183" s="40">
        <f t="shared" ref="E183" si="34">E182/14</f>
        <v>15.285714285714286</v>
      </c>
      <c r="F183" s="40">
        <f t="shared" ref="F183" si="35">F182/14</f>
        <v>77.928571428571431</v>
      </c>
      <c r="G183" s="38"/>
      <c r="H183" s="11"/>
    </row>
    <row r="184" spans="1:8" s="19" customFormat="1" ht="23.25" x14ac:dyDescent="0.55000000000000004">
      <c r="A184" s="18"/>
      <c r="B184" s="31"/>
      <c r="C184" s="18"/>
      <c r="D184" s="18"/>
      <c r="E184" s="18"/>
      <c r="F184" s="18"/>
      <c r="G184" s="18"/>
      <c r="H184" s="13"/>
    </row>
    <row r="185" spans="1:8" s="19" customFormat="1" ht="23.25" x14ac:dyDescent="0.55000000000000004">
      <c r="A185" s="18"/>
      <c r="B185" s="31"/>
      <c r="C185" s="1" t="s">
        <v>13</v>
      </c>
      <c r="D185" s="18"/>
      <c r="E185" s="18"/>
      <c r="F185" s="18"/>
      <c r="G185" s="18"/>
      <c r="H185" s="13"/>
    </row>
    <row r="186" spans="1:8" s="19" customFormat="1" ht="23.25" x14ac:dyDescent="0.55000000000000004">
      <c r="A186" s="18"/>
      <c r="B186" s="31"/>
      <c r="C186" s="1" t="s">
        <v>14</v>
      </c>
      <c r="D186" s="18"/>
      <c r="E186" s="18"/>
      <c r="F186" s="18"/>
      <c r="G186" s="18"/>
      <c r="H186" s="13"/>
    </row>
    <row r="187" spans="1:8" s="19" customFormat="1" ht="23.25" x14ac:dyDescent="0.55000000000000004">
      <c r="A187" s="18"/>
      <c r="B187" s="31"/>
      <c r="C187" s="1" t="s">
        <v>15</v>
      </c>
      <c r="D187" s="18"/>
      <c r="E187" s="18"/>
      <c r="F187" s="18"/>
      <c r="G187" s="18"/>
      <c r="H187" s="13"/>
    </row>
    <row r="188" spans="1:8" s="19" customFormat="1" ht="23.25" x14ac:dyDescent="0.55000000000000004">
      <c r="A188" s="18"/>
      <c r="B188" s="31"/>
      <c r="C188" s="18"/>
      <c r="D188" s="18"/>
      <c r="E188" s="18"/>
      <c r="F188" s="18"/>
      <c r="G188" s="18"/>
      <c r="H188" s="13"/>
    </row>
    <row r="189" spans="1:8" s="19" customFormat="1" ht="23.25" x14ac:dyDescent="0.55000000000000004">
      <c r="A189" s="18"/>
      <c r="B189" s="31"/>
      <c r="C189" s="18"/>
      <c r="D189" s="18"/>
      <c r="E189" s="18"/>
      <c r="F189" s="18"/>
      <c r="G189" s="18"/>
      <c r="H189" s="13"/>
    </row>
    <row r="190" spans="1:8" s="19" customFormat="1" ht="23.25" x14ac:dyDescent="0.55000000000000004">
      <c r="A190" s="13"/>
      <c r="B190" s="33"/>
      <c r="C190" s="20"/>
      <c r="D190" s="20"/>
      <c r="E190" s="20"/>
      <c r="F190" s="20"/>
      <c r="G190" s="13"/>
      <c r="H190" s="13"/>
    </row>
    <row r="191" spans="1:8" s="19" customFormat="1" ht="23.25" x14ac:dyDescent="0.55000000000000004">
      <c r="A191" s="13"/>
      <c r="B191" s="18"/>
      <c r="C191" s="14"/>
      <c r="D191" s="14"/>
      <c r="E191" s="14"/>
      <c r="F191" s="14"/>
      <c r="G191" s="13"/>
      <c r="H191" s="13"/>
    </row>
    <row r="192" spans="1:8" s="19" customFormat="1" ht="23.25" x14ac:dyDescent="0.55000000000000004">
      <c r="A192" s="13"/>
      <c r="B192" s="13"/>
      <c r="C192" s="14"/>
      <c r="D192" s="14"/>
      <c r="E192" s="14"/>
      <c r="F192" s="14"/>
      <c r="G192" s="1"/>
      <c r="H192" s="1"/>
    </row>
    <row r="193" spans="1:8" s="19" customFormat="1" ht="23.25" x14ac:dyDescent="0.55000000000000004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 x14ac:dyDescent="0.55000000000000004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 x14ac:dyDescent="0.55000000000000004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 x14ac:dyDescent="0.55000000000000004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 x14ac:dyDescent="0.55000000000000004">
      <c r="A197" s="1"/>
      <c r="B197" s="1"/>
      <c r="C197" s="1"/>
      <c r="D197" s="1"/>
      <c r="E197" s="1"/>
      <c r="F197" s="1"/>
      <c r="G197" s="1"/>
      <c r="H197" s="1"/>
    </row>
    <row r="198" spans="1:8" s="19" customFormat="1" ht="23.25" x14ac:dyDescent="0.55000000000000004">
      <c r="A198" s="1"/>
      <c r="B198" s="1"/>
      <c r="C198" s="1"/>
      <c r="D198" s="1"/>
      <c r="E198" s="1"/>
      <c r="F198" s="1"/>
      <c r="G198" s="1"/>
      <c r="H198" s="1"/>
    </row>
    <row r="199" spans="1:8" s="19" customFormat="1" ht="23.25" x14ac:dyDescent="0.55000000000000004">
      <c r="A199" s="1"/>
      <c r="B199" s="1"/>
      <c r="C199" s="1"/>
      <c r="D199" s="1"/>
      <c r="E199" s="1"/>
      <c r="F199" s="1"/>
      <c r="G199" s="1"/>
      <c r="H199" s="1"/>
    </row>
    <row r="200" spans="1:8" s="19" customFormat="1" ht="23.25" x14ac:dyDescent="0.55000000000000004">
      <c r="A200" s="1"/>
      <c r="B200" s="1"/>
      <c r="C200" s="1"/>
      <c r="D200" s="1"/>
      <c r="E200" s="1"/>
      <c r="F200" s="1"/>
      <c r="G200" s="1"/>
      <c r="H200" s="1"/>
    </row>
    <row r="201" spans="1:8" s="19" customFormat="1" ht="23.25" x14ac:dyDescent="0.55000000000000004">
      <c r="A201" s="1"/>
      <c r="B201" s="1"/>
      <c r="C201" s="1"/>
      <c r="D201" s="1"/>
      <c r="E201" s="1"/>
      <c r="F201" s="1"/>
      <c r="G201" s="1"/>
      <c r="H201" s="1"/>
    </row>
    <row r="202" spans="1:8" s="19" customFormat="1" ht="23.25" x14ac:dyDescent="0.55000000000000004">
      <c r="A202" s="1"/>
      <c r="B202" s="1"/>
      <c r="C202" s="1"/>
      <c r="D202" s="1"/>
      <c r="E202" s="1"/>
      <c r="F202" s="1"/>
      <c r="G202" s="1"/>
      <c r="H202" s="1"/>
    </row>
    <row r="203" spans="1:8" s="19" customFormat="1" ht="23.25" x14ac:dyDescent="0.55000000000000004">
      <c r="A203" s="1"/>
      <c r="B203" s="1"/>
      <c r="C203" s="1"/>
      <c r="D203" s="1"/>
      <c r="E203" s="1"/>
      <c r="F203" s="1"/>
      <c r="G203" s="1"/>
      <c r="H203" s="1"/>
    </row>
    <row r="204" spans="1:8" s="19" customFormat="1" ht="23.25" x14ac:dyDescent="0.55000000000000004">
      <c r="A204" s="1"/>
      <c r="B204" s="1"/>
      <c r="C204" s="1"/>
      <c r="D204" s="1"/>
      <c r="E204" s="1"/>
      <c r="F204" s="1"/>
      <c r="G204" s="1"/>
      <c r="H204" s="1"/>
    </row>
    <row r="205" spans="1:8" s="19" customFormat="1" ht="23.25" x14ac:dyDescent="0.55000000000000004">
      <c r="A205" s="1"/>
      <c r="B205" s="1"/>
      <c r="C205" s="1"/>
      <c r="D205" s="1"/>
      <c r="E205" s="1"/>
      <c r="F205" s="1"/>
      <c r="G205" s="1"/>
      <c r="H205" s="1"/>
    </row>
    <row r="206" spans="1:8" ht="23.25" x14ac:dyDescent="0.55000000000000004">
      <c r="A206" s="1"/>
      <c r="B206" s="2" t="s">
        <v>105</v>
      </c>
      <c r="C206" s="1"/>
      <c r="D206" s="1"/>
      <c r="E206" s="1"/>
      <c r="F206" s="1"/>
      <c r="G206" s="1"/>
      <c r="H206" s="1"/>
    </row>
    <row r="207" spans="1:8" ht="23.25" x14ac:dyDescent="0.55000000000000004">
      <c r="A207" s="3" t="s">
        <v>0</v>
      </c>
      <c r="B207" s="3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4" t="s">
        <v>6</v>
      </c>
      <c r="H207" s="4" t="s">
        <v>7</v>
      </c>
    </row>
    <row r="208" spans="1:8" ht="23.25" x14ac:dyDescent="0.55000000000000004">
      <c r="A208" s="5"/>
      <c r="B208" s="17"/>
      <c r="C208" s="5" t="s">
        <v>8</v>
      </c>
      <c r="D208" s="5" t="s">
        <v>9</v>
      </c>
      <c r="E208" s="5" t="s">
        <v>10</v>
      </c>
      <c r="F208" s="5" t="s">
        <v>11</v>
      </c>
      <c r="G208" s="27"/>
      <c r="H208" s="27"/>
    </row>
    <row r="209" spans="1:8" ht="23.25" x14ac:dyDescent="0.55000000000000004">
      <c r="A209" s="6">
        <v>1</v>
      </c>
      <c r="B209" s="32" t="s">
        <v>32</v>
      </c>
      <c r="C209" s="15">
        <v>53</v>
      </c>
      <c r="D209" s="7">
        <v>20</v>
      </c>
      <c r="E209" s="7">
        <v>20</v>
      </c>
      <c r="F209" s="7">
        <f t="shared" ref="F209:F222" si="36">SUM(C209:E209)</f>
        <v>93</v>
      </c>
      <c r="G209" s="8" t="str">
        <f t="shared" ref="G209:G222" si="37">IF(F209&gt;79,"4",IF(F209&gt;74,"3.5",IF(F209&gt;69,"3",IF(F209&gt;64,"2.5",IF(F209&gt;59,"2",IF(F209&gt;54,"1.5",IF(F209&gt;49,"1","0")))))))</f>
        <v>4</v>
      </c>
      <c r="H209" s="29"/>
    </row>
    <row r="210" spans="1:8" ht="23.25" x14ac:dyDescent="0.55000000000000004">
      <c r="A210" s="6">
        <v>2</v>
      </c>
      <c r="B210" s="30" t="s">
        <v>16</v>
      </c>
      <c r="C210" s="16">
        <v>43</v>
      </c>
      <c r="D210" s="8">
        <v>17</v>
      </c>
      <c r="E210" s="8">
        <v>17</v>
      </c>
      <c r="F210" s="8">
        <f t="shared" si="36"/>
        <v>77</v>
      </c>
      <c r="G210" s="8" t="str">
        <f t="shared" si="37"/>
        <v>3.5</v>
      </c>
      <c r="H210" s="9"/>
    </row>
    <row r="211" spans="1:8" ht="23.25" x14ac:dyDescent="0.55000000000000004">
      <c r="A211" s="6">
        <v>3</v>
      </c>
      <c r="B211" s="30" t="s">
        <v>33</v>
      </c>
      <c r="C211" s="16">
        <v>40</v>
      </c>
      <c r="D211" s="8">
        <v>12</v>
      </c>
      <c r="E211" s="8">
        <v>15</v>
      </c>
      <c r="F211" s="8">
        <f t="shared" si="36"/>
        <v>67</v>
      </c>
      <c r="G211" s="8" t="str">
        <f t="shared" si="37"/>
        <v>2.5</v>
      </c>
      <c r="H211" s="9"/>
    </row>
    <row r="212" spans="1:8" ht="23.25" x14ac:dyDescent="0.55000000000000004">
      <c r="A212" s="6">
        <v>4</v>
      </c>
      <c r="B212" s="30" t="s">
        <v>34</v>
      </c>
      <c r="C212" s="16">
        <v>52</v>
      </c>
      <c r="D212" s="8">
        <v>19</v>
      </c>
      <c r="E212" s="8">
        <v>19</v>
      </c>
      <c r="F212" s="8">
        <f t="shared" si="36"/>
        <v>90</v>
      </c>
      <c r="G212" s="8" t="str">
        <f t="shared" si="37"/>
        <v>4</v>
      </c>
      <c r="H212" s="9"/>
    </row>
    <row r="213" spans="1:8" ht="23.25" x14ac:dyDescent="0.55000000000000004">
      <c r="A213" s="6">
        <v>5</v>
      </c>
      <c r="B213" s="30" t="s">
        <v>35</v>
      </c>
      <c r="C213" s="16">
        <v>41</v>
      </c>
      <c r="D213" s="8">
        <v>17</v>
      </c>
      <c r="E213" s="8">
        <v>19</v>
      </c>
      <c r="F213" s="8">
        <f t="shared" si="36"/>
        <v>77</v>
      </c>
      <c r="G213" s="8" t="str">
        <f t="shared" si="37"/>
        <v>3.5</v>
      </c>
      <c r="H213" s="9"/>
    </row>
    <row r="214" spans="1:8" ht="23.25" x14ac:dyDescent="0.55000000000000004">
      <c r="A214" s="6">
        <v>6</v>
      </c>
      <c r="B214" s="30" t="s">
        <v>36</v>
      </c>
      <c r="C214" s="16">
        <v>40</v>
      </c>
      <c r="D214" s="8">
        <v>16</v>
      </c>
      <c r="E214" s="8">
        <v>19</v>
      </c>
      <c r="F214" s="8">
        <f t="shared" si="36"/>
        <v>75</v>
      </c>
      <c r="G214" s="8" t="str">
        <f t="shared" si="37"/>
        <v>3.5</v>
      </c>
      <c r="H214" s="9"/>
    </row>
    <row r="215" spans="1:8" ht="23.25" x14ac:dyDescent="0.55000000000000004">
      <c r="A215" s="6">
        <v>7</v>
      </c>
      <c r="B215" s="30" t="s">
        <v>41</v>
      </c>
      <c r="C215" s="16">
        <v>30</v>
      </c>
      <c r="D215" s="8">
        <v>10</v>
      </c>
      <c r="E215" s="8">
        <v>11</v>
      </c>
      <c r="F215" s="8">
        <f t="shared" si="36"/>
        <v>51</v>
      </c>
      <c r="G215" s="8" t="str">
        <f t="shared" si="37"/>
        <v>1</v>
      </c>
      <c r="H215" s="9"/>
    </row>
    <row r="216" spans="1:8" ht="23.25" x14ac:dyDescent="0.55000000000000004">
      <c r="A216" s="6">
        <v>8</v>
      </c>
      <c r="B216" s="30" t="s">
        <v>17</v>
      </c>
      <c r="C216" s="16">
        <v>55</v>
      </c>
      <c r="D216" s="8">
        <v>19</v>
      </c>
      <c r="E216" s="8">
        <v>20</v>
      </c>
      <c r="F216" s="8">
        <f t="shared" si="36"/>
        <v>94</v>
      </c>
      <c r="G216" s="8" t="str">
        <f t="shared" si="37"/>
        <v>4</v>
      </c>
      <c r="H216" s="9"/>
    </row>
    <row r="217" spans="1:8" ht="23.25" x14ac:dyDescent="0.55000000000000004">
      <c r="A217" s="6">
        <v>9</v>
      </c>
      <c r="B217" s="30" t="s">
        <v>37</v>
      </c>
      <c r="C217" s="16">
        <v>54</v>
      </c>
      <c r="D217" s="8">
        <v>19</v>
      </c>
      <c r="E217" s="8">
        <v>20</v>
      </c>
      <c r="F217" s="8">
        <f t="shared" si="36"/>
        <v>93</v>
      </c>
      <c r="G217" s="8" t="str">
        <f t="shared" si="37"/>
        <v>4</v>
      </c>
      <c r="H217" s="9"/>
    </row>
    <row r="218" spans="1:8" ht="23.25" x14ac:dyDescent="0.55000000000000004">
      <c r="A218" s="6">
        <v>10</v>
      </c>
      <c r="B218" s="30" t="s">
        <v>18</v>
      </c>
      <c r="C218" s="16">
        <v>36</v>
      </c>
      <c r="D218" s="8">
        <v>17</v>
      </c>
      <c r="E218" s="8">
        <v>17</v>
      </c>
      <c r="F218" s="8">
        <f t="shared" si="36"/>
        <v>70</v>
      </c>
      <c r="G218" s="8" t="str">
        <f t="shared" si="37"/>
        <v>3</v>
      </c>
      <c r="H218" s="9"/>
    </row>
    <row r="219" spans="1:8" ht="23.25" x14ac:dyDescent="0.55000000000000004">
      <c r="A219" s="6">
        <v>11</v>
      </c>
      <c r="B219" s="30" t="s">
        <v>38</v>
      </c>
      <c r="C219" s="16">
        <v>50</v>
      </c>
      <c r="D219" s="8">
        <v>18</v>
      </c>
      <c r="E219" s="8">
        <v>19</v>
      </c>
      <c r="F219" s="8">
        <f t="shared" si="36"/>
        <v>87</v>
      </c>
      <c r="G219" s="8" t="str">
        <f t="shared" si="37"/>
        <v>4</v>
      </c>
      <c r="H219" s="9"/>
    </row>
    <row r="220" spans="1:8" ht="23.25" x14ac:dyDescent="0.55000000000000004">
      <c r="A220" s="6">
        <v>12</v>
      </c>
      <c r="B220" s="30" t="s">
        <v>39</v>
      </c>
      <c r="C220" s="16">
        <v>47</v>
      </c>
      <c r="D220" s="8">
        <v>19</v>
      </c>
      <c r="E220" s="8">
        <v>20</v>
      </c>
      <c r="F220" s="8">
        <f t="shared" si="36"/>
        <v>86</v>
      </c>
      <c r="G220" s="8" t="str">
        <f t="shared" si="37"/>
        <v>4</v>
      </c>
      <c r="H220" s="9"/>
    </row>
    <row r="221" spans="1:8" ht="23.25" x14ac:dyDescent="0.55000000000000004">
      <c r="A221" s="6">
        <v>13</v>
      </c>
      <c r="B221" s="30" t="s">
        <v>19</v>
      </c>
      <c r="C221" s="16">
        <v>50</v>
      </c>
      <c r="D221" s="8">
        <v>18</v>
      </c>
      <c r="E221" s="8">
        <v>19</v>
      </c>
      <c r="F221" s="8">
        <f t="shared" si="36"/>
        <v>87</v>
      </c>
      <c r="G221" s="8" t="str">
        <f t="shared" si="37"/>
        <v>4</v>
      </c>
      <c r="H221" s="9"/>
    </row>
    <row r="222" spans="1:8" ht="23.25" x14ac:dyDescent="0.55000000000000004">
      <c r="A222" s="6">
        <v>14</v>
      </c>
      <c r="B222" s="30" t="s">
        <v>40</v>
      </c>
      <c r="C222" s="16">
        <v>49</v>
      </c>
      <c r="D222" s="8">
        <v>19</v>
      </c>
      <c r="E222" s="8">
        <v>18</v>
      </c>
      <c r="F222" s="8">
        <f t="shared" si="36"/>
        <v>86</v>
      </c>
      <c r="G222" s="8" t="str">
        <f t="shared" si="37"/>
        <v>4</v>
      </c>
      <c r="H222" s="9"/>
    </row>
    <row r="223" spans="1:8" ht="23.25" x14ac:dyDescent="0.55000000000000004">
      <c r="A223" s="6"/>
      <c r="B223" s="26" t="s">
        <v>5</v>
      </c>
      <c r="C223" s="16">
        <f>SUM(C209:C222)</f>
        <v>640</v>
      </c>
      <c r="D223" s="16">
        <f t="shared" ref="D223" si="38">SUM(D209:D222)</f>
        <v>240</v>
      </c>
      <c r="E223" s="16">
        <f t="shared" ref="E223" si="39">SUM(E209:E222)</f>
        <v>253</v>
      </c>
      <c r="F223" s="16">
        <f t="shared" ref="F223" si="40">SUM(F209:F222)</f>
        <v>1133</v>
      </c>
      <c r="G223" s="8"/>
      <c r="H223" s="9"/>
    </row>
    <row r="224" spans="1:8" ht="23.25" x14ac:dyDescent="0.55000000000000004">
      <c r="A224" s="38"/>
      <c r="B224" s="38" t="s">
        <v>12</v>
      </c>
      <c r="C224" s="39">
        <f>C223/14</f>
        <v>45.714285714285715</v>
      </c>
      <c r="D224" s="40">
        <f t="shared" ref="D224" si="41">D223/14</f>
        <v>17.142857142857142</v>
      </c>
      <c r="E224" s="40">
        <f t="shared" ref="E224" si="42">E223/14</f>
        <v>18.071428571428573</v>
      </c>
      <c r="F224" s="40">
        <f t="shared" ref="F224" si="43">F223/14</f>
        <v>80.928571428571431</v>
      </c>
      <c r="G224" s="38"/>
      <c r="H224" s="11"/>
    </row>
    <row r="225" spans="1:8" ht="23.25" x14ac:dyDescent="0.55000000000000004">
      <c r="A225" s="18"/>
      <c r="B225" s="31"/>
      <c r="C225" s="18"/>
      <c r="D225" s="18"/>
      <c r="E225" s="18"/>
      <c r="F225" s="18"/>
      <c r="G225" s="18"/>
      <c r="H225" s="13"/>
    </row>
    <row r="226" spans="1:8" ht="23.25" x14ac:dyDescent="0.55000000000000004">
      <c r="A226" s="18"/>
      <c r="B226" s="31"/>
      <c r="C226" s="1" t="s">
        <v>13</v>
      </c>
      <c r="D226" s="18"/>
      <c r="E226" s="18"/>
      <c r="F226" s="18"/>
      <c r="G226" s="18"/>
      <c r="H226" s="13"/>
    </row>
    <row r="227" spans="1:8" ht="23.25" x14ac:dyDescent="0.55000000000000004">
      <c r="A227" s="18"/>
      <c r="B227" s="31"/>
      <c r="C227" s="1" t="s">
        <v>14</v>
      </c>
      <c r="D227" s="18"/>
      <c r="E227" s="18"/>
      <c r="F227" s="18"/>
      <c r="G227" s="18"/>
      <c r="H227" s="13"/>
    </row>
    <row r="228" spans="1:8" ht="23.25" x14ac:dyDescent="0.55000000000000004">
      <c r="A228" s="18"/>
      <c r="B228" s="31"/>
      <c r="C228" s="1" t="s">
        <v>15</v>
      </c>
      <c r="D228" s="18"/>
      <c r="E228" s="18"/>
      <c r="F228" s="18"/>
      <c r="G228" s="18"/>
      <c r="H228" s="13"/>
    </row>
    <row r="229" spans="1:8" ht="23.25" x14ac:dyDescent="0.55000000000000004">
      <c r="A229" s="18"/>
      <c r="B229" s="31"/>
      <c r="C229" s="18"/>
      <c r="D229" s="18"/>
      <c r="E229" s="18"/>
      <c r="F229" s="18"/>
      <c r="G229" s="18"/>
      <c r="H229" s="13"/>
    </row>
    <row r="230" spans="1:8" ht="23.25" x14ac:dyDescent="0.55000000000000004">
      <c r="A230" s="18"/>
      <c r="B230" s="31"/>
      <c r="C230" s="18"/>
      <c r="D230" s="18"/>
      <c r="E230" s="18"/>
      <c r="F230" s="18"/>
      <c r="G230" s="18"/>
      <c r="H230" s="13"/>
    </row>
    <row r="231" spans="1:8" ht="23.25" x14ac:dyDescent="0.55000000000000004">
      <c r="A231" s="13"/>
      <c r="B231" s="33"/>
      <c r="C231" s="20"/>
      <c r="D231" s="20"/>
      <c r="E231" s="20"/>
      <c r="F231" s="20"/>
      <c r="G231" s="13"/>
      <c r="H231" s="13"/>
    </row>
    <row r="232" spans="1:8" ht="23.25" x14ac:dyDescent="0.55000000000000004">
      <c r="A232" s="13"/>
      <c r="B232" s="18"/>
      <c r="C232" s="14"/>
      <c r="D232" s="14"/>
      <c r="E232" s="14"/>
      <c r="F232" s="14"/>
      <c r="G232" s="13"/>
      <c r="H232" s="13"/>
    </row>
    <row r="233" spans="1:8" ht="23.25" x14ac:dyDescent="0.55000000000000004">
      <c r="A233" s="13"/>
      <c r="B233" s="13"/>
      <c r="C233" s="14"/>
      <c r="D233" s="14"/>
      <c r="E233" s="14"/>
      <c r="F233" s="14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1"/>
      <c r="C241" s="1"/>
      <c r="D241" s="1"/>
      <c r="E241" s="1"/>
      <c r="F241" s="1"/>
      <c r="G241" s="1"/>
      <c r="H241" s="1"/>
    </row>
    <row r="242" spans="1:8" ht="23.25" x14ac:dyDescent="0.55000000000000004">
      <c r="A242" s="1"/>
      <c r="B242" s="1"/>
      <c r="C242" s="1"/>
      <c r="D242" s="1"/>
      <c r="E242" s="1"/>
      <c r="F242" s="1"/>
      <c r="G242" s="1"/>
      <c r="H242" s="1"/>
    </row>
    <row r="243" spans="1:8" ht="23.25" x14ac:dyDescent="0.55000000000000004">
      <c r="A243" s="1"/>
      <c r="B243" s="1"/>
      <c r="C243" s="1"/>
      <c r="D243" s="1"/>
      <c r="E243" s="1"/>
      <c r="F243" s="1"/>
      <c r="G243" s="1"/>
      <c r="H243" s="1"/>
    </row>
    <row r="244" spans="1:8" ht="23.25" x14ac:dyDescent="0.55000000000000004">
      <c r="A244" s="1"/>
      <c r="B244" s="1"/>
      <c r="C244" s="1"/>
      <c r="D244" s="1"/>
      <c r="E244" s="1"/>
      <c r="F244" s="1"/>
      <c r="G244" s="1"/>
      <c r="H244" s="1"/>
    </row>
    <row r="245" spans="1:8" ht="23.25" x14ac:dyDescent="0.55000000000000004">
      <c r="A245" s="1"/>
      <c r="B245" s="1"/>
      <c r="C245" s="1"/>
      <c r="D245" s="1"/>
      <c r="E245" s="1"/>
      <c r="F245" s="1"/>
      <c r="G245" s="1"/>
      <c r="H245" s="1"/>
    </row>
    <row r="246" spans="1:8" ht="23.25" x14ac:dyDescent="0.55000000000000004">
      <c r="A246" s="1"/>
      <c r="B246" s="1"/>
      <c r="C246" s="1"/>
      <c r="D246" s="1"/>
      <c r="E246" s="1"/>
      <c r="F246" s="1"/>
      <c r="G246" s="1"/>
      <c r="H246" s="1"/>
    </row>
    <row r="247" spans="1:8" ht="23.25" x14ac:dyDescent="0.55000000000000004">
      <c r="A247" s="1"/>
      <c r="B247" s="101" t="s">
        <v>106</v>
      </c>
      <c r="C247" s="101"/>
      <c r="D247" s="101"/>
      <c r="E247" s="101"/>
      <c r="F247" s="101"/>
      <c r="G247" s="101"/>
      <c r="H247" s="101"/>
    </row>
    <row r="248" spans="1:8" ht="23.25" x14ac:dyDescent="0.55000000000000004">
      <c r="A248" s="3" t="s">
        <v>0</v>
      </c>
      <c r="B248" s="3" t="s">
        <v>1</v>
      </c>
      <c r="C248" s="3" t="s">
        <v>2</v>
      </c>
      <c r="D248" s="3" t="s">
        <v>3</v>
      </c>
      <c r="E248" s="3" t="s">
        <v>4</v>
      </c>
      <c r="F248" s="3" t="s">
        <v>5</v>
      </c>
      <c r="G248" s="4" t="s">
        <v>6</v>
      </c>
      <c r="H248" s="4" t="s">
        <v>7</v>
      </c>
    </row>
    <row r="249" spans="1:8" ht="23.25" x14ac:dyDescent="0.55000000000000004">
      <c r="A249" s="5"/>
      <c r="B249" s="17"/>
      <c r="C249" s="5" t="s">
        <v>8</v>
      </c>
      <c r="D249" s="5" t="s">
        <v>9</v>
      </c>
      <c r="E249" s="5" t="s">
        <v>10</v>
      </c>
      <c r="F249" s="5" t="s">
        <v>11</v>
      </c>
      <c r="G249" s="27"/>
      <c r="H249" s="27"/>
    </row>
    <row r="250" spans="1:8" ht="23.25" x14ac:dyDescent="0.55000000000000004">
      <c r="A250" s="6">
        <v>1</v>
      </c>
      <c r="B250" s="32" t="s">
        <v>32</v>
      </c>
      <c r="C250" s="15">
        <v>57</v>
      </c>
      <c r="D250" s="7">
        <v>15</v>
      </c>
      <c r="E250" s="7">
        <v>18</v>
      </c>
      <c r="F250" s="7">
        <f t="shared" ref="F250:F263" si="44">SUM(C250:E250)</f>
        <v>90</v>
      </c>
      <c r="G250" s="8" t="str">
        <f t="shared" ref="G250:G263" si="45">IF(F250&gt;79,"4",IF(F250&gt;74,"3.5",IF(F250&gt;69,"3",IF(F250&gt;64,"2.5",IF(F250&gt;59,"2",IF(F250&gt;54,"1.5",IF(F250&gt;49,"1","0")))))))</f>
        <v>4</v>
      </c>
      <c r="H250" s="29"/>
    </row>
    <row r="251" spans="1:8" ht="23.25" x14ac:dyDescent="0.55000000000000004">
      <c r="A251" s="6">
        <v>2</v>
      </c>
      <c r="B251" s="30" t="s">
        <v>16</v>
      </c>
      <c r="C251" s="16">
        <v>50</v>
      </c>
      <c r="D251" s="8">
        <v>10</v>
      </c>
      <c r="E251" s="8">
        <v>14</v>
      </c>
      <c r="F251" s="8">
        <f t="shared" si="44"/>
        <v>74</v>
      </c>
      <c r="G251" s="8" t="str">
        <f t="shared" si="45"/>
        <v>3</v>
      </c>
      <c r="H251" s="9"/>
    </row>
    <row r="252" spans="1:8" ht="23.25" x14ac:dyDescent="0.55000000000000004">
      <c r="A252" s="6">
        <v>3</v>
      </c>
      <c r="B252" s="30" t="s">
        <v>33</v>
      </c>
      <c r="C252" s="16">
        <v>37</v>
      </c>
      <c r="D252" s="8">
        <v>11</v>
      </c>
      <c r="E252" s="8">
        <v>13</v>
      </c>
      <c r="F252" s="8">
        <f t="shared" si="44"/>
        <v>61</v>
      </c>
      <c r="G252" s="8" t="str">
        <f t="shared" si="45"/>
        <v>2</v>
      </c>
      <c r="H252" s="9"/>
    </row>
    <row r="253" spans="1:8" ht="23.25" x14ac:dyDescent="0.55000000000000004">
      <c r="A253" s="6">
        <v>4</v>
      </c>
      <c r="B253" s="30" t="s">
        <v>34</v>
      </c>
      <c r="C253" s="16">
        <v>56</v>
      </c>
      <c r="D253" s="8">
        <v>17</v>
      </c>
      <c r="E253" s="8">
        <v>17</v>
      </c>
      <c r="F253" s="8">
        <f t="shared" si="44"/>
        <v>90</v>
      </c>
      <c r="G253" s="8" t="str">
        <f t="shared" si="45"/>
        <v>4</v>
      </c>
      <c r="H253" s="9"/>
    </row>
    <row r="254" spans="1:8" ht="23.25" x14ac:dyDescent="0.55000000000000004">
      <c r="A254" s="6">
        <v>5</v>
      </c>
      <c r="B254" s="30" t="s">
        <v>35</v>
      </c>
      <c r="C254" s="16">
        <v>44</v>
      </c>
      <c r="D254" s="8">
        <v>13</v>
      </c>
      <c r="E254" s="8">
        <v>13</v>
      </c>
      <c r="F254" s="8">
        <f t="shared" si="44"/>
        <v>70</v>
      </c>
      <c r="G254" s="8" t="str">
        <f t="shared" si="45"/>
        <v>3</v>
      </c>
      <c r="H254" s="9"/>
    </row>
    <row r="255" spans="1:8" ht="23.25" x14ac:dyDescent="0.55000000000000004">
      <c r="A255" s="6">
        <v>6</v>
      </c>
      <c r="B255" s="30" t="s">
        <v>36</v>
      </c>
      <c r="C255" s="16">
        <v>47</v>
      </c>
      <c r="D255" s="8">
        <v>13</v>
      </c>
      <c r="E255" s="8">
        <v>15</v>
      </c>
      <c r="F255" s="8">
        <f t="shared" si="44"/>
        <v>75</v>
      </c>
      <c r="G255" s="8" t="str">
        <f t="shared" si="45"/>
        <v>3.5</v>
      </c>
      <c r="H255" s="9"/>
    </row>
    <row r="256" spans="1:8" ht="23.25" x14ac:dyDescent="0.55000000000000004">
      <c r="A256" s="6">
        <v>7</v>
      </c>
      <c r="B256" s="30" t="s">
        <v>41</v>
      </c>
      <c r="C256" s="16">
        <v>42</v>
      </c>
      <c r="D256" s="8">
        <v>10</v>
      </c>
      <c r="E256" s="8">
        <v>11</v>
      </c>
      <c r="F256" s="8">
        <f t="shared" si="44"/>
        <v>63</v>
      </c>
      <c r="G256" s="8" t="str">
        <f t="shared" si="45"/>
        <v>2</v>
      </c>
      <c r="H256" s="9"/>
    </row>
    <row r="257" spans="1:8" ht="23.25" x14ac:dyDescent="0.55000000000000004">
      <c r="A257" s="6">
        <v>8</v>
      </c>
      <c r="B257" s="30" t="s">
        <v>17</v>
      </c>
      <c r="C257" s="16">
        <v>57</v>
      </c>
      <c r="D257" s="8">
        <v>18</v>
      </c>
      <c r="E257" s="8">
        <v>20</v>
      </c>
      <c r="F257" s="8">
        <f t="shared" si="44"/>
        <v>95</v>
      </c>
      <c r="G257" s="8" t="str">
        <f t="shared" si="45"/>
        <v>4</v>
      </c>
      <c r="H257" s="9"/>
    </row>
    <row r="258" spans="1:8" ht="23.25" x14ac:dyDescent="0.55000000000000004">
      <c r="A258" s="6">
        <v>9</v>
      </c>
      <c r="B258" s="30" t="s">
        <v>37</v>
      </c>
      <c r="C258" s="16">
        <v>58</v>
      </c>
      <c r="D258" s="8">
        <v>17</v>
      </c>
      <c r="E258" s="8">
        <v>20</v>
      </c>
      <c r="F258" s="8">
        <f t="shared" si="44"/>
        <v>95</v>
      </c>
      <c r="G258" s="8" t="str">
        <f t="shared" si="45"/>
        <v>4</v>
      </c>
      <c r="H258" s="9"/>
    </row>
    <row r="259" spans="1:8" ht="23.25" x14ac:dyDescent="0.55000000000000004">
      <c r="A259" s="6">
        <v>10</v>
      </c>
      <c r="B259" s="30" t="s">
        <v>18</v>
      </c>
      <c r="C259" s="16">
        <v>40</v>
      </c>
      <c r="D259" s="8">
        <v>12</v>
      </c>
      <c r="E259" s="8">
        <v>14</v>
      </c>
      <c r="F259" s="8">
        <f t="shared" si="44"/>
        <v>66</v>
      </c>
      <c r="G259" s="8" t="str">
        <f t="shared" si="45"/>
        <v>2.5</v>
      </c>
      <c r="H259" s="9"/>
    </row>
    <row r="260" spans="1:8" ht="23.25" x14ac:dyDescent="0.55000000000000004">
      <c r="A260" s="6">
        <v>11</v>
      </c>
      <c r="B260" s="30" t="s">
        <v>38</v>
      </c>
      <c r="C260" s="16">
        <v>56</v>
      </c>
      <c r="D260" s="8">
        <v>15</v>
      </c>
      <c r="E260" s="8">
        <v>18</v>
      </c>
      <c r="F260" s="8">
        <f t="shared" si="44"/>
        <v>89</v>
      </c>
      <c r="G260" s="8" t="str">
        <f t="shared" si="45"/>
        <v>4</v>
      </c>
      <c r="H260" s="9"/>
    </row>
    <row r="261" spans="1:8" ht="23.25" x14ac:dyDescent="0.55000000000000004">
      <c r="A261" s="6">
        <v>12</v>
      </c>
      <c r="B261" s="30" t="s">
        <v>39</v>
      </c>
      <c r="C261" s="16">
        <v>53</v>
      </c>
      <c r="D261" s="8">
        <v>13</v>
      </c>
      <c r="E261" s="8">
        <v>19</v>
      </c>
      <c r="F261" s="8">
        <f t="shared" si="44"/>
        <v>85</v>
      </c>
      <c r="G261" s="8" t="str">
        <f t="shared" si="45"/>
        <v>4</v>
      </c>
      <c r="H261" s="9"/>
    </row>
    <row r="262" spans="1:8" ht="23.25" x14ac:dyDescent="0.55000000000000004">
      <c r="A262" s="6">
        <v>13</v>
      </c>
      <c r="B262" s="30" t="s">
        <v>19</v>
      </c>
      <c r="C262" s="16">
        <v>52</v>
      </c>
      <c r="D262" s="8">
        <v>14</v>
      </c>
      <c r="E262" s="8">
        <v>17</v>
      </c>
      <c r="F262" s="8">
        <f t="shared" si="44"/>
        <v>83</v>
      </c>
      <c r="G262" s="8" t="str">
        <f t="shared" si="45"/>
        <v>4</v>
      </c>
      <c r="H262" s="9"/>
    </row>
    <row r="263" spans="1:8" ht="23.25" x14ac:dyDescent="0.55000000000000004">
      <c r="A263" s="6">
        <v>14</v>
      </c>
      <c r="B263" s="30" t="s">
        <v>40</v>
      </c>
      <c r="C263" s="16">
        <v>53</v>
      </c>
      <c r="D263" s="8">
        <v>13</v>
      </c>
      <c r="E263" s="8">
        <v>14</v>
      </c>
      <c r="F263" s="8">
        <f t="shared" si="44"/>
        <v>80</v>
      </c>
      <c r="G263" s="8" t="str">
        <f t="shared" si="45"/>
        <v>4</v>
      </c>
      <c r="H263" s="9"/>
    </row>
    <row r="264" spans="1:8" ht="23.25" x14ac:dyDescent="0.55000000000000004">
      <c r="A264" s="6"/>
      <c r="B264" s="26" t="s">
        <v>5</v>
      </c>
      <c r="C264" s="16">
        <f>SUM(C250:C263)</f>
        <v>702</v>
      </c>
      <c r="D264" s="16">
        <f t="shared" ref="D264" si="46">SUM(D250:D263)</f>
        <v>191</v>
      </c>
      <c r="E264" s="16">
        <f t="shared" ref="E264" si="47">SUM(E250:E263)</f>
        <v>223</v>
      </c>
      <c r="F264" s="16">
        <f t="shared" ref="F264" si="48">SUM(F250:F263)</f>
        <v>1116</v>
      </c>
      <c r="G264" s="8"/>
      <c r="H264" s="9"/>
    </row>
    <row r="265" spans="1:8" ht="23.25" x14ac:dyDescent="0.55000000000000004">
      <c r="A265" s="38"/>
      <c r="B265" s="38" t="s">
        <v>12</v>
      </c>
      <c r="C265" s="39">
        <f>C264/14</f>
        <v>50.142857142857146</v>
      </c>
      <c r="D265" s="40">
        <f t="shared" ref="D265" si="49">D264/14</f>
        <v>13.642857142857142</v>
      </c>
      <c r="E265" s="40">
        <f t="shared" ref="E265" si="50">E264/14</f>
        <v>15.928571428571429</v>
      </c>
      <c r="F265" s="40">
        <f t="shared" ref="F265" si="51">F264/14</f>
        <v>79.714285714285708</v>
      </c>
      <c r="G265" s="38"/>
      <c r="H265" s="11"/>
    </row>
    <row r="266" spans="1:8" ht="23.25" x14ac:dyDescent="0.55000000000000004">
      <c r="A266" s="18"/>
      <c r="B266" s="31"/>
      <c r="C266" s="18"/>
      <c r="D266" s="18"/>
      <c r="E266" s="18"/>
      <c r="F266" s="18"/>
      <c r="G266" s="18"/>
      <c r="H266" s="13"/>
    </row>
    <row r="267" spans="1:8" ht="23.25" x14ac:dyDescent="0.55000000000000004">
      <c r="A267" s="18"/>
      <c r="B267" s="31"/>
      <c r="C267" s="1" t="s">
        <v>13</v>
      </c>
      <c r="D267" s="18"/>
      <c r="E267" s="18"/>
      <c r="F267" s="18"/>
      <c r="G267" s="18"/>
      <c r="H267" s="13"/>
    </row>
    <row r="268" spans="1:8" ht="23.25" x14ac:dyDescent="0.55000000000000004">
      <c r="A268" s="18"/>
      <c r="B268" s="31"/>
      <c r="C268" s="1" t="s">
        <v>14</v>
      </c>
      <c r="D268" s="18"/>
      <c r="E268" s="18"/>
      <c r="F268" s="18"/>
      <c r="G268" s="18"/>
      <c r="H268" s="13"/>
    </row>
    <row r="269" spans="1:8" ht="23.25" x14ac:dyDescent="0.55000000000000004">
      <c r="A269" s="18"/>
      <c r="B269" s="31"/>
      <c r="C269" s="1" t="s">
        <v>15</v>
      </c>
      <c r="D269" s="18"/>
      <c r="E269" s="18"/>
      <c r="F269" s="18"/>
      <c r="G269" s="18"/>
      <c r="H269" s="13"/>
    </row>
    <row r="270" spans="1:8" ht="23.25" x14ac:dyDescent="0.55000000000000004">
      <c r="A270" s="18"/>
      <c r="B270" s="31"/>
      <c r="C270" s="18"/>
      <c r="D270" s="18"/>
      <c r="E270" s="18"/>
      <c r="F270" s="18"/>
      <c r="G270" s="18"/>
      <c r="H270" s="13"/>
    </row>
    <row r="271" spans="1:8" ht="23.25" x14ac:dyDescent="0.55000000000000004">
      <c r="A271" s="18"/>
      <c r="B271" s="31"/>
      <c r="C271" s="18"/>
      <c r="D271" s="18"/>
      <c r="E271" s="18"/>
      <c r="F271" s="18"/>
      <c r="G271" s="18"/>
      <c r="H271" s="13"/>
    </row>
    <row r="272" spans="1:8" ht="23.25" x14ac:dyDescent="0.55000000000000004">
      <c r="A272" s="13"/>
      <c r="B272" s="33"/>
      <c r="C272" s="20"/>
      <c r="D272" s="20"/>
      <c r="E272" s="20"/>
      <c r="F272" s="20"/>
      <c r="G272" s="13"/>
      <c r="H272" s="13"/>
    </row>
    <row r="273" spans="1:8" ht="23.25" x14ac:dyDescent="0.55000000000000004">
      <c r="A273" s="13"/>
      <c r="B273" s="18"/>
      <c r="C273" s="14"/>
      <c r="D273" s="14"/>
      <c r="E273" s="14"/>
      <c r="F273" s="14"/>
      <c r="G273" s="13"/>
      <c r="H273" s="13"/>
    </row>
    <row r="274" spans="1:8" ht="23.25" x14ac:dyDescent="0.55000000000000004">
      <c r="A274" s="13"/>
      <c r="B274" s="13"/>
      <c r="C274" s="14"/>
      <c r="D274" s="14"/>
      <c r="E274" s="14"/>
      <c r="F274" s="14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1"/>
      <c r="C281" s="1"/>
      <c r="D281" s="1"/>
      <c r="E281" s="1"/>
      <c r="F281" s="1"/>
      <c r="G281" s="1"/>
      <c r="H281" s="1"/>
    </row>
    <row r="282" spans="1:8" ht="23.25" x14ac:dyDescent="0.55000000000000004">
      <c r="A282" s="1"/>
      <c r="B282" s="1"/>
      <c r="C282" s="1"/>
      <c r="D282" s="1"/>
      <c r="E282" s="1"/>
      <c r="F282" s="1"/>
      <c r="G282" s="1"/>
      <c r="H282" s="1"/>
    </row>
    <row r="283" spans="1:8" ht="23.25" x14ac:dyDescent="0.55000000000000004">
      <c r="A283" s="1"/>
      <c r="B283" s="1"/>
      <c r="C283" s="1"/>
      <c r="D283" s="1"/>
      <c r="E283" s="1"/>
      <c r="F283" s="1"/>
      <c r="G283" s="1"/>
      <c r="H283" s="1"/>
    </row>
    <row r="284" spans="1:8" ht="23.25" x14ac:dyDescent="0.55000000000000004">
      <c r="A284" s="1"/>
      <c r="B284" s="1"/>
      <c r="C284" s="1"/>
      <c r="D284" s="1"/>
      <c r="E284" s="1"/>
      <c r="F284" s="1"/>
      <c r="G284" s="1"/>
      <c r="H284" s="1"/>
    </row>
    <row r="285" spans="1:8" ht="23.25" x14ac:dyDescent="0.55000000000000004">
      <c r="A285" s="1"/>
      <c r="B285" s="1"/>
      <c r="C285" s="1"/>
      <c r="D285" s="1"/>
      <c r="E285" s="1"/>
      <c r="F285" s="1"/>
      <c r="G285" s="1"/>
      <c r="H285" s="1"/>
    </row>
    <row r="286" spans="1:8" ht="23.25" x14ac:dyDescent="0.55000000000000004">
      <c r="A286" s="1"/>
      <c r="B286" s="1"/>
      <c r="C286" s="1"/>
      <c r="D286" s="1"/>
      <c r="E286" s="1"/>
      <c r="F286" s="1"/>
      <c r="G286" s="1"/>
      <c r="H286" s="1"/>
    </row>
    <row r="287" spans="1:8" ht="23.25" x14ac:dyDescent="0.55000000000000004">
      <c r="A287" s="1"/>
      <c r="B287" s="1"/>
      <c r="C287" s="1"/>
      <c r="D287" s="1"/>
      <c r="E287" s="1"/>
      <c r="F287" s="1"/>
      <c r="G287" s="1"/>
      <c r="H287" s="1"/>
    </row>
    <row r="288" spans="1:8" ht="23.25" x14ac:dyDescent="0.55000000000000004">
      <c r="A288" s="1"/>
      <c r="B288" s="2" t="s">
        <v>107</v>
      </c>
      <c r="C288" s="1"/>
      <c r="D288" s="1"/>
      <c r="E288" s="1"/>
      <c r="F288" s="1"/>
      <c r="G288" s="1"/>
      <c r="H288" s="1"/>
    </row>
    <row r="289" spans="1:8" ht="23.25" x14ac:dyDescent="0.55000000000000004">
      <c r="A289" s="3" t="s">
        <v>0</v>
      </c>
      <c r="B289" s="3" t="s">
        <v>1</v>
      </c>
      <c r="C289" s="3" t="s">
        <v>2</v>
      </c>
      <c r="D289" s="3" t="s">
        <v>3</v>
      </c>
      <c r="E289" s="3" t="s">
        <v>4</v>
      </c>
      <c r="F289" s="3" t="s">
        <v>5</v>
      </c>
      <c r="G289" s="4" t="s">
        <v>6</v>
      </c>
      <c r="H289" s="4" t="s">
        <v>7</v>
      </c>
    </row>
    <row r="290" spans="1:8" ht="23.25" x14ac:dyDescent="0.55000000000000004">
      <c r="A290" s="5"/>
      <c r="B290" s="17"/>
      <c r="C290" s="5" t="s">
        <v>8</v>
      </c>
      <c r="D290" s="5" t="s">
        <v>9</v>
      </c>
      <c r="E290" s="5" t="s">
        <v>10</v>
      </c>
      <c r="F290" s="5" t="s">
        <v>11</v>
      </c>
      <c r="G290" s="27"/>
      <c r="H290" s="27"/>
    </row>
    <row r="291" spans="1:8" ht="23.25" x14ac:dyDescent="0.55000000000000004">
      <c r="A291" s="6">
        <v>1</v>
      </c>
      <c r="B291" s="32" t="s">
        <v>32</v>
      </c>
      <c r="C291" s="66">
        <v>55.291666666666664</v>
      </c>
      <c r="D291" s="67">
        <v>17</v>
      </c>
      <c r="E291" s="67">
        <v>18</v>
      </c>
      <c r="F291" s="63">
        <f t="shared" ref="F291:F304" si="52">SUM(C291:E291)</f>
        <v>90.291666666666657</v>
      </c>
      <c r="G291" s="8" t="str">
        <f t="shared" ref="G291:G304" si="53">IF(F291&gt;79,"4",IF(F291&gt;74,"3.5",IF(F291&gt;69,"3",IF(F291&gt;64,"2.5",IF(F291&gt;59,"2",IF(F291&gt;54,"1.5",IF(F291&gt;49,"1","0")))))))</f>
        <v>4</v>
      </c>
      <c r="H291" s="29"/>
    </row>
    <row r="292" spans="1:8" ht="23.25" x14ac:dyDescent="0.55000000000000004">
      <c r="A292" s="6">
        <v>2</v>
      </c>
      <c r="B292" s="30" t="s">
        <v>16</v>
      </c>
      <c r="C292" s="70">
        <v>50.75</v>
      </c>
      <c r="D292" s="71">
        <v>14</v>
      </c>
      <c r="E292" s="71">
        <v>15</v>
      </c>
      <c r="F292" s="45">
        <f t="shared" si="52"/>
        <v>79.75</v>
      </c>
      <c r="G292" s="8" t="str">
        <f t="shared" si="53"/>
        <v>4</v>
      </c>
      <c r="H292" s="9"/>
    </row>
    <row r="293" spans="1:8" ht="23.25" x14ac:dyDescent="0.55000000000000004">
      <c r="A293" s="6">
        <v>3</v>
      </c>
      <c r="B293" s="30" t="s">
        <v>33</v>
      </c>
      <c r="C293" s="68">
        <v>47</v>
      </c>
      <c r="D293" s="69">
        <v>14</v>
      </c>
      <c r="E293" s="69">
        <v>13</v>
      </c>
      <c r="F293" s="45">
        <f t="shared" si="52"/>
        <v>74</v>
      </c>
      <c r="G293" s="8" t="str">
        <f t="shared" si="53"/>
        <v>3</v>
      </c>
      <c r="H293" s="9"/>
    </row>
    <row r="294" spans="1:8" ht="23.25" x14ac:dyDescent="0.55000000000000004">
      <c r="A294" s="6">
        <v>4</v>
      </c>
      <c r="B294" s="30" t="s">
        <v>34</v>
      </c>
      <c r="C294" s="68">
        <v>52.125</v>
      </c>
      <c r="D294" s="69">
        <v>15</v>
      </c>
      <c r="E294" s="69">
        <v>14</v>
      </c>
      <c r="F294" s="45">
        <f t="shared" si="52"/>
        <v>81.125</v>
      </c>
      <c r="G294" s="8" t="str">
        <f t="shared" si="53"/>
        <v>4</v>
      </c>
      <c r="H294" s="9"/>
    </row>
    <row r="295" spans="1:8" ht="23.25" x14ac:dyDescent="0.55000000000000004">
      <c r="A295" s="6">
        <v>5</v>
      </c>
      <c r="B295" s="30" t="s">
        <v>35</v>
      </c>
      <c r="C295" s="68">
        <v>49.541666666666671</v>
      </c>
      <c r="D295" s="69">
        <v>14</v>
      </c>
      <c r="E295" s="69">
        <v>13</v>
      </c>
      <c r="F295" s="45">
        <f t="shared" si="52"/>
        <v>76.541666666666671</v>
      </c>
      <c r="G295" s="8" t="str">
        <f t="shared" si="53"/>
        <v>3.5</v>
      </c>
      <c r="H295" s="9"/>
    </row>
    <row r="296" spans="1:8" ht="23.25" x14ac:dyDescent="0.55000000000000004">
      <c r="A296" s="6">
        <v>6</v>
      </c>
      <c r="B296" s="30" t="s">
        <v>36</v>
      </c>
      <c r="C296" s="68">
        <v>50.875</v>
      </c>
      <c r="D296" s="69">
        <v>15</v>
      </c>
      <c r="E296" s="69">
        <v>14</v>
      </c>
      <c r="F296" s="45">
        <f t="shared" si="52"/>
        <v>79.875</v>
      </c>
      <c r="G296" s="8" t="str">
        <f t="shared" si="53"/>
        <v>4</v>
      </c>
      <c r="H296" s="9"/>
    </row>
    <row r="297" spans="1:8" ht="23.25" x14ac:dyDescent="0.55000000000000004">
      <c r="A297" s="6">
        <v>7</v>
      </c>
      <c r="B297" s="30" t="s">
        <v>41</v>
      </c>
      <c r="C297" s="68">
        <v>45.5</v>
      </c>
      <c r="D297" s="69">
        <v>12</v>
      </c>
      <c r="E297" s="69">
        <v>12</v>
      </c>
      <c r="F297" s="45">
        <f t="shared" si="52"/>
        <v>69.5</v>
      </c>
      <c r="G297" s="8" t="str">
        <f t="shared" si="53"/>
        <v>3</v>
      </c>
      <c r="H297" s="9"/>
    </row>
    <row r="298" spans="1:8" ht="23.25" x14ac:dyDescent="0.55000000000000004">
      <c r="A298" s="6">
        <v>8</v>
      </c>
      <c r="B298" s="30" t="s">
        <v>17</v>
      </c>
      <c r="C298" s="68">
        <v>56.041666666666664</v>
      </c>
      <c r="D298" s="69">
        <v>16</v>
      </c>
      <c r="E298" s="69">
        <v>18</v>
      </c>
      <c r="F298" s="45">
        <f t="shared" si="52"/>
        <v>90.041666666666657</v>
      </c>
      <c r="G298" s="8" t="str">
        <f t="shared" si="53"/>
        <v>4</v>
      </c>
      <c r="H298" s="9"/>
    </row>
    <row r="299" spans="1:8" ht="23.25" x14ac:dyDescent="0.55000000000000004">
      <c r="A299" s="6">
        <v>9</v>
      </c>
      <c r="B299" s="30" t="s">
        <v>37</v>
      </c>
      <c r="C299" s="68">
        <v>54.416666666666671</v>
      </c>
      <c r="D299" s="69">
        <v>15</v>
      </c>
      <c r="E299" s="69">
        <v>14</v>
      </c>
      <c r="F299" s="45">
        <f t="shared" si="52"/>
        <v>83.416666666666671</v>
      </c>
      <c r="G299" s="8" t="str">
        <f t="shared" si="53"/>
        <v>4</v>
      </c>
      <c r="H299" s="9"/>
    </row>
    <row r="300" spans="1:8" ht="23.25" x14ac:dyDescent="0.55000000000000004">
      <c r="A300" s="6">
        <v>10</v>
      </c>
      <c r="B300" s="30" t="s">
        <v>18</v>
      </c>
      <c r="C300" s="68">
        <v>52.083333333333329</v>
      </c>
      <c r="D300" s="69">
        <v>13</v>
      </c>
      <c r="E300" s="69">
        <v>13</v>
      </c>
      <c r="F300" s="45">
        <f t="shared" si="52"/>
        <v>78.083333333333329</v>
      </c>
      <c r="G300" s="8" t="str">
        <f t="shared" si="53"/>
        <v>3.5</v>
      </c>
      <c r="H300" s="9"/>
    </row>
    <row r="301" spans="1:8" ht="23.25" x14ac:dyDescent="0.55000000000000004">
      <c r="A301" s="6">
        <v>11</v>
      </c>
      <c r="B301" s="30" t="s">
        <v>38</v>
      </c>
      <c r="C301" s="68">
        <v>53.916666666666671</v>
      </c>
      <c r="D301" s="69">
        <v>14</v>
      </c>
      <c r="E301" s="69">
        <v>13</v>
      </c>
      <c r="F301" s="45">
        <f t="shared" si="52"/>
        <v>80.916666666666671</v>
      </c>
      <c r="G301" s="8" t="str">
        <f t="shared" si="53"/>
        <v>4</v>
      </c>
      <c r="H301" s="9"/>
    </row>
    <row r="302" spans="1:8" ht="23.25" x14ac:dyDescent="0.55000000000000004">
      <c r="A302" s="6">
        <v>12</v>
      </c>
      <c r="B302" s="30" t="s">
        <v>39</v>
      </c>
      <c r="C302" s="68">
        <v>54.708333333333329</v>
      </c>
      <c r="D302" s="69">
        <v>13</v>
      </c>
      <c r="E302" s="69">
        <v>14</v>
      </c>
      <c r="F302" s="45">
        <f t="shared" si="52"/>
        <v>81.708333333333329</v>
      </c>
      <c r="G302" s="8" t="str">
        <f t="shared" si="53"/>
        <v>4</v>
      </c>
      <c r="H302" s="9"/>
    </row>
    <row r="303" spans="1:8" ht="23.25" x14ac:dyDescent="0.55000000000000004">
      <c r="A303" s="6">
        <v>13</v>
      </c>
      <c r="B303" s="30" t="s">
        <v>19</v>
      </c>
      <c r="C303" s="68">
        <v>55.375000000000007</v>
      </c>
      <c r="D303" s="69">
        <v>12</v>
      </c>
      <c r="E303" s="69">
        <v>14</v>
      </c>
      <c r="F303" s="45">
        <f t="shared" si="52"/>
        <v>81.375</v>
      </c>
      <c r="G303" s="8" t="str">
        <f t="shared" si="53"/>
        <v>4</v>
      </c>
      <c r="H303" s="9"/>
    </row>
    <row r="304" spans="1:8" ht="23.25" x14ac:dyDescent="0.55000000000000004">
      <c r="A304" s="6">
        <v>14</v>
      </c>
      <c r="B304" s="30" t="s">
        <v>40</v>
      </c>
      <c r="C304" s="68">
        <v>49.833333333333329</v>
      </c>
      <c r="D304" s="69">
        <v>14</v>
      </c>
      <c r="E304" s="69">
        <v>13</v>
      </c>
      <c r="F304" s="45">
        <f t="shared" si="52"/>
        <v>76.833333333333329</v>
      </c>
      <c r="G304" s="8" t="str">
        <f t="shared" si="53"/>
        <v>3.5</v>
      </c>
      <c r="H304" s="9"/>
    </row>
    <row r="305" spans="1:8" ht="23.25" x14ac:dyDescent="0.55000000000000004">
      <c r="A305" s="6"/>
      <c r="B305" s="26" t="s">
        <v>5</v>
      </c>
      <c r="C305" s="64">
        <f>SUM(C291:C304)</f>
        <v>727.45833333333337</v>
      </c>
      <c r="D305" s="65">
        <f t="shared" ref="D305" si="54">SUM(D291:D304)</f>
        <v>198</v>
      </c>
      <c r="E305" s="65">
        <f t="shared" ref="E305" si="55">SUM(E291:E304)</f>
        <v>198</v>
      </c>
      <c r="F305" s="42">
        <f t="shared" ref="F305" si="56">SUM(F291:F304)</f>
        <v>1123.4583333333333</v>
      </c>
      <c r="G305" s="8"/>
      <c r="H305" s="9"/>
    </row>
    <row r="306" spans="1:8" ht="23.25" x14ac:dyDescent="0.55000000000000004">
      <c r="A306" s="38"/>
      <c r="B306" s="38" t="s">
        <v>12</v>
      </c>
      <c r="C306" s="39">
        <f>C305/14</f>
        <v>51.961309523809526</v>
      </c>
      <c r="D306" s="39">
        <f t="shared" ref="D306:F306" si="57">D305/14</f>
        <v>14.142857142857142</v>
      </c>
      <c r="E306" s="39">
        <f t="shared" si="57"/>
        <v>14.142857142857142</v>
      </c>
      <c r="F306" s="39">
        <f t="shared" si="57"/>
        <v>80.24702380952381</v>
      </c>
      <c r="G306" s="38"/>
      <c r="H306" s="11"/>
    </row>
    <row r="307" spans="1:8" ht="23.25" x14ac:dyDescent="0.55000000000000004">
      <c r="A307" s="18"/>
      <c r="B307" s="31"/>
      <c r="C307" s="18"/>
      <c r="D307" s="18"/>
      <c r="E307" s="18"/>
      <c r="F307" s="18"/>
      <c r="G307" s="18"/>
      <c r="H307" s="13"/>
    </row>
    <row r="308" spans="1:8" ht="23.25" x14ac:dyDescent="0.55000000000000004">
      <c r="A308" s="18"/>
      <c r="B308" s="31"/>
      <c r="C308" s="1" t="s">
        <v>13</v>
      </c>
      <c r="D308" s="18"/>
      <c r="E308" s="18"/>
      <c r="F308" s="18"/>
      <c r="G308" s="18"/>
      <c r="H308" s="13"/>
    </row>
    <row r="309" spans="1:8" ht="23.25" x14ac:dyDescent="0.55000000000000004">
      <c r="A309" s="18"/>
      <c r="B309" s="31"/>
      <c r="C309" s="1" t="s">
        <v>14</v>
      </c>
      <c r="D309" s="18"/>
      <c r="E309" s="18"/>
      <c r="F309" s="18"/>
      <c r="G309" s="18"/>
      <c r="H309" s="13"/>
    </row>
    <row r="310" spans="1:8" ht="23.25" x14ac:dyDescent="0.55000000000000004">
      <c r="A310" s="18"/>
      <c r="B310" s="31"/>
      <c r="C310" s="1" t="s">
        <v>15</v>
      </c>
      <c r="D310" s="18"/>
      <c r="E310" s="18"/>
      <c r="F310" s="18"/>
      <c r="G310" s="18"/>
      <c r="H310" s="13"/>
    </row>
    <row r="311" spans="1:8" ht="23.25" x14ac:dyDescent="0.55000000000000004">
      <c r="A311" s="18"/>
      <c r="B311" s="31"/>
      <c r="C311" s="18"/>
      <c r="D311" s="18"/>
      <c r="E311" s="18"/>
      <c r="F311" s="18"/>
      <c r="G311" s="18"/>
      <c r="H311" s="13"/>
    </row>
    <row r="312" spans="1:8" ht="23.25" x14ac:dyDescent="0.55000000000000004">
      <c r="A312" s="18"/>
      <c r="B312" s="31"/>
      <c r="C312" s="18"/>
      <c r="D312" s="18"/>
      <c r="E312" s="18"/>
      <c r="F312" s="18"/>
      <c r="G312" s="18"/>
      <c r="H312" s="13"/>
    </row>
    <row r="313" spans="1:8" ht="23.25" x14ac:dyDescent="0.55000000000000004">
      <c r="A313" s="13"/>
      <c r="B313" s="33"/>
      <c r="C313" s="20"/>
      <c r="D313" s="20"/>
      <c r="E313" s="20"/>
      <c r="F313" s="20"/>
      <c r="G313" s="13"/>
      <c r="H313" s="13"/>
    </row>
    <row r="314" spans="1:8" ht="23.25" x14ac:dyDescent="0.55000000000000004">
      <c r="A314" s="13"/>
      <c r="B314" s="18"/>
      <c r="C314" s="14"/>
      <c r="D314" s="14"/>
      <c r="E314" s="14"/>
      <c r="F314" s="14"/>
      <c r="G314" s="13"/>
      <c r="H314" s="13"/>
    </row>
    <row r="315" spans="1:8" ht="23.25" x14ac:dyDescent="0.55000000000000004">
      <c r="A315" s="13"/>
      <c r="B315" s="13"/>
      <c r="C315" s="14"/>
      <c r="D315" s="14"/>
      <c r="E315" s="14"/>
      <c r="F315" s="14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1"/>
      <c r="C323" s="1"/>
      <c r="D323" s="1"/>
      <c r="E323" s="1"/>
      <c r="F323" s="1"/>
      <c r="G323" s="1"/>
      <c r="H323" s="1"/>
    </row>
    <row r="324" spans="1:8" ht="23.25" x14ac:dyDescent="0.55000000000000004">
      <c r="A324" s="1"/>
      <c r="B324" s="1"/>
      <c r="C324" s="1"/>
      <c r="D324" s="1"/>
      <c r="E324" s="1"/>
      <c r="F324" s="1"/>
      <c r="G324" s="1"/>
      <c r="H324" s="1"/>
    </row>
    <row r="325" spans="1:8" ht="23.25" x14ac:dyDescent="0.55000000000000004">
      <c r="A325" s="1"/>
      <c r="B325" s="1"/>
      <c r="C325" s="1"/>
      <c r="D325" s="1"/>
      <c r="E325" s="1"/>
      <c r="F325" s="1"/>
      <c r="G325" s="1"/>
      <c r="H325" s="1"/>
    </row>
    <row r="326" spans="1:8" ht="23.25" x14ac:dyDescent="0.55000000000000004">
      <c r="A326" s="1"/>
      <c r="B326" s="1"/>
      <c r="C326" s="1"/>
      <c r="D326" s="1"/>
      <c r="E326" s="1"/>
      <c r="F326" s="1"/>
      <c r="G326" s="1"/>
      <c r="H326" s="1"/>
    </row>
    <row r="327" spans="1:8" ht="23.25" x14ac:dyDescent="0.55000000000000004">
      <c r="A327" s="1"/>
      <c r="B327" s="1"/>
      <c r="C327" s="1"/>
      <c r="D327" s="1"/>
      <c r="E327" s="1"/>
      <c r="F327" s="1"/>
      <c r="G327" s="1"/>
      <c r="H327" s="1"/>
    </row>
    <row r="328" spans="1:8" ht="23.25" x14ac:dyDescent="0.55000000000000004">
      <c r="A328" s="1"/>
      <c r="B328" s="1"/>
      <c r="C328" s="1"/>
      <c r="D328" s="1"/>
      <c r="E328" s="1"/>
      <c r="F328" s="1"/>
      <c r="G328" s="1"/>
      <c r="H328" s="1"/>
    </row>
    <row r="329" spans="1:8" ht="23.25" x14ac:dyDescent="0.55000000000000004">
      <c r="A329" s="1"/>
      <c r="B329" s="101" t="s">
        <v>108</v>
      </c>
      <c r="C329" s="101"/>
      <c r="D329" s="101"/>
      <c r="E329" s="101"/>
      <c r="F329" s="101"/>
      <c r="G329" s="101"/>
      <c r="H329" s="101"/>
    </row>
    <row r="330" spans="1:8" ht="23.25" x14ac:dyDescent="0.55000000000000004">
      <c r="A330" s="3" t="s">
        <v>0</v>
      </c>
      <c r="B330" s="3" t="s">
        <v>1</v>
      </c>
      <c r="C330" s="3" t="s">
        <v>2</v>
      </c>
      <c r="D330" s="3" t="s">
        <v>3</v>
      </c>
      <c r="E330" s="3" t="s">
        <v>4</v>
      </c>
      <c r="F330" s="3" t="s">
        <v>5</v>
      </c>
      <c r="G330" s="4" t="s">
        <v>6</v>
      </c>
      <c r="H330" s="4" t="s">
        <v>7</v>
      </c>
    </row>
    <row r="331" spans="1:8" ht="23.25" x14ac:dyDescent="0.55000000000000004">
      <c r="A331" s="5"/>
      <c r="B331" s="17"/>
      <c r="C331" s="5" t="s">
        <v>8</v>
      </c>
      <c r="D331" s="5" t="s">
        <v>9</v>
      </c>
      <c r="E331" s="5" t="s">
        <v>10</v>
      </c>
      <c r="F331" s="5" t="s">
        <v>11</v>
      </c>
      <c r="G331" s="27"/>
      <c r="H331" s="27"/>
    </row>
    <row r="332" spans="1:8" ht="23.25" x14ac:dyDescent="0.55000000000000004">
      <c r="A332" s="6">
        <v>1</v>
      </c>
      <c r="B332" s="32" t="s">
        <v>32</v>
      </c>
      <c r="C332" s="15">
        <v>52</v>
      </c>
      <c r="D332" s="7">
        <v>17</v>
      </c>
      <c r="E332" s="7">
        <v>17</v>
      </c>
      <c r="F332" s="7">
        <f t="shared" ref="F332:F345" si="58">SUM(C332:E332)</f>
        <v>86</v>
      </c>
      <c r="G332" s="8" t="str">
        <f t="shared" ref="G332:G345" si="59">IF(F332&gt;79,"4",IF(F332&gt;74,"3.5",IF(F332&gt;69,"3",IF(F332&gt;64,"2.5",IF(F332&gt;59,"2",IF(F332&gt;54,"1.5",IF(F332&gt;49,"1","0")))))))</f>
        <v>4</v>
      </c>
      <c r="H332" s="29"/>
    </row>
    <row r="333" spans="1:8" ht="23.25" x14ac:dyDescent="0.55000000000000004">
      <c r="A333" s="6">
        <v>2</v>
      </c>
      <c r="B333" s="30" t="s">
        <v>16</v>
      </c>
      <c r="C333" s="16">
        <v>40</v>
      </c>
      <c r="D333" s="8">
        <v>15</v>
      </c>
      <c r="E333" s="8">
        <v>15</v>
      </c>
      <c r="F333" s="8">
        <f t="shared" si="58"/>
        <v>70</v>
      </c>
      <c r="G333" s="8" t="str">
        <f t="shared" si="59"/>
        <v>3</v>
      </c>
      <c r="H333" s="9"/>
    </row>
    <row r="334" spans="1:8" ht="23.25" x14ac:dyDescent="0.55000000000000004">
      <c r="A334" s="6">
        <v>3</v>
      </c>
      <c r="B334" s="30" t="s">
        <v>33</v>
      </c>
      <c r="C334" s="16">
        <v>36</v>
      </c>
      <c r="D334" s="8">
        <v>14</v>
      </c>
      <c r="E334" s="8">
        <v>15</v>
      </c>
      <c r="F334" s="8">
        <f t="shared" si="58"/>
        <v>65</v>
      </c>
      <c r="G334" s="8" t="str">
        <f t="shared" si="59"/>
        <v>2.5</v>
      </c>
      <c r="H334" s="9"/>
    </row>
    <row r="335" spans="1:8" ht="23.25" x14ac:dyDescent="0.55000000000000004">
      <c r="A335" s="6">
        <v>4</v>
      </c>
      <c r="B335" s="30" t="s">
        <v>34</v>
      </c>
      <c r="C335" s="16">
        <v>53</v>
      </c>
      <c r="D335" s="8">
        <v>17</v>
      </c>
      <c r="E335" s="8">
        <v>18</v>
      </c>
      <c r="F335" s="8">
        <f t="shared" si="58"/>
        <v>88</v>
      </c>
      <c r="G335" s="8" t="str">
        <f t="shared" si="59"/>
        <v>4</v>
      </c>
      <c r="H335" s="9"/>
    </row>
    <row r="336" spans="1:8" ht="23.25" x14ac:dyDescent="0.55000000000000004">
      <c r="A336" s="6">
        <v>5</v>
      </c>
      <c r="B336" s="30" t="s">
        <v>35</v>
      </c>
      <c r="C336" s="16">
        <v>38</v>
      </c>
      <c r="D336" s="8">
        <v>13</v>
      </c>
      <c r="E336" s="8">
        <v>14</v>
      </c>
      <c r="F336" s="8">
        <f t="shared" si="58"/>
        <v>65</v>
      </c>
      <c r="G336" s="8" t="str">
        <f t="shared" si="59"/>
        <v>2.5</v>
      </c>
      <c r="H336" s="9"/>
    </row>
    <row r="337" spans="1:8" ht="23.25" x14ac:dyDescent="0.55000000000000004">
      <c r="A337" s="6">
        <v>6</v>
      </c>
      <c r="B337" s="30" t="s">
        <v>36</v>
      </c>
      <c r="C337" s="16">
        <v>38</v>
      </c>
      <c r="D337" s="8">
        <v>15</v>
      </c>
      <c r="E337" s="8">
        <v>15</v>
      </c>
      <c r="F337" s="8">
        <f t="shared" si="58"/>
        <v>68</v>
      </c>
      <c r="G337" s="8" t="str">
        <f t="shared" si="59"/>
        <v>2.5</v>
      </c>
      <c r="H337" s="9"/>
    </row>
    <row r="338" spans="1:8" ht="23.25" x14ac:dyDescent="0.55000000000000004">
      <c r="A338" s="6">
        <v>7</v>
      </c>
      <c r="B338" s="30" t="s">
        <v>41</v>
      </c>
      <c r="C338" s="16">
        <v>36</v>
      </c>
      <c r="D338" s="8">
        <v>12</v>
      </c>
      <c r="E338" s="8">
        <v>12</v>
      </c>
      <c r="F338" s="8">
        <f t="shared" si="58"/>
        <v>60</v>
      </c>
      <c r="G338" s="8" t="str">
        <f t="shared" si="59"/>
        <v>2</v>
      </c>
      <c r="H338" s="9"/>
    </row>
    <row r="339" spans="1:8" ht="23.25" x14ac:dyDescent="0.55000000000000004">
      <c r="A339" s="6">
        <v>8</v>
      </c>
      <c r="B339" s="30" t="s">
        <v>17</v>
      </c>
      <c r="C339" s="16">
        <v>55</v>
      </c>
      <c r="D339" s="8">
        <v>18</v>
      </c>
      <c r="E339" s="8">
        <v>19</v>
      </c>
      <c r="F339" s="8">
        <f t="shared" si="58"/>
        <v>92</v>
      </c>
      <c r="G339" s="8" t="str">
        <f t="shared" si="59"/>
        <v>4</v>
      </c>
      <c r="H339" s="9"/>
    </row>
    <row r="340" spans="1:8" ht="23.25" x14ac:dyDescent="0.55000000000000004">
      <c r="A340" s="6">
        <v>9</v>
      </c>
      <c r="B340" s="30" t="s">
        <v>37</v>
      </c>
      <c r="C340" s="16">
        <v>51</v>
      </c>
      <c r="D340" s="8">
        <v>17</v>
      </c>
      <c r="E340" s="8">
        <v>18</v>
      </c>
      <c r="F340" s="8">
        <f t="shared" si="58"/>
        <v>86</v>
      </c>
      <c r="G340" s="8" t="str">
        <f t="shared" si="59"/>
        <v>4</v>
      </c>
      <c r="H340" s="9"/>
    </row>
    <row r="341" spans="1:8" ht="23.25" x14ac:dyDescent="0.55000000000000004">
      <c r="A341" s="6">
        <v>10</v>
      </c>
      <c r="B341" s="30" t="s">
        <v>18</v>
      </c>
      <c r="C341" s="16">
        <v>38</v>
      </c>
      <c r="D341" s="8">
        <v>14</v>
      </c>
      <c r="E341" s="8">
        <v>13</v>
      </c>
      <c r="F341" s="8">
        <f t="shared" si="58"/>
        <v>65</v>
      </c>
      <c r="G341" s="8" t="str">
        <f t="shared" si="59"/>
        <v>2.5</v>
      </c>
      <c r="H341" s="9"/>
    </row>
    <row r="342" spans="1:8" ht="23.25" x14ac:dyDescent="0.55000000000000004">
      <c r="A342" s="6">
        <v>11</v>
      </c>
      <c r="B342" s="30" t="s">
        <v>38</v>
      </c>
      <c r="C342" s="16">
        <v>50</v>
      </c>
      <c r="D342" s="8">
        <v>15</v>
      </c>
      <c r="E342" s="8">
        <v>17</v>
      </c>
      <c r="F342" s="8">
        <f t="shared" si="58"/>
        <v>82</v>
      </c>
      <c r="G342" s="8" t="str">
        <f t="shared" si="59"/>
        <v>4</v>
      </c>
      <c r="H342" s="9"/>
    </row>
    <row r="343" spans="1:8" ht="23.25" x14ac:dyDescent="0.55000000000000004">
      <c r="A343" s="6">
        <v>12</v>
      </c>
      <c r="B343" s="30" t="s">
        <v>39</v>
      </c>
      <c r="C343" s="16">
        <v>48</v>
      </c>
      <c r="D343" s="8">
        <v>16</v>
      </c>
      <c r="E343" s="8">
        <v>16</v>
      </c>
      <c r="F343" s="8">
        <f t="shared" si="58"/>
        <v>80</v>
      </c>
      <c r="G343" s="8" t="str">
        <f t="shared" si="59"/>
        <v>4</v>
      </c>
      <c r="H343" s="9"/>
    </row>
    <row r="344" spans="1:8" ht="23.25" x14ac:dyDescent="0.55000000000000004">
      <c r="A344" s="6">
        <v>13</v>
      </c>
      <c r="B344" s="30" t="s">
        <v>19</v>
      </c>
      <c r="C344" s="16">
        <v>48</v>
      </c>
      <c r="D344" s="8">
        <v>17</v>
      </c>
      <c r="E344" s="8">
        <v>15</v>
      </c>
      <c r="F344" s="8">
        <f t="shared" si="58"/>
        <v>80</v>
      </c>
      <c r="G344" s="8" t="str">
        <f t="shared" si="59"/>
        <v>4</v>
      </c>
      <c r="H344" s="9"/>
    </row>
    <row r="345" spans="1:8" ht="23.25" x14ac:dyDescent="0.55000000000000004">
      <c r="A345" s="6">
        <v>14</v>
      </c>
      <c r="B345" s="30" t="s">
        <v>40</v>
      </c>
      <c r="C345" s="16">
        <v>43</v>
      </c>
      <c r="D345" s="8">
        <v>15</v>
      </c>
      <c r="E345" s="8">
        <v>17</v>
      </c>
      <c r="F345" s="8">
        <f t="shared" si="58"/>
        <v>75</v>
      </c>
      <c r="G345" s="8" t="str">
        <f t="shared" si="59"/>
        <v>3.5</v>
      </c>
      <c r="H345" s="9"/>
    </row>
    <row r="346" spans="1:8" ht="23.25" x14ac:dyDescent="0.55000000000000004">
      <c r="A346" s="6"/>
      <c r="B346" s="26" t="s">
        <v>5</v>
      </c>
      <c r="C346" s="16">
        <f>SUM(C332:C345)</f>
        <v>626</v>
      </c>
      <c r="D346" s="16">
        <f t="shared" ref="D346" si="60">SUM(D332:D345)</f>
        <v>215</v>
      </c>
      <c r="E346" s="16">
        <f t="shared" ref="E346" si="61">SUM(E332:E345)</f>
        <v>221</v>
      </c>
      <c r="F346" s="16">
        <f t="shared" ref="F346" si="62">SUM(F332:F345)</f>
        <v>1062</v>
      </c>
      <c r="G346" s="8"/>
      <c r="H346" s="9"/>
    </row>
    <row r="347" spans="1:8" ht="23.25" x14ac:dyDescent="0.55000000000000004">
      <c r="A347" s="38"/>
      <c r="B347" s="38" t="s">
        <v>12</v>
      </c>
      <c r="C347" s="39">
        <f>C346/14</f>
        <v>44.714285714285715</v>
      </c>
      <c r="D347" s="40">
        <f t="shared" ref="D347" si="63">D346/14</f>
        <v>15.357142857142858</v>
      </c>
      <c r="E347" s="40">
        <f t="shared" ref="E347" si="64">E346/14</f>
        <v>15.785714285714286</v>
      </c>
      <c r="F347" s="40">
        <f t="shared" ref="F347" si="65">F346/14</f>
        <v>75.857142857142861</v>
      </c>
      <c r="G347" s="38"/>
      <c r="H347" s="11"/>
    </row>
    <row r="348" spans="1:8" ht="23.25" x14ac:dyDescent="0.55000000000000004">
      <c r="A348" s="18"/>
      <c r="B348" s="31"/>
      <c r="C348" s="18"/>
      <c r="D348" s="18"/>
      <c r="E348" s="18"/>
      <c r="F348" s="18"/>
      <c r="G348" s="18"/>
      <c r="H348" s="13"/>
    </row>
    <row r="349" spans="1:8" ht="23.25" x14ac:dyDescent="0.55000000000000004">
      <c r="A349" s="18"/>
      <c r="B349" s="31"/>
      <c r="C349" s="1" t="s">
        <v>13</v>
      </c>
      <c r="D349" s="18"/>
      <c r="E349" s="18"/>
      <c r="F349" s="18"/>
      <c r="G349" s="18"/>
      <c r="H349" s="13"/>
    </row>
    <row r="350" spans="1:8" ht="23.25" x14ac:dyDescent="0.55000000000000004">
      <c r="A350" s="18"/>
      <c r="B350" s="31"/>
      <c r="C350" s="1" t="s">
        <v>14</v>
      </c>
      <c r="D350" s="18"/>
      <c r="E350" s="18"/>
      <c r="F350" s="18"/>
      <c r="G350" s="18"/>
      <c r="H350" s="13"/>
    </row>
    <row r="351" spans="1:8" ht="23.25" x14ac:dyDescent="0.55000000000000004">
      <c r="A351" s="18"/>
      <c r="B351" s="31"/>
      <c r="C351" s="1" t="s">
        <v>15</v>
      </c>
      <c r="D351" s="18"/>
      <c r="E351" s="18"/>
      <c r="F351" s="18"/>
      <c r="G351" s="18"/>
      <c r="H351" s="13"/>
    </row>
    <row r="352" spans="1:8" ht="23.25" x14ac:dyDescent="0.55000000000000004">
      <c r="A352" s="18"/>
      <c r="B352" s="31"/>
      <c r="C352" s="18"/>
      <c r="D352" s="18"/>
      <c r="E352" s="18"/>
      <c r="F352" s="18"/>
      <c r="G352" s="18"/>
      <c r="H352" s="13"/>
    </row>
    <row r="353" spans="1:8" ht="23.25" x14ac:dyDescent="0.55000000000000004">
      <c r="A353" s="18"/>
      <c r="B353" s="31"/>
      <c r="C353" s="18"/>
      <c r="D353" s="18"/>
      <c r="E353" s="18"/>
      <c r="F353" s="18"/>
      <c r="G353" s="18"/>
      <c r="H353" s="13"/>
    </row>
    <row r="354" spans="1:8" ht="23.25" x14ac:dyDescent="0.55000000000000004">
      <c r="A354" s="13"/>
      <c r="B354" s="33"/>
      <c r="C354" s="20"/>
      <c r="D354" s="20"/>
      <c r="E354" s="20"/>
      <c r="F354" s="20"/>
      <c r="G354" s="13"/>
      <c r="H354" s="13"/>
    </row>
    <row r="355" spans="1:8" ht="23.25" x14ac:dyDescent="0.55000000000000004">
      <c r="A355" s="13"/>
      <c r="B355" s="18"/>
      <c r="C355" s="14"/>
      <c r="D355" s="14"/>
      <c r="E355" s="14"/>
      <c r="F355" s="14"/>
      <c r="G355" s="13"/>
      <c r="H355" s="13"/>
    </row>
    <row r="356" spans="1:8" ht="23.25" x14ac:dyDescent="0.55000000000000004">
      <c r="A356" s="13"/>
      <c r="B356" s="13"/>
      <c r="C356" s="14"/>
      <c r="D356" s="14"/>
      <c r="E356" s="14"/>
      <c r="F356" s="14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1"/>
      <c r="C363" s="1"/>
      <c r="D363" s="1"/>
      <c r="E363" s="1"/>
      <c r="F363" s="1"/>
      <c r="G363" s="1"/>
      <c r="H363" s="1"/>
    </row>
    <row r="364" spans="1:8" ht="23.25" x14ac:dyDescent="0.55000000000000004">
      <c r="A364" s="1"/>
      <c r="B364" s="1"/>
      <c r="C364" s="1"/>
      <c r="D364" s="1"/>
      <c r="E364" s="1"/>
      <c r="F364" s="1"/>
      <c r="G364" s="1"/>
      <c r="H364" s="1"/>
    </row>
    <row r="365" spans="1:8" ht="23.25" x14ac:dyDescent="0.55000000000000004">
      <c r="A365" s="1"/>
      <c r="B365" s="1"/>
      <c r="C365" s="1"/>
      <c r="D365" s="1"/>
      <c r="E365" s="1"/>
      <c r="F365" s="1"/>
      <c r="G365" s="1"/>
      <c r="H365" s="1"/>
    </row>
    <row r="366" spans="1:8" ht="23.25" x14ac:dyDescent="0.55000000000000004">
      <c r="A366" s="1"/>
      <c r="B366" s="1"/>
      <c r="C366" s="1"/>
      <c r="D366" s="1"/>
      <c r="E366" s="1"/>
      <c r="F366" s="1"/>
      <c r="G366" s="1"/>
      <c r="H366" s="1"/>
    </row>
    <row r="367" spans="1:8" ht="23.25" x14ac:dyDescent="0.55000000000000004">
      <c r="A367" s="1"/>
      <c r="B367" s="1"/>
      <c r="C367" s="1"/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/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/>
      <c r="D369" s="1"/>
      <c r="E369" s="1"/>
      <c r="F369" s="1"/>
      <c r="G369" s="1"/>
      <c r="H369" s="1"/>
    </row>
    <row r="370" spans="1:8" ht="23.25" x14ac:dyDescent="0.55000000000000004">
      <c r="A370" s="1"/>
      <c r="B370" s="101" t="s">
        <v>182</v>
      </c>
      <c r="C370" s="101"/>
      <c r="D370" s="101"/>
      <c r="E370" s="101"/>
      <c r="F370" s="101"/>
      <c r="G370" s="101"/>
      <c r="H370" s="101"/>
    </row>
    <row r="371" spans="1:8" ht="23.25" x14ac:dyDescent="0.55000000000000004">
      <c r="A371" s="3" t="s">
        <v>0</v>
      </c>
      <c r="B371" s="3" t="s">
        <v>1</v>
      </c>
      <c r="C371" s="3" t="s">
        <v>2</v>
      </c>
      <c r="D371" s="3" t="s">
        <v>3</v>
      </c>
      <c r="E371" s="3" t="s">
        <v>4</v>
      </c>
      <c r="F371" s="3" t="s">
        <v>5</v>
      </c>
      <c r="G371" s="4" t="s">
        <v>6</v>
      </c>
      <c r="H371" s="4" t="s">
        <v>7</v>
      </c>
    </row>
    <row r="372" spans="1:8" ht="23.25" x14ac:dyDescent="0.55000000000000004">
      <c r="A372" s="5"/>
      <c r="B372" s="17"/>
      <c r="C372" s="5" t="s">
        <v>8</v>
      </c>
      <c r="D372" s="5" t="s">
        <v>9</v>
      </c>
      <c r="E372" s="5" t="s">
        <v>10</v>
      </c>
      <c r="F372" s="5" t="s">
        <v>11</v>
      </c>
      <c r="G372" s="27"/>
      <c r="H372" s="27"/>
    </row>
    <row r="373" spans="1:8" ht="23.25" x14ac:dyDescent="0.55000000000000004">
      <c r="A373" s="6">
        <v>1</v>
      </c>
      <c r="B373" s="32" t="s">
        <v>32</v>
      </c>
      <c r="C373" s="15">
        <v>54</v>
      </c>
      <c r="D373" s="7">
        <v>15</v>
      </c>
      <c r="E373" s="7">
        <v>17</v>
      </c>
      <c r="F373" s="7">
        <f t="shared" ref="F373:F386" si="66">SUM(C373:E373)</f>
        <v>86</v>
      </c>
      <c r="G373" s="8" t="str">
        <f t="shared" ref="G373:G386" si="67">IF(F373&gt;79,"4",IF(F373&gt;74,"3.5",IF(F373&gt;69,"3",IF(F373&gt;64,"2.5",IF(F373&gt;59,"2",IF(F373&gt;54,"1.5",IF(F373&gt;49,"1","0")))))))</f>
        <v>4</v>
      </c>
      <c r="H373" s="29"/>
    </row>
    <row r="374" spans="1:8" ht="23.25" x14ac:dyDescent="0.55000000000000004">
      <c r="A374" s="6">
        <v>2</v>
      </c>
      <c r="B374" s="30" t="s">
        <v>16</v>
      </c>
      <c r="C374" s="16">
        <v>53</v>
      </c>
      <c r="D374" s="8">
        <v>14</v>
      </c>
      <c r="E374" s="8">
        <v>11</v>
      </c>
      <c r="F374" s="8">
        <f t="shared" si="66"/>
        <v>78</v>
      </c>
      <c r="G374" s="8" t="str">
        <f t="shared" si="67"/>
        <v>3.5</v>
      </c>
      <c r="H374" s="9"/>
    </row>
    <row r="375" spans="1:8" ht="23.25" x14ac:dyDescent="0.55000000000000004">
      <c r="A375" s="6">
        <v>3</v>
      </c>
      <c r="B375" s="30" t="s">
        <v>33</v>
      </c>
      <c r="C375" s="16">
        <v>43</v>
      </c>
      <c r="D375" s="8">
        <v>11</v>
      </c>
      <c r="E375" s="8">
        <v>11</v>
      </c>
      <c r="F375" s="8">
        <f t="shared" si="66"/>
        <v>65</v>
      </c>
      <c r="G375" s="8" t="str">
        <f t="shared" si="67"/>
        <v>2.5</v>
      </c>
      <c r="H375" s="9"/>
    </row>
    <row r="376" spans="1:8" ht="23.25" x14ac:dyDescent="0.55000000000000004">
      <c r="A376" s="6">
        <v>4</v>
      </c>
      <c r="B376" s="30" t="s">
        <v>34</v>
      </c>
      <c r="C376" s="16">
        <v>53</v>
      </c>
      <c r="D376" s="8">
        <v>14</v>
      </c>
      <c r="E376" s="8">
        <v>17</v>
      </c>
      <c r="F376" s="8">
        <f t="shared" si="66"/>
        <v>84</v>
      </c>
      <c r="G376" s="8" t="str">
        <f t="shared" si="67"/>
        <v>4</v>
      </c>
      <c r="H376" s="9"/>
    </row>
    <row r="377" spans="1:8" ht="23.25" x14ac:dyDescent="0.55000000000000004">
      <c r="A377" s="6">
        <v>5</v>
      </c>
      <c r="B377" s="30" t="s">
        <v>35</v>
      </c>
      <c r="C377" s="16">
        <v>48</v>
      </c>
      <c r="D377" s="8">
        <v>14</v>
      </c>
      <c r="E377" s="8">
        <v>15</v>
      </c>
      <c r="F377" s="8">
        <f t="shared" si="66"/>
        <v>77</v>
      </c>
      <c r="G377" s="8" t="str">
        <f t="shared" si="67"/>
        <v>3.5</v>
      </c>
      <c r="H377" s="9"/>
    </row>
    <row r="378" spans="1:8" ht="23.25" x14ac:dyDescent="0.55000000000000004">
      <c r="A378" s="6">
        <v>6</v>
      </c>
      <c r="B378" s="30" t="s">
        <v>36</v>
      </c>
      <c r="C378" s="16">
        <v>45</v>
      </c>
      <c r="D378" s="8">
        <v>13</v>
      </c>
      <c r="E378" s="8">
        <v>14</v>
      </c>
      <c r="F378" s="8">
        <f t="shared" si="66"/>
        <v>72</v>
      </c>
      <c r="G378" s="8" t="str">
        <f t="shared" si="67"/>
        <v>3</v>
      </c>
      <c r="H378" s="9"/>
    </row>
    <row r="379" spans="1:8" ht="23.25" x14ac:dyDescent="0.55000000000000004">
      <c r="A379" s="6">
        <v>7</v>
      </c>
      <c r="B379" s="30" t="s">
        <v>41</v>
      </c>
      <c r="C379" s="16">
        <v>39</v>
      </c>
      <c r="D379" s="8">
        <v>10</v>
      </c>
      <c r="E379" s="8">
        <v>10</v>
      </c>
      <c r="F379" s="8">
        <f t="shared" si="66"/>
        <v>59</v>
      </c>
      <c r="G379" s="8" t="str">
        <f t="shared" si="67"/>
        <v>1.5</v>
      </c>
      <c r="H379" s="9"/>
    </row>
    <row r="380" spans="1:8" ht="23.25" x14ac:dyDescent="0.55000000000000004">
      <c r="A380" s="6">
        <v>8</v>
      </c>
      <c r="B380" s="30" t="s">
        <v>17</v>
      </c>
      <c r="C380" s="16">
        <v>57</v>
      </c>
      <c r="D380" s="8">
        <v>16</v>
      </c>
      <c r="E380" s="8">
        <v>18</v>
      </c>
      <c r="F380" s="8">
        <f t="shared" si="66"/>
        <v>91</v>
      </c>
      <c r="G380" s="8" t="str">
        <f t="shared" si="67"/>
        <v>4</v>
      </c>
      <c r="H380" s="9"/>
    </row>
    <row r="381" spans="1:8" ht="23.25" x14ac:dyDescent="0.55000000000000004">
      <c r="A381" s="6">
        <v>9</v>
      </c>
      <c r="B381" s="30" t="s">
        <v>37</v>
      </c>
      <c r="C381" s="16">
        <v>55</v>
      </c>
      <c r="D381" s="8">
        <v>15</v>
      </c>
      <c r="E381" s="8">
        <v>17</v>
      </c>
      <c r="F381" s="8">
        <f t="shared" si="66"/>
        <v>87</v>
      </c>
      <c r="G381" s="8" t="str">
        <f t="shared" si="67"/>
        <v>4</v>
      </c>
      <c r="H381" s="9"/>
    </row>
    <row r="382" spans="1:8" ht="23.25" x14ac:dyDescent="0.55000000000000004">
      <c r="A382" s="6">
        <v>10</v>
      </c>
      <c r="B382" s="30" t="s">
        <v>18</v>
      </c>
      <c r="C382" s="16">
        <v>48</v>
      </c>
      <c r="D382" s="8">
        <v>13</v>
      </c>
      <c r="E382" s="8">
        <v>16</v>
      </c>
      <c r="F382" s="8">
        <f t="shared" si="66"/>
        <v>77</v>
      </c>
      <c r="G382" s="8" t="str">
        <f t="shared" si="67"/>
        <v>3.5</v>
      </c>
      <c r="H382" s="9"/>
    </row>
    <row r="383" spans="1:8" ht="23.25" x14ac:dyDescent="0.55000000000000004">
      <c r="A383" s="6">
        <v>11</v>
      </c>
      <c r="B383" s="30" t="s">
        <v>38</v>
      </c>
      <c r="C383" s="16">
        <v>54</v>
      </c>
      <c r="D383" s="8">
        <v>15</v>
      </c>
      <c r="E383" s="8">
        <v>16</v>
      </c>
      <c r="F383" s="8">
        <f t="shared" si="66"/>
        <v>85</v>
      </c>
      <c r="G383" s="8" t="str">
        <f t="shared" si="67"/>
        <v>4</v>
      </c>
      <c r="H383" s="9"/>
    </row>
    <row r="384" spans="1:8" ht="23.25" x14ac:dyDescent="0.55000000000000004">
      <c r="A384" s="6">
        <v>12</v>
      </c>
      <c r="B384" s="30" t="s">
        <v>39</v>
      </c>
      <c r="C384" s="16">
        <v>52</v>
      </c>
      <c r="D384" s="8">
        <v>15</v>
      </c>
      <c r="E384" s="8">
        <v>15</v>
      </c>
      <c r="F384" s="8">
        <f t="shared" si="66"/>
        <v>82</v>
      </c>
      <c r="G384" s="8" t="str">
        <f t="shared" si="67"/>
        <v>4</v>
      </c>
      <c r="H384" s="9"/>
    </row>
    <row r="385" spans="1:8" ht="23.25" x14ac:dyDescent="0.55000000000000004">
      <c r="A385" s="6">
        <v>13</v>
      </c>
      <c r="B385" s="30" t="s">
        <v>19</v>
      </c>
      <c r="C385" s="16">
        <v>53</v>
      </c>
      <c r="D385" s="8">
        <v>15</v>
      </c>
      <c r="E385" s="8">
        <v>16</v>
      </c>
      <c r="F385" s="8">
        <f t="shared" si="66"/>
        <v>84</v>
      </c>
      <c r="G385" s="8" t="str">
        <f t="shared" si="67"/>
        <v>4</v>
      </c>
      <c r="H385" s="9"/>
    </row>
    <row r="386" spans="1:8" ht="23.25" x14ac:dyDescent="0.55000000000000004">
      <c r="A386" s="6">
        <v>14</v>
      </c>
      <c r="B386" s="30" t="s">
        <v>40</v>
      </c>
      <c r="C386" s="16">
        <v>53</v>
      </c>
      <c r="D386" s="8">
        <v>15</v>
      </c>
      <c r="E386" s="8">
        <v>15</v>
      </c>
      <c r="F386" s="8">
        <f t="shared" si="66"/>
        <v>83</v>
      </c>
      <c r="G386" s="8" t="str">
        <f t="shared" si="67"/>
        <v>4</v>
      </c>
      <c r="H386" s="9"/>
    </row>
    <row r="387" spans="1:8" ht="23.25" x14ac:dyDescent="0.55000000000000004">
      <c r="A387" s="6"/>
      <c r="B387" s="26" t="s">
        <v>5</v>
      </c>
      <c r="C387" s="16">
        <f>SUM(C373:C386)</f>
        <v>707</v>
      </c>
      <c r="D387" s="16">
        <f t="shared" ref="D387" si="68">SUM(D373:D386)</f>
        <v>195</v>
      </c>
      <c r="E387" s="16">
        <f t="shared" ref="E387" si="69">SUM(E373:E386)</f>
        <v>208</v>
      </c>
      <c r="F387" s="16">
        <f t="shared" ref="F387" si="70">SUM(F373:F386)</f>
        <v>1110</v>
      </c>
      <c r="G387" s="8"/>
      <c r="H387" s="9"/>
    </row>
    <row r="388" spans="1:8" ht="23.25" x14ac:dyDescent="0.55000000000000004">
      <c r="A388" s="38"/>
      <c r="B388" s="38" t="s">
        <v>12</v>
      </c>
      <c r="C388" s="39">
        <f>C387/14</f>
        <v>50.5</v>
      </c>
      <c r="D388" s="40">
        <f t="shared" ref="D388" si="71">D387/14</f>
        <v>13.928571428571429</v>
      </c>
      <c r="E388" s="40">
        <f t="shared" ref="E388" si="72">E387/14</f>
        <v>14.857142857142858</v>
      </c>
      <c r="F388" s="40">
        <f t="shared" ref="F388" si="73">F387/14</f>
        <v>79.285714285714292</v>
      </c>
      <c r="G388" s="38"/>
      <c r="H388" s="11"/>
    </row>
    <row r="389" spans="1:8" ht="23.25" x14ac:dyDescent="0.55000000000000004">
      <c r="A389" s="18"/>
      <c r="B389" s="31"/>
      <c r="C389" s="18"/>
      <c r="D389" s="18"/>
      <c r="E389" s="18"/>
      <c r="F389" s="18"/>
      <c r="G389" s="18"/>
      <c r="H389" s="13"/>
    </row>
    <row r="390" spans="1:8" ht="23.25" x14ac:dyDescent="0.55000000000000004">
      <c r="A390" s="18"/>
      <c r="B390" s="31"/>
      <c r="C390" s="1" t="s">
        <v>13</v>
      </c>
      <c r="D390" s="18"/>
      <c r="E390" s="18"/>
      <c r="F390" s="18"/>
      <c r="G390" s="18"/>
      <c r="H390" s="13"/>
    </row>
    <row r="391" spans="1:8" ht="23.25" x14ac:dyDescent="0.55000000000000004">
      <c r="A391" s="18"/>
      <c r="B391" s="31"/>
      <c r="C391" s="1" t="s">
        <v>14</v>
      </c>
      <c r="D391" s="18"/>
      <c r="E391" s="18"/>
      <c r="F391" s="18"/>
      <c r="G391" s="18"/>
      <c r="H391" s="13"/>
    </row>
    <row r="392" spans="1:8" ht="23.25" x14ac:dyDescent="0.55000000000000004">
      <c r="A392" s="18"/>
      <c r="B392" s="31"/>
      <c r="C392" s="1" t="s">
        <v>15</v>
      </c>
      <c r="D392" s="18"/>
      <c r="E392" s="18"/>
      <c r="F392" s="18"/>
      <c r="G392" s="18"/>
      <c r="H392" s="13"/>
    </row>
    <row r="393" spans="1:8" ht="23.25" x14ac:dyDescent="0.55000000000000004">
      <c r="A393" s="18"/>
      <c r="B393" s="31"/>
      <c r="C393" s="1"/>
      <c r="D393" s="18"/>
      <c r="E393" s="18"/>
      <c r="F393" s="18"/>
      <c r="G393" s="18"/>
      <c r="H393" s="13"/>
    </row>
    <row r="394" spans="1:8" ht="23.25" x14ac:dyDescent="0.55000000000000004">
      <c r="A394" s="18"/>
      <c r="B394" s="31"/>
      <c r="C394" s="1"/>
      <c r="D394" s="18"/>
      <c r="E394" s="18"/>
      <c r="F394" s="18"/>
      <c r="G394" s="18"/>
      <c r="H394" s="13"/>
    </row>
    <row r="395" spans="1:8" ht="23.25" x14ac:dyDescent="0.55000000000000004">
      <c r="A395" s="18"/>
      <c r="B395" s="31"/>
      <c r="C395" s="1"/>
      <c r="D395" s="18"/>
      <c r="E395" s="18"/>
      <c r="F395" s="18"/>
      <c r="G395" s="18"/>
      <c r="H395" s="13"/>
    </row>
    <row r="396" spans="1:8" ht="23.25" x14ac:dyDescent="0.55000000000000004">
      <c r="A396" s="18"/>
      <c r="B396" s="31"/>
      <c r="C396" s="1"/>
      <c r="D396" s="18"/>
      <c r="E396" s="18"/>
      <c r="F396" s="18"/>
      <c r="G396" s="18"/>
      <c r="H396" s="13"/>
    </row>
    <row r="397" spans="1:8" ht="23.25" x14ac:dyDescent="0.55000000000000004">
      <c r="A397" s="18"/>
      <c r="B397" s="31"/>
      <c r="C397" s="1"/>
      <c r="D397" s="18"/>
      <c r="E397" s="18"/>
      <c r="F397" s="18"/>
      <c r="G397" s="18"/>
      <c r="H397" s="13"/>
    </row>
    <row r="398" spans="1:8" ht="23.25" x14ac:dyDescent="0.55000000000000004">
      <c r="A398" s="18"/>
      <c r="B398" s="31"/>
      <c r="C398" s="1"/>
      <c r="D398" s="18"/>
      <c r="E398" s="18"/>
      <c r="F398" s="18"/>
      <c r="G398" s="18"/>
      <c r="H398" s="13"/>
    </row>
    <row r="399" spans="1:8" ht="23.25" x14ac:dyDescent="0.55000000000000004">
      <c r="A399" s="18"/>
      <c r="B399" s="31"/>
      <c r="C399" s="1"/>
      <c r="D399" s="18"/>
      <c r="E399" s="18"/>
      <c r="F399" s="18"/>
      <c r="G399" s="18"/>
      <c r="H399" s="13"/>
    </row>
    <row r="400" spans="1:8" ht="23.25" x14ac:dyDescent="0.55000000000000004">
      <c r="A400" s="18"/>
      <c r="B400" s="31"/>
      <c r="C400" s="1"/>
      <c r="D400" s="18"/>
      <c r="E400" s="18"/>
      <c r="F400" s="18"/>
      <c r="G400" s="18"/>
      <c r="H400" s="13"/>
    </row>
    <row r="401" spans="1:8" ht="23.25" x14ac:dyDescent="0.55000000000000004">
      <c r="A401" s="18"/>
      <c r="B401" s="31"/>
      <c r="C401" s="1"/>
      <c r="D401" s="18"/>
      <c r="E401" s="18"/>
      <c r="F401" s="18"/>
      <c r="G401" s="18"/>
      <c r="H401" s="13"/>
    </row>
    <row r="402" spans="1:8" ht="23.25" x14ac:dyDescent="0.55000000000000004">
      <c r="A402" s="18"/>
      <c r="B402" s="31"/>
      <c r="C402" s="1"/>
      <c r="D402" s="18"/>
      <c r="E402" s="18"/>
      <c r="F402" s="18"/>
      <c r="G402" s="18"/>
      <c r="H402" s="13"/>
    </row>
    <row r="403" spans="1:8" ht="23.25" x14ac:dyDescent="0.55000000000000004">
      <c r="A403" s="18"/>
      <c r="B403" s="31"/>
      <c r="C403" s="1"/>
      <c r="D403" s="18"/>
      <c r="E403" s="18"/>
      <c r="F403" s="18"/>
      <c r="G403" s="18"/>
      <c r="H403" s="13"/>
    </row>
    <row r="404" spans="1:8" ht="23.25" x14ac:dyDescent="0.55000000000000004">
      <c r="A404" s="18"/>
      <c r="B404" s="31"/>
      <c r="C404" s="1"/>
      <c r="D404" s="18"/>
      <c r="E404" s="18"/>
      <c r="F404" s="18"/>
      <c r="G404" s="18"/>
      <c r="H404" s="13"/>
    </row>
    <row r="405" spans="1:8" ht="23.25" x14ac:dyDescent="0.55000000000000004">
      <c r="A405" s="18"/>
      <c r="B405" s="31"/>
      <c r="C405" s="1"/>
      <c r="D405" s="18"/>
      <c r="E405" s="18"/>
      <c r="F405" s="18"/>
      <c r="G405" s="18"/>
      <c r="H405" s="13"/>
    </row>
    <row r="406" spans="1:8" ht="23.25" x14ac:dyDescent="0.55000000000000004">
      <c r="A406" s="18"/>
      <c r="B406" s="31"/>
      <c r="C406" s="1"/>
      <c r="D406" s="18"/>
      <c r="E406" s="18"/>
      <c r="F406" s="18"/>
      <c r="G406" s="18"/>
      <c r="H406" s="13"/>
    </row>
    <row r="407" spans="1:8" ht="23.25" x14ac:dyDescent="0.55000000000000004">
      <c r="A407" s="18"/>
      <c r="B407" s="31"/>
      <c r="C407" s="1"/>
      <c r="D407" s="18"/>
      <c r="E407" s="18"/>
      <c r="F407" s="18"/>
      <c r="G407" s="18"/>
      <c r="H407" s="13"/>
    </row>
    <row r="408" spans="1:8" ht="23.25" x14ac:dyDescent="0.55000000000000004">
      <c r="A408" s="18"/>
      <c r="B408" s="31"/>
      <c r="C408" s="1"/>
      <c r="D408" s="18"/>
      <c r="E408" s="18"/>
      <c r="F408" s="18"/>
      <c r="G408" s="18"/>
      <c r="H408" s="13"/>
    </row>
    <row r="409" spans="1:8" ht="23.25" x14ac:dyDescent="0.55000000000000004">
      <c r="A409" s="18"/>
      <c r="B409" s="31"/>
      <c r="C409" s="1"/>
      <c r="D409" s="18"/>
      <c r="E409" s="18"/>
      <c r="F409" s="18"/>
      <c r="G409" s="18"/>
      <c r="H409" s="13"/>
    </row>
    <row r="410" spans="1:8" ht="23.25" x14ac:dyDescent="0.55000000000000004">
      <c r="A410" s="18"/>
      <c r="B410" s="31"/>
      <c r="C410" s="1"/>
      <c r="D410" s="18"/>
      <c r="E410" s="18"/>
      <c r="F410" s="18"/>
      <c r="G410" s="18"/>
      <c r="H410" s="13"/>
    </row>
    <row r="411" spans="1:8" ht="23.25" x14ac:dyDescent="0.55000000000000004">
      <c r="A411" s="1"/>
      <c r="B411" s="101" t="s">
        <v>154</v>
      </c>
      <c r="C411" s="101"/>
      <c r="D411" s="101"/>
      <c r="E411" s="101"/>
      <c r="F411" s="101"/>
      <c r="G411" s="101"/>
      <c r="H411" s="101"/>
    </row>
    <row r="412" spans="1:8" ht="23.25" x14ac:dyDescent="0.55000000000000004">
      <c r="A412" s="3" t="s">
        <v>0</v>
      </c>
      <c r="B412" s="3" t="s">
        <v>1</v>
      </c>
      <c r="C412" s="3" t="s">
        <v>2</v>
      </c>
      <c r="D412" s="3" t="s">
        <v>3</v>
      </c>
      <c r="E412" s="3" t="s">
        <v>4</v>
      </c>
      <c r="F412" s="3" t="s">
        <v>5</v>
      </c>
      <c r="G412" s="4" t="s">
        <v>6</v>
      </c>
      <c r="H412" s="4" t="s">
        <v>7</v>
      </c>
    </row>
    <row r="413" spans="1:8" ht="23.25" x14ac:dyDescent="0.55000000000000004">
      <c r="A413" s="5"/>
      <c r="B413" s="17"/>
      <c r="C413" s="5" t="s">
        <v>8</v>
      </c>
      <c r="D413" s="5" t="s">
        <v>9</v>
      </c>
      <c r="E413" s="5" t="s">
        <v>10</v>
      </c>
      <c r="F413" s="5" t="s">
        <v>11</v>
      </c>
      <c r="G413" s="27"/>
      <c r="H413" s="27"/>
    </row>
    <row r="414" spans="1:8" ht="23.25" x14ac:dyDescent="0.55000000000000004">
      <c r="A414" s="6">
        <v>1</v>
      </c>
      <c r="B414" s="32" t="s">
        <v>32</v>
      </c>
      <c r="C414" s="15">
        <v>54</v>
      </c>
      <c r="D414" s="7">
        <v>17</v>
      </c>
      <c r="E414" s="7">
        <v>18</v>
      </c>
      <c r="F414" s="7">
        <f t="shared" ref="F414:F427" si="74">SUM(C414:E414)</f>
        <v>89</v>
      </c>
      <c r="G414" s="8" t="str">
        <f t="shared" ref="G414:G427" si="75">IF(F414&gt;79,"4",IF(F414&gt;74,"3.5",IF(F414&gt;69,"3",IF(F414&gt;64,"2.5",IF(F414&gt;59,"2",IF(F414&gt;54,"1.5",IF(F414&gt;49,"1","0")))))))</f>
        <v>4</v>
      </c>
      <c r="H414" s="29"/>
    </row>
    <row r="415" spans="1:8" ht="23.25" x14ac:dyDescent="0.55000000000000004">
      <c r="A415" s="6">
        <v>2</v>
      </c>
      <c r="B415" s="30" t="s">
        <v>16</v>
      </c>
      <c r="C415" s="16">
        <v>49</v>
      </c>
      <c r="D415" s="8">
        <v>14</v>
      </c>
      <c r="E415" s="8">
        <v>15</v>
      </c>
      <c r="F415" s="8">
        <f t="shared" si="74"/>
        <v>78</v>
      </c>
      <c r="G415" s="8" t="str">
        <f t="shared" si="75"/>
        <v>3.5</v>
      </c>
      <c r="H415" s="9"/>
    </row>
    <row r="416" spans="1:8" ht="23.25" x14ac:dyDescent="0.55000000000000004">
      <c r="A416" s="6">
        <v>3</v>
      </c>
      <c r="B416" s="30" t="s">
        <v>33</v>
      </c>
      <c r="C416" s="16">
        <v>35</v>
      </c>
      <c r="D416" s="8">
        <v>15</v>
      </c>
      <c r="E416" s="8">
        <v>15</v>
      </c>
      <c r="F416" s="8">
        <f t="shared" si="74"/>
        <v>65</v>
      </c>
      <c r="G416" s="8" t="str">
        <f t="shared" si="75"/>
        <v>2.5</v>
      </c>
      <c r="H416" s="9"/>
    </row>
    <row r="417" spans="1:8" ht="23.25" x14ac:dyDescent="0.55000000000000004">
      <c r="A417" s="6">
        <v>4</v>
      </c>
      <c r="B417" s="30" t="s">
        <v>34</v>
      </c>
      <c r="C417" s="16">
        <v>52</v>
      </c>
      <c r="D417" s="8">
        <v>18</v>
      </c>
      <c r="E417" s="8">
        <v>18</v>
      </c>
      <c r="F417" s="8">
        <f t="shared" si="74"/>
        <v>88</v>
      </c>
      <c r="G417" s="8" t="str">
        <f t="shared" si="75"/>
        <v>4</v>
      </c>
      <c r="H417" s="9"/>
    </row>
    <row r="418" spans="1:8" ht="23.25" x14ac:dyDescent="0.55000000000000004">
      <c r="A418" s="6">
        <v>5</v>
      </c>
      <c r="B418" s="30" t="s">
        <v>35</v>
      </c>
      <c r="C418" s="16">
        <v>40</v>
      </c>
      <c r="D418" s="8">
        <v>15</v>
      </c>
      <c r="E418" s="8">
        <v>15</v>
      </c>
      <c r="F418" s="8">
        <f t="shared" si="74"/>
        <v>70</v>
      </c>
      <c r="G418" s="8" t="str">
        <f t="shared" si="75"/>
        <v>3</v>
      </c>
      <c r="H418" s="9"/>
    </row>
    <row r="419" spans="1:8" ht="23.25" x14ac:dyDescent="0.55000000000000004">
      <c r="A419" s="6">
        <v>6</v>
      </c>
      <c r="B419" s="30" t="s">
        <v>36</v>
      </c>
      <c r="C419" s="16">
        <v>44</v>
      </c>
      <c r="D419" s="8">
        <v>15</v>
      </c>
      <c r="E419" s="8">
        <v>16</v>
      </c>
      <c r="F419" s="8">
        <f t="shared" si="74"/>
        <v>75</v>
      </c>
      <c r="G419" s="8" t="str">
        <f t="shared" si="75"/>
        <v>3.5</v>
      </c>
      <c r="H419" s="9"/>
    </row>
    <row r="420" spans="1:8" ht="23.25" x14ac:dyDescent="0.55000000000000004">
      <c r="A420" s="6">
        <v>7</v>
      </c>
      <c r="B420" s="30" t="s">
        <v>41</v>
      </c>
      <c r="C420" s="16">
        <v>35</v>
      </c>
      <c r="D420" s="8">
        <v>14</v>
      </c>
      <c r="E420" s="8">
        <v>16</v>
      </c>
      <c r="F420" s="8">
        <f t="shared" si="74"/>
        <v>65</v>
      </c>
      <c r="G420" s="8" t="str">
        <f t="shared" si="75"/>
        <v>2.5</v>
      </c>
      <c r="H420" s="9"/>
    </row>
    <row r="421" spans="1:8" ht="23.25" x14ac:dyDescent="0.55000000000000004">
      <c r="A421" s="6">
        <v>8</v>
      </c>
      <c r="B421" s="30" t="s">
        <v>17</v>
      </c>
      <c r="C421" s="16">
        <v>55</v>
      </c>
      <c r="D421" s="8">
        <v>17</v>
      </c>
      <c r="E421" s="8">
        <v>18</v>
      </c>
      <c r="F421" s="8">
        <f t="shared" si="74"/>
        <v>90</v>
      </c>
      <c r="G421" s="8" t="str">
        <f t="shared" si="75"/>
        <v>4</v>
      </c>
      <c r="H421" s="9"/>
    </row>
    <row r="422" spans="1:8" ht="23.25" x14ac:dyDescent="0.55000000000000004">
      <c r="A422" s="6">
        <v>9</v>
      </c>
      <c r="B422" s="30" t="s">
        <v>37</v>
      </c>
      <c r="C422" s="16">
        <v>52</v>
      </c>
      <c r="D422" s="8">
        <v>18</v>
      </c>
      <c r="E422" s="8">
        <v>17</v>
      </c>
      <c r="F422" s="8">
        <f t="shared" si="74"/>
        <v>87</v>
      </c>
      <c r="G422" s="8" t="str">
        <f t="shared" si="75"/>
        <v>4</v>
      </c>
      <c r="H422" s="9"/>
    </row>
    <row r="423" spans="1:8" ht="23.25" x14ac:dyDescent="0.55000000000000004">
      <c r="A423" s="6">
        <v>10</v>
      </c>
      <c r="B423" s="30" t="s">
        <v>18</v>
      </c>
      <c r="C423" s="16">
        <v>42</v>
      </c>
      <c r="D423" s="8">
        <v>14</v>
      </c>
      <c r="E423" s="8">
        <v>14</v>
      </c>
      <c r="F423" s="8">
        <f t="shared" si="74"/>
        <v>70</v>
      </c>
      <c r="G423" s="8" t="str">
        <f t="shared" si="75"/>
        <v>3</v>
      </c>
      <c r="H423" s="9"/>
    </row>
    <row r="424" spans="1:8" ht="23.25" x14ac:dyDescent="0.55000000000000004">
      <c r="A424" s="6">
        <v>11</v>
      </c>
      <c r="B424" s="30" t="s">
        <v>38</v>
      </c>
      <c r="C424" s="16">
        <v>52</v>
      </c>
      <c r="D424" s="8">
        <v>17</v>
      </c>
      <c r="E424" s="8">
        <v>18</v>
      </c>
      <c r="F424" s="8">
        <f t="shared" si="74"/>
        <v>87</v>
      </c>
      <c r="G424" s="8" t="str">
        <f t="shared" si="75"/>
        <v>4</v>
      </c>
      <c r="H424" s="9"/>
    </row>
    <row r="425" spans="1:8" ht="23.25" x14ac:dyDescent="0.55000000000000004">
      <c r="A425" s="6">
        <v>12</v>
      </c>
      <c r="B425" s="30" t="s">
        <v>39</v>
      </c>
      <c r="C425" s="16">
        <v>50</v>
      </c>
      <c r="D425" s="8">
        <v>16</v>
      </c>
      <c r="E425" s="8">
        <v>17</v>
      </c>
      <c r="F425" s="8">
        <f t="shared" si="74"/>
        <v>83</v>
      </c>
      <c r="G425" s="8" t="str">
        <f t="shared" si="75"/>
        <v>4</v>
      </c>
      <c r="H425" s="9"/>
    </row>
    <row r="426" spans="1:8" ht="23.25" x14ac:dyDescent="0.55000000000000004">
      <c r="A426" s="6">
        <v>13</v>
      </c>
      <c r="B426" s="30" t="s">
        <v>19</v>
      </c>
      <c r="C426" s="16">
        <v>50</v>
      </c>
      <c r="D426" s="8">
        <v>16</v>
      </c>
      <c r="E426" s="8">
        <v>16</v>
      </c>
      <c r="F426" s="8">
        <f t="shared" si="74"/>
        <v>82</v>
      </c>
      <c r="G426" s="8" t="str">
        <f t="shared" si="75"/>
        <v>4</v>
      </c>
      <c r="H426" s="9"/>
    </row>
    <row r="427" spans="1:8" ht="23.25" x14ac:dyDescent="0.55000000000000004">
      <c r="A427" s="6">
        <v>14</v>
      </c>
      <c r="B427" s="30" t="s">
        <v>40</v>
      </c>
      <c r="C427" s="16">
        <v>51</v>
      </c>
      <c r="D427" s="8">
        <v>15</v>
      </c>
      <c r="E427" s="8">
        <v>15</v>
      </c>
      <c r="F427" s="8">
        <f t="shared" si="74"/>
        <v>81</v>
      </c>
      <c r="G427" s="8" t="str">
        <f t="shared" si="75"/>
        <v>4</v>
      </c>
      <c r="H427" s="9"/>
    </row>
    <row r="428" spans="1:8" ht="23.25" x14ac:dyDescent="0.55000000000000004">
      <c r="A428" s="6"/>
      <c r="B428" s="26" t="s">
        <v>5</v>
      </c>
      <c r="C428" s="16">
        <f>SUM(C414:C427)</f>
        <v>661</v>
      </c>
      <c r="D428" s="16">
        <f t="shared" ref="D428:F428" si="76">SUM(D414:D427)</f>
        <v>221</v>
      </c>
      <c r="E428" s="16">
        <f t="shared" si="76"/>
        <v>228</v>
      </c>
      <c r="F428" s="16">
        <f t="shared" si="76"/>
        <v>1110</v>
      </c>
      <c r="G428" s="8"/>
      <c r="H428" s="9"/>
    </row>
    <row r="429" spans="1:8" ht="23.25" x14ac:dyDescent="0.55000000000000004">
      <c r="A429" s="38"/>
      <c r="B429" s="38" t="s">
        <v>12</v>
      </c>
      <c r="C429" s="39">
        <f>C428/14</f>
        <v>47.214285714285715</v>
      </c>
      <c r="D429" s="40">
        <f t="shared" ref="D429:F429" si="77">D428/14</f>
        <v>15.785714285714286</v>
      </c>
      <c r="E429" s="40">
        <f t="shared" si="77"/>
        <v>16.285714285714285</v>
      </c>
      <c r="F429" s="40">
        <f t="shared" si="77"/>
        <v>79.285714285714292</v>
      </c>
      <c r="G429" s="38"/>
      <c r="H429" s="11"/>
    </row>
    <row r="430" spans="1:8" ht="23.25" x14ac:dyDescent="0.55000000000000004">
      <c r="A430" s="18"/>
      <c r="B430" s="31"/>
      <c r="C430" s="18"/>
      <c r="D430" s="18"/>
      <c r="E430" s="18"/>
      <c r="F430" s="18"/>
      <c r="G430" s="18"/>
      <c r="H430" s="13"/>
    </row>
    <row r="431" spans="1:8" ht="23.25" x14ac:dyDescent="0.55000000000000004">
      <c r="A431" s="18"/>
      <c r="B431" s="31"/>
      <c r="C431" s="1" t="s">
        <v>13</v>
      </c>
      <c r="D431" s="18"/>
      <c r="E431" s="18"/>
      <c r="F431" s="18"/>
      <c r="G431" s="18"/>
      <c r="H431" s="13"/>
    </row>
    <row r="432" spans="1:8" ht="23.25" x14ac:dyDescent="0.55000000000000004">
      <c r="A432" s="18"/>
      <c r="B432" s="31"/>
      <c r="C432" s="1" t="s">
        <v>14</v>
      </c>
      <c r="D432" s="18"/>
      <c r="E432" s="18"/>
      <c r="F432" s="18"/>
      <c r="G432" s="18"/>
      <c r="H432" s="13"/>
    </row>
    <row r="433" spans="1:8" ht="23.25" x14ac:dyDescent="0.55000000000000004">
      <c r="A433" s="18"/>
      <c r="B433" s="31"/>
      <c r="C433" s="1" t="s">
        <v>15</v>
      </c>
      <c r="D433" s="18"/>
      <c r="E433" s="18"/>
      <c r="F433" s="18"/>
      <c r="G433" s="18"/>
      <c r="H433" s="13"/>
    </row>
    <row r="434" spans="1:8" ht="23.25" x14ac:dyDescent="0.55000000000000004">
      <c r="A434" s="18"/>
      <c r="B434" s="31"/>
      <c r="C434" s="18"/>
      <c r="D434" s="18"/>
      <c r="E434" s="18"/>
      <c r="F434" s="18"/>
      <c r="G434" s="18"/>
      <c r="H434" s="13"/>
    </row>
    <row r="435" spans="1:8" ht="23.25" x14ac:dyDescent="0.55000000000000004">
      <c r="A435" s="18"/>
      <c r="B435" s="31"/>
      <c r="C435" s="18"/>
      <c r="D435" s="18"/>
      <c r="E435" s="18"/>
      <c r="F435" s="18"/>
      <c r="G435" s="18"/>
      <c r="H435" s="13"/>
    </row>
    <row r="436" spans="1:8" ht="23.25" x14ac:dyDescent="0.55000000000000004">
      <c r="A436" s="13"/>
      <c r="B436" s="33"/>
      <c r="C436" s="20"/>
      <c r="D436" s="20"/>
      <c r="E436" s="20"/>
      <c r="F436" s="20"/>
      <c r="G436" s="13"/>
      <c r="H436" s="13"/>
    </row>
    <row r="437" spans="1:8" ht="23.25" x14ac:dyDescent="0.55000000000000004">
      <c r="A437" s="13"/>
      <c r="B437" s="18"/>
      <c r="C437" s="14"/>
      <c r="D437" s="14"/>
      <c r="E437" s="14"/>
      <c r="F437" s="14"/>
      <c r="G437" s="13"/>
      <c r="H437" s="13"/>
    </row>
    <row r="438" spans="1:8" ht="23.25" x14ac:dyDescent="0.55000000000000004">
      <c r="A438" s="13"/>
      <c r="B438" s="13"/>
      <c r="C438" s="14"/>
      <c r="D438" s="14"/>
      <c r="E438" s="14"/>
      <c r="F438" s="14"/>
      <c r="G438" s="1"/>
      <c r="H438" s="1"/>
    </row>
    <row r="439" spans="1:8" ht="23.25" x14ac:dyDescent="0.55000000000000004">
      <c r="A439" s="1"/>
      <c r="B439" s="1"/>
      <c r="C439" s="1"/>
      <c r="D439" s="1"/>
      <c r="E439" s="1"/>
      <c r="F439" s="1"/>
      <c r="G439" s="1"/>
      <c r="H439" s="1"/>
    </row>
    <row r="440" spans="1:8" ht="23.25" x14ac:dyDescent="0.55000000000000004">
      <c r="A440" s="1"/>
      <c r="B440" s="1"/>
      <c r="C440" s="1"/>
      <c r="D440" s="1"/>
      <c r="E440" s="1"/>
      <c r="F440" s="1"/>
      <c r="G440" s="1"/>
      <c r="H440" s="1"/>
    </row>
    <row r="441" spans="1:8" ht="23.25" x14ac:dyDescent="0.55000000000000004">
      <c r="A441" s="1"/>
      <c r="B441" s="1"/>
      <c r="C441" s="1"/>
      <c r="D441" s="1"/>
      <c r="E441" s="1"/>
      <c r="F441" s="1"/>
      <c r="G441" s="1"/>
      <c r="H441" s="1"/>
    </row>
    <row r="442" spans="1:8" ht="23.25" x14ac:dyDescent="0.55000000000000004">
      <c r="A442" s="1"/>
      <c r="B442" s="1"/>
      <c r="C442" s="1"/>
      <c r="D442" s="1"/>
      <c r="E442" s="1"/>
      <c r="F442" s="1"/>
      <c r="G442" s="1"/>
      <c r="H442" s="1"/>
    </row>
    <row r="443" spans="1:8" ht="23.25" x14ac:dyDescent="0.55000000000000004">
      <c r="A443" s="1"/>
      <c r="B443" s="1"/>
      <c r="C443" s="1"/>
      <c r="D443" s="1"/>
      <c r="E443" s="1"/>
      <c r="F443" s="1"/>
      <c r="G443" s="1"/>
      <c r="H443" s="1"/>
    </row>
    <row r="444" spans="1:8" ht="23.25" x14ac:dyDescent="0.55000000000000004">
      <c r="A444" s="1"/>
      <c r="B444" s="1"/>
      <c r="C444" s="1"/>
      <c r="D444" s="1"/>
      <c r="E444" s="1"/>
      <c r="F444" s="1"/>
      <c r="G444" s="1"/>
      <c r="H444" s="1"/>
    </row>
    <row r="445" spans="1:8" ht="23.25" x14ac:dyDescent="0.55000000000000004">
      <c r="A445" s="1"/>
      <c r="B445" s="1"/>
      <c r="C445" s="1"/>
      <c r="D445" s="1"/>
      <c r="E445" s="1"/>
      <c r="F445" s="1"/>
      <c r="G445" s="1"/>
      <c r="H445" s="1"/>
    </row>
    <row r="446" spans="1:8" ht="23.25" x14ac:dyDescent="0.55000000000000004">
      <c r="A446" s="1"/>
      <c r="B446" s="1"/>
      <c r="C446" s="1"/>
      <c r="D446" s="1"/>
      <c r="E446" s="1"/>
      <c r="F446" s="1"/>
      <c r="G446" s="1"/>
      <c r="H446" s="1"/>
    </row>
    <row r="447" spans="1:8" ht="23.25" x14ac:dyDescent="0.55000000000000004">
      <c r="A447" s="1"/>
      <c r="B447" s="1"/>
      <c r="C447" s="1"/>
      <c r="D447" s="1"/>
      <c r="E447" s="1"/>
      <c r="F447" s="1"/>
      <c r="G447" s="1"/>
      <c r="H447" s="1"/>
    </row>
    <row r="448" spans="1:8" ht="23.25" x14ac:dyDescent="0.55000000000000004">
      <c r="A448" s="1"/>
      <c r="B448" s="1"/>
      <c r="C448" s="1"/>
      <c r="D448" s="1"/>
      <c r="E448" s="1"/>
      <c r="F448" s="1"/>
      <c r="G448" s="1"/>
      <c r="H448" s="1"/>
    </row>
    <row r="449" spans="1:8" ht="23.25" x14ac:dyDescent="0.55000000000000004">
      <c r="A449" s="1"/>
      <c r="B449" s="1"/>
      <c r="C449" s="1"/>
      <c r="D449" s="1"/>
      <c r="E449" s="1"/>
      <c r="F449" s="1"/>
      <c r="G449" s="1"/>
      <c r="H449" s="1"/>
    </row>
    <row r="450" spans="1:8" ht="23.25" x14ac:dyDescent="0.55000000000000004">
      <c r="A450" s="1"/>
      <c r="B450" s="1"/>
      <c r="C450" s="1"/>
      <c r="D450" s="1"/>
      <c r="E450" s="1"/>
      <c r="F450" s="1"/>
      <c r="G450" s="1"/>
      <c r="H450" s="1"/>
    </row>
  </sheetData>
  <mergeCells count="8">
    <mergeCell ref="B411:H411"/>
    <mergeCell ref="B370:H370"/>
    <mergeCell ref="B329:H329"/>
    <mergeCell ref="B1:H1"/>
    <mergeCell ref="B41:H41"/>
    <mergeCell ref="B83:H83"/>
    <mergeCell ref="B247:H247"/>
    <mergeCell ref="B165:H165"/>
  </mergeCells>
  <phoneticPr fontId="5" type="noConversion"/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easy</cp:lastModifiedBy>
  <cp:lastPrinted>2015-02-27T07:14:54Z</cp:lastPrinted>
  <dcterms:created xsi:type="dcterms:W3CDTF">2008-03-13T07:28:28Z</dcterms:created>
  <dcterms:modified xsi:type="dcterms:W3CDTF">2015-03-12T04:48:12Z</dcterms:modified>
</cp:coreProperties>
</file>