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9360" windowHeight="4440"/>
  </bookViews>
  <sheets>
    <sheet name="ป.1" sheetId="21" r:id="rId1"/>
    <sheet name="ป.2" sheetId="20" r:id="rId2"/>
    <sheet name="ป.3" sheetId="19" r:id="rId3"/>
    <sheet name="ป.4" sheetId="18" r:id="rId4"/>
    <sheet name="ป.5" sheetId="17" r:id="rId5"/>
    <sheet name="ป.6" sheetId="1" r:id="rId6"/>
    <sheet name="Sheet2" sheetId="2" state="hidden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</sheets>
  <calcPr calcId="144525"/>
</workbook>
</file>

<file path=xl/calcChain.xml><?xml version="1.0" encoding="utf-8"?>
<calcChain xmlns="http://schemas.openxmlformats.org/spreadsheetml/2006/main">
  <c r="C24" i="20" l="1"/>
  <c r="C25" i="20" s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U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Q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O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E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C18" i="1"/>
  <c r="V19" i="17"/>
  <c r="V18" i="17"/>
  <c r="V17" i="17"/>
  <c r="V16" i="17"/>
  <c r="V15" i="17"/>
  <c r="V14" i="17"/>
  <c r="V13" i="17"/>
  <c r="V12" i="17"/>
  <c r="V11" i="17"/>
  <c r="V10" i="17"/>
  <c r="V9" i="17"/>
  <c r="V8" i="17"/>
  <c r="V7" i="17"/>
  <c r="V6" i="17"/>
  <c r="V5" i="17"/>
  <c r="V4" i="17"/>
  <c r="U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4" i="17"/>
  <c r="Q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6" i="17"/>
  <c r="F5" i="17"/>
  <c r="F4" i="17"/>
  <c r="E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C20" i="17"/>
  <c r="V17" i="18"/>
  <c r="V16" i="18"/>
  <c r="V15" i="18"/>
  <c r="V14" i="18"/>
  <c r="V13" i="18"/>
  <c r="V12" i="18"/>
  <c r="V11" i="18"/>
  <c r="V10" i="18"/>
  <c r="V9" i="18"/>
  <c r="V8" i="18"/>
  <c r="V7" i="18"/>
  <c r="V6" i="18"/>
  <c r="V5" i="18"/>
  <c r="V4" i="18"/>
  <c r="U18" i="18"/>
  <c r="R17" i="18"/>
  <c r="R16" i="18"/>
  <c r="R15" i="18"/>
  <c r="R14" i="18"/>
  <c r="R13" i="18"/>
  <c r="R12" i="18"/>
  <c r="R11" i="18"/>
  <c r="R10" i="18"/>
  <c r="R9" i="18"/>
  <c r="R8" i="18"/>
  <c r="R7" i="18"/>
  <c r="R6" i="18"/>
  <c r="R5" i="18"/>
  <c r="R4" i="18"/>
  <c r="Q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E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C18" i="18"/>
  <c r="C19" i="18" s="1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S24" i="20"/>
  <c r="U4" i="20"/>
  <c r="V4" i="20" s="1"/>
  <c r="U22" i="20"/>
  <c r="V22" i="20" s="1"/>
  <c r="U18" i="20"/>
  <c r="V18" i="20" s="1"/>
  <c r="U7" i="20"/>
  <c r="V7" i="20" s="1"/>
  <c r="U6" i="20"/>
  <c r="V6" i="20" s="1"/>
  <c r="R23" i="20"/>
  <c r="R22" i="20"/>
  <c r="R21" i="20"/>
  <c r="R20" i="20"/>
  <c r="R19" i="20"/>
  <c r="R18" i="20"/>
  <c r="R17" i="20"/>
  <c r="R16" i="20"/>
  <c r="R15" i="20"/>
  <c r="R14" i="20"/>
  <c r="R13" i="20"/>
  <c r="R12" i="20"/>
  <c r="R11" i="20"/>
  <c r="R10" i="20"/>
  <c r="R9" i="20"/>
  <c r="R8" i="20"/>
  <c r="R7" i="20"/>
  <c r="R6" i="20"/>
  <c r="R5" i="20"/>
  <c r="R4" i="20"/>
  <c r="Q24" i="20"/>
  <c r="Q25" i="20" s="1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P6" i="20"/>
  <c r="P5" i="20"/>
  <c r="P4" i="20"/>
  <c r="O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M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G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E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S20" i="21"/>
  <c r="S21" i="21" s="1"/>
  <c r="R19" i="21"/>
  <c r="R18" i="21"/>
  <c r="R17" i="21"/>
  <c r="R16" i="21"/>
  <c r="R15" i="21"/>
  <c r="R14" i="21"/>
  <c r="R13" i="21"/>
  <c r="R12" i="21"/>
  <c r="R11" i="21"/>
  <c r="R10" i="21"/>
  <c r="R9" i="21"/>
  <c r="R8" i="21"/>
  <c r="R7" i="21"/>
  <c r="R6" i="21"/>
  <c r="R5" i="21"/>
  <c r="R4" i="21"/>
  <c r="Q20" i="21"/>
  <c r="Q21" i="21" s="1"/>
  <c r="P19" i="21"/>
  <c r="P18" i="21"/>
  <c r="P17" i="21"/>
  <c r="P16" i="21"/>
  <c r="P15" i="21"/>
  <c r="P14" i="21"/>
  <c r="P13" i="21"/>
  <c r="P12" i="21"/>
  <c r="P11" i="21"/>
  <c r="P10" i="21"/>
  <c r="P9" i="21"/>
  <c r="P8" i="21"/>
  <c r="P7" i="21"/>
  <c r="P6" i="21"/>
  <c r="P5" i="21"/>
  <c r="P4" i="21"/>
  <c r="O20" i="21"/>
  <c r="O21" i="21" s="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5" i="21"/>
  <c r="N4" i="21"/>
  <c r="M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L6" i="21"/>
  <c r="L5" i="21"/>
  <c r="L4" i="21"/>
  <c r="K20" i="21"/>
  <c r="K21" i="21" s="1"/>
  <c r="J19" i="21"/>
  <c r="J18" i="21"/>
  <c r="J17" i="21"/>
  <c r="J16" i="21"/>
  <c r="J15" i="21"/>
  <c r="J14" i="21"/>
  <c r="J13" i="21"/>
  <c r="J12" i="21"/>
  <c r="J11" i="21"/>
  <c r="J10" i="21"/>
  <c r="J9" i="21"/>
  <c r="J8" i="21"/>
  <c r="J7" i="21"/>
  <c r="J6" i="21"/>
  <c r="J5" i="21"/>
  <c r="J4" i="21"/>
  <c r="I20" i="21"/>
  <c r="I21" i="21" s="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G20" i="21"/>
  <c r="G21" i="21" s="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E20" i="21"/>
  <c r="E21" i="21" s="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C20" i="21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S18" i="19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J4" i="17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5" i="20"/>
  <c r="L4" i="20"/>
  <c r="K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J5" i="20"/>
  <c r="J4" i="20"/>
  <c r="I24" i="20"/>
  <c r="R17" i="19"/>
  <c r="R16" i="19"/>
  <c r="R15" i="19"/>
  <c r="R14" i="19"/>
  <c r="R13" i="19"/>
  <c r="R12" i="19"/>
  <c r="R11" i="19"/>
  <c r="R10" i="19"/>
  <c r="R9" i="19"/>
  <c r="R8" i="19"/>
  <c r="R7" i="19"/>
  <c r="R6" i="19"/>
  <c r="R5" i="19"/>
  <c r="R4" i="19"/>
  <c r="Q18" i="19"/>
  <c r="Q19" i="19" s="1"/>
  <c r="P17" i="19"/>
  <c r="P16" i="19"/>
  <c r="P15" i="19"/>
  <c r="P14" i="19"/>
  <c r="P13" i="19"/>
  <c r="P12" i="19"/>
  <c r="P11" i="19"/>
  <c r="P10" i="19"/>
  <c r="P9" i="19"/>
  <c r="P8" i="19"/>
  <c r="P7" i="19"/>
  <c r="P6" i="19"/>
  <c r="P5" i="19"/>
  <c r="P4" i="19"/>
  <c r="O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M18" i="19"/>
  <c r="L17" i="19"/>
  <c r="L16" i="19"/>
  <c r="L15" i="19"/>
  <c r="L14" i="19"/>
  <c r="L13" i="19"/>
  <c r="L12" i="19"/>
  <c r="L11" i="19"/>
  <c r="L10" i="19"/>
  <c r="L9" i="19"/>
  <c r="L8" i="19"/>
  <c r="L7" i="19"/>
  <c r="L6" i="19"/>
  <c r="L5" i="19"/>
  <c r="L4" i="19"/>
  <c r="K18" i="19"/>
  <c r="J17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I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G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E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C18" i="19"/>
  <c r="C19" i="19"/>
  <c r="J17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I18" i="18"/>
  <c r="L17" i="18"/>
  <c r="L16" i="18"/>
  <c r="L15" i="18"/>
  <c r="L14" i="18"/>
  <c r="L13" i="18"/>
  <c r="L12" i="18"/>
  <c r="L11" i="18"/>
  <c r="L10" i="18"/>
  <c r="L9" i="18"/>
  <c r="L8" i="18"/>
  <c r="L7" i="18"/>
  <c r="L6" i="18"/>
  <c r="L5" i="18"/>
  <c r="L4" i="18"/>
  <c r="K18" i="18"/>
  <c r="K19" i="18" s="1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S18" i="18"/>
  <c r="I20" i="17"/>
  <c r="I21" i="17" s="1"/>
  <c r="L19" i="17"/>
  <c r="L18" i="17"/>
  <c r="L17" i="17"/>
  <c r="L16" i="17"/>
  <c r="L15" i="17"/>
  <c r="L14" i="17"/>
  <c r="L13" i="17"/>
  <c r="L12" i="17"/>
  <c r="L11" i="17"/>
  <c r="L10" i="17"/>
  <c r="L9" i="17"/>
  <c r="L8" i="17"/>
  <c r="L7" i="17"/>
  <c r="L6" i="17"/>
  <c r="L5" i="17"/>
  <c r="L4" i="17"/>
  <c r="K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S20" i="17"/>
  <c r="S21" i="17" s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I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K18" i="1"/>
  <c r="K19" i="1" s="1"/>
  <c r="S18" i="1"/>
  <c r="S19" i="1" s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P17" i="18"/>
  <c r="P16" i="18"/>
  <c r="P15" i="18"/>
  <c r="P14" i="18"/>
  <c r="P13" i="18"/>
  <c r="P12" i="18"/>
  <c r="P11" i="18"/>
  <c r="P10" i="18"/>
  <c r="P9" i="18"/>
  <c r="P8" i="18"/>
  <c r="P7" i="18"/>
  <c r="P6" i="18"/>
  <c r="P5" i="18"/>
  <c r="P4" i="18"/>
  <c r="O18" i="18"/>
  <c r="O19" i="18" s="1"/>
  <c r="M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G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O20" i="17"/>
  <c r="P19" i="17"/>
  <c r="P18" i="17"/>
  <c r="P17" i="17"/>
  <c r="P16" i="17"/>
  <c r="P15" i="17"/>
  <c r="P14" i="17"/>
  <c r="P13" i="17"/>
  <c r="P12" i="17"/>
  <c r="P11" i="17"/>
  <c r="P10" i="17"/>
  <c r="P9" i="17"/>
  <c r="P8" i="17"/>
  <c r="P7" i="17"/>
  <c r="P6" i="17"/>
  <c r="P5" i="17"/>
  <c r="P4" i="17"/>
  <c r="M20" i="17"/>
  <c r="M21" i="17" s="1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G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M18" i="1"/>
  <c r="M19" i="1" s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G18" i="1"/>
  <c r="C21" i="21"/>
  <c r="M21" i="21"/>
  <c r="U19" i="21"/>
  <c r="V19" i="21" s="1"/>
  <c r="U18" i="21"/>
  <c r="V18" i="21" s="1"/>
  <c r="U17" i="21"/>
  <c r="V17" i="21" s="1"/>
  <c r="U16" i="21"/>
  <c r="V16" i="21" s="1"/>
  <c r="U15" i="21"/>
  <c r="V15" i="21" s="1"/>
  <c r="U14" i="21"/>
  <c r="V14" i="21" s="1"/>
  <c r="U13" i="21"/>
  <c r="V13" i="21" s="1"/>
  <c r="U12" i="21"/>
  <c r="V12" i="21" s="1"/>
  <c r="U11" i="21"/>
  <c r="V11" i="21" s="1"/>
  <c r="U10" i="21"/>
  <c r="V10" i="21" s="1"/>
  <c r="U9" i="21"/>
  <c r="V9" i="21" s="1"/>
  <c r="U8" i="21"/>
  <c r="V8" i="21" s="1"/>
  <c r="U7" i="21"/>
  <c r="V7" i="21" s="1"/>
  <c r="U6" i="21"/>
  <c r="V6" i="21" s="1"/>
  <c r="U5" i="21"/>
  <c r="V5" i="21" s="1"/>
  <c r="U4" i="21"/>
  <c r="V4" i="21" s="1"/>
  <c r="V20" i="21" s="1"/>
  <c r="V21" i="21" s="1"/>
  <c r="E25" i="20"/>
  <c r="O25" i="20"/>
  <c r="U19" i="20"/>
  <c r="V19" i="20" s="1"/>
  <c r="U20" i="20"/>
  <c r="V20" i="20" s="1"/>
  <c r="U21" i="20"/>
  <c r="V21" i="20" s="1"/>
  <c r="U23" i="20"/>
  <c r="V23" i="20" s="1"/>
  <c r="M25" i="20"/>
  <c r="K25" i="20"/>
  <c r="I25" i="20"/>
  <c r="G25" i="20"/>
  <c r="U17" i="20"/>
  <c r="V17" i="20" s="1"/>
  <c r="U16" i="20"/>
  <c r="V16" i="20" s="1"/>
  <c r="U15" i="20"/>
  <c r="V15" i="20" s="1"/>
  <c r="U14" i="20"/>
  <c r="V14" i="20" s="1"/>
  <c r="U13" i="20"/>
  <c r="V13" i="20" s="1"/>
  <c r="U12" i="20"/>
  <c r="V12" i="20" s="1"/>
  <c r="U11" i="20"/>
  <c r="V11" i="20" s="1"/>
  <c r="U10" i="20"/>
  <c r="V10" i="20" s="1"/>
  <c r="U9" i="20"/>
  <c r="V9" i="20" s="1"/>
  <c r="U8" i="20"/>
  <c r="V8" i="20" s="1"/>
  <c r="U5" i="20"/>
  <c r="V5" i="20" s="1"/>
  <c r="U5" i="19"/>
  <c r="V5" i="19" s="1"/>
  <c r="U6" i="19"/>
  <c r="V6" i="19" s="1"/>
  <c r="U7" i="19"/>
  <c r="V7" i="19" s="1"/>
  <c r="U8" i="19"/>
  <c r="V8" i="19" s="1"/>
  <c r="U9" i="19"/>
  <c r="V9" i="19" s="1"/>
  <c r="U10" i="19"/>
  <c r="V10" i="19" s="1"/>
  <c r="U11" i="19"/>
  <c r="V11" i="19" s="1"/>
  <c r="U12" i="19"/>
  <c r="V12" i="19" s="1"/>
  <c r="U13" i="19"/>
  <c r="V13" i="19" s="1"/>
  <c r="U14" i="19"/>
  <c r="V14" i="19" s="1"/>
  <c r="U15" i="19"/>
  <c r="V15" i="19" s="1"/>
  <c r="U16" i="19"/>
  <c r="V16" i="19" s="1"/>
  <c r="U17" i="19"/>
  <c r="V17" i="19" s="1"/>
  <c r="U4" i="19"/>
  <c r="V4" i="19" s="1"/>
  <c r="V18" i="19" s="1"/>
  <c r="V19" i="19" s="1"/>
  <c r="G19" i="19"/>
  <c r="K19" i="19"/>
  <c r="O19" i="19"/>
  <c r="S19" i="19"/>
  <c r="M19" i="19"/>
  <c r="I19" i="19"/>
  <c r="E19" i="19"/>
  <c r="U19" i="18"/>
  <c r="S19" i="18"/>
  <c r="Q19" i="18"/>
  <c r="M19" i="18"/>
  <c r="I19" i="18"/>
  <c r="G19" i="18"/>
  <c r="E19" i="18"/>
  <c r="W17" i="18"/>
  <c r="X17" i="18" s="1"/>
  <c r="W16" i="18"/>
  <c r="X16" i="18" s="1"/>
  <c r="W15" i="18"/>
  <c r="X15" i="18" s="1"/>
  <c r="W14" i="18"/>
  <c r="X14" i="18" s="1"/>
  <c r="W13" i="18"/>
  <c r="X13" i="18" s="1"/>
  <c r="W12" i="18"/>
  <c r="X12" i="18" s="1"/>
  <c r="W11" i="18"/>
  <c r="X11" i="18" s="1"/>
  <c r="W10" i="18"/>
  <c r="X10" i="18" s="1"/>
  <c r="W9" i="18"/>
  <c r="X9" i="18" s="1"/>
  <c r="W8" i="18"/>
  <c r="X8" i="18" s="1"/>
  <c r="W7" i="18"/>
  <c r="X7" i="18" s="1"/>
  <c r="W6" i="18"/>
  <c r="X6" i="18" s="1"/>
  <c r="W5" i="18"/>
  <c r="X5" i="18" s="1"/>
  <c r="W4" i="18"/>
  <c r="X4" i="18" s="1"/>
  <c r="X18" i="18" s="1"/>
  <c r="X19" i="18" s="1"/>
  <c r="W17" i="17"/>
  <c r="X17" i="17" s="1"/>
  <c r="W18" i="17"/>
  <c r="X18" i="17" s="1"/>
  <c r="W19" i="17"/>
  <c r="X19" i="17" s="1"/>
  <c r="Q21" i="17"/>
  <c r="C21" i="17"/>
  <c r="U21" i="17"/>
  <c r="O21" i="17"/>
  <c r="K21" i="17"/>
  <c r="G21" i="17"/>
  <c r="E21" i="17"/>
  <c r="W16" i="17"/>
  <c r="X16" i="17" s="1"/>
  <c r="W15" i="17"/>
  <c r="X15" i="17" s="1"/>
  <c r="W14" i="17"/>
  <c r="X14" i="17" s="1"/>
  <c r="W13" i="17"/>
  <c r="X13" i="17" s="1"/>
  <c r="W12" i="17"/>
  <c r="X12" i="17" s="1"/>
  <c r="W11" i="17"/>
  <c r="X11" i="17" s="1"/>
  <c r="W10" i="17"/>
  <c r="X10" i="17" s="1"/>
  <c r="W9" i="17"/>
  <c r="X9" i="17" s="1"/>
  <c r="W8" i="17"/>
  <c r="X8" i="17" s="1"/>
  <c r="W7" i="17"/>
  <c r="X7" i="17" s="1"/>
  <c r="W6" i="17"/>
  <c r="X6" i="17" s="1"/>
  <c r="W5" i="17"/>
  <c r="X5" i="17" s="1"/>
  <c r="W4" i="17"/>
  <c r="X4" i="17" s="1"/>
  <c r="X20" i="17" s="1"/>
  <c r="X21" i="17" s="1"/>
  <c r="E19" i="1"/>
  <c r="W4" i="1"/>
  <c r="X4" i="1" s="1"/>
  <c r="U19" i="1"/>
  <c r="O19" i="1"/>
  <c r="Q19" i="1"/>
  <c r="I19" i="1"/>
  <c r="G19" i="1"/>
  <c r="V24" i="20" l="1"/>
  <c r="V25" i="20" s="1"/>
  <c r="S25" i="20"/>
  <c r="W5" i="1"/>
  <c r="X5" i="1" s="1"/>
  <c r="W6" i="1" l="1"/>
  <c r="X6" i="1" s="1"/>
  <c r="W7" i="1" l="1"/>
  <c r="X7" i="1" s="1"/>
  <c r="W8" i="1" l="1"/>
  <c r="X8" i="1" s="1"/>
  <c r="W9" i="1" l="1"/>
  <c r="X9" i="1" s="1"/>
  <c r="W10" i="1" l="1"/>
  <c r="X10" i="1" s="1"/>
  <c r="W11" i="1" l="1"/>
  <c r="X11" i="1" s="1"/>
  <c r="W12" i="1" l="1"/>
  <c r="X12" i="1" s="1"/>
  <c r="W13" i="1" l="1"/>
  <c r="X13" i="1" s="1"/>
  <c r="W14" i="1" l="1"/>
  <c r="X14" i="1" s="1"/>
  <c r="W15" i="1" l="1"/>
  <c r="X15" i="1" s="1"/>
  <c r="W17" i="1" l="1"/>
  <c r="X17" i="1" s="1"/>
  <c r="W16" i="1"/>
  <c r="X16" i="1" s="1"/>
  <c r="C19" i="1"/>
  <c r="X18" i="1" l="1"/>
  <c r="X19" i="1" s="1"/>
</calcChain>
</file>

<file path=xl/sharedStrings.xml><?xml version="1.0" encoding="utf-8"?>
<sst xmlns="http://schemas.openxmlformats.org/spreadsheetml/2006/main" count="276" uniqueCount="127">
  <si>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</si>
  <si>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</si>
  <si>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</si>
  <si>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</si>
  <si>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</si>
  <si>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</si>
  <si>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</si>
  <si>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</si>
  <si>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</si>
  <si>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</si>
  <si>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</si>
  <si>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</si>
  <si>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</si>
  <si>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</si>
  <si>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</si>
  <si>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</si>
  <si>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เด็กชายกิตติโชติ  ปัญญาขัน</t>
  </si>
  <si>
    <t>เด็กชายกิตติก้อง  วุฒิ</t>
  </si>
  <si>
    <t>เด็กชายพีรพัฒน์  พรมนิมิตร</t>
  </si>
  <si>
    <t>เด็กชายฟูศิลป์  วงศ์เทพ</t>
  </si>
  <si>
    <t>เด็กหญิงรัชนี  อุดนัน</t>
  </si>
  <si>
    <t>เด็กหญิงกัญญารัตน์  จากนอก</t>
  </si>
  <si>
    <t>เด็กหญิงศศิพิมพ์  กาญจะแสน</t>
  </si>
  <si>
    <t>เด็กหญิงศานันทินี  ทิศแก้ว</t>
  </si>
  <si>
    <t>เด็กหญิงกัลยรัตน์   สุทธเขต</t>
  </si>
  <si>
    <t>เด็กหญิงพาขวัญ  พรมนิมิตร</t>
  </si>
  <si>
    <t>เด็กหญิงจรรยพร   มูลคำ</t>
  </si>
  <si>
    <t>เด็กหญิงณัฐชยาพร  จาคำมา</t>
  </si>
  <si>
    <t>ประวัติ</t>
  </si>
  <si>
    <t xml:space="preserve">คะแนนสอบ  ปีการศึกษา  2555  ชั้นประถมศึกษาปีที่  6  </t>
  </si>
  <si>
    <t>เด็กหญิงปริญาภรณ์  แหวนหลวง</t>
  </si>
  <si>
    <t>เด็กชายอาทิตย์  อุดนัน</t>
  </si>
  <si>
    <t>ภาษาเพื่อฯ</t>
  </si>
  <si>
    <t>เด็กชายศุภกิจ   ไชยตัน</t>
  </si>
  <si>
    <t>เด็กชายธนาวุฒิ  บริครุฑ</t>
  </si>
  <si>
    <t>เด็กชายพงศกร ชื่นสร้อย</t>
  </si>
  <si>
    <t>เด็กชายวัศพล  มังคะละ</t>
  </si>
  <si>
    <t xml:space="preserve">เด็กหญิงลีลาวดี  ณะรินทร์ </t>
  </si>
  <si>
    <t>เด็กหญิงเขมิกา   แขกเมือง</t>
  </si>
  <si>
    <t>เด็กหญิงจิดาภา  กุลลาว</t>
  </si>
  <si>
    <t>เด็กหญิงสุกฤตา   มโนฤทธิ์</t>
  </si>
  <si>
    <t xml:space="preserve">เด็กหญิงพสุดา  มีบุญ </t>
  </si>
  <si>
    <t>เด็กหญิงณัฐนรี  นรินทร์</t>
  </si>
  <si>
    <t>เด็กหญิงพลอย  ไชยโย</t>
  </si>
  <si>
    <t>เด็กหญิงเกวลิน  เสนทิพย์</t>
  </si>
  <si>
    <t>เด็กหญิงชนิกานต์  อุดนัน</t>
  </si>
  <si>
    <t xml:space="preserve">เด็กหญิงเรวดี    โนจันทร์   </t>
  </si>
  <si>
    <t>เด็กหญิงกิ่งนภา  กาญจะแสน</t>
  </si>
  <si>
    <t>เด็กหญิงจุฬาลักษณ์  โนจันทร์</t>
  </si>
  <si>
    <t>การเขียนฯ</t>
  </si>
  <si>
    <t xml:space="preserve">คะแนนสอบ  ปีการศึกษา  2555  ชั้นประถมศึกษาปีที่  5  </t>
  </si>
  <si>
    <t xml:space="preserve">คะแนนสอบ  ปีการศึกษา  2555  ชั้นประถมศึกษาปีที่  4  </t>
  </si>
  <si>
    <t>วรรณกรรมฯ</t>
  </si>
  <si>
    <t>เด็กชายมั่นคง   นรินทร์</t>
  </si>
  <si>
    <t>เด็กชายนันทิพัฒน์   ไชยตัน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</si>
  <si>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</si>
  <si>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</si>
  <si>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</si>
  <si>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</si>
  <si>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เด็กชายกรวิทย์  ระคาไพ</t>
  </si>
  <si>
    <t>เด็กหญิงปวัณรัตน์   ปิงยศ</t>
  </si>
  <si>
    <t>เด็กหญิงนราวดี   แสงสว่าง</t>
  </si>
  <si>
    <t>เด็กหญิงณัฏฐธิดา   มีกล่ำ</t>
  </si>
  <si>
    <t>เด็กหญิงชลีกาล   กาญจะแสน</t>
  </si>
  <si>
    <t>เด็กหญิงชลีกร   กาญจะแสน</t>
  </si>
  <si>
    <t>เด็กหญิงพรหมพร   บุปผาดา</t>
  </si>
  <si>
    <t>เด็กหญิงพิรดา   นรินทร์</t>
  </si>
  <si>
    <t xml:space="preserve">คะแนนสอบ  ปีการศึกษา  2555  ชั้นประถมศึกษาปีที่  3 </t>
  </si>
  <si>
    <t>เด็กชายบรรณวัชร   วงศ์ภูธร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</si>
  <si>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</si>
  <si>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</si>
  <si>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</si>
  <si>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</si>
  <si>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</si>
  <si>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</si>
  <si>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</si>
  <si>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</si>
  <si>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</si>
  <si>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</si>
  <si>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</si>
  <si>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</si>
  <si>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</si>
  <si>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คะแนนสอบ  ปีการศึกษา  2555  ชั้นประถมศึกษาปีที่  2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</si>
  <si>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</si>
  <si>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</si>
  <si>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</si>
  <si>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</si>
  <si>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</si>
  <si>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</si>
  <si>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</si>
  <si>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</si>
  <si>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</si>
  <si>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</si>
  <si>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</si>
  <si>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</si>
  <si>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</si>
  <si>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</si>
  <si>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เด็กหญิงมณีรัตน์  นรินทร์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</si>
  <si>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</si>
  <si>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</si>
  <si>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</si>
  <si>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</si>
  <si>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</si>
  <si>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คะแนนสอบ  ปีการศึกษา  2555  ชั้นประถมศึกษาปีที่  1</t>
  </si>
  <si>
    <t>เด็กชายนนทกร  แขกเมือง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</si>
  <si>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</si>
  <si>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</si>
  <si>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</si>
  <si>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</si>
  <si>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เด็กชายวิริพัฒน์  สุขยินดี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</si>
  <si>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</si>
  <si>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</si>
  <si>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</si>
  <si>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เด็กหญิงพิมพ์ผกา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</si>
  <si>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</si>
  <si>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</si>
  <si>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</si>
  <si>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</si>
  <si>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</si>
  <si>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</si>
  <si>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4</t>
  </si>
  <si>
    <t>3.5</t>
  </si>
  <si>
    <t>2</t>
  </si>
  <si>
    <t>3</t>
  </si>
  <si>
    <t>1</t>
  </si>
  <si>
    <t>1.5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</si>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</sst>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UPC"/>
    </font>
    <font>
      <sz val="10"/>
      <name val="Arial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0"/>
      <name val="Arial"/>
      <family val="2"/>
    </font>
    <font>
      <sz val="16"/>
      <color rgb="FFFF0000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vertical="top" wrapText="1"/>
    </xf>
    <xf numFmtId="1" fontId="4" fillId="0" borderId="6" xfId="0" applyNumberFormat="1" applyFont="1" applyBorder="1"/>
    <xf numFmtId="2" fontId="4" fillId="0" borderId="6" xfId="0" applyNumberFormat="1" applyFont="1" applyBorder="1"/>
    <xf numFmtId="0" fontId="4" fillId="0" borderId="6" xfId="0" applyFont="1" applyBorder="1"/>
    <xf numFmtId="0" fontId="2" fillId="0" borderId="6" xfId="0" applyFont="1" applyBorder="1"/>
    <xf numFmtId="0" fontId="5" fillId="0" borderId="4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3" fillId="0" borderId="6" xfId="34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42" applyFont="1" applyBorder="1" applyAlignment="1">
      <alignment horizontal="center"/>
    </xf>
    <xf numFmtId="1" fontId="3" fillId="0" borderId="6" xfId="51" applyNumberFormat="1" applyFont="1" applyBorder="1" applyAlignment="1">
      <alignment horizontal="center"/>
    </xf>
    <xf numFmtId="0" fontId="3" fillId="0" borderId="6" xfId="51" applyFont="1" applyBorder="1" applyAlignment="1">
      <alignment horizontal="center"/>
    </xf>
    <xf numFmtId="0" fontId="3" fillId="0" borderId="6" xfId="16" applyFont="1" applyBorder="1" applyAlignment="1">
      <alignment horizontal="center"/>
    </xf>
    <xf numFmtId="0" fontId="3" fillId="0" borderId="6" xfId="21" applyFont="1" applyBorder="1" applyAlignment="1">
      <alignment horizontal="center"/>
    </xf>
    <xf numFmtId="0" fontId="3" fillId="0" borderId="6" xfId="27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3" fillId="0" borderId="6" xfId="6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6" xfId="97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6" xfId="98" applyFont="1" applyBorder="1" applyAlignment="1">
      <alignment horizontal="center"/>
    </xf>
    <xf numFmtId="1" fontId="3" fillId="0" borderId="6" xfId="100" applyNumberFormat="1" applyFont="1" applyBorder="1" applyAlignment="1">
      <alignment horizontal="center"/>
    </xf>
    <xf numFmtId="0" fontId="3" fillId="0" borderId="6" xfId="103" applyFont="1" applyBorder="1" applyAlignment="1">
      <alignment horizontal="center"/>
    </xf>
    <xf numFmtId="0" fontId="3" fillId="0" borderId="6" xfId="107" applyFont="1" applyBorder="1" applyAlignment="1">
      <alignment horizontal="center"/>
    </xf>
    <xf numFmtId="0" fontId="3" fillId="0" borderId="6" xfId="112" applyFont="1" applyBorder="1" applyAlignment="1">
      <alignment horizontal="center"/>
    </xf>
    <xf numFmtId="0" fontId="3" fillId="0" borderId="6" xfId="118" applyFont="1" applyBorder="1" applyAlignment="1">
      <alignment horizontal="center"/>
    </xf>
    <xf numFmtId="1" fontId="3" fillId="0" borderId="6" xfId="125" applyNumberFormat="1" applyFont="1" applyBorder="1" applyAlignment="1">
      <alignment horizontal="center"/>
    </xf>
    <xf numFmtId="0" fontId="3" fillId="0" borderId="6" xfId="133" applyFont="1" applyBorder="1" applyAlignment="1">
      <alignment horizontal="center"/>
    </xf>
    <xf numFmtId="0" fontId="3" fillId="0" borderId="6" xfId="142" applyFont="1" applyBorder="1" applyAlignment="1">
      <alignment horizontal="center"/>
    </xf>
    <xf numFmtId="0" fontId="3" fillId="0" borderId="6" xfId="125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3" fillId="0" borderId="6" xfId="188" applyFont="1" applyBorder="1" applyAlignment="1">
      <alignment horizontal="center"/>
    </xf>
    <xf numFmtId="1" fontId="3" fillId="0" borderId="6" xfId="202" applyNumberFormat="1" applyFont="1" applyBorder="1" applyAlignment="1">
      <alignment horizontal="center"/>
    </xf>
    <xf numFmtId="0" fontId="3" fillId="0" borderId="6" xfId="217" applyFont="1" applyBorder="1" applyAlignment="1">
      <alignment horizontal="center"/>
    </xf>
    <xf numFmtId="0" fontId="3" fillId="0" borderId="6" xfId="202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6" xfId="234" applyFont="1" applyBorder="1" applyAlignment="1">
      <alignment horizontal="center"/>
    </xf>
    <xf numFmtId="1" fontId="3" fillId="0" borderId="6" xfId="234" applyNumberFormat="1" applyFont="1" applyBorder="1" applyAlignment="1">
      <alignment horizontal="center"/>
    </xf>
    <xf numFmtId="0" fontId="3" fillId="0" borderId="6" xfId="96" applyFont="1" applyBorder="1" applyAlignment="1">
      <alignment horizontal="center"/>
    </xf>
    <xf numFmtId="0" fontId="3" fillId="0" borderId="6" xfId="87" applyFont="1" applyBorder="1" applyAlignment="1">
      <alignment horizontal="center"/>
    </xf>
    <xf numFmtId="0" fontId="3" fillId="0" borderId="6" xfId="79" applyFont="1" applyBorder="1" applyAlignment="1">
      <alignment horizontal="center"/>
    </xf>
    <xf numFmtId="0" fontId="3" fillId="0" borderId="6" xfId="235" applyFont="1" applyBorder="1" applyAlignment="1">
      <alignment horizontal="center"/>
    </xf>
    <xf numFmtId="0" fontId="3" fillId="0" borderId="6" xfId="66" applyFont="1" applyBorder="1" applyAlignment="1">
      <alignment horizontal="center"/>
    </xf>
    <xf numFmtId="0" fontId="3" fillId="0" borderId="6" xfId="61" applyFont="1" applyBorder="1" applyAlignment="1">
      <alignment horizontal="center"/>
    </xf>
    <xf numFmtId="0" fontId="3" fillId="0" borderId="6" xfId="236" applyFont="1" applyBorder="1" applyAlignment="1">
      <alignment horizontal="center"/>
    </xf>
    <xf numFmtId="0" fontId="3" fillId="0" borderId="6" xfId="57" applyFont="1" applyBorder="1" applyAlignment="1">
      <alignment horizontal="center"/>
    </xf>
    <xf numFmtId="0" fontId="3" fillId="0" borderId="6" xfId="54" applyFont="1" applyBorder="1" applyAlignment="1">
      <alignment horizontal="center"/>
    </xf>
    <xf numFmtId="1" fontId="3" fillId="0" borderId="6" xfId="236" applyNumberFormat="1" applyFont="1" applyBorder="1" applyAlignment="1">
      <alignment horizontal="center"/>
    </xf>
    <xf numFmtId="0" fontId="3" fillId="0" borderId="6" xfId="52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6" xfId="237" applyFont="1" applyBorder="1" applyAlignment="1">
      <alignment horizontal="center"/>
    </xf>
    <xf numFmtId="1" fontId="3" fillId="0" borderId="6" xfId="237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38">
    <cellStyle name="Normal" xfId="0" builtinId="0"/>
    <cellStyle name="Normal_Sheet1" xfId="97"/>
    <cellStyle name="Normal_Sheet1_ป.4" xfId="234"/>
    <cellStyle name="Normal_Sheet1_ป.5" xfId="235"/>
    <cellStyle name="Normal_Sheet1_ป.6" xfId="236"/>
    <cellStyle name="Normal_ป.2" xfId="237"/>
    <cellStyle name="ปกติ 10 10" xfId="211"/>
    <cellStyle name="ปกติ 10 11" xfId="226"/>
    <cellStyle name="ปกติ 10 2" xfId="51"/>
    <cellStyle name="ปกติ 10 3" xfId="96"/>
    <cellStyle name="ปกติ 10 4" xfId="142"/>
    <cellStyle name="ปกติ 10 5" xfId="151"/>
    <cellStyle name="ปกติ 10 6" xfId="161"/>
    <cellStyle name="ปกติ 10 7" xfId="172"/>
    <cellStyle name="ปกติ 10 8" xfId="184"/>
    <cellStyle name="ปกติ 10 9" xfId="197"/>
    <cellStyle name="ปกติ 11 2" xfId="152"/>
    <cellStyle name="ปกติ 11 3" xfId="162"/>
    <cellStyle name="ปกติ 11 4" xfId="173"/>
    <cellStyle name="ปกติ 11 5" xfId="185"/>
    <cellStyle name="ปกติ 11 6" xfId="198"/>
    <cellStyle name="ปกติ 11 7" xfId="212"/>
    <cellStyle name="ปกติ 11 8" xfId="227"/>
    <cellStyle name="ปกติ 12 2" xfId="163"/>
    <cellStyle name="ปกติ 12 3" xfId="174"/>
    <cellStyle name="ปกติ 12 4" xfId="186"/>
    <cellStyle name="ปกติ 12 5" xfId="199"/>
    <cellStyle name="ปกติ 12 6" xfId="213"/>
    <cellStyle name="ปกติ 12 7" xfId="228"/>
    <cellStyle name="ปกติ 13 2" xfId="175"/>
    <cellStyle name="ปกติ 13 3" xfId="187"/>
    <cellStyle name="ปกติ 13 4" xfId="200"/>
    <cellStyle name="ปกติ 13 5" xfId="214"/>
    <cellStyle name="ปกติ 13 6" xfId="229"/>
    <cellStyle name="ปกติ 14 2" xfId="188"/>
    <cellStyle name="ปกติ 14 3" xfId="201"/>
    <cellStyle name="ปกติ 14 4" xfId="215"/>
    <cellStyle name="ปกติ 14 5" xfId="230"/>
    <cellStyle name="ปกติ 15 2" xfId="202"/>
    <cellStyle name="ปกติ 15 3" xfId="216"/>
    <cellStyle name="ปกติ 15 4" xfId="231"/>
    <cellStyle name="ปกติ 16 2" xfId="217"/>
    <cellStyle name="ปกติ 16 3" xfId="232"/>
    <cellStyle name="ปกติ 2 10" xfId="28"/>
    <cellStyle name="ปกติ 2 11" xfId="35"/>
    <cellStyle name="ปกติ 2 12" xfId="43"/>
    <cellStyle name="ปกติ 2 13" xfId="52"/>
    <cellStyle name="ปกติ 2 14" xfId="53"/>
    <cellStyle name="ปกติ 2 15" xfId="55"/>
    <cellStyle name="ปกติ 2 16" xfId="58"/>
    <cellStyle name="ปกติ 2 17" xfId="62"/>
    <cellStyle name="ปกติ 2 18" xfId="67"/>
    <cellStyle name="ปกติ 2 19" xfId="73"/>
    <cellStyle name="ปกติ 2 2" xfId="1"/>
    <cellStyle name="ปกติ 2 20" xfId="80"/>
    <cellStyle name="ปกติ 2 21" xfId="88"/>
    <cellStyle name="ปกติ 2 22" xfId="98"/>
    <cellStyle name="ปกติ 2 23" xfId="99"/>
    <cellStyle name="ปกติ 2 24" xfId="101"/>
    <cellStyle name="ปกติ 2 25" xfId="104"/>
    <cellStyle name="ปกติ 2 26" xfId="108"/>
    <cellStyle name="ปกติ 2 27" xfId="113"/>
    <cellStyle name="ปกติ 2 28" xfId="119"/>
    <cellStyle name="ปกติ 2 29" xfId="126"/>
    <cellStyle name="ปกติ 2 3" xfId="2"/>
    <cellStyle name="ปกติ 2 30" xfId="134"/>
    <cellStyle name="ปกติ 2 31" xfId="143"/>
    <cellStyle name="ปกติ 2 32" xfId="153"/>
    <cellStyle name="ปกติ 2 33" xfId="164"/>
    <cellStyle name="ปกติ 2 34" xfId="176"/>
    <cellStyle name="ปกติ 2 35" xfId="189"/>
    <cellStyle name="ปกติ 2 36" xfId="203"/>
    <cellStyle name="ปกติ 2 37" xfId="218"/>
    <cellStyle name="ปกติ 2 4" xfId="4"/>
    <cellStyle name="ปกติ 2 5" xfId="7"/>
    <cellStyle name="ปกติ 2 6" xfId="10"/>
    <cellStyle name="ปกติ 2 7" xfId="13"/>
    <cellStyle name="ปกติ 2 8" xfId="17"/>
    <cellStyle name="ปกติ 2 9" xfId="22"/>
    <cellStyle name="ปกติ 20" xfId="233"/>
    <cellStyle name="ปกติ 3 10" xfId="36"/>
    <cellStyle name="ปกติ 3 11" xfId="44"/>
    <cellStyle name="ปกติ 3 12" xfId="54"/>
    <cellStyle name="ปกติ 3 13" xfId="56"/>
    <cellStyle name="ปกติ 3 14" xfId="59"/>
    <cellStyle name="ปกติ 3 15" xfId="63"/>
    <cellStyle name="ปกติ 3 16" xfId="68"/>
    <cellStyle name="ปกติ 3 17" xfId="74"/>
    <cellStyle name="ปกติ 3 18" xfId="81"/>
    <cellStyle name="ปกติ 3 19" xfId="89"/>
    <cellStyle name="ปกติ 3 2" xfId="3"/>
    <cellStyle name="ปกติ 3 20" xfId="100"/>
    <cellStyle name="ปกติ 3 21" xfId="102"/>
    <cellStyle name="ปกติ 3 22" xfId="105"/>
    <cellStyle name="ปกติ 3 23" xfId="109"/>
    <cellStyle name="ปกติ 3 24" xfId="114"/>
    <cellStyle name="ปกติ 3 25" xfId="120"/>
    <cellStyle name="ปกติ 3 26" xfId="127"/>
    <cellStyle name="ปกติ 3 27" xfId="135"/>
    <cellStyle name="ปกติ 3 28" xfId="144"/>
    <cellStyle name="ปกติ 3 29" xfId="154"/>
    <cellStyle name="ปกติ 3 3" xfId="5"/>
    <cellStyle name="ปกติ 3 30" xfId="165"/>
    <cellStyle name="ปกติ 3 31" xfId="177"/>
    <cellStyle name="ปกติ 3 32" xfId="190"/>
    <cellStyle name="ปกติ 3 33" xfId="204"/>
    <cellStyle name="ปกติ 3 34" xfId="219"/>
    <cellStyle name="ปกติ 3 4" xfId="8"/>
    <cellStyle name="ปกติ 3 5" xfId="11"/>
    <cellStyle name="ปกติ 3 6" xfId="14"/>
    <cellStyle name="ปกติ 3 7" xfId="18"/>
    <cellStyle name="ปกติ 3 8" xfId="23"/>
    <cellStyle name="ปกติ 3 9" xfId="29"/>
    <cellStyle name="ปกติ 4 10" xfId="45"/>
    <cellStyle name="ปกติ 4 11" xfId="57"/>
    <cellStyle name="ปกติ 4 12" xfId="60"/>
    <cellStyle name="ปกติ 4 13" xfId="64"/>
    <cellStyle name="ปกติ 4 14" xfId="69"/>
    <cellStyle name="ปกติ 4 15" xfId="75"/>
    <cellStyle name="ปกติ 4 16" xfId="82"/>
    <cellStyle name="ปกติ 4 17" xfId="90"/>
    <cellStyle name="ปกติ 4 18" xfId="103"/>
    <cellStyle name="ปกติ 4 19" xfId="106"/>
    <cellStyle name="ปกติ 4 2" xfId="6"/>
    <cellStyle name="ปกติ 4 20" xfId="110"/>
    <cellStyle name="ปกติ 4 21" xfId="115"/>
    <cellStyle name="ปกติ 4 22" xfId="121"/>
    <cellStyle name="ปกติ 4 23" xfId="128"/>
    <cellStyle name="ปกติ 4 24" xfId="136"/>
    <cellStyle name="ปกติ 4 25" xfId="145"/>
    <cellStyle name="ปกติ 4 26" xfId="155"/>
    <cellStyle name="ปกติ 4 27" xfId="166"/>
    <cellStyle name="ปกติ 4 28" xfId="178"/>
    <cellStyle name="ปกติ 4 29" xfId="191"/>
    <cellStyle name="ปกติ 4 3" xfId="9"/>
    <cellStyle name="ปกติ 4 30" xfId="205"/>
    <cellStyle name="ปกติ 4 31" xfId="220"/>
    <cellStyle name="ปกติ 4 4" xfId="12"/>
    <cellStyle name="ปกติ 4 5" xfId="15"/>
    <cellStyle name="ปกติ 4 6" xfId="19"/>
    <cellStyle name="ปกติ 4 7" xfId="24"/>
    <cellStyle name="ปกติ 4 8" xfId="30"/>
    <cellStyle name="ปกติ 4 9" xfId="37"/>
    <cellStyle name="ปกติ 5 10" xfId="70"/>
    <cellStyle name="ปกติ 5 11" xfId="76"/>
    <cellStyle name="ปกติ 5 12" xfId="83"/>
    <cellStyle name="ปกติ 5 13" xfId="91"/>
    <cellStyle name="ปกติ 5 14" xfId="107"/>
    <cellStyle name="ปกติ 5 15" xfId="111"/>
    <cellStyle name="ปกติ 5 16" xfId="116"/>
    <cellStyle name="ปกติ 5 17" xfId="122"/>
    <cellStyle name="ปกติ 5 18" xfId="129"/>
    <cellStyle name="ปกติ 5 19" xfId="137"/>
    <cellStyle name="ปกติ 5 2" xfId="16"/>
    <cellStyle name="ปกติ 5 20" xfId="146"/>
    <cellStyle name="ปกติ 5 21" xfId="156"/>
    <cellStyle name="ปกติ 5 22" xfId="167"/>
    <cellStyle name="ปกติ 5 23" xfId="179"/>
    <cellStyle name="ปกติ 5 24" xfId="192"/>
    <cellStyle name="ปกติ 5 25" xfId="206"/>
    <cellStyle name="ปกติ 5 26" xfId="221"/>
    <cellStyle name="ปกติ 5 3" xfId="20"/>
    <cellStyle name="ปกติ 5 4" xfId="25"/>
    <cellStyle name="ปกติ 5 5" xfId="31"/>
    <cellStyle name="ปกติ 5 6" xfId="38"/>
    <cellStyle name="ปกติ 5 7" xfId="46"/>
    <cellStyle name="ปกติ 5 8" xfId="61"/>
    <cellStyle name="ปกติ 5 9" xfId="65"/>
    <cellStyle name="ปกติ 6 10" xfId="84"/>
    <cellStyle name="ปกติ 6 11" xfId="92"/>
    <cellStyle name="ปกติ 6 12" xfId="112"/>
    <cellStyle name="ปกติ 6 13" xfId="117"/>
    <cellStyle name="ปกติ 6 14" xfId="123"/>
    <cellStyle name="ปกติ 6 15" xfId="130"/>
    <cellStyle name="ปกติ 6 16" xfId="138"/>
    <cellStyle name="ปกติ 6 17" xfId="147"/>
    <cellStyle name="ปกติ 6 18" xfId="157"/>
    <cellStyle name="ปกติ 6 19" xfId="168"/>
    <cellStyle name="ปกติ 6 2" xfId="21"/>
    <cellStyle name="ปกติ 6 20" xfId="180"/>
    <cellStyle name="ปกติ 6 21" xfId="193"/>
    <cellStyle name="ปกติ 6 22" xfId="207"/>
    <cellStyle name="ปกติ 6 23" xfId="222"/>
    <cellStyle name="ปกติ 6 3" xfId="26"/>
    <cellStyle name="ปกติ 6 4" xfId="32"/>
    <cellStyle name="ปกติ 6 5" xfId="39"/>
    <cellStyle name="ปกติ 6 6" xfId="47"/>
    <cellStyle name="ปกติ 6 7" xfId="66"/>
    <cellStyle name="ปกติ 6 8" xfId="71"/>
    <cellStyle name="ปกติ 6 9" xfId="77"/>
    <cellStyle name="ปกติ 7 10" xfId="118"/>
    <cellStyle name="ปกติ 7 11" xfId="124"/>
    <cellStyle name="ปกติ 7 12" xfId="131"/>
    <cellStyle name="ปกติ 7 13" xfId="139"/>
    <cellStyle name="ปกติ 7 14" xfId="148"/>
    <cellStyle name="ปกติ 7 15" xfId="158"/>
    <cellStyle name="ปกติ 7 16" xfId="169"/>
    <cellStyle name="ปกติ 7 17" xfId="181"/>
    <cellStyle name="ปกติ 7 18" xfId="194"/>
    <cellStyle name="ปกติ 7 19" xfId="208"/>
    <cellStyle name="ปกติ 7 2" xfId="27"/>
    <cellStyle name="ปกติ 7 20" xfId="223"/>
    <cellStyle name="ปกติ 7 3" xfId="33"/>
    <cellStyle name="ปกติ 7 4" xfId="40"/>
    <cellStyle name="ปกติ 7 5" xfId="48"/>
    <cellStyle name="ปกติ 7 6" xfId="72"/>
    <cellStyle name="ปกติ 7 7" xfId="78"/>
    <cellStyle name="ปกติ 7 8" xfId="85"/>
    <cellStyle name="ปกติ 7 9" xfId="93"/>
    <cellStyle name="ปกติ 8 10" xfId="140"/>
    <cellStyle name="ปกติ 8 11" xfId="149"/>
    <cellStyle name="ปกติ 8 12" xfId="159"/>
    <cellStyle name="ปกติ 8 13" xfId="170"/>
    <cellStyle name="ปกติ 8 14" xfId="182"/>
    <cellStyle name="ปกติ 8 15" xfId="195"/>
    <cellStyle name="ปกติ 8 16" xfId="209"/>
    <cellStyle name="ปกติ 8 17" xfId="224"/>
    <cellStyle name="ปกติ 8 2" xfId="34"/>
    <cellStyle name="ปกติ 8 3" xfId="41"/>
    <cellStyle name="ปกติ 8 4" xfId="49"/>
    <cellStyle name="ปกติ 8 5" xfId="79"/>
    <cellStyle name="ปกติ 8 6" xfId="86"/>
    <cellStyle name="ปกติ 8 7" xfId="94"/>
    <cellStyle name="ปกติ 8 8" xfId="125"/>
    <cellStyle name="ปกติ 8 9" xfId="132"/>
    <cellStyle name="ปกติ 9 10" xfId="171"/>
    <cellStyle name="ปกติ 9 11" xfId="183"/>
    <cellStyle name="ปกติ 9 12" xfId="196"/>
    <cellStyle name="ปกติ 9 13" xfId="210"/>
    <cellStyle name="ปกติ 9 14" xfId="225"/>
    <cellStyle name="ปกติ 9 2" xfId="42"/>
    <cellStyle name="ปกติ 9 3" xfId="50"/>
    <cellStyle name="ปกติ 9 4" xfId="87"/>
    <cellStyle name="ปกติ 9 5" xfId="95"/>
    <cellStyle name="ปกติ 9 6" xfId="133"/>
    <cellStyle name="ปกติ 9 7" xfId="141"/>
    <cellStyle name="ปกติ 9 8" xfId="150"/>
    <cellStyle name="ปกติ 9 9" xfId="1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H6" sqref="H6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67" t="s">
        <v>103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7"/>
      <c r="W1" s="1"/>
    </row>
    <row r="2" spans="1:23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30" t="s">
        <v>3</v>
      </c>
      <c r="V2" s="2" t="s">
        <v>13</v>
      </c>
      <c r="W2" s="3" t="s">
        <v>15</v>
      </c>
    </row>
    <row r="3" spans="1:23" ht="18.95" customHeight="1" x14ac:dyDescent="0.5">
      <c r="A3" s="4"/>
      <c r="B3" s="5"/>
      <c r="C3" s="29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30">
        <v>900</v>
      </c>
      <c r="V3" s="7"/>
      <c r="W3" s="4" t="s">
        <v>14</v>
      </c>
    </row>
    <row r="4" spans="1:23" ht="18.95" customHeight="1" x14ac:dyDescent="0.5">
      <c r="A4" s="8">
        <v>1</v>
      </c>
      <c r="B4" s="9" t="s">
        <v>104</v>
      </c>
      <c r="C4" s="33">
        <v>63</v>
      </c>
      <c r="D4" s="17" t="str">
        <f t="shared" ref="D4:D19" si="0">IF(C4&gt;79,"4",IF(C4&gt;74,"3.5",IF(C4&gt;69,"3",IF(C4&gt;64,"2.5",IF(C4&gt;59,"2",IF(C4&gt;54,"1.5",IF(C4&gt;49,"1","0")))))))</f>
        <v>2</v>
      </c>
      <c r="E4" s="34">
        <v>65</v>
      </c>
      <c r="F4" s="17" t="str">
        <f t="shared" ref="F4:F19" si="1">IF(E4&gt;79,"4",IF(E4&gt;74,"3.5",IF(E4&gt;69,"3",IF(E4&gt;64,"2.5",IF(E4&gt;59,"2",IF(E4&gt;54,"1.5",IF(E4&gt;49,"1","0")))))))</f>
        <v>2.5</v>
      </c>
      <c r="G4" s="35">
        <v>57</v>
      </c>
      <c r="H4" s="17" t="str">
        <f t="shared" ref="H4:H19" si="2">IF(G4&gt;79,"4",IF(G4&gt;74,"3.5",IF(G4&gt;69,"3",IF(G4&gt;64,"2.5",IF(G4&gt;59,"2",IF(G4&gt;54,"1.5",IF(G4&gt;49,"1","0")))))))</f>
        <v>1.5</v>
      </c>
      <c r="I4" s="36">
        <v>58</v>
      </c>
      <c r="J4" s="17" t="str">
        <f t="shared" ref="J4:J19" si="3">IF(I4&gt;79,"4",IF(I4&gt;74,"3.5",IF(I4&gt;69,"3",IF(I4&gt;64,"2.5",IF(I4&gt;59,"2",IF(I4&gt;54,"1.5",IF(I4&gt;49,"1","0")))))))</f>
        <v>1.5</v>
      </c>
      <c r="K4" s="37">
        <v>55</v>
      </c>
      <c r="L4" s="17" t="str">
        <f t="shared" ref="L4:L19" si="4">IF(K4&gt;79,"4",IF(K4&gt;74,"3.5",IF(K4&gt;69,"3",IF(K4&gt;64,"2.5",IF(K4&gt;59,"2",IF(K4&gt;54,"1.5",IF(K4&gt;49,"1","0")))))))</f>
        <v>1.5</v>
      </c>
      <c r="M4" s="38">
        <v>64</v>
      </c>
      <c r="N4" s="17" t="str">
        <f t="shared" ref="N4:N19" si="5">IF(M4&gt;79,"4",IF(M4&gt;74,"3.5",IF(M4&gt;69,"3",IF(M4&gt;64,"2.5",IF(M4&gt;59,"2",IF(M4&gt;54,"1.5",IF(M4&gt;49,"1","0")))))))</f>
        <v>2</v>
      </c>
      <c r="O4" s="39">
        <v>68</v>
      </c>
      <c r="P4" s="17" t="str">
        <f t="shared" ref="P4:P19" si="6">IF(O4&gt;79,"4",IF(O4&gt;74,"3.5",IF(O4&gt;69,"3",IF(O4&gt;64,"2.5",IF(O4&gt;59,"2",IF(O4&gt;54,"1.5",IF(O4&gt;49,"1","0")))))))</f>
        <v>2.5</v>
      </c>
      <c r="Q4" s="40">
        <v>62</v>
      </c>
      <c r="R4" s="17" t="str">
        <f t="shared" ref="R4:R19" si="7">IF(Q4&gt;79,"4",IF(Q4&gt;74,"3.5",IF(Q4&gt;69,"3",IF(Q4&gt;64,"2.5",IF(Q4&gt;59,"2",IF(Q4&gt;54,"1.5",IF(Q4&gt;49,"1","0")))))))</f>
        <v>2</v>
      </c>
      <c r="S4" s="41">
        <v>62</v>
      </c>
      <c r="T4" s="17" t="str">
        <f t="shared" ref="T4:T19" si="8">IF(S4&gt;79,"4",IF(S4&gt;74,"3.5",IF(S4&gt;69,"3",IF(S4&gt;64,"2.5",IF(S4&gt;59,"2",IF(S4&gt;54,"1.5",IF(S4&gt;49,"1","0")))))))</f>
        <v>2</v>
      </c>
      <c r="U4" s="10">
        <f>C4+E4+G4+I4+K4+M4+O4+Q4+S4</f>
        <v>554</v>
      </c>
      <c r="V4" s="11">
        <f>U4/9</f>
        <v>61.555555555555557</v>
      </c>
      <c r="W4" s="32">
        <v>12</v>
      </c>
    </row>
    <row r="5" spans="1:23" ht="18.95" customHeight="1" x14ac:dyDescent="0.5">
      <c r="A5" s="30">
        <v>2</v>
      </c>
      <c r="B5" s="9" t="s">
        <v>105</v>
      </c>
      <c r="C5" s="33">
        <v>47</v>
      </c>
      <c r="D5" s="17" t="str">
        <f t="shared" si="0"/>
        <v>0</v>
      </c>
      <c r="E5" s="34">
        <v>47</v>
      </c>
      <c r="F5" s="17" t="str">
        <f t="shared" si="1"/>
        <v>0</v>
      </c>
      <c r="G5" s="35">
        <v>43</v>
      </c>
      <c r="H5" s="17" t="str">
        <f t="shared" si="2"/>
        <v>0</v>
      </c>
      <c r="I5" s="36">
        <v>47</v>
      </c>
      <c r="J5" s="17" t="str">
        <f t="shared" si="3"/>
        <v>0</v>
      </c>
      <c r="K5" s="37">
        <v>49</v>
      </c>
      <c r="L5" s="17" t="str">
        <f t="shared" si="4"/>
        <v>0</v>
      </c>
      <c r="M5" s="38">
        <v>58</v>
      </c>
      <c r="N5" s="17" t="str">
        <f t="shared" si="5"/>
        <v>1.5</v>
      </c>
      <c r="O5" s="39">
        <v>51</v>
      </c>
      <c r="P5" s="17" t="str">
        <f t="shared" si="6"/>
        <v>1</v>
      </c>
      <c r="Q5" s="40">
        <v>51</v>
      </c>
      <c r="R5" s="17" t="str">
        <f t="shared" si="7"/>
        <v>1</v>
      </c>
      <c r="S5" s="41">
        <v>48</v>
      </c>
      <c r="T5" s="17" t="str">
        <f t="shared" si="8"/>
        <v>0</v>
      </c>
      <c r="U5" s="10">
        <f t="shared" ref="U5:U19" si="9">C5+E5+G5+I5+K5+M5+O5+Q5+S5</f>
        <v>441</v>
      </c>
      <c r="V5" s="11">
        <f t="shared" ref="V5:V19" si="10">U5/9</f>
        <v>49</v>
      </c>
      <c r="W5" s="43">
        <v>16</v>
      </c>
    </row>
    <row r="6" spans="1:23" ht="18.95" customHeight="1" x14ac:dyDescent="0.5">
      <c r="A6" s="30">
        <v>3</v>
      </c>
      <c r="B6" s="9" t="s">
        <v>106</v>
      </c>
      <c r="C6" s="33">
        <v>47</v>
      </c>
      <c r="D6" s="17" t="str">
        <f t="shared" si="0"/>
        <v>0</v>
      </c>
      <c r="E6" s="34">
        <v>48</v>
      </c>
      <c r="F6" s="17" t="str">
        <f t="shared" si="1"/>
        <v>0</v>
      </c>
      <c r="G6" s="35">
        <v>57</v>
      </c>
      <c r="H6" s="17" t="str">
        <f t="shared" si="2"/>
        <v>1.5</v>
      </c>
      <c r="I6" s="36">
        <v>50</v>
      </c>
      <c r="J6" s="17" t="str">
        <f t="shared" si="3"/>
        <v>1</v>
      </c>
      <c r="K6" s="37">
        <v>55</v>
      </c>
      <c r="L6" s="17" t="str">
        <f t="shared" si="4"/>
        <v>1.5</v>
      </c>
      <c r="M6" s="38">
        <v>59</v>
      </c>
      <c r="N6" s="17" t="str">
        <f t="shared" si="5"/>
        <v>1.5</v>
      </c>
      <c r="O6" s="39">
        <v>57</v>
      </c>
      <c r="P6" s="17" t="str">
        <f t="shared" si="6"/>
        <v>1.5</v>
      </c>
      <c r="Q6" s="40">
        <v>54</v>
      </c>
      <c r="R6" s="17" t="str">
        <f t="shared" si="7"/>
        <v>1</v>
      </c>
      <c r="S6" s="41">
        <v>48</v>
      </c>
      <c r="T6" s="17" t="str">
        <f t="shared" si="8"/>
        <v>0</v>
      </c>
      <c r="U6" s="10">
        <f t="shared" si="9"/>
        <v>475</v>
      </c>
      <c r="V6" s="11">
        <f t="shared" si="10"/>
        <v>52.777777777777779</v>
      </c>
      <c r="W6" s="43">
        <v>15</v>
      </c>
    </row>
    <row r="7" spans="1:23" ht="18.95" customHeight="1" x14ac:dyDescent="0.5">
      <c r="A7" s="30">
        <v>4</v>
      </c>
      <c r="B7" s="9" t="s">
        <v>107</v>
      </c>
      <c r="C7" s="33">
        <v>83</v>
      </c>
      <c r="D7" s="17" t="str">
        <f t="shared" si="0"/>
        <v>4</v>
      </c>
      <c r="E7" s="34">
        <v>87</v>
      </c>
      <c r="F7" s="17" t="str">
        <f t="shared" si="1"/>
        <v>4</v>
      </c>
      <c r="G7" s="35">
        <v>87</v>
      </c>
      <c r="H7" s="17" t="str">
        <f t="shared" si="2"/>
        <v>4</v>
      </c>
      <c r="I7" s="36">
        <v>86</v>
      </c>
      <c r="J7" s="17" t="str">
        <f t="shared" si="3"/>
        <v>4</v>
      </c>
      <c r="K7" s="37">
        <v>86</v>
      </c>
      <c r="L7" s="17" t="str">
        <f t="shared" si="4"/>
        <v>4</v>
      </c>
      <c r="M7" s="38">
        <v>82</v>
      </c>
      <c r="N7" s="17" t="str">
        <f t="shared" si="5"/>
        <v>4</v>
      </c>
      <c r="O7" s="42">
        <v>82</v>
      </c>
      <c r="P7" s="17" t="str">
        <f t="shared" si="6"/>
        <v>4</v>
      </c>
      <c r="Q7" s="40">
        <v>81</v>
      </c>
      <c r="R7" s="17" t="str">
        <f t="shared" si="7"/>
        <v>4</v>
      </c>
      <c r="S7" s="41">
        <v>79</v>
      </c>
      <c r="T7" s="17" t="str">
        <f t="shared" si="8"/>
        <v>3.5</v>
      </c>
      <c r="U7" s="10">
        <f t="shared" si="9"/>
        <v>753</v>
      </c>
      <c r="V7" s="11">
        <f t="shared" si="10"/>
        <v>83.666666666666671</v>
      </c>
      <c r="W7" s="32">
        <v>2</v>
      </c>
    </row>
    <row r="8" spans="1:23" ht="18.95" customHeight="1" x14ac:dyDescent="0.5">
      <c r="A8" s="30">
        <v>5</v>
      </c>
      <c r="B8" s="9" t="s">
        <v>108</v>
      </c>
      <c r="C8" s="33">
        <v>82</v>
      </c>
      <c r="D8" s="17" t="str">
        <f t="shared" si="0"/>
        <v>4</v>
      </c>
      <c r="E8" s="34">
        <v>81</v>
      </c>
      <c r="F8" s="17" t="str">
        <f t="shared" si="1"/>
        <v>4</v>
      </c>
      <c r="G8" s="35">
        <v>83</v>
      </c>
      <c r="H8" s="17" t="str">
        <f t="shared" si="2"/>
        <v>4</v>
      </c>
      <c r="I8" s="36">
        <v>89</v>
      </c>
      <c r="J8" s="17" t="str">
        <f t="shared" si="3"/>
        <v>4</v>
      </c>
      <c r="K8" s="37">
        <v>85</v>
      </c>
      <c r="L8" s="17" t="str">
        <f t="shared" si="4"/>
        <v>4</v>
      </c>
      <c r="M8" s="38">
        <v>77</v>
      </c>
      <c r="N8" s="17" t="str">
        <f t="shared" si="5"/>
        <v>3.5</v>
      </c>
      <c r="O8" s="39">
        <v>81</v>
      </c>
      <c r="P8" s="17" t="str">
        <f t="shared" si="6"/>
        <v>4</v>
      </c>
      <c r="Q8" s="40">
        <v>77</v>
      </c>
      <c r="R8" s="17" t="str">
        <f t="shared" si="7"/>
        <v>3.5</v>
      </c>
      <c r="S8" s="41">
        <v>77</v>
      </c>
      <c r="T8" s="17" t="str">
        <f t="shared" si="8"/>
        <v>3.5</v>
      </c>
      <c r="U8" s="10">
        <f t="shared" si="9"/>
        <v>732</v>
      </c>
      <c r="V8" s="11">
        <f t="shared" si="10"/>
        <v>81.333333333333329</v>
      </c>
      <c r="W8" s="32">
        <v>4</v>
      </c>
    </row>
    <row r="9" spans="1:23" ht="18.95" customHeight="1" x14ac:dyDescent="0.5">
      <c r="A9" s="30">
        <v>6</v>
      </c>
      <c r="B9" s="9" t="s">
        <v>109</v>
      </c>
      <c r="C9" s="33">
        <v>64</v>
      </c>
      <c r="D9" s="17" t="str">
        <f t="shared" si="0"/>
        <v>2</v>
      </c>
      <c r="E9" s="34">
        <v>65</v>
      </c>
      <c r="F9" s="17" t="str">
        <f t="shared" si="1"/>
        <v>2.5</v>
      </c>
      <c r="G9" s="35">
        <v>69</v>
      </c>
      <c r="H9" s="17" t="str">
        <f t="shared" si="2"/>
        <v>2.5</v>
      </c>
      <c r="I9" s="36">
        <v>61</v>
      </c>
      <c r="J9" s="17" t="str">
        <f t="shared" si="3"/>
        <v>2</v>
      </c>
      <c r="K9" s="37">
        <v>62</v>
      </c>
      <c r="L9" s="17" t="str">
        <f t="shared" si="4"/>
        <v>2</v>
      </c>
      <c r="M9" s="38">
        <v>62</v>
      </c>
      <c r="N9" s="17" t="str">
        <f t="shared" si="5"/>
        <v>2</v>
      </c>
      <c r="O9" s="39">
        <v>66</v>
      </c>
      <c r="P9" s="17" t="str">
        <f t="shared" si="6"/>
        <v>2.5</v>
      </c>
      <c r="Q9" s="40">
        <v>64</v>
      </c>
      <c r="R9" s="17" t="str">
        <f t="shared" si="7"/>
        <v>2</v>
      </c>
      <c r="S9" s="41">
        <v>59</v>
      </c>
      <c r="T9" s="17" t="str">
        <f t="shared" si="8"/>
        <v>1.5</v>
      </c>
      <c r="U9" s="10">
        <f t="shared" si="9"/>
        <v>572</v>
      </c>
      <c r="V9" s="11">
        <f t="shared" si="10"/>
        <v>63.555555555555557</v>
      </c>
      <c r="W9" s="32">
        <v>10</v>
      </c>
    </row>
    <row r="10" spans="1:23" ht="18.95" customHeight="1" x14ac:dyDescent="0.5">
      <c r="A10" s="30">
        <v>7</v>
      </c>
      <c r="B10" s="9" t="s">
        <v>110</v>
      </c>
      <c r="C10" s="33">
        <v>64</v>
      </c>
      <c r="D10" s="17" t="str">
        <f t="shared" si="0"/>
        <v>2</v>
      </c>
      <c r="E10" s="34">
        <v>68</v>
      </c>
      <c r="F10" s="17" t="str">
        <f t="shared" si="1"/>
        <v>2.5</v>
      </c>
      <c r="G10" s="35">
        <v>68</v>
      </c>
      <c r="H10" s="17" t="str">
        <f t="shared" si="2"/>
        <v>2.5</v>
      </c>
      <c r="I10" s="36">
        <v>59</v>
      </c>
      <c r="J10" s="17" t="str">
        <f t="shared" si="3"/>
        <v>1.5</v>
      </c>
      <c r="K10" s="37">
        <v>59</v>
      </c>
      <c r="L10" s="17" t="str">
        <f t="shared" si="4"/>
        <v>1.5</v>
      </c>
      <c r="M10" s="38">
        <v>61</v>
      </c>
      <c r="N10" s="17" t="str">
        <f t="shared" si="5"/>
        <v>2</v>
      </c>
      <c r="O10" s="39">
        <v>64</v>
      </c>
      <c r="P10" s="17" t="str">
        <f t="shared" si="6"/>
        <v>2</v>
      </c>
      <c r="Q10" s="40">
        <v>64</v>
      </c>
      <c r="R10" s="17" t="str">
        <f t="shared" si="7"/>
        <v>2</v>
      </c>
      <c r="S10" s="41">
        <v>63</v>
      </c>
      <c r="T10" s="17" t="str">
        <f t="shared" si="8"/>
        <v>2</v>
      </c>
      <c r="U10" s="10">
        <f t="shared" si="9"/>
        <v>570</v>
      </c>
      <c r="V10" s="11">
        <f t="shared" si="10"/>
        <v>63.333333333333336</v>
      </c>
      <c r="W10" s="32">
        <v>11</v>
      </c>
    </row>
    <row r="11" spans="1:23" ht="18.95" customHeight="1" x14ac:dyDescent="0.5">
      <c r="A11" s="30">
        <v>8</v>
      </c>
      <c r="B11" s="9" t="s">
        <v>111</v>
      </c>
      <c r="C11" s="33">
        <v>91</v>
      </c>
      <c r="D11" s="17" t="str">
        <f t="shared" si="0"/>
        <v>4</v>
      </c>
      <c r="E11" s="34">
        <v>90</v>
      </c>
      <c r="F11" s="17" t="str">
        <f t="shared" si="1"/>
        <v>4</v>
      </c>
      <c r="G11" s="35">
        <v>88</v>
      </c>
      <c r="H11" s="17" t="str">
        <f t="shared" si="2"/>
        <v>4</v>
      </c>
      <c r="I11" s="36">
        <v>89</v>
      </c>
      <c r="J11" s="17" t="str">
        <f t="shared" si="3"/>
        <v>4</v>
      </c>
      <c r="K11" s="37">
        <v>91</v>
      </c>
      <c r="L11" s="17" t="str">
        <f t="shared" si="4"/>
        <v>4</v>
      </c>
      <c r="M11" s="38">
        <v>89</v>
      </c>
      <c r="N11" s="17" t="str">
        <f t="shared" si="5"/>
        <v>4</v>
      </c>
      <c r="O11" s="42">
        <v>86</v>
      </c>
      <c r="P11" s="17" t="str">
        <f t="shared" si="6"/>
        <v>4</v>
      </c>
      <c r="Q11" s="40">
        <v>88</v>
      </c>
      <c r="R11" s="17" t="str">
        <f t="shared" si="7"/>
        <v>4</v>
      </c>
      <c r="S11" s="41">
        <v>90</v>
      </c>
      <c r="T11" s="17" t="str">
        <f t="shared" si="8"/>
        <v>4</v>
      </c>
      <c r="U11" s="10">
        <f t="shared" si="9"/>
        <v>802</v>
      </c>
      <c r="V11" s="11">
        <f t="shared" si="10"/>
        <v>89.111111111111114</v>
      </c>
      <c r="W11" s="32">
        <v>1</v>
      </c>
    </row>
    <row r="12" spans="1:23" ht="18.95" customHeight="1" x14ac:dyDescent="0.5">
      <c r="A12" s="30">
        <v>9</v>
      </c>
      <c r="B12" s="9" t="s">
        <v>112</v>
      </c>
      <c r="C12" s="33">
        <v>78</v>
      </c>
      <c r="D12" s="17" t="str">
        <f t="shared" si="0"/>
        <v>3.5</v>
      </c>
      <c r="E12" s="34">
        <v>79</v>
      </c>
      <c r="F12" s="17" t="str">
        <f t="shared" si="1"/>
        <v>3.5</v>
      </c>
      <c r="G12" s="35">
        <v>75</v>
      </c>
      <c r="H12" s="17" t="str">
        <f t="shared" si="2"/>
        <v>3.5</v>
      </c>
      <c r="I12" s="36">
        <v>77</v>
      </c>
      <c r="J12" s="17" t="str">
        <f t="shared" si="3"/>
        <v>3.5</v>
      </c>
      <c r="K12" s="37">
        <v>81</v>
      </c>
      <c r="L12" s="17" t="str">
        <f t="shared" si="4"/>
        <v>4</v>
      </c>
      <c r="M12" s="38">
        <v>76</v>
      </c>
      <c r="N12" s="17" t="str">
        <f t="shared" si="5"/>
        <v>3.5</v>
      </c>
      <c r="O12" s="39">
        <v>63</v>
      </c>
      <c r="P12" s="17" t="str">
        <f t="shared" si="6"/>
        <v>2</v>
      </c>
      <c r="Q12" s="40">
        <v>73</v>
      </c>
      <c r="R12" s="17" t="str">
        <f t="shared" si="7"/>
        <v>3</v>
      </c>
      <c r="S12" s="41">
        <v>76</v>
      </c>
      <c r="T12" s="17" t="str">
        <f t="shared" si="8"/>
        <v>3.5</v>
      </c>
      <c r="U12" s="10">
        <f t="shared" si="9"/>
        <v>678</v>
      </c>
      <c r="V12" s="11">
        <f t="shared" si="10"/>
        <v>75.333333333333329</v>
      </c>
      <c r="W12" s="32">
        <v>9</v>
      </c>
    </row>
    <row r="13" spans="1:23" ht="18.95" customHeight="1" x14ac:dyDescent="0.5">
      <c r="A13" s="30">
        <v>10</v>
      </c>
      <c r="B13" s="9" t="s">
        <v>113</v>
      </c>
      <c r="C13" s="33">
        <v>80</v>
      </c>
      <c r="D13" s="17" t="str">
        <f t="shared" si="0"/>
        <v>4</v>
      </c>
      <c r="E13" s="34">
        <v>75</v>
      </c>
      <c r="F13" s="17" t="str">
        <f t="shared" si="1"/>
        <v>3.5</v>
      </c>
      <c r="G13" s="35">
        <v>75</v>
      </c>
      <c r="H13" s="17" t="str">
        <f t="shared" si="2"/>
        <v>3.5</v>
      </c>
      <c r="I13" s="36">
        <v>78</v>
      </c>
      <c r="J13" s="17" t="str">
        <f t="shared" si="3"/>
        <v>3.5</v>
      </c>
      <c r="K13" s="37">
        <v>81</v>
      </c>
      <c r="L13" s="17" t="str">
        <f t="shared" si="4"/>
        <v>4</v>
      </c>
      <c r="M13" s="38">
        <v>71</v>
      </c>
      <c r="N13" s="17" t="str">
        <f t="shared" si="5"/>
        <v>3</v>
      </c>
      <c r="O13" s="39">
        <v>73</v>
      </c>
      <c r="P13" s="17" t="str">
        <f t="shared" si="6"/>
        <v>3</v>
      </c>
      <c r="Q13" s="40">
        <v>75</v>
      </c>
      <c r="R13" s="17" t="str">
        <f t="shared" si="7"/>
        <v>3.5</v>
      </c>
      <c r="S13" s="41">
        <v>79</v>
      </c>
      <c r="T13" s="17" t="str">
        <f t="shared" si="8"/>
        <v>3.5</v>
      </c>
      <c r="U13" s="10">
        <f t="shared" si="9"/>
        <v>687</v>
      </c>
      <c r="V13" s="11">
        <f t="shared" si="10"/>
        <v>76.333333333333329</v>
      </c>
      <c r="W13" s="32">
        <v>8</v>
      </c>
    </row>
    <row r="14" spans="1:23" ht="18.95" customHeight="1" x14ac:dyDescent="0.5">
      <c r="A14" s="30">
        <v>11</v>
      </c>
      <c r="B14" s="9" t="s">
        <v>114</v>
      </c>
      <c r="C14" s="33">
        <v>77</v>
      </c>
      <c r="D14" s="17" t="str">
        <f t="shared" si="0"/>
        <v>3.5</v>
      </c>
      <c r="E14" s="34">
        <v>75</v>
      </c>
      <c r="F14" s="17" t="str">
        <f t="shared" si="1"/>
        <v>3.5</v>
      </c>
      <c r="G14" s="35">
        <v>79</v>
      </c>
      <c r="H14" s="17" t="str">
        <f t="shared" si="2"/>
        <v>3.5</v>
      </c>
      <c r="I14" s="36">
        <v>78</v>
      </c>
      <c r="J14" s="17" t="str">
        <f t="shared" si="3"/>
        <v>3.5</v>
      </c>
      <c r="K14" s="37">
        <v>77</v>
      </c>
      <c r="L14" s="17" t="str">
        <f t="shared" si="4"/>
        <v>3.5</v>
      </c>
      <c r="M14" s="38">
        <v>76</v>
      </c>
      <c r="N14" s="17" t="str">
        <f t="shared" si="5"/>
        <v>3.5</v>
      </c>
      <c r="O14" s="39">
        <v>77</v>
      </c>
      <c r="P14" s="17" t="str">
        <f t="shared" si="6"/>
        <v>3.5</v>
      </c>
      <c r="Q14" s="40">
        <v>77</v>
      </c>
      <c r="R14" s="17" t="str">
        <f t="shared" si="7"/>
        <v>3.5</v>
      </c>
      <c r="S14" s="41">
        <v>84</v>
      </c>
      <c r="T14" s="17" t="str">
        <f t="shared" si="8"/>
        <v>4</v>
      </c>
      <c r="U14" s="10">
        <f t="shared" si="9"/>
        <v>700</v>
      </c>
      <c r="V14" s="11">
        <f t="shared" si="10"/>
        <v>77.777777777777771</v>
      </c>
      <c r="W14" s="32">
        <v>6</v>
      </c>
    </row>
    <row r="15" spans="1:23" ht="18.95" customHeight="1" x14ac:dyDescent="0.5">
      <c r="A15" s="30">
        <v>12</v>
      </c>
      <c r="B15" s="9" t="s">
        <v>115</v>
      </c>
      <c r="C15" s="33">
        <v>79</v>
      </c>
      <c r="D15" s="17" t="str">
        <f t="shared" si="0"/>
        <v>3.5</v>
      </c>
      <c r="E15" s="34">
        <v>77</v>
      </c>
      <c r="F15" s="17" t="str">
        <f t="shared" si="1"/>
        <v>3.5</v>
      </c>
      <c r="G15" s="35">
        <v>78</v>
      </c>
      <c r="H15" s="17" t="str">
        <f t="shared" si="2"/>
        <v>3.5</v>
      </c>
      <c r="I15" s="36">
        <v>80</v>
      </c>
      <c r="J15" s="17" t="str">
        <f t="shared" si="3"/>
        <v>4</v>
      </c>
      <c r="K15" s="37">
        <v>82</v>
      </c>
      <c r="L15" s="17" t="str">
        <f t="shared" si="4"/>
        <v>4</v>
      </c>
      <c r="M15" s="38">
        <v>77</v>
      </c>
      <c r="N15" s="17" t="str">
        <f t="shared" si="5"/>
        <v>3.5</v>
      </c>
      <c r="O15" s="39">
        <v>82</v>
      </c>
      <c r="P15" s="17" t="str">
        <f t="shared" si="6"/>
        <v>4</v>
      </c>
      <c r="Q15" s="40">
        <v>77</v>
      </c>
      <c r="R15" s="17" t="str">
        <f t="shared" si="7"/>
        <v>3.5</v>
      </c>
      <c r="S15" s="41">
        <v>79</v>
      </c>
      <c r="T15" s="17" t="str">
        <f t="shared" si="8"/>
        <v>3.5</v>
      </c>
      <c r="U15" s="10">
        <f t="shared" si="9"/>
        <v>711</v>
      </c>
      <c r="V15" s="11">
        <f t="shared" si="10"/>
        <v>79</v>
      </c>
      <c r="W15" s="32">
        <v>5</v>
      </c>
    </row>
    <row r="16" spans="1:23" ht="18.95" customHeight="1" x14ac:dyDescent="0.5">
      <c r="A16" s="30">
        <v>13</v>
      </c>
      <c r="B16" s="9" t="s">
        <v>116</v>
      </c>
      <c r="C16" s="33">
        <v>78</v>
      </c>
      <c r="D16" s="17" t="str">
        <f t="shared" si="0"/>
        <v>3.5</v>
      </c>
      <c r="E16" s="34">
        <v>83</v>
      </c>
      <c r="F16" s="17" t="str">
        <f t="shared" si="1"/>
        <v>4</v>
      </c>
      <c r="G16" s="35">
        <v>85</v>
      </c>
      <c r="H16" s="17" t="str">
        <f t="shared" si="2"/>
        <v>4</v>
      </c>
      <c r="I16" s="36">
        <v>79</v>
      </c>
      <c r="J16" s="17" t="str">
        <f t="shared" si="3"/>
        <v>3.5</v>
      </c>
      <c r="K16" s="37">
        <v>82</v>
      </c>
      <c r="L16" s="17" t="str">
        <f t="shared" si="4"/>
        <v>4</v>
      </c>
      <c r="M16" s="38">
        <v>85</v>
      </c>
      <c r="N16" s="17" t="str">
        <f t="shared" si="5"/>
        <v>4</v>
      </c>
      <c r="O16" s="42">
        <v>84</v>
      </c>
      <c r="P16" s="17" t="str">
        <f t="shared" si="6"/>
        <v>4</v>
      </c>
      <c r="Q16" s="40">
        <v>85</v>
      </c>
      <c r="R16" s="17" t="str">
        <f t="shared" si="7"/>
        <v>4</v>
      </c>
      <c r="S16" s="41">
        <v>86</v>
      </c>
      <c r="T16" s="17" t="str">
        <f t="shared" si="8"/>
        <v>4</v>
      </c>
      <c r="U16" s="10">
        <f t="shared" si="9"/>
        <v>747</v>
      </c>
      <c r="V16" s="11">
        <f t="shared" si="10"/>
        <v>83</v>
      </c>
      <c r="W16" s="32">
        <v>3</v>
      </c>
    </row>
    <row r="17" spans="1:23" ht="18.95" customHeight="1" x14ac:dyDescent="0.5">
      <c r="A17" s="30">
        <v>14</v>
      </c>
      <c r="B17" s="9" t="s">
        <v>117</v>
      </c>
      <c r="C17" s="33">
        <v>79</v>
      </c>
      <c r="D17" s="17" t="str">
        <f t="shared" si="0"/>
        <v>3.5</v>
      </c>
      <c r="E17" s="34">
        <v>77</v>
      </c>
      <c r="F17" s="17" t="str">
        <f t="shared" si="1"/>
        <v>3.5</v>
      </c>
      <c r="G17" s="35">
        <v>78</v>
      </c>
      <c r="H17" s="17" t="str">
        <f t="shared" si="2"/>
        <v>3.5</v>
      </c>
      <c r="I17" s="36">
        <v>76</v>
      </c>
      <c r="J17" s="17" t="str">
        <f t="shared" si="3"/>
        <v>3.5</v>
      </c>
      <c r="K17" s="37">
        <v>79</v>
      </c>
      <c r="L17" s="17" t="str">
        <f t="shared" si="4"/>
        <v>3.5</v>
      </c>
      <c r="M17" s="38">
        <v>81</v>
      </c>
      <c r="N17" s="17" t="str">
        <f t="shared" si="5"/>
        <v>4</v>
      </c>
      <c r="O17" s="42">
        <v>71</v>
      </c>
      <c r="P17" s="17" t="str">
        <f t="shared" si="6"/>
        <v>3</v>
      </c>
      <c r="Q17" s="40">
        <v>78</v>
      </c>
      <c r="R17" s="17" t="str">
        <f t="shared" si="7"/>
        <v>3.5</v>
      </c>
      <c r="S17" s="41">
        <v>78</v>
      </c>
      <c r="T17" s="17" t="str">
        <f t="shared" si="8"/>
        <v>3.5</v>
      </c>
      <c r="U17" s="10">
        <f t="shared" si="9"/>
        <v>697</v>
      </c>
      <c r="V17" s="11">
        <f t="shared" si="10"/>
        <v>77.444444444444443</v>
      </c>
      <c r="W17" s="32">
        <v>7</v>
      </c>
    </row>
    <row r="18" spans="1:23" ht="18.95" customHeight="1" x14ac:dyDescent="0.5">
      <c r="A18" s="30">
        <v>15</v>
      </c>
      <c r="B18" s="9" t="s">
        <v>118</v>
      </c>
      <c r="C18" s="33">
        <v>62</v>
      </c>
      <c r="D18" s="17" t="str">
        <f t="shared" si="0"/>
        <v>2</v>
      </c>
      <c r="E18" s="34">
        <v>55</v>
      </c>
      <c r="F18" s="17" t="str">
        <f t="shared" si="1"/>
        <v>1.5</v>
      </c>
      <c r="G18" s="35">
        <v>56</v>
      </c>
      <c r="H18" s="17" t="str">
        <f t="shared" si="2"/>
        <v>1.5</v>
      </c>
      <c r="I18" s="36">
        <v>62</v>
      </c>
      <c r="J18" s="17" t="str">
        <f t="shared" si="3"/>
        <v>2</v>
      </c>
      <c r="K18" s="37">
        <v>60</v>
      </c>
      <c r="L18" s="17" t="str">
        <f t="shared" si="4"/>
        <v>2</v>
      </c>
      <c r="M18" s="38">
        <v>61</v>
      </c>
      <c r="N18" s="17" t="str">
        <f t="shared" si="5"/>
        <v>2</v>
      </c>
      <c r="O18" s="42">
        <v>64</v>
      </c>
      <c r="P18" s="17" t="str">
        <f t="shared" si="6"/>
        <v>2</v>
      </c>
      <c r="Q18" s="40">
        <v>59</v>
      </c>
      <c r="R18" s="17" t="str">
        <f t="shared" si="7"/>
        <v>1.5</v>
      </c>
      <c r="S18" s="41">
        <v>58</v>
      </c>
      <c r="T18" s="17" t="str">
        <f t="shared" si="8"/>
        <v>1.5</v>
      </c>
      <c r="U18" s="10">
        <f t="shared" si="9"/>
        <v>537</v>
      </c>
      <c r="V18" s="11">
        <f t="shared" si="10"/>
        <v>59.666666666666664</v>
      </c>
      <c r="W18" s="32">
        <v>13</v>
      </c>
    </row>
    <row r="19" spans="1:23" ht="18.95" customHeight="1" x14ac:dyDescent="0.5">
      <c r="A19" s="30">
        <v>16</v>
      </c>
      <c r="B19" s="9" t="s">
        <v>119</v>
      </c>
      <c r="C19" s="33">
        <v>48</v>
      </c>
      <c r="D19" s="17" t="str">
        <f t="shared" si="0"/>
        <v>0</v>
      </c>
      <c r="E19" s="34">
        <v>48</v>
      </c>
      <c r="F19" s="17" t="str">
        <f t="shared" si="1"/>
        <v>0</v>
      </c>
      <c r="G19" s="35">
        <v>48</v>
      </c>
      <c r="H19" s="17" t="str">
        <f t="shared" si="2"/>
        <v>0</v>
      </c>
      <c r="I19" s="36">
        <v>54</v>
      </c>
      <c r="J19" s="17" t="str">
        <f t="shared" si="3"/>
        <v>1</v>
      </c>
      <c r="K19" s="37">
        <v>58</v>
      </c>
      <c r="L19" s="17" t="str">
        <f t="shared" si="4"/>
        <v>1.5</v>
      </c>
      <c r="M19" s="38">
        <v>59</v>
      </c>
      <c r="N19" s="17" t="str">
        <f t="shared" si="5"/>
        <v>1.5</v>
      </c>
      <c r="O19" s="42">
        <v>63</v>
      </c>
      <c r="P19" s="17" t="str">
        <f t="shared" si="6"/>
        <v>2</v>
      </c>
      <c r="Q19" s="40">
        <v>60</v>
      </c>
      <c r="R19" s="17" t="str">
        <f t="shared" si="7"/>
        <v>2</v>
      </c>
      <c r="S19" s="41">
        <v>54</v>
      </c>
      <c r="T19" s="17" t="str">
        <f t="shared" si="8"/>
        <v>1</v>
      </c>
      <c r="U19" s="10">
        <f t="shared" si="9"/>
        <v>492</v>
      </c>
      <c r="V19" s="11">
        <f t="shared" si="10"/>
        <v>54.666666666666664</v>
      </c>
      <c r="W19" s="43">
        <v>14</v>
      </c>
    </row>
    <row r="20" spans="1:23" ht="18.95" customHeight="1" x14ac:dyDescent="0.5">
      <c r="A20" s="13"/>
      <c r="B20" s="14" t="s">
        <v>3</v>
      </c>
      <c r="C20" s="12">
        <f>SUM(C4:C19)</f>
        <v>1122</v>
      </c>
      <c r="D20" s="12"/>
      <c r="E20" s="10">
        <f>SUM(E4:E19)</f>
        <v>1120</v>
      </c>
      <c r="F20" s="12"/>
      <c r="G20" s="12">
        <f>SUM(G4:G19)</f>
        <v>1126</v>
      </c>
      <c r="H20" s="12"/>
      <c r="I20" s="12">
        <f>SUM(I4:I19)</f>
        <v>1123</v>
      </c>
      <c r="J20" s="12"/>
      <c r="K20" s="12">
        <f>SUM(K4:K19)</f>
        <v>1142</v>
      </c>
      <c r="L20" s="12"/>
      <c r="M20" s="12">
        <f>SUM(M4:M19)</f>
        <v>1138</v>
      </c>
      <c r="N20" s="12"/>
      <c r="O20" s="10">
        <f>SUM(O4:O19)</f>
        <v>1132</v>
      </c>
      <c r="P20" s="12"/>
      <c r="Q20" s="12">
        <f>SUM(Q4:Q19)</f>
        <v>1125</v>
      </c>
      <c r="R20" s="12"/>
      <c r="S20" s="12">
        <f>SUM(S4:S19)</f>
        <v>1120</v>
      </c>
      <c r="T20" s="12"/>
      <c r="U20" s="12"/>
      <c r="V20" s="12">
        <f t="shared" ref="V20" si="11">SUM(V4:V19)</f>
        <v>1127.5555555555557</v>
      </c>
      <c r="W20" s="12"/>
    </row>
    <row r="21" spans="1:23" ht="18.95" customHeight="1" x14ac:dyDescent="0.5">
      <c r="A21" s="13"/>
      <c r="B21" s="15" t="s">
        <v>4</v>
      </c>
      <c r="C21" s="11">
        <f>C20/16</f>
        <v>70.125</v>
      </c>
      <c r="D21" s="11"/>
      <c r="E21" s="11">
        <f t="shared" ref="E21:V21" si="12">E20/16</f>
        <v>70</v>
      </c>
      <c r="F21" s="11"/>
      <c r="G21" s="11">
        <f t="shared" si="12"/>
        <v>70.375</v>
      </c>
      <c r="H21" s="11"/>
      <c r="I21" s="11">
        <f t="shared" si="12"/>
        <v>70.1875</v>
      </c>
      <c r="J21" s="11"/>
      <c r="K21" s="11">
        <f t="shared" si="12"/>
        <v>71.375</v>
      </c>
      <c r="L21" s="11"/>
      <c r="M21" s="11">
        <f t="shared" si="12"/>
        <v>71.125</v>
      </c>
      <c r="N21" s="11"/>
      <c r="O21" s="11">
        <f t="shared" si="12"/>
        <v>70.75</v>
      </c>
      <c r="P21" s="11"/>
      <c r="Q21" s="11">
        <f t="shared" si="12"/>
        <v>70.3125</v>
      </c>
      <c r="R21" s="11"/>
      <c r="S21" s="11">
        <f t="shared" si="12"/>
        <v>70</v>
      </c>
      <c r="T21" s="11"/>
      <c r="U21" s="11"/>
      <c r="V21" s="11">
        <f t="shared" si="12"/>
        <v>70.472222222222229</v>
      </c>
      <c r="W21" s="12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H4" sqref="H4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67" t="s">
        <v>82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7"/>
      <c r="W1" s="1"/>
    </row>
    <row r="2" spans="1:23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64" t="s">
        <v>3</v>
      </c>
      <c r="V2" s="2" t="s">
        <v>13</v>
      </c>
      <c r="W2" s="3" t="s">
        <v>15</v>
      </c>
    </row>
    <row r="3" spans="1:23" ht="18.95" customHeight="1" x14ac:dyDescent="0.5">
      <c r="A3" s="4"/>
      <c r="B3" s="5"/>
      <c r="C3" s="63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4">
        <v>900</v>
      </c>
      <c r="V3" s="7"/>
      <c r="W3" s="4" t="s">
        <v>14</v>
      </c>
    </row>
    <row r="4" spans="1:23" ht="18.95" customHeight="1" x14ac:dyDescent="0.5">
      <c r="A4" s="8">
        <v>1</v>
      </c>
      <c r="B4" s="9" t="s">
        <v>83</v>
      </c>
      <c r="C4" s="65">
        <v>56</v>
      </c>
      <c r="D4" s="17" t="str">
        <f t="shared" ref="D4:D23" si="0">IF(C4&gt;79,"4",IF(C4&gt;74,"3.5",IF(C4&gt;69,"3",IF(C4&gt;64,"2.5",IF(C4&gt;59,"2",IF(C4&gt;54,"1.5",IF(C4&gt;49,"1","0")))))))</f>
        <v>1.5</v>
      </c>
      <c r="E4" s="66">
        <v>60</v>
      </c>
      <c r="F4" s="17" t="str">
        <f t="shared" ref="F4:F23" si="1">IF(E4&gt;79,"4",IF(E4&gt;74,"3.5",IF(E4&gt;69,"3",IF(E4&gt;64,"2.5",IF(E4&gt;59,"2",IF(E4&gt;54,"1.5",IF(E4&gt;49,"1","0")))))))</f>
        <v>2</v>
      </c>
      <c r="G4" s="65">
        <v>64</v>
      </c>
      <c r="H4" s="17" t="str">
        <f t="shared" ref="H4:H23" si="2">IF(G4&gt;79,"4",IF(G4&gt;74,"3.5",IF(G4&gt;69,"3",IF(G4&gt;64,"2.5",IF(G4&gt;59,"2",IF(G4&gt;54,"1.5",IF(G4&gt;49,"1","0")))))))</f>
        <v>2</v>
      </c>
      <c r="I4" s="31">
        <v>60</v>
      </c>
      <c r="J4" s="17" t="str">
        <f t="shared" ref="J4:J23" si="3">IF(I4&gt;79,"4",IF(I4&gt;74,"3.5",IF(I4&gt;69,"3",IF(I4&gt;64,"2.5",IF(I4&gt;59,"2",IF(I4&gt;54,"1.5",IF(I4&gt;49,"1","0")))))))</f>
        <v>2</v>
      </c>
      <c r="K4" s="31">
        <v>60</v>
      </c>
      <c r="L4" s="17" t="str">
        <f t="shared" ref="L4:L23" si="4">IF(K4&gt;79,"4",IF(K4&gt;74,"3.5",IF(K4&gt;69,"3",IF(K4&gt;64,"2.5",IF(K4&gt;59,"2",IF(K4&gt;54,"1.5",IF(K4&gt;49,"1","0")))))))</f>
        <v>2</v>
      </c>
      <c r="M4" s="44">
        <v>67</v>
      </c>
      <c r="N4" s="17" t="str">
        <f t="shared" ref="N4:N23" si="5">IF(M4&gt;79,"4",IF(M4&gt;74,"3.5",IF(M4&gt;69,"3",IF(M4&gt;64,"2.5",IF(M4&gt;59,"2",IF(M4&gt;54,"1.5",IF(M4&gt;49,"1","0")))))))</f>
        <v>2.5</v>
      </c>
      <c r="O4" s="45">
        <v>71</v>
      </c>
      <c r="P4" s="17" t="str">
        <f t="shared" ref="P4:P23" si="6">IF(O4&gt;79,"4",IF(O4&gt;74,"3.5",IF(O4&gt;69,"3",IF(O4&gt;64,"2.5",IF(O4&gt;59,"2",IF(O4&gt;54,"1.5",IF(O4&gt;49,"1","0")))))))</f>
        <v>3</v>
      </c>
      <c r="Q4" s="46">
        <v>67</v>
      </c>
      <c r="R4" s="17" t="str">
        <f t="shared" ref="R4:R23" si="7">IF(Q4&gt;79,"4",IF(Q4&gt;74,"3.5",IF(Q4&gt;69,"3",IF(Q4&gt;64,"2.5",IF(Q4&gt;59,"2",IF(Q4&gt;54,"1.5",IF(Q4&gt;49,"1","0")))))))</f>
        <v>2.5</v>
      </c>
      <c r="S4" s="65">
        <v>60</v>
      </c>
      <c r="T4" s="17" t="str">
        <f t="shared" ref="T4:T23" si="8">IF(S4&gt;79,"4",IF(S4&gt;74,"3.5",IF(S4&gt;69,"3",IF(S4&gt;64,"2.5",IF(S4&gt;59,"2",IF(S4&gt;54,"1.5",IF(S4&gt;49,"1","0")))))))</f>
        <v>2</v>
      </c>
      <c r="U4" s="10">
        <f>C4+E4+G4+I4+K4+M4+O4+Q4+S4</f>
        <v>565</v>
      </c>
      <c r="V4" s="11">
        <f>U4/9</f>
        <v>62.777777777777779</v>
      </c>
      <c r="W4" s="32">
        <v>16</v>
      </c>
    </row>
    <row r="5" spans="1:23" ht="18.95" customHeight="1" x14ac:dyDescent="0.5">
      <c r="A5" s="30">
        <v>2</v>
      </c>
      <c r="B5" s="9" t="s">
        <v>84</v>
      </c>
      <c r="C5" s="65">
        <v>53</v>
      </c>
      <c r="D5" s="17" t="str">
        <f t="shared" si="0"/>
        <v>1</v>
      </c>
      <c r="E5" s="66">
        <v>53</v>
      </c>
      <c r="F5" s="17" t="str">
        <f t="shared" si="1"/>
        <v>1</v>
      </c>
      <c r="G5" s="65">
        <v>52</v>
      </c>
      <c r="H5" s="17" t="str">
        <f t="shared" si="2"/>
        <v>1</v>
      </c>
      <c r="I5" s="31">
        <v>70</v>
      </c>
      <c r="J5" s="17" t="str">
        <f t="shared" si="3"/>
        <v>3</v>
      </c>
      <c r="K5" s="31">
        <v>66</v>
      </c>
      <c r="L5" s="17" t="str">
        <f t="shared" si="4"/>
        <v>2.5</v>
      </c>
      <c r="M5" s="44">
        <v>62</v>
      </c>
      <c r="N5" s="17" t="str">
        <f t="shared" si="5"/>
        <v>2</v>
      </c>
      <c r="O5" s="45">
        <v>63</v>
      </c>
      <c r="P5" s="17" t="str">
        <f t="shared" si="6"/>
        <v>2</v>
      </c>
      <c r="Q5" s="46">
        <v>61</v>
      </c>
      <c r="R5" s="17" t="str">
        <f t="shared" si="7"/>
        <v>2</v>
      </c>
      <c r="S5" s="65">
        <v>54</v>
      </c>
      <c r="T5" s="17" t="str">
        <f t="shared" si="8"/>
        <v>1</v>
      </c>
      <c r="U5" s="10">
        <f t="shared" ref="U5:U23" si="9">C5+E5+G5+I5+K5+M5+O5+Q5+S5</f>
        <v>534</v>
      </c>
      <c r="V5" s="11">
        <f t="shared" ref="V5:V23" si="10">U5/9</f>
        <v>59.333333333333336</v>
      </c>
      <c r="W5" s="32">
        <v>17</v>
      </c>
    </row>
    <row r="6" spans="1:23" ht="18.95" customHeight="1" x14ac:dyDescent="0.5">
      <c r="A6" s="30">
        <v>3</v>
      </c>
      <c r="B6" s="9" t="s">
        <v>85</v>
      </c>
      <c r="C6" s="65">
        <v>51</v>
      </c>
      <c r="D6" s="17" t="str">
        <f t="shared" si="0"/>
        <v>1</v>
      </c>
      <c r="E6" s="66">
        <v>51</v>
      </c>
      <c r="F6" s="17" t="str">
        <f t="shared" si="1"/>
        <v>1</v>
      </c>
      <c r="G6" s="65">
        <v>51</v>
      </c>
      <c r="H6" s="17" t="str">
        <f t="shared" si="2"/>
        <v>1</v>
      </c>
      <c r="I6" s="31">
        <v>65</v>
      </c>
      <c r="J6" s="17" t="str">
        <f t="shared" si="3"/>
        <v>2.5</v>
      </c>
      <c r="K6" s="31">
        <v>56</v>
      </c>
      <c r="L6" s="17" t="str">
        <f t="shared" si="4"/>
        <v>1.5</v>
      </c>
      <c r="M6" s="44">
        <v>60</v>
      </c>
      <c r="N6" s="17" t="str">
        <f t="shared" si="5"/>
        <v>2</v>
      </c>
      <c r="O6" s="45">
        <v>61</v>
      </c>
      <c r="P6" s="17" t="str">
        <f t="shared" si="6"/>
        <v>2</v>
      </c>
      <c r="Q6" s="46">
        <v>59</v>
      </c>
      <c r="R6" s="17" t="str">
        <f t="shared" si="7"/>
        <v>1.5</v>
      </c>
      <c r="S6" s="65">
        <v>52</v>
      </c>
      <c r="T6" s="17" t="str">
        <f t="shared" si="8"/>
        <v>1</v>
      </c>
      <c r="U6" s="10">
        <f t="shared" si="9"/>
        <v>506</v>
      </c>
      <c r="V6" s="11">
        <f t="shared" si="10"/>
        <v>56.222222222222221</v>
      </c>
      <c r="W6" s="32">
        <v>19</v>
      </c>
    </row>
    <row r="7" spans="1:23" ht="18.95" customHeight="1" x14ac:dyDescent="0.5">
      <c r="A7" s="30">
        <v>4</v>
      </c>
      <c r="B7" s="9" t="s">
        <v>86</v>
      </c>
      <c r="C7" s="65">
        <v>69</v>
      </c>
      <c r="D7" s="17" t="str">
        <f t="shared" si="0"/>
        <v>2.5</v>
      </c>
      <c r="E7" s="66">
        <v>81</v>
      </c>
      <c r="F7" s="17" t="str">
        <f t="shared" si="1"/>
        <v>4</v>
      </c>
      <c r="G7" s="65">
        <v>72</v>
      </c>
      <c r="H7" s="17" t="str">
        <f t="shared" si="2"/>
        <v>3</v>
      </c>
      <c r="I7" s="31">
        <v>80</v>
      </c>
      <c r="J7" s="17" t="str">
        <f t="shared" si="3"/>
        <v>4</v>
      </c>
      <c r="K7" s="31">
        <v>85</v>
      </c>
      <c r="L7" s="17" t="str">
        <f t="shared" si="4"/>
        <v>4</v>
      </c>
      <c r="M7" s="44">
        <v>76</v>
      </c>
      <c r="N7" s="17" t="str">
        <f t="shared" si="5"/>
        <v>3.5</v>
      </c>
      <c r="O7" s="47">
        <v>77</v>
      </c>
      <c r="P7" s="17" t="str">
        <f t="shared" si="6"/>
        <v>3.5</v>
      </c>
      <c r="Q7" s="46">
        <v>70</v>
      </c>
      <c r="R7" s="17" t="str">
        <f t="shared" si="7"/>
        <v>3</v>
      </c>
      <c r="S7" s="65">
        <v>68</v>
      </c>
      <c r="T7" s="17" t="str">
        <f t="shared" si="8"/>
        <v>2.5</v>
      </c>
      <c r="U7" s="10">
        <f t="shared" si="9"/>
        <v>678</v>
      </c>
      <c r="V7" s="11">
        <f t="shared" si="10"/>
        <v>75.333333333333329</v>
      </c>
      <c r="W7" s="32">
        <v>9</v>
      </c>
    </row>
    <row r="8" spans="1:23" ht="18.95" customHeight="1" x14ac:dyDescent="0.5">
      <c r="A8" s="30">
        <v>5</v>
      </c>
      <c r="B8" s="9" t="s">
        <v>87</v>
      </c>
      <c r="C8" s="65">
        <v>78</v>
      </c>
      <c r="D8" s="17" t="str">
        <f t="shared" si="0"/>
        <v>3.5</v>
      </c>
      <c r="E8" s="66">
        <v>88</v>
      </c>
      <c r="F8" s="17" t="str">
        <f t="shared" si="1"/>
        <v>4</v>
      </c>
      <c r="G8" s="65">
        <v>84</v>
      </c>
      <c r="H8" s="17" t="str">
        <f t="shared" si="2"/>
        <v>4</v>
      </c>
      <c r="I8" s="31">
        <v>80</v>
      </c>
      <c r="J8" s="17" t="str">
        <f t="shared" si="3"/>
        <v>4</v>
      </c>
      <c r="K8" s="31">
        <v>75</v>
      </c>
      <c r="L8" s="17" t="str">
        <f t="shared" si="4"/>
        <v>3.5</v>
      </c>
      <c r="M8" s="44">
        <v>82</v>
      </c>
      <c r="N8" s="17" t="str">
        <f t="shared" si="5"/>
        <v>4</v>
      </c>
      <c r="O8" s="45">
        <v>81</v>
      </c>
      <c r="P8" s="17" t="str">
        <f t="shared" si="6"/>
        <v>4</v>
      </c>
      <c r="Q8" s="46">
        <v>79</v>
      </c>
      <c r="R8" s="17" t="str">
        <f t="shared" si="7"/>
        <v>3.5</v>
      </c>
      <c r="S8" s="65">
        <v>79</v>
      </c>
      <c r="T8" s="17" t="str">
        <f t="shared" si="8"/>
        <v>3.5</v>
      </c>
      <c r="U8" s="10">
        <f t="shared" si="9"/>
        <v>726</v>
      </c>
      <c r="V8" s="11">
        <f t="shared" si="10"/>
        <v>80.666666666666671</v>
      </c>
      <c r="W8" s="32">
        <v>5</v>
      </c>
    </row>
    <row r="9" spans="1:23" ht="18.95" customHeight="1" x14ac:dyDescent="0.5">
      <c r="A9" s="30">
        <v>6</v>
      </c>
      <c r="B9" s="9" t="s">
        <v>88</v>
      </c>
      <c r="C9" s="65">
        <v>65</v>
      </c>
      <c r="D9" s="17" t="str">
        <f t="shared" si="0"/>
        <v>2.5</v>
      </c>
      <c r="E9" s="66">
        <v>74</v>
      </c>
      <c r="F9" s="17" t="str">
        <f t="shared" si="1"/>
        <v>3</v>
      </c>
      <c r="G9" s="65">
        <v>67</v>
      </c>
      <c r="H9" s="17" t="str">
        <f t="shared" si="2"/>
        <v>2.5</v>
      </c>
      <c r="I9" s="31">
        <v>75</v>
      </c>
      <c r="J9" s="17" t="str">
        <f t="shared" si="3"/>
        <v>3.5</v>
      </c>
      <c r="K9" s="31">
        <v>76</v>
      </c>
      <c r="L9" s="17" t="str">
        <f t="shared" si="4"/>
        <v>3.5</v>
      </c>
      <c r="M9" s="44">
        <v>64</v>
      </c>
      <c r="N9" s="17" t="str">
        <f t="shared" si="5"/>
        <v>2</v>
      </c>
      <c r="O9" s="45">
        <v>68</v>
      </c>
      <c r="P9" s="17" t="str">
        <f t="shared" si="6"/>
        <v>2.5</v>
      </c>
      <c r="Q9" s="46">
        <v>67</v>
      </c>
      <c r="R9" s="17" t="str">
        <f t="shared" si="7"/>
        <v>2.5</v>
      </c>
      <c r="S9" s="65">
        <v>66</v>
      </c>
      <c r="T9" s="17" t="str">
        <f t="shared" si="8"/>
        <v>2.5</v>
      </c>
      <c r="U9" s="10">
        <f t="shared" si="9"/>
        <v>622</v>
      </c>
      <c r="V9" s="11">
        <f t="shared" si="10"/>
        <v>69.111111111111114</v>
      </c>
      <c r="W9" s="32">
        <v>12</v>
      </c>
    </row>
    <row r="10" spans="1:23" ht="18.95" customHeight="1" x14ac:dyDescent="0.5">
      <c r="A10" s="30">
        <v>7</v>
      </c>
      <c r="B10" s="9" t="s">
        <v>89</v>
      </c>
      <c r="C10" s="65">
        <v>64</v>
      </c>
      <c r="D10" s="17" t="str">
        <f t="shared" si="0"/>
        <v>2</v>
      </c>
      <c r="E10" s="66">
        <v>58</v>
      </c>
      <c r="F10" s="17" t="str">
        <f t="shared" si="1"/>
        <v>1.5</v>
      </c>
      <c r="G10" s="65">
        <v>64</v>
      </c>
      <c r="H10" s="17" t="str">
        <f t="shared" si="2"/>
        <v>2</v>
      </c>
      <c r="I10" s="31">
        <v>71</v>
      </c>
      <c r="J10" s="17" t="str">
        <f t="shared" si="3"/>
        <v>3</v>
      </c>
      <c r="K10" s="31">
        <v>66</v>
      </c>
      <c r="L10" s="17" t="str">
        <f t="shared" si="4"/>
        <v>2.5</v>
      </c>
      <c r="M10" s="44">
        <v>64</v>
      </c>
      <c r="N10" s="17" t="str">
        <f t="shared" si="5"/>
        <v>2</v>
      </c>
      <c r="O10" s="45">
        <v>65</v>
      </c>
      <c r="P10" s="17" t="str">
        <f t="shared" si="6"/>
        <v>2.5</v>
      </c>
      <c r="Q10" s="46">
        <v>59</v>
      </c>
      <c r="R10" s="17" t="str">
        <f t="shared" si="7"/>
        <v>1.5</v>
      </c>
      <c r="S10" s="65">
        <v>64</v>
      </c>
      <c r="T10" s="17" t="str">
        <f t="shared" si="8"/>
        <v>2</v>
      </c>
      <c r="U10" s="10">
        <f t="shared" si="9"/>
        <v>575</v>
      </c>
      <c r="V10" s="11">
        <f t="shared" si="10"/>
        <v>63.888888888888886</v>
      </c>
      <c r="W10" s="32">
        <v>15</v>
      </c>
    </row>
    <row r="11" spans="1:23" ht="18.95" customHeight="1" x14ac:dyDescent="0.5">
      <c r="A11" s="30">
        <v>8</v>
      </c>
      <c r="B11" s="9" t="s">
        <v>90</v>
      </c>
      <c r="C11" s="65">
        <v>71</v>
      </c>
      <c r="D11" s="17" t="str">
        <f t="shared" si="0"/>
        <v>3</v>
      </c>
      <c r="E11" s="66">
        <v>62</v>
      </c>
      <c r="F11" s="17" t="str">
        <f t="shared" si="1"/>
        <v>2</v>
      </c>
      <c r="G11" s="65">
        <v>67</v>
      </c>
      <c r="H11" s="17" t="str">
        <f t="shared" si="2"/>
        <v>2.5</v>
      </c>
      <c r="I11" s="31">
        <v>56</v>
      </c>
      <c r="J11" s="17" t="str">
        <f t="shared" si="3"/>
        <v>1.5</v>
      </c>
      <c r="K11" s="31">
        <v>67</v>
      </c>
      <c r="L11" s="17" t="str">
        <f t="shared" si="4"/>
        <v>2.5</v>
      </c>
      <c r="M11" s="44">
        <v>68</v>
      </c>
      <c r="N11" s="17" t="str">
        <f t="shared" si="5"/>
        <v>2.5</v>
      </c>
      <c r="O11" s="47">
        <v>68</v>
      </c>
      <c r="P11" s="17" t="str">
        <f t="shared" si="6"/>
        <v>2.5</v>
      </c>
      <c r="Q11" s="46">
        <v>66</v>
      </c>
      <c r="R11" s="17" t="str">
        <f t="shared" si="7"/>
        <v>2.5</v>
      </c>
      <c r="S11" s="65">
        <v>69</v>
      </c>
      <c r="T11" s="17" t="str">
        <f t="shared" si="8"/>
        <v>2.5</v>
      </c>
      <c r="U11" s="10">
        <f t="shared" si="9"/>
        <v>594</v>
      </c>
      <c r="V11" s="11">
        <f t="shared" si="10"/>
        <v>66</v>
      </c>
      <c r="W11" s="32">
        <v>14</v>
      </c>
    </row>
    <row r="12" spans="1:23" ht="18.95" customHeight="1" x14ac:dyDescent="0.5">
      <c r="A12" s="30">
        <v>9</v>
      </c>
      <c r="B12" s="9" t="s">
        <v>91</v>
      </c>
      <c r="C12" s="65">
        <v>66</v>
      </c>
      <c r="D12" s="17" t="str">
        <f t="shared" si="0"/>
        <v>2.5</v>
      </c>
      <c r="E12" s="66">
        <v>59</v>
      </c>
      <c r="F12" s="17" t="str">
        <f t="shared" si="1"/>
        <v>1.5</v>
      </c>
      <c r="G12" s="65">
        <v>65</v>
      </c>
      <c r="H12" s="17" t="str">
        <f t="shared" si="2"/>
        <v>2.5</v>
      </c>
      <c r="I12" s="31">
        <v>72</v>
      </c>
      <c r="J12" s="17" t="str">
        <f t="shared" si="3"/>
        <v>3</v>
      </c>
      <c r="K12" s="31">
        <v>78</v>
      </c>
      <c r="L12" s="17" t="str">
        <f t="shared" si="4"/>
        <v>3.5</v>
      </c>
      <c r="M12" s="44">
        <v>65</v>
      </c>
      <c r="N12" s="17" t="str">
        <f t="shared" si="5"/>
        <v>2.5</v>
      </c>
      <c r="O12" s="45">
        <v>65</v>
      </c>
      <c r="P12" s="17" t="str">
        <f t="shared" si="6"/>
        <v>2.5</v>
      </c>
      <c r="Q12" s="46">
        <v>66</v>
      </c>
      <c r="R12" s="17" t="str">
        <f t="shared" si="7"/>
        <v>2.5</v>
      </c>
      <c r="S12" s="65">
        <v>64</v>
      </c>
      <c r="T12" s="17" t="str">
        <f t="shared" si="8"/>
        <v>2</v>
      </c>
      <c r="U12" s="10">
        <f t="shared" si="9"/>
        <v>600</v>
      </c>
      <c r="V12" s="11">
        <f t="shared" si="10"/>
        <v>66.666666666666671</v>
      </c>
      <c r="W12" s="32">
        <v>13</v>
      </c>
    </row>
    <row r="13" spans="1:23" ht="18.95" customHeight="1" x14ac:dyDescent="0.5">
      <c r="A13" s="30">
        <v>10</v>
      </c>
      <c r="B13" s="9" t="s">
        <v>92</v>
      </c>
      <c r="C13" s="65">
        <v>80</v>
      </c>
      <c r="D13" s="17" t="str">
        <f t="shared" si="0"/>
        <v>4</v>
      </c>
      <c r="E13" s="66">
        <v>82</v>
      </c>
      <c r="F13" s="17" t="str">
        <f t="shared" si="1"/>
        <v>4</v>
      </c>
      <c r="G13" s="65">
        <v>75</v>
      </c>
      <c r="H13" s="17" t="str">
        <f t="shared" si="2"/>
        <v>3.5</v>
      </c>
      <c r="I13" s="31">
        <v>89</v>
      </c>
      <c r="J13" s="17" t="str">
        <f t="shared" si="3"/>
        <v>4</v>
      </c>
      <c r="K13" s="31">
        <v>80</v>
      </c>
      <c r="L13" s="17" t="str">
        <f t="shared" si="4"/>
        <v>4</v>
      </c>
      <c r="M13" s="44">
        <v>82</v>
      </c>
      <c r="N13" s="17" t="str">
        <f t="shared" si="5"/>
        <v>4</v>
      </c>
      <c r="O13" s="45">
        <v>88</v>
      </c>
      <c r="P13" s="17" t="str">
        <f t="shared" si="6"/>
        <v>4</v>
      </c>
      <c r="Q13" s="46">
        <v>81</v>
      </c>
      <c r="R13" s="17" t="str">
        <f t="shared" si="7"/>
        <v>4</v>
      </c>
      <c r="S13" s="65">
        <v>83</v>
      </c>
      <c r="T13" s="17" t="str">
        <f t="shared" si="8"/>
        <v>4</v>
      </c>
      <c r="U13" s="10">
        <f t="shared" si="9"/>
        <v>740</v>
      </c>
      <c r="V13" s="11">
        <f t="shared" si="10"/>
        <v>82.222222222222229</v>
      </c>
      <c r="W13" s="32">
        <v>4</v>
      </c>
    </row>
    <row r="14" spans="1:23" ht="18.95" customHeight="1" x14ac:dyDescent="0.5">
      <c r="A14" s="30">
        <v>11</v>
      </c>
      <c r="B14" s="9" t="s">
        <v>93</v>
      </c>
      <c r="C14" s="65">
        <v>83</v>
      </c>
      <c r="D14" s="17" t="str">
        <f t="shared" si="0"/>
        <v>4</v>
      </c>
      <c r="E14" s="66">
        <v>79</v>
      </c>
      <c r="F14" s="17" t="str">
        <f t="shared" si="1"/>
        <v>3.5</v>
      </c>
      <c r="G14" s="65">
        <v>78</v>
      </c>
      <c r="H14" s="17" t="str">
        <f t="shared" si="2"/>
        <v>3.5</v>
      </c>
      <c r="I14" s="31">
        <v>82</v>
      </c>
      <c r="J14" s="17" t="str">
        <f t="shared" si="3"/>
        <v>4</v>
      </c>
      <c r="K14" s="31">
        <v>86</v>
      </c>
      <c r="L14" s="17" t="str">
        <f t="shared" si="4"/>
        <v>4</v>
      </c>
      <c r="M14" s="44">
        <v>73</v>
      </c>
      <c r="N14" s="17" t="str">
        <f t="shared" si="5"/>
        <v>3</v>
      </c>
      <c r="O14" s="45">
        <v>86</v>
      </c>
      <c r="P14" s="17" t="str">
        <f t="shared" si="6"/>
        <v>4</v>
      </c>
      <c r="Q14" s="46">
        <v>79</v>
      </c>
      <c r="R14" s="17" t="str">
        <f t="shared" si="7"/>
        <v>3.5</v>
      </c>
      <c r="S14" s="65">
        <v>77</v>
      </c>
      <c r="T14" s="17" t="str">
        <f t="shared" si="8"/>
        <v>3.5</v>
      </c>
      <c r="U14" s="10">
        <f t="shared" si="9"/>
        <v>723</v>
      </c>
      <c r="V14" s="11">
        <f t="shared" si="10"/>
        <v>80.333333333333329</v>
      </c>
      <c r="W14" s="32">
        <v>6</v>
      </c>
    </row>
    <row r="15" spans="1:23" ht="18.95" customHeight="1" x14ac:dyDescent="0.5">
      <c r="A15" s="30">
        <v>12</v>
      </c>
      <c r="B15" s="9" t="s">
        <v>94</v>
      </c>
      <c r="C15" s="65">
        <v>69</v>
      </c>
      <c r="D15" s="17" t="str">
        <f t="shared" si="0"/>
        <v>2.5</v>
      </c>
      <c r="E15" s="66">
        <v>62</v>
      </c>
      <c r="F15" s="17" t="str">
        <f t="shared" si="1"/>
        <v>2</v>
      </c>
      <c r="G15" s="65">
        <v>67</v>
      </c>
      <c r="H15" s="17" t="str">
        <f t="shared" si="2"/>
        <v>2.5</v>
      </c>
      <c r="I15" s="31">
        <v>75</v>
      </c>
      <c r="J15" s="17" t="str">
        <f t="shared" si="3"/>
        <v>3.5</v>
      </c>
      <c r="K15" s="31">
        <v>68</v>
      </c>
      <c r="L15" s="17" t="str">
        <f t="shared" si="4"/>
        <v>2.5</v>
      </c>
      <c r="M15" s="44">
        <v>66</v>
      </c>
      <c r="N15" s="17" t="str">
        <f t="shared" si="5"/>
        <v>2.5</v>
      </c>
      <c r="O15" s="45">
        <v>80</v>
      </c>
      <c r="P15" s="17" t="str">
        <f t="shared" si="6"/>
        <v>4</v>
      </c>
      <c r="Q15" s="46">
        <v>70</v>
      </c>
      <c r="R15" s="17" t="str">
        <f t="shared" si="7"/>
        <v>3</v>
      </c>
      <c r="S15" s="65">
        <v>75</v>
      </c>
      <c r="T15" s="17" t="str">
        <f t="shared" si="8"/>
        <v>3.5</v>
      </c>
      <c r="U15" s="10">
        <f t="shared" si="9"/>
        <v>632</v>
      </c>
      <c r="V15" s="11">
        <f t="shared" si="10"/>
        <v>70.222222222222229</v>
      </c>
      <c r="W15" s="32">
        <v>11</v>
      </c>
    </row>
    <row r="16" spans="1:23" ht="18.95" customHeight="1" x14ac:dyDescent="0.5">
      <c r="A16" s="30">
        <v>13</v>
      </c>
      <c r="B16" s="9" t="s">
        <v>95</v>
      </c>
      <c r="C16" s="65">
        <v>84</v>
      </c>
      <c r="D16" s="17" t="str">
        <f t="shared" si="0"/>
        <v>4</v>
      </c>
      <c r="E16" s="66">
        <v>89</v>
      </c>
      <c r="F16" s="17" t="str">
        <f t="shared" si="1"/>
        <v>4</v>
      </c>
      <c r="G16" s="65">
        <v>82</v>
      </c>
      <c r="H16" s="17" t="str">
        <f t="shared" si="2"/>
        <v>4</v>
      </c>
      <c r="I16" s="31">
        <v>86</v>
      </c>
      <c r="J16" s="17" t="str">
        <f t="shared" si="3"/>
        <v>4</v>
      </c>
      <c r="K16" s="31">
        <v>85</v>
      </c>
      <c r="L16" s="17" t="str">
        <f t="shared" si="4"/>
        <v>4</v>
      </c>
      <c r="M16" s="44">
        <v>82</v>
      </c>
      <c r="N16" s="17" t="str">
        <f t="shared" si="5"/>
        <v>4</v>
      </c>
      <c r="O16" s="47">
        <v>87</v>
      </c>
      <c r="P16" s="17" t="str">
        <f t="shared" si="6"/>
        <v>4</v>
      </c>
      <c r="Q16" s="46">
        <v>82</v>
      </c>
      <c r="R16" s="17" t="str">
        <f t="shared" si="7"/>
        <v>4</v>
      </c>
      <c r="S16" s="65">
        <v>82</v>
      </c>
      <c r="T16" s="17" t="str">
        <f t="shared" si="8"/>
        <v>4</v>
      </c>
      <c r="U16" s="10">
        <f t="shared" si="9"/>
        <v>759</v>
      </c>
      <c r="V16" s="11">
        <f t="shared" si="10"/>
        <v>84.333333333333329</v>
      </c>
      <c r="W16" s="32">
        <v>3</v>
      </c>
    </row>
    <row r="17" spans="1:23" ht="18.95" customHeight="1" x14ac:dyDescent="0.5">
      <c r="A17" s="30">
        <v>14</v>
      </c>
      <c r="B17" s="9" t="s">
        <v>96</v>
      </c>
      <c r="C17" s="65">
        <v>88</v>
      </c>
      <c r="D17" s="17" t="str">
        <f t="shared" si="0"/>
        <v>4</v>
      </c>
      <c r="E17" s="66">
        <v>86</v>
      </c>
      <c r="F17" s="17" t="str">
        <f t="shared" si="1"/>
        <v>4</v>
      </c>
      <c r="G17" s="65">
        <v>82</v>
      </c>
      <c r="H17" s="17" t="str">
        <f t="shared" si="2"/>
        <v>4</v>
      </c>
      <c r="I17" s="31">
        <v>78</v>
      </c>
      <c r="J17" s="17" t="str">
        <f t="shared" si="3"/>
        <v>3.5</v>
      </c>
      <c r="K17" s="31">
        <v>80</v>
      </c>
      <c r="L17" s="17" t="str">
        <f t="shared" si="4"/>
        <v>4</v>
      </c>
      <c r="M17" s="44">
        <v>79</v>
      </c>
      <c r="N17" s="17" t="str">
        <f t="shared" si="5"/>
        <v>3.5</v>
      </c>
      <c r="O17" s="47">
        <v>75</v>
      </c>
      <c r="P17" s="17" t="str">
        <f t="shared" si="6"/>
        <v>3.5</v>
      </c>
      <c r="Q17" s="46">
        <v>75</v>
      </c>
      <c r="R17" s="17" t="str">
        <f t="shared" si="7"/>
        <v>3.5</v>
      </c>
      <c r="S17" s="65">
        <v>78</v>
      </c>
      <c r="T17" s="17" t="str">
        <f t="shared" si="8"/>
        <v>3.5</v>
      </c>
      <c r="U17" s="10">
        <f t="shared" si="9"/>
        <v>721</v>
      </c>
      <c r="V17" s="11">
        <f t="shared" si="10"/>
        <v>80.111111111111114</v>
      </c>
      <c r="W17" s="32">
        <v>7</v>
      </c>
    </row>
    <row r="18" spans="1:23" ht="18.95" customHeight="1" x14ac:dyDescent="0.5">
      <c r="A18" s="30">
        <v>15</v>
      </c>
      <c r="B18" s="9" t="s">
        <v>97</v>
      </c>
      <c r="C18" s="65">
        <v>54</v>
      </c>
      <c r="D18" s="17" t="str">
        <f t="shared" si="0"/>
        <v>1</v>
      </c>
      <c r="E18" s="66">
        <v>52</v>
      </c>
      <c r="F18" s="17" t="str">
        <f t="shared" si="1"/>
        <v>1</v>
      </c>
      <c r="G18" s="65">
        <v>54</v>
      </c>
      <c r="H18" s="17" t="str">
        <f t="shared" si="2"/>
        <v>1</v>
      </c>
      <c r="I18" s="31">
        <v>68</v>
      </c>
      <c r="J18" s="17" t="str">
        <f t="shared" si="3"/>
        <v>2.5</v>
      </c>
      <c r="K18" s="31">
        <v>65</v>
      </c>
      <c r="L18" s="17" t="str">
        <f t="shared" si="4"/>
        <v>2.5</v>
      </c>
      <c r="M18" s="44">
        <v>59</v>
      </c>
      <c r="N18" s="17" t="str">
        <f t="shared" si="5"/>
        <v>1.5</v>
      </c>
      <c r="O18" s="47">
        <v>60</v>
      </c>
      <c r="P18" s="17" t="str">
        <f t="shared" si="6"/>
        <v>2</v>
      </c>
      <c r="Q18" s="46">
        <v>59</v>
      </c>
      <c r="R18" s="17" t="str">
        <f t="shared" si="7"/>
        <v>1.5</v>
      </c>
      <c r="S18" s="65">
        <v>60</v>
      </c>
      <c r="T18" s="17" t="str">
        <f t="shared" si="8"/>
        <v>2</v>
      </c>
      <c r="U18" s="10">
        <f t="shared" si="9"/>
        <v>531</v>
      </c>
      <c r="V18" s="11">
        <f t="shared" si="10"/>
        <v>59</v>
      </c>
      <c r="W18" s="32">
        <v>18</v>
      </c>
    </row>
    <row r="19" spans="1:23" ht="18.95" customHeight="1" x14ac:dyDescent="0.5">
      <c r="A19" s="30">
        <v>16</v>
      </c>
      <c r="B19" s="9" t="s">
        <v>98</v>
      </c>
      <c r="C19" s="65">
        <v>88</v>
      </c>
      <c r="D19" s="17" t="str">
        <f t="shared" si="0"/>
        <v>4</v>
      </c>
      <c r="E19" s="66">
        <v>85</v>
      </c>
      <c r="F19" s="17" t="str">
        <f t="shared" si="1"/>
        <v>4</v>
      </c>
      <c r="G19" s="65">
        <v>85</v>
      </c>
      <c r="H19" s="17" t="str">
        <f t="shared" si="2"/>
        <v>4</v>
      </c>
      <c r="I19" s="31">
        <v>83</v>
      </c>
      <c r="J19" s="17" t="str">
        <f t="shared" si="3"/>
        <v>4</v>
      </c>
      <c r="K19" s="31">
        <v>85</v>
      </c>
      <c r="L19" s="17" t="str">
        <f t="shared" si="4"/>
        <v>4</v>
      </c>
      <c r="M19" s="44">
        <v>79</v>
      </c>
      <c r="N19" s="17" t="str">
        <f t="shared" si="5"/>
        <v>3.5</v>
      </c>
      <c r="O19" s="47">
        <v>88</v>
      </c>
      <c r="P19" s="17" t="str">
        <f t="shared" si="6"/>
        <v>4</v>
      </c>
      <c r="Q19" s="46">
        <v>84</v>
      </c>
      <c r="R19" s="17" t="str">
        <f t="shared" si="7"/>
        <v>4</v>
      </c>
      <c r="S19" s="65">
        <v>83</v>
      </c>
      <c r="T19" s="17" t="str">
        <f t="shared" si="8"/>
        <v>4</v>
      </c>
      <c r="U19" s="10">
        <f t="shared" si="9"/>
        <v>760</v>
      </c>
      <c r="V19" s="11">
        <f t="shared" si="10"/>
        <v>84.444444444444443</v>
      </c>
      <c r="W19" s="32">
        <v>2</v>
      </c>
    </row>
    <row r="20" spans="1:23" ht="18.95" customHeight="1" x14ac:dyDescent="0.5">
      <c r="A20" s="30">
        <v>17</v>
      </c>
      <c r="B20" s="9" t="s">
        <v>99</v>
      </c>
      <c r="C20" s="65">
        <v>66</v>
      </c>
      <c r="D20" s="17" t="str">
        <f t="shared" si="0"/>
        <v>2.5</v>
      </c>
      <c r="E20" s="66">
        <v>73</v>
      </c>
      <c r="F20" s="17" t="str">
        <f t="shared" si="1"/>
        <v>3</v>
      </c>
      <c r="G20" s="65">
        <v>73</v>
      </c>
      <c r="H20" s="17" t="str">
        <f t="shared" si="2"/>
        <v>3</v>
      </c>
      <c r="I20" s="31">
        <v>80</v>
      </c>
      <c r="J20" s="17" t="str">
        <f t="shared" si="3"/>
        <v>4</v>
      </c>
      <c r="K20" s="31">
        <v>77</v>
      </c>
      <c r="L20" s="17" t="str">
        <f t="shared" si="4"/>
        <v>3.5</v>
      </c>
      <c r="M20" s="44">
        <v>65</v>
      </c>
      <c r="N20" s="17" t="str">
        <f t="shared" si="5"/>
        <v>2.5</v>
      </c>
      <c r="O20" s="47">
        <v>72</v>
      </c>
      <c r="P20" s="17" t="str">
        <f t="shared" si="6"/>
        <v>3</v>
      </c>
      <c r="Q20" s="46">
        <v>70</v>
      </c>
      <c r="R20" s="17" t="str">
        <f t="shared" si="7"/>
        <v>3</v>
      </c>
      <c r="S20" s="65">
        <v>71</v>
      </c>
      <c r="T20" s="17" t="str">
        <f t="shared" si="8"/>
        <v>3</v>
      </c>
      <c r="U20" s="10">
        <f t="shared" si="9"/>
        <v>647</v>
      </c>
      <c r="V20" s="11">
        <f t="shared" si="10"/>
        <v>71.888888888888886</v>
      </c>
      <c r="W20" s="32">
        <v>10</v>
      </c>
    </row>
    <row r="21" spans="1:23" ht="18.95" customHeight="1" x14ac:dyDescent="0.5">
      <c r="A21" s="30">
        <v>18</v>
      </c>
      <c r="B21" s="9" t="s">
        <v>100</v>
      </c>
      <c r="C21" s="65">
        <v>84</v>
      </c>
      <c r="D21" s="17" t="str">
        <f t="shared" si="0"/>
        <v>4</v>
      </c>
      <c r="E21" s="66">
        <v>75</v>
      </c>
      <c r="F21" s="17" t="str">
        <f t="shared" si="1"/>
        <v>3.5</v>
      </c>
      <c r="G21" s="65">
        <v>87</v>
      </c>
      <c r="H21" s="17" t="str">
        <f t="shared" si="2"/>
        <v>4</v>
      </c>
      <c r="I21" s="31">
        <v>81</v>
      </c>
      <c r="J21" s="17" t="str">
        <f t="shared" si="3"/>
        <v>4</v>
      </c>
      <c r="K21" s="31">
        <v>83</v>
      </c>
      <c r="L21" s="17" t="str">
        <f t="shared" si="4"/>
        <v>4</v>
      </c>
      <c r="M21" s="44">
        <v>69</v>
      </c>
      <c r="N21" s="17" t="str">
        <f t="shared" si="5"/>
        <v>2.5</v>
      </c>
      <c r="O21" s="47">
        <v>74</v>
      </c>
      <c r="P21" s="17" t="str">
        <f t="shared" si="6"/>
        <v>3</v>
      </c>
      <c r="Q21" s="46">
        <v>73</v>
      </c>
      <c r="R21" s="17" t="str">
        <f t="shared" si="7"/>
        <v>3</v>
      </c>
      <c r="S21" s="65">
        <v>75</v>
      </c>
      <c r="T21" s="17" t="str">
        <f t="shared" si="8"/>
        <v>3.5</v>
      </c>
      <c r="U21" s="10">
        <f t="shared" si="9"/>
        <v>701</v>
      </c>
      <c r="V21" s="11">
        <f t="shared" si="10"/>
        <v>77.888888888888886</v>
      </c>
      <c r="W21" s="32">
        <v>8</v>
      </c>
    </row>
    <row r="22" spans="1:23" ht="18.95" customHeight="1" x14ac:dyDescent="0.5">
      <c r="A22" s="30">
        <v>19</v>
      </c>
      <c r="B22" s="9" t="s">
        <v>101</v>
      </c>
      <c r="C22" s="65">
        <v>52</v>
      </c>
      <c r="D22" s="17" t="str">
        <f t="shared" si="0"/>
        <v>1</v>
      </c>
      <c r="E22" s="66">
        <v>52</v>
      </c>
      <c r="F22" s="17" t="str">
        <f t="shared" si="1"/>
        <v>1</v>
      </c>
      <c r="G22" s="65">
        <v>55</v>
      </c>
      <c r="H22" s="17" t="str">
        <f t="shared" si="2"/>
        <v>1.5</v>
      </c>
      <c r="I22" s="31">
        <v>67</v>
      </c>
      <c r="J22" s="17" t="str">
        <f t="shared" si="3"/>
        <v>2.5</v>
      </c>
      <c r="K22" s="31">
        <v>57</v>
      </c>
      <c r="L22" s="17" t="str">
        <f t="shared" si="4"/>
        <v>1.5</v>
      </c>
      <c r="M22" s="44">
        <v>53</v>
      </c>
      <c r="N22" s="17" t="str">
        <f t="shared" si="5"/>
        <v>1</v>
      </c>
      <c r="O22" s="47">
        <v>54</v>
      </c>
      <c r="P22" s="17" t="str">
        <f t="shared" si="6"/>
        <v>1</v>
      </c>
      <c r="Q22" s="46">
        <v>55</v>
      </c>
      <c r="R22" s="17" t="str">
        <f t="shared" si="7"/>
        <v>1.5</v>
      </c>
      <c r="S22" s="65">
        <v>59</v>
      </c>
      <c r="T22" s="17" t="str">
        <f t="shared" si="8"/>
        <v>1.5</v>
      </c>
      <c r="U22" s="10">
        <f t="shared" si="9"/>
        <v>504</v>
      </c>
      <c r="V22" s="11">
        <f t="shared" si="10"/>
        <v>56</v>
      </c>
      <c r="W22" s="32">
        <v>20</v>
      </c>
    </row>
    <row r="23" spans="1:23" ht="18.95" customHeight="1" x14ac:dyDescent="0.5">
      <c r="A23" s="30">
        <v>20</v>
      </c>
      <c r="B23" s="9" t="s">
        <v>102</v>
      </c>
      <c r="C23" s="65">
        <v>93</v>
      </c>
      <c r="D23" s="17" t="str">
        <f t="shared" si="0"/>
        <v>4</v>
      </c>
      <c r="E23" s="66">
        <v>90</v>
      </c>
      <c r="F23" s="17" t="str">
        <f t="shared" si="1"/>
        <v>4</v>
      </c>
      <c r="G23" s="65">
        <v>93</v>
      </c>
      <c r="H23" s="17" t="str">
        <f t="shared" si="2"/>
        <v>4</v>
      </c>
      <c r="I23" s="31">
        <v>92</v>
      </c>
      <c r="J23" s="17" t="str">
        <f t="shared" si="3"/>
        <v>4</v>
      </c>
      <c r="K23" s="31">
        <v>90</v>
      </c>
      <c r="L23" s="17" t="str">
        <f t="shared" si="4"/>
        <v>4</v>
      </c>
      <c r="M23" s="44">
        <v>90</v>
      </c>
      <c r="N23" s="17" t="str">
        <f t="shared" si="5"/>
        <v>4</v>
      </c>
      <c r="O23" s="47">
        <v>86</v>
      </c>
      <c r="P23" s="17" t="str">
        <f t="shared" si="6"/>
        <v>4</v>
      </c>
      <c r="Q23" s="46">
        <v>81</v>
      </c>
      <c r="R23" s="17" t="str">
        <f t="shared" si="7"/>
        <v>4</v>
      </c>
      <c r="S23" s="65">
        <v>92</v>
      </c>
      <c r="T23" s="17" t="str">
        <f t="shared" si="8"/>
        <v>4</v>
      </c>
      <c r="U23" s="10">
        <f t="shared" si="9"/>
        <v>807</v>
      </c>
      <c r="V23" s="11">
        <f t="shared" si="10"/>
        <v>89.666666666666671</v>
      </c>
      <c r="W23" s="32">
        <v>1</v>
      </c>
    </row>
    <row r="24" spans="1:23" ht="18.95" customHeight="1" x14ac:dyDescent="0.5">
      <c r="A24" s="13"/>
      <c r="B24" s="14" t="s">
        <v>3</v>
      </c>
      <c r="C24" s="12">
        <f>SUM(C4:C23)</f>
        <v>1414</v>
      </c>
      <c r="D24" s="12"/>
      <c r="E24" s="10">
        <f>SUM(E4:E23)</f>
        <v>1411</v>
      </c>
      <c r="F24" s="12"/>
      <c r="G24" s="12">
        <f>SUM(G4:G23)</f>
        <v>1417</v>
      </c>
      <c r="H24" s="12"/>
      <c r="I24" s="12">
        <f>SUM(I4:I23)</f>
        <v>1510</v>
      </c>
      <c r="J24" s="12"/>
      <c r="K24" s="12">
        <f>SUM(K4:K23)</f>
        <v>1485</v>
      </c>
      <c r="L24" s="12"/>
      <c r="M24" s="12">
        <f>SUM(M4:M23)</f>
        <v>1405</v>
      </c>
      <c r="N24" s="12"/>
      <c r="O24" s="10">
        <f>SUM(O4:O23)</f>
        <v>1469</v>
      </c>
      <c r="P24" s="12"/>
      <c r="Q24" s="12">
        <f>SUM(Q4:Q23)</f>
        <v>1403</v>
      </c>
      <c r="R24" s="12"/>
      <c r="S24" s="12">
        <f>SUM(S4:S23)</f>
        <v>1411</v>
      </c>
      <c r="T24" s="12"/>
      <c r="U24" s="12"/>
      <c r="V24" s="12">
        <f t="shared" ref="V24" si="11">SUM(V4:V23)</f>
        <v>1436.1111111111111</v>
      </c>
      <c r="W24" s="12"/>
    </row>
    <row r="25" spans="1:23" ht="18.95" customHeight="1" x14ac:dyDescent="0.5">
      <c r="A25" s="13"/>
      <c r="B25" s="15" t="s">
        <v>4</v>
      </c>
      <c r="C25" s="11">
        <f>C24/20</f>
        <v>70.7</v>
      </c>
      <c r="D25" s="11"/>
      <c r="E25" s="11">
        <f t="shared" ref="E25:V25" si="12">E24/20</f>
        <v>70.55</v>
      </c>
      <c r="F25" s="11"/>
      <c r="G25" s="11">
        <f t="shared" si="12"/>
        <v>70.849999999999994</v>
      </c>
      <c r="H25" s="11"/>
      <c r="I25" s="11">
        <f t="shared" si="12"/>
        <v>75.5</v>
      </c>
      <c r="J25" s="11"/>
      <c r="K25" s="11">
        <f t="shared" si="12"/>
        <v>74.25</v>
      </c>
      <c r="L25" s="11"/>
      <c r="M25" s="11">
        <f t="shared" si="12"/>
        <v>70.25</v>
      </c>
      <c r="N25" s="11"/>
      <c r="O25" s="11">
        <f t="shared" si="12"/>
        <v>73.45</v>
      </c>
      <c r="P25" s="11"/>
      <c r="Q25" s="11">
        <f t="shared" si="12"/>
        <v>70.150000000000006</v>
      </c>
      <c r="R25" s="11"/>
      <c r="S25" s="11">
        <f t="shared" si="12"/>
        <v>70.55</v>
      </c>
      <c r="T25" s="11"/>
      <c r="U25" s="11"/>
      <c r="V25" s="11">
        <f t="shared" si="12"/>
        <v>71.805555555555557</v>
      </c>
      <c r="W25" s="12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H12" sqref="H12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67" t="s">
        <v>67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7"/>
      <c r="W1" s="1"/>
    </row>
    <row r="2" spans="1:23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28" t="s">
        <v>3</v>
      </c>
      <c r="V2" s="2" t="s">
        <v>13</v>
      </c>
      <c r="W2" s="3" t="s">
        <v>15</v>
      </c>
    </row>
    <row r="3" spans="1:23" ht="18.95" customHeight="1" x14ac:dyDescent="0.5">
      <c r="A3" s="4"/>
      <c r="B3" s="5"/>
      <c r="C3" s="27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28">
        <v>900</v>
      </c>
      <c r="V3" s="7"/>
      <c r="W3" s="4" t="s">
        <v>14</v>
      </c>
    </row>
    <row r="4" spans="1:23" ht="18.95" customHeight="1" x14ac:dyDescent="0.5">
      <c r="A4" s="8">
        <v>1</v>
      </c>
      <c r="B4" s="9" t="s">
        <v>68</v>
      </c>
      <c r="C4" s="31">
        <v>94</v>
      </c>
      <c r="D4" s="17" t="str">
        <f t="shared" ref="D4:D17" si="0">IF(C4&gt;79,"4",IF(C4&gt;74,"3.5",IF(C4&gt;69,"3",IF(C4&gt;64,"2.5",IF(C4&gt;59,"2",IF(C4&gt;54,"1.5",IF(C4&gt;49,"1","0")))))))</f>
        <v>4</v>
      </c>
      <c r="E4" s="31">
        <v>96</v>
      </c>
      <c r="F4" s="17" t="str">
        <f t="shared" ref="F4:F17" si="1">IF(E4&gt;79,"4",IF(E4&gt;74,"3.5",IF(E4&gt;69,"3",IF(E4&gt;64,"2.5",IF(E4&gt;59,"2",IF(E4&gt;54,"1.5",IF(E4&gt;49,"1","0")))))))</f>
        <v>4</v>
      </c>
      <c r="G4" s="31">
        <v>94</v>
      </c>
      <c r="H4" s="17" t="str">
        <f t="shared" ref="H4:H17" si="2">IF(G4&gt;79,"4",IF(G4&gt;74,"3.5",IF(G4&gt;69,"3",IF(G4&gt;64,"2.5",IF(G4&gt;59,"2",IF(G4&gt;54,"1.5",IF(G4&gt;49,"1","0")))))))</f>
        <v>4</v>
      </c>
      <c r="I4" s="31">
        <v>97</v>
      </c>
      <c r="J4" s="17" t="str">
        <f t="shared" ref="J4:J17" si="3">IF(I4&gt;79,"4",IF(I4&gt;74,"3.5",IF(I4&gt;69,"3",IF(I4&gt;64,"2.5",IF(I4&gt;59,"2",IF(I4&gt;54,"1.5",IF(I4&gt;49,"1","0")))))))</f>
        <v>4</v>
      </c>
      <c r="K4" s="31">
        <v>94</v>
      </c>
      <c r="L4" s="17" t="str">
        <f t="shared" ref="L4:L17" si="4">IF(K4&gt;79,"4",IF(K4&gt;74,"3.5",IF(K4&gt;69,"3",IF(K4&gt;64,"2.5",IF(K4&gt;59,"2",IF(K4&gt;54,"1.5",IF(K4&gt;49,"1","0")))))))</f>
        <v>4</v>
      </c>
      <c r="M4" s="31">
        <v>93</v>
      </c>
      <c r="N4" s="17" t="str">
        <f t="shared" ref="N4:N17" si="5">IF(M4&gt;79,"4",IF(M4&gt;74,"3.5",IF(M4&gt;69,"3",IF(M4&gt;64,"2.5",IF(M4&gt;59,"2",IF(M4&gt;54,"1.5",IF(M4&gt;49,"1","0")))))))</f>
        <v>4</v>
      </c>
      <c r="O4" s="31">
        <v>94</v>
      </c>
      <c r="P4" s="17" t="str">
        <f t="shared" ref="P4:P17" si="6">IF(O4&gt;79,"4",IF(O4&gt;74,"3.5",IF(O4&gt;69,"3",IF(O4&gt;64,"2.5",IF(O4&gt;59,"2",IF(O4&gt;54,"1.5",IF(O4&gt;49,"1","0")))))))</f>
        <v>4</v>
      </c>
      <c r="Q4" s="31">
        <v>96</v>
      </c>
      <c r="R4" s="17" t="str">
        <f t="shared" ref="R4:R17" si="7">IF(Q4&gt;79,"4",IF(Q4&gt;74,"3.5",IF(Q4&gt;69,"3",IF(Q4&gt;64,"2.5",IF(Q4&gt;59,"2",IF(Q4&gt;54,"1.5",IF(Q4&gt;49,"1","0")))))))</f>
        <v>4</v>
      </c>
      <c r="S4" s="31">
        <v>88</v>
      </c>
      <c r="T4" s="17" t="str">
        <f t="shared" ref="T4:T17" si="8">IF(S4&gt;79,"4",IF(S4&gt;74,"3.5",IF(S4&gt;69,"3",IF(S4&gt;64,"2.5",IF(S4&gt;59,"2",IF(S4&gt;54,"1.5",IF(S4&gt;49,"1","0")))))))</f>
        <v>4</v>
      </c>
      <c r="U4" s="10">
        <f>C4+E4+G4+I4+K4+M4+O4+Q4+S4</f>
        <v>846</v>
      </c>
      <c r="V4" s="11">
        <f>U4/9</f>
        <v>94</v>
      </c>
      <c r="W4" s="32">
        <v>1</v>
      </c>
    </row>
    <row r="5" spans="1:23" ht="18.95" customHeight="1" x14ac:dyDescent="0.5">
      <c r="A5" s="28">
        <v>2</v>
      </c>
      <c r="B5" s="9" t="s">
        <v>69</v>
      </c>
      <c r="C5" s="31">
        <v>87</v>
      </c>
      <c r="D5" s="17" t="str">
        <f t="shared" si="0"/>
        <v>4</v>
      </c>
      <c r="E5" s="31">
        <v>90</v>
      </c>
      <c r="F5" s="17" t="str">
        <f t="shared" si="1"/>
        <v>4</v>
      </c>
      <c r="G5" s="31">
        <v>81</v>
      </c>
      <c r="H5" s="17" t="str">
        <f t="shared" si="2"/>
        <v>4</v>
      </c>
      <c r="I5" s="31">
        <v>85</v>
      </c>
      <c r="J5" s="17" t="str">
        <f t="shared" si="3"/>
        <v>4</v>
      </c>
      <c r="K5" s="31">
        <v>89</v>
      </c>
      <c r="L5" s="17" t="str">
        <f t="shared" si="4"/>
        <v>4</v>
      </c>
      <c r="M5" s="31">
        <v>77</v>
      </c>
      <c r="N5" s="17" t="str">
        <f t="shared" si="5"/>
        <v>3.5</v>
      </c>
      <c r="O5" s="31">
        <v>78</v>
      </c>
      <c r="P5" s="17" t="str">
        <f t="shared" si="6"/>
        <v>3.5</v>
      </c>
      <c r="Q5" s="31">
        <v>82</v>
      </c>
      <c r="R5" s="17" t="str">
        <f t="shared" si="7"/>
        <v>4</v>
      </c>
      <c r="S5" s="31">
        <v>70</v>
      </c>
      <c r="T5" s="17" t="str">
        <f t="shared" si="8"/>
        <v>3</v>
      </c>
      <c r="U5" s="10">
        <f t="shared" ref="U5:U17" si="9">C5+E5+G5+I5+K5+M5+O5+Q5+S5</f>
        <v>739</v>
      </c>
      <c r="V5" s="11">
        <f t="shared" ref="V5:V17" si="10">U5/9</f>
        <v>82.111111111111114</v>
      </c>
      <c r="W5" s="32">
        <v>4</v>
      </c>
    </row>
    <row r="6" spans="1:23" ht="18.95" customHeight="1" x14ac:dyDescent="0.5">
      <c r="A6" s="28">
        <v>3</v>
      </c>
      <c r="B6" s="9" t="s">
        <v>70</v>
      </c>
      <c r="C6" s="31">
        <v>66</v>
      </c>
      <c r="D6" s="17" t="str">
        <f t="shared" si="0"/>
        <v>2.5</v>
      </c>
      <c r="E6" s="31">
        <v>71</v>
      </c>
      <c r="F6" s="17" t="str">
        <f t="shared" si="1"/>
        <v>3</v>
      </c>
      <c r="G6" s="31">
        <v>68</v>
      </c>
      <c r="H6" s="17" t="str">
        <f t="shared" si="2"/>
        <v>2.5</v>
      </c>
      <c r="I6" s="31">
        <v>65</v>
      </c>
      <c r="J6" s="17" t="str">
        <f t="shared" si="3"/>
        <v>2.5</v>
      </c>
      <c r="K6" s="31">
        <v>65</v>
      </c>
      <c r="L6" s="17" t="str">
        <f t="shared" si="4"/>
        <v>2.5</v>
      </c>
      <c r="M6" s="31">
        <v>66</v>
      </c>
      <c r="N6" s="17" t="str">
        <f t="shared" si="5"/>
        <v>2.5</v>
      </c>
      <c r="O6" s="31">
        <v>66</v>
      </c>
      <c r="P6" s="17" t="str">
        <f t="shared" si="6"/>
        <v>2.5</v>
      </c>
      <c r="Q6" s="31">
        <v>62</v>
      </c>
      <c r="R6" s="17" t="str">
        <f t="shared" si="7"/>
        <v>2</v>
      </c>
      <c r="S6" s="31">
        <v>67</v>
      </c>
      <c r="T6" s="17" t="str">
        <f t="shared" si="8"/>
        <v>2.5</v>
      </c>
      <c r="U6" s="10">
        <f t="shared" si="9"/>
        <v>596</v>
      </c>
      <c r="V6" s="11">
        <f t="shared" si="10"/>
        <v>66.222222222222229</v>
      </c>
      <c r="W6" s="32">
        <v>12</v>
      </c>
    </row>
    <row r="7" spans="1:23" ht="18.95" customHeight="1" x14ac:dyDescent="0.5">
      <c r="A7" s="28">
        <v>4</v>
      </c>
      <c r="B7" s="9" t="s">
        <v>71</v>
      </c>
      <c r="C7" s="31">
        <v>73</v>
      </c>
      <c r="D7" s="17" t="str">
        <f t="shared" si="0"/>
        <v>3</v>
      </c>
      <c r="E7" s="31">
        <v>75</v>
      </c>
      <c r="F7" s="17" t="str">
        <f t="shared" si="1"/>
        <v>3.5</v>
      </c>
      <c r="G7" s="31">
        <v>67</v>
      </c>
      <c r="H7" s="17" t="str">
        <f t="shared" si="2"/>
        <v>2.5</v>
      </c>
      <c r="I7" s="31">
        <v>70</v>
      </c>
      <c r="J7" s="17" t="str">
        <f t="shared" si="3"/>
        <v>3</v>
      </c>
      <c r="K7" s="31">
        <v>74</v>
      </c>
      <c r="L7" s="17" t="str">
        <f t="shared" si="4"/>
        <v>3</v>
      </c>
      <c r="M7" s="31">
        <v>71</v>
      </c>
      <c r="N7" s="17" t="str">
        <f t="shared" si="5"/>
        <v>3</v>
      </c>
      <c r="O7" s="31">
        <v>73</v>
      </c>
      <c r="P7" s="17" t="str">
        <f t="shared" si="6"/>
        <v>3</v>
      </c>
      <c r="Q7" s="31">
        <v>65</v>
      </c>
      <c r="R7" s="17" t="str">
        <f t="shared" si="7"/>
        <v>2.5</v>
      </c>
      <c r="S7" s="31">
        <v>65</v>
      </c>
      <c r="T7" s="17" t="str">
        <f t="shared" si="8"/>
        <v>2.5</v>
      </c>
      <c r="U7" s="10">
        <f t="shared" si="9"/>
        <v>633</v>
      </c>
      <c r="V7" s="11">
        <f t="shared" si="10"/>
        <v>70.333333333333329</v>
      </c>
      <c r="W7" s="32">
        <v>9</v>
      </c>
    </row>
    <row r="8" spans="1:23" ht="18.95" customHeight="1" x14ac:dyDescent="0.5">
      <c r="A8" s="28">
        <v>5</v>
      </c>
      <c r="B8" s="9" t="s">
        <v>72</v>
      </c>
      <c r="C8" s="31">
        <v>66</v>
      </c>
      <c r="D8" s="17" t="str">
        <f t="shared" si="0"/>
        <v>2.5</v>
      </c>
      <c r="E8" s="31">
        <v>80</v>
      </c>
      <c r="F8" s="17" t="str">
        <f t="shared" si="1"/>
        <v>4</v>
      </c>
      <c r="G8" s="31">
        <v>73</v>
      </c>
      <c r="H8" s="17" t="str">
        <f t="shared" si="2"/>
        <v>3</v>
      </c>
      <c r="I8" s="31">
        <v>70</v>
      </c>
      <c r="J8" s="17" t="str">
        <f t="shared" si="3"/>
        <v>3</v>
      </c>
      <c r="K8" s="31">
        <v>73</v>
      </c>
      <c r="L8" s="17" t="str">
        <f t="shared" si="4"/>
        <v>3</v>
      </c>
      <c r="M8" s="31">
        <v>80</v>
      </c>
      <c r="N8" s="17" t="str">
        <f t="shared" si="5"/>
        <v>4</v>
      </c>
      <c r="O8" s="31">
        <v>78</v>
      </c>
      <c r="P8" s="17" t="str">
        <f t="shared" si="6"/>
        <v>3.5</v>
      </c>
      <c r="Q8" s="31">
        <v>77</v>
      </c>
      <c r="R8" s="17" t="str">
        <f t="shared" si="7"/>
        <v>3.5</v>
      </c>
      <c r="S8" s="31">
        <v>65</v>
      </c>
      <c r="T8" s="17" t="str">
        <f t="shared" si="8"/>
        <v>2.5</v>
      </c>
      <c r="U8" s="10">
        <f t="shared" si="9"/>
        <v>662</v>
      </c>
      <c r="V8" s="11">
        <f t="shared" si="10"/>
        <v>73.555555555555557</v>
      </c>
      <c r="W8" s="32">
        <v>7</v>
      </c>
    </row>
    <row r="9" spans="1:23" ht="18.95" customHeight="1" x14ac:dyDescent="0.5">
      <c r="A9" s="28">
        <v>6</v>
      </c>
      <c r="B9" s="9" t="s">
        <v>73</v>
      </c>
      <c r="C9" s="31">
        <v>82</v>
      </c>
      <c r="D9" s="17" t="str">
        <f t="shared" si="0"/>
        <v>4</v>
      </c>
      <c r="E9" s="31">
        <v>81</v>
      </c>
      <c r="F9" s="17" t="str">
        <f t="shared" si="1"/>
        <v>4</v>
      </c>
      <c r="G9" s="31">
        <v>82</v>
      </c>
      <c r="H9" s="17" t="str">
        <f t="shared" si="2"/>
        <v>4</v>
      </c>
      <c r="I9" s="31">
        <v>83</v>
      </c>
      <c r="J9" s="17" t="str">
        <f t="shared" si="3"/>
        <v>4</v>
      </c>
      <c r="K9" s="31">
        <v>86</v>
      </c>
      <c r="L9" s="17" t="str">
        <f t="shared" si="4"/>
        <v>4</v>
      </c>
      <c r="M9" s="31">
        <v>87</v>
      </c>
      <c r="N9" s="17" t="str">
        <f t="shared" si="5"/>
        <v>4</v>
      </c>
      <c r="O9" s="31">
        <v>84</v>
      </c>
      <c r="P9" s="17" t="str">
        <f t="shared" si="6"/>
        <v>4</v>
      </c>
      <c r="Q9" s="31">
        <v>78</v>
      </c>
      <c r="R9" s="17" t="str">
        <f t="shared" si="7"/>
        <v>3.5</v>
      </c>
      <c r="S9" s="31">
        <v>75</v>
      </c>
      <c r="T9" s="17" t="str">
        <f t="shared" si="8"/>
        <v>3.5</v>
      </c>
      <c r="U9" s="10">
        <f t="shared" si="9"/>
        <v>738</v>
      </c>
      <c r="V9" s="11">
        <f t="shared" si="10"/>
        <v>82</v>
      </c>
      <c r="W9" s="32">
        <v>5</v>
      </c>
    </row>
    <row r="10" spans="1:23" ht="18.95" customHeight="1" x14ac:dyDescent="0.5">
      <c r="A10" s="28">
        <v>7</v>
      </c>
      <c r="B10" s="9" t="s">
        <v>74</v>
      </c>
      <c r="C10" s="31">
        <v>68</v>
      </c>
      <c r="D10" s="17" t="str">
        <f t="shared" si="0"/>
        <v>2.5</v>
      </c>
      <c r="E10" s="31">
        <v>75</v>
      </c>
      <c r="F10" s="17" t="str">
        <f t="shared" si="1"/>
        <v>3.5</v>
      </c>
      <c r="G10" s="31">
        <v>72</v>
      </c>
      <c r="H10" s="17" t="str">
        <f t="shared" si="2"/>
        <v>3</v>
      </c>
      <c r="I10" s="31">
        <v>70</v>
      </c>
      <c r="J10" s="17" t="str">
        <f t="shared" si="3"/>
        <v>3</v>
      </c>
      <c r="K10" s="31">
        <v>72</v>
      </c>
      <c r="L10" s="17" t="str">
        <f t="shared" si="4"/>
        <v>3</v>
      </c>
      <c r="M10" s="31">
        <v>71</v>
      </c>
      <c r="N10" s="17" t="str">
        <f t="shared" si="5"/>
        <v>3</v>
      </c>
      <c r="O10" s="31">
        <v>73</v>
      </c>
      <c r="P10" s="17" t="str">
        <f t="shared" si="6"/>
        <v>3</v>
      </c>
      <c r="Q10" s="31">
        <v>68</v>
      </c>
      <c r="R10" s="17" t="str">
        <f t="shared" si="7"/>
        <v>2.5</v>
      </c>
      <c r="S10" s="31">
        <v>65</v>
      </c>
      <c r="T10" s="17" t="str">
        <f t="shared" si="8"/>
        <v>2.5</v>
      </c>
      <c r="U10" s="10">
        <f t="shared" si="9"/>
        <v>634</v>
      </c>
      <c r="V10" s="11">
        <f t="shared" si="10"/>
        <v>70.444444444444443</v>
      </c>
      <c r="W10" s="32">
        <v>8</v>
      </c>
    </row>
    <row r="11" spans="1:23" ht="18.95" customHeight="1" x14ac:dyDescent="0.5">
      <c r="A11" s="28">
        <v>8</v>
      </c>
      <c r="B11" s="9" t="s">
        <v>75</v>
      </c>
      <c r="C11" s="31">
        <v>72</v>
      </c>
      <c r="D11" s="17" t="str">
        <f t="shared" si="0"/>
        <v>3</v>
      </c>
      <c r="E11" s="31">
        <v>68</v>
      </c>
      <c r="F11" s="17" t="str">
        <f t="shared" si="1"/>
        <v>2.5</v>
      </c>
      <c r="G11" s="31">
        <v>71</v>
      </c>
      <c r="H11" s="17" t="str">
        <f t="shared" si="2"/>
        <v>3</v>
      </c>
      <c r="I11" s="31">
        <v>61</v>
      </c>
      <c r="J11" s="17" t="str">
        <f t="shared" si="3"/>
        <v>2</v>
      </c>
      <c r="K11" s="31">
        <v>70</v>
      </c>
      <c r="L11" s="17" t="str">
        <f t="shared" si="4"/>
        <v>3</v>
      </c>
      <c r="M11" s="31">
        <v>70</v>
      </c>
      <c r="N11" s="17" t="str">
        <f t="shared" si="5"/>
        <v>3</v>
      </c>
      <c r="O11" s="31">
        <v>65</v>
      </c>
      <c r="P11" s="17" t="str">
        <f t="shared" si="6"/>
        <v>2.5</v>
      </c>
      <c r="Q11" s="31">
        <v>65</v>
      </c>
      <c r="R11" s="17" t="str">
        <f t="shared" si="7"/>
        <v>2.5</v>
      </c>
      <c r="S11" s="31">
        <v>62</v>
      </c>
      <c r="T11" s="17" t="str">
        <f t="shared" si="8"/>
        <v>2</v>
      </c>
      <c r="U11" s="10">
        <f t="shared" si="9"/>
        <v>604</v>
      </c>
      <c r="V11" s="11">
        <f t="shared" si="10"/>
        <v>67.111111111111114</v>
      </c>
      <c r="W11" s="32">
        <v>11</v>
      </c>
    </row>
    <row r="12" spans="1:23" ht="18.95" customHeight="1" x14ac:dyDescent="0.5">
      <c r="A12" s="28">
        <v>9</v>
      </c>
      <c r="B12" s="9" t="s">
        <v>76</v>
      </c>
      <c r="C12" s="31">
        <v>78</v>
      </c>
      <c r="D12" s="17" t="str">
        <f t="shared" si="0"/>
        <v>3.5</v>
      </c>
      <c r="E12" s="31">
        <v>71</v>
      </c>
      <c r="F12" s="17" t="str">
        <f t="shared" si="1"/>
        <v>3</v>
      </c>
      <c r="G12" s="31">
        <v>70</v>
      </c>
      <c r="H12" s="17" t="str">
        <f t="shared" si="2"/>
        <v>3</v>
      </c>
      <c r="I12" s="31">
        <v>67</v>
      </c>
      <c r="J12" s="17" t="str">
        <f t="shared" si="3"/>
        <v>2.5</v>
      </c>
      <c r="K12" s="31">
        <v>65</v>
      </c>
      <c r="L12" s="17" t="str">
        <f t="shared" si="4"/>
        <v>2.5</v>
      </c>
      <c r="M12" s="31">
        <v>71</v>
      </c>
      <c r="N12" s="17" t="str">
        <f t="shared" si="5"/>
        <v>3</v>
      </c>
      <c r="O12" s="31">
        <v>67</v>
      </c>
      <c r="P12" s="17" t="str">
        <f t="shared" si="6"/>
        <v>2.5</v>
      </c>
      <c r="Q12" s="31">
        <v>61</v>
      </c>
      <c r="R12" s="17" t="str">
        <f t="shared" si="7"/>
        <v>2</v>
      </c>
      <c r="S12" s="31">
        <v>65</v>
      </c>
      <c r="T12" s="17" t="str">
        <f t="shared" si="8"/>
        <v>2.5</v>
      </c>
      <c r="U12" s="10">
        <f t="shared" si="9"/>
        <v>615</v>
      </c>
      <c r="V12" s="11">
        <f t="shared" si="10"/>
        <v>68.333333333333329</v>
      </c>
      <c r="W12" s="32">
        <v>10</v>
      </c>
    </row>
    <row r="13" spans="1:23" ht="18.95" customHeight="1" x14ac:dyDescent="0.5">
      <c r="A13" s="28">
        <v>10</v>
      </c>
      <c r="B13" s="9" t="s">
        <v>77</v>
      </c>
      <c r="C13" s="31">
        <v>70</v>
      </c>
      <c r="D13" s="17" t="str">
        <f t="shared" si="0"/>
        <v>3</v>
      </c>
      <c r="E13" s="31">
        <v>63</v>
      </c>
      <c r="F13" s="17" t="str">
        <f t="shared" si="1"/>
        <v>2</v>
      </c>
      <c r="G13" s="31">
        <v>62</v>
      </c>
      <c r="H13" s="17" t="str">
        <f t="shared" si="2"/>
        <v>2</v>
      </c>
      <c r="I13" s="31">
        <v>60</v>
      </c>
      <c r="J13" s="17" t="str">
        <f t="shared" si="3"/>
        <v>2</v>
      </c>
      <c r="K13" s="31">
        <v>65</v>
      </c>
      <c r="L13" s="17" t="str">
        <f t="shared" si="4"/>
        <v>2.5</v>
      </c>
      <c r="M13" s="31">
        <v>66</v>
      </c>
      <c r="N13" s="17" t="str">
        <f t="shared" si="5"/>
        <v>2.5</v>
      </c>
      <c r="O13" s="31">
        <v>68</v>
      </c>
      <c r="P13" s="17" t="str">
        <f t="shared" si="6"/>
        <v>2.5</v>
      </c>
      <c r="Q13" s="31">
        <v>60</v>
      </c>
      <c r="R13" s="17" t="str">
        <f t="shared" si="7"/>
        <v>2</v>
      </c>
      <c r="S13" s="31">
        <v>65</v>
      </c>
      <c r="T13" s="17" t="str">
        <f t="shared" si="8"/>
        <v>2.5</v>
      </c>
      <c r="U13" s="10">
        <f t="shared" si="9"/>
        <v>579</v>
      </c>
      <c r="V13" s="11">
        <f t="shared" si="10"/>
        <v>64.333333333333329</v>
      </c>
      <c r="W13" s="32">
        <v>13</v>
      </c>
    </row>
    <row r="14" spans="1:23" ht="18.95" customHeight="1" x14ac:dyDescent="0.5">
      <c r="A14" s="28">
        <v>11</v>
      </c>
      <c r="B14" s="9" t="s">
        <v>78</v>
      </c>
      <c r="C14" s="31">
        <v>60</v>
      </c>
      <c r="D14" s="17" t="str">
        <f t="shared" si="0"/>
        <v>2</v>
      </c>
      <c r="E14" s="31">
        <v>67</v>
      </c>
      <c r="F14" s="17" t="str">
        <f t="shared" si="1"/>
        <v>2.5</v>
      </c>
      <c r="G14" s="31">
        <v>60</v>
      </c>
      <c r="H14" s="17" t="str">
        <f t="shared" si="2"/>
        <v>2</v>
      </c>
      <c r="I14" s="31">
        <v>60</v>
      </c>
      <c r="J14" s="17" t="str">
        <f t="shared" si="3"/>
        <v>2</v>
      </c>
      <c r="K14" s="31">
        <v>60</v>
      </c>
      <c r="L14" s="17" t="str">
        <f t="shared" si="4"/>
        <v>2</v>
      </c>
      <c r="M14" s="31">
        <v>61</v>
      </c>
      <c r="N14" s="17" t="str">
        <f t="shared" si="5"/>
        <v>2</v>
      </c>
      <c r="O14" s="31">
        <v>70</v>
      </c>
      <c r="P14" s="17" t="str">
        <f t="shared" si="6"/>
        <v>3</v>
      </c>
      <c r="Q14" s="31">
        <v>65</v>
      </c>
      <c r="R14" s="17" t="str">
        <f t="shared" si="7"/>
        <v>2.5</v>
      </c>
      <c r="S14" s="31">
        <v>60</v>
      </c>
      <c r="T14" s="17" t="str">
        <f t="shared" si="8"/>
        <v>2</v>
      </c>
      <c r="U14" s="10">
        <f t="shared" si="9"/>
        <v>563</v>
      </c>
      <c r="V14" s="11">
        <f t="shared" si="10"/>
        <v>62.555555555555557</v>
      </c>
      <c r="W14" s="32">
        <v>14</v>
      </c>
    </row>
    <row r="15" spans="1:23" ht="18.95" customHeight="1" x14ac:dyDescent="0.5">
      <c r="A15" s="28">
        <v>12</v>
      </c>
      <c r="B15" s="9" t="s">
        <v>79</v>
      </c>
      <c r="C15" s="31">
        <v>83</v>
      </c>
      <c r="D15" s="17" t="str">
        <f t="shared" si="0"/>
        <v>4</v>
      </c>
      <c r="E15" s="31">
        <v>89</v>
      </c>
      <c r="F15" s="17" t="str">
        <f t="shared" si="1"/>
        <v>4</v>
      </c>
      <c r="G15" s="31">
        <v>87</v>
      </c>
      <c r="H15" s="17" t="str">
        <f t="shared" si="2"/>
        <v>4</v>
      </c>
      <c r="I15" s="31">
        <v>83</v>
      </c>
      <c r="J15" s="17" t="str">
        <f t="shared" si="3"/>
        <v>4</v>
      </c>
      <c r="K15" s="31">
        <v>86</v>
      </c>
      <c r="L15" s="17" t="str">
        <f t="shared" si="4"/>
        <v>4</v>
      </c>
      <c r="M15" s="31">
        <v>86</v>
      </c>
      <c r="N15" s="17" t="str">
        <f t="shared" si="5"/>
        <v>4</v>
      </c>
      <c r="O15" s="31">
        <v>88</v>
      </c>
      <c r="P15" s="17" t="str">
        <f t="shared" si="6"/>
        <v>4</v>
      </c>
      <c r="Q15" s="31">
        <v>83</v>
      </c>
      <c r="R15" s="17" t="str">
        <f t="shared" si="7"/>
        <v>4</v>
      </c>
      <c r="S15" s="31">
        <v>80</v>
      </c>
      <c r="T15" s="17" t="str">
        <f t="shared" si="8"/>
        <v>4</v>
      </c>
      <c r="U15" s="10">
        <f t="shared" si="9"/>
        <v>765</v>
      </c>
      <c r="V15" s="11">
        <f t="shared" si="10"/>
        <v>85</v>
      </c>
      <c r="W15" s="32">
        <v>3</v>
      </c>
    </row>
    <row r="16" spans="1:23" ht="18.95" customHeight="1" x14ac:dyDescent="0.5">
      <c r="A16" s="28">
        <v>13</v>
      </c>
      <c r="B16" s="9" t="s">
        <v>80</v>
      </c>
      <c r="C16" s="31">
        <v>93</v>
      </c>
      <c r="D16" s="17" t="str">
        <f t="shared" si="0"/>
        <v>4</v>
      </c>
      <c r="E16" s="31">
        <v>93</v>
      </c>
      <c r="F16" s="17" t="str">
        <f t="shared" si="1"/>
        <v>4</v>
      </c>
      <c r="G16" s="31">
        <v>87</v>
      </c>
      <c r="H16" s="17" t="str">
        <f t="shared" si="2"/>
        <v>4</v>
      </c>
      <c r="I16" s="31">
        <v>91</v>
      </c>
      <c r="J16" s="17" t="str">
        <f t="shared" si="3"/>
        <v>4</v>
      </c>
      <c r="K16" s="31">
        <v>93</v>
      </c>
      <c r="L16" s="17" t="str">
        <f t="shared" si="4"/>
        <v>4</v>
      </c>
      <c r="M16" s="31">
        <v>86</v>
      </c>
      <c r="N16" s="17" t="str">
        <f t="shared" si="5"/>
        <v>4</v>
      </c>
      <c r="O16" s="31">
        <v>89</v>
      </c>
      <c r="P16" s="17" t="str">
        <f t="shared" si="6"/>
        <v>4</v>
      </c>
      <c r="Q16" s="31">
        <v>85</v>
      </c>
      <c r="R16" s="17" t="str">
        <f t="shared" si="7"/>
        <v>4</v>
      </c>
      <c r="S16" s="31">
        <v>86</v>
      </c>
      <c r="T16" s="17" t="str">
        <f t="shared" si="8"/>
        <v>4</v>
      </c>
      <c r="U16" s="10">
        <f t="shared" si="9"/>
        <v>803</v>
      </c>
      <c r="V16" s="11">
        <f t="shared" si="10"/>
        <v>89.222222222222229</v>
      </c>
      <c r="W16" s="32">
        <v>2</v>
      </c>
    </row>
    <row r="17" spans="1:23" ht="18.95" customHeight="1" x14ac:dyDescent="0.5">
      <c r="A17" s="28">
        <v>14</v>
      </c>
      <c r="B17" s="9" t="s">
        <v>81</v>
      </c>
      <c r="C17" s="31">
        <v>77</v>
      </c>
      <c r="D17" s="17" t="str">
        <f t="shared" si="0"/>
        <v>3.5</v>
      </c>
      <c r="E17" s="31">
        <v>75</v>
      </c>
      <c r="F17" s="17" t="str">
        <f t="shared" si="1"/>
        <v>3.5</v>
      </c>
      <c r="G17" s="31">
        <v>73</v>
      </c>
      <c r="H17" s="17" t="str">
        <f t="shared" si="2"/>
        <v>3</v>
      </c>
      <c r="I17" s="31">
        <v>81</v>
      </c>
      <c r="J17" s="17" t="str">
        <f t="shared" si="3"/>
        <v>4</v>
      </c>
      <c r="K17" s="31">
        <v>75</v>
      </c>
      <c r="L17" s="17" t="str">
        <f t="shared" si="4"/>
        <v>3.5</v>
      </c>
      <c r="M17" s="31">
        <v>77</v>
      </c>
      <c r="N17" s="17" t="str">
        <f t="shared" si="5"/>
        <v>3.5</v>
      </c>
      <c r="O17" s="31">
        <v>81</v>
      </c>
      <c r="P17" s="17" t="str">
        <f t="shared" si="6"/>
        <v>4</v>
      </c>
      <c r="Q17" s="31">
        <v>80</v>
      </c>
      <c r="R17" s="17" t="str">
        <f t="shared" si="7"/>
        <v>4</v>
      </c>
      <c r="S17" s="31">
        <v>75</v>
      </c>
      <c r="T17" s="17" t="str">
        <f t="shared" si="8"/>
        <v>3.5</v>
      </c>
      <c r="U17" s="10">
        <f t="shared" si="9"/>
        <v>694</v>
      </c>
      <c r="V17" s="11">
        <f t="shared" si="10"/>
        <v>77.111111111111114</v>
      </c>
      <c r="W17" s="32">
        <v>6</v>
      </c>
    </row>
    <row r="18" spans="1:23" ht="18.95" customHeight="1" x14ac:dyDescent="0.5">
      <c r="A18" s="13"/>
      <c r="B18" s="14" t="s">
        <v>3</v>
      </c>
      <c r="C18" s="12">
        <f>SUM(C4:C17)</f>
        <v>1069</v>
      </c>
      <c r="D18" s="12"/>
      <c r="E18" s="12">
        <f>SUM(E4:E17)</f>
        <v>1094</v>
      </c>
      <c r="F18" s="12"/>
      <c r="G18" s="12">
        <f>SUM(G4:G17)</f>
        <v>1047</v>
      </c>
      <c r="H18" s="12"/>
      <c r="I18" s="12">
        <f>SUM(I4:I17)</f>
        <v>1043</v>
      </c>
      <c r="J18" s="12"/>
      <c r="K18" s="12">
        <f>SUM(K4:K17)</f>
        <v>1067</v>
      </c>
      <c r="L18" s="12"/>
      <c r="M18" s="12">
        <f>SUM(M4:M17)</f>
        <v>1062</v>
      </c>
      <c r="N18" s="12"/>
      <c r="O18" s="12">
        <f>SUM(O4:O17)</f>
        <v>1074</v>
      </c>
      <c r="P18" s="12"/>
      <c r="Q18" s="12">
        <f>SUM(Q4:Q17)</f>
        <v>1027</v>
      </c>
      <c r="R18" s="12"/>
      <c r="S18" s="12">
        <f>SUM(S4:S17)</f>
        <v>988</v>
      </c>
      <c r="T18" s="12"/>
      <c r="U18" s="12"/>
      <c r="V18" s="12">
        <f t="shared" ref="V18" si="11">SUM(V4:V17)</f>
        <v>1052.3333333333333</v>
      </c>
      <c r="W18" s="12"/>
    </row>
    <row r="19" spans="1:23" ht="18.95" customHeight="1" x14ac:dyDescent="0.5">
      <c r="A19" s="13"/>
      <c r="B19" s="15" t="s">
        <v>4</v>
      </c>
      <c r="C19" s="11">
        <f>C18/14</f>
        <v>76.357142857142861</v>
      </c>
      <c r="D19" s="11"/>
      <c r="E19" s="11">
        <f t="shared" ref="E19:V19" si="12">E18/14</f>
        <v>78.142857142857139</v>
      </c>
      <c r="F19" s="11"/>
      <c r="G19" s="11">
        <f t="shared" si="12"/>
        <v>74.785714285714292</v>
      </c>
      <c r="H19" s="11"/>
      <c r="I19" s="11">
        <f t="shared" si="12"/>
        <v>74.5</v>
      </c>
      <c r="J19" s="11"/>
      <c r="K19" s="11">
        <f t="shared" si="12"/>
        <v>76.214285714285708</v>
      </c>
      <c r="L19" s="11"/>
      <c r="M19" s="11">
        <f t="shared" si="12"/>
        <v>75.857142857142861</v>
      </c>
      <c r="N19" s="11"/>
      <c r="O19" s="11">
        <f t="shared" si="12"/>
        <v>76.714285714285708</v>
      </c>
      <c r="P19" s="11"/>
      <c r="Q19" s="11">
        <f t="shared" si="12"/>
        <v>73.357142857142861</v>
      </c>
      <c r="R19" s="11"/>
      <c r="S19" s="11">
        <f t="shared" si="12"/>
        <v>70.571428571428569</v>
      </c>
      <c r="T19" s="11"/>
      <c r="U19" s="11"/>
      <c r="V19" s="11">
        <f t="shared" si="12"/>
        <v>75.166666666666657</v>
      </c>
      <c r="W19" s="12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K12" sqref="K12"/>
    </sheetView>
  </sheetViews>
  <sheetFormatPr defaultRowHeight="21.75" x14ac:dyDescent="0.5"/>
  <cols>
    <col min="1" max="1" width="5" customWidth="1"/>
    <col min="2" max="2" width="23.140625" customWidth="1"/>
    <col min="3" max="24" width="4.7109375" customWidth="1"/>
    <col min="25" max="25" width="5.5703125" customWidth="1"/>
  </cols>
  <sheetData>
    <row r="1" spans="1:25" ht="25.5" x14ac:dyDescent="0.5">
      <c r="A1" s="67" t="s">
        <v>51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7"/>
      <c r="Y1" s="1"/>
    </row>
    <row r="2" spans="1:25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71" t="s">
        <v>52</v>
      </c>
      <c r="V2" s="70"/>
      <c r="W2" s="49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5"/>
      <c r="C3" s="48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49">
        <v>1000</v>
      </c>
      <c r="X3" s="7"/>
      <c r="Y3" s="4" t="s">
        <v>14</v>
      </c>
    </row>
    <row r="4" spans="1:25" ht="18.95" customHeight="1" x14ac:dyDescent="0.5">
      <c r="A4" s="8">
        <v>1</v>
      </c>
      <c r="B4" s="9" t="s">
        <v>53</v>
      </c>
      <c r="C4" s="50">
        <v>86</v>
      </c>
      <c r="D4" s="17" t="str">
        <f t="shared" ref="D4:D17" si="0">IF(C4&gt;79,"4",IF(C4&gt;74,"3.5",IF(C4&gt;69,"3",IF(C4&gt;64,"2.5",IF(C4&gt;59,"2",IF(C4&gt;54,"1.5",IF(C4&gt;49,"1","0")))))))</f>
        <v>4</v>
      </c>
      <c r="E4" s="51">
        <v>85</v>
      </c>
      <c r="F4" s="17" t="str">
        <f t="shared" ref="F4:F17" si="1">IF(E4&gt;79,"4",IF(E4&gt;74,"3.5",IF(E4&gt;69,"3",IF(E4&gt;64,"2.5",IF(E4&gt;59,"2",IF(E4&gt;54,"1.5",IF(E4&gt;49,"1","0")))))))</f>
        <v>4</v>
      </c>
      <c r="G4" s="16">
        <v>88</v>
      </c>
      <c r="H4" s="17" t="str">
        <f t="shared" ref="H4:H17" si="2">IF(G4&gt;79,"4",IF(G4&gt;74,"3.5",IF(G4&gt;69,"3",IF(G4&gt;64,"2.5",IF(G4&gt;59,"2",IF(G4&gt;54,"1.5",IF(G4&gt;49,"1","0")))))))</f>
        <v>4</v>
      </c>
      <c r="I4" s="52">
        <v>82</v>
      </c>
      <c r="J4" s="17" t="str">
        <f t="shared" ref="J4:J17" si="3">IF(I4&gt;79,"4",IF(I4&gt;74,"3.5",IF(I4&gt;69,"3",IF(I4&gt;64,"2.5",IF(I4&gt;59,"2",IF(I4&gt;54,"1.5",IF(I4&gt;49,"1","0")))))))</f>
        <v>4</v>
      </c>
      <c r="K4" s="53">
        <v>87</v>
      </c>
      <c r="L4" s="17" t="str">
        <f t="shared" ref="L4:L17" si="4">IF(K4&gt;79,"4",IF(K4&gt;74,"3.5",IF(K4&gt;69,"3",IF(K4&gt;64,"2.5",IF(K4&gt;59,"2",IF(K4&gt;54,"1.5",IF(K4&gt;49,"1","0")))))))</f>
        <v>4</v>
      </c>
      <c r="M4" s="18">
        <v>93</v>
      </c>
      <c r="N4" s="17" t="str">
        <f t="shared" ref="N4:N17" si="5">IF(M4&gt;79,"4",IF(M4&gt;74,"3.5",IF(M4&gt;69,"3",IF(M4&gt;64,"2.5",IF(M4&gt;59,"2",IF(M4&gt;54,"1.5",IF(M4&gt;49,"1","0")))))))</f>
        <v>4</v>
      </c>
      <c r="O4" s="19">
        <v>85</v>
      </c>
      <c r="P4" s="17" t="str">
        <f t="shared" ref="P4:P17" si="6">IF(O4&gt;79,"4",IF(O4&gt;74,"3.5",IF(O4&gt;69,"3",IF(O4&gt;64,"2.5",IF(O4&gt;59,"2",IF(O4&gt;54,"1.5",IF(O4&gt;49,"1","0")))))))</f>
        <v>4</v>
      </c>
      <c r="Q4" s="50">
        <v>81</v>
      </c>
      <c r="R4" s="17" t="str">
        <f t="shared" ref="R4:R17" si="7">IF(Q4&gt;79,"4",IF(Q4&gt;74,"3.5",IF(Q4&gt;69,"3",IF(Q4&gt;64,"2.5",IF(Q4&gt;59,"2",IF(Q4&gt;54,"1.5",IF(Q4&gt;49,"1","0")))))))</f>
        <v>4</v>
      </c>
      <c r="S4" s="54">
        <v>82</v>
      </c>
      <c r="T4" s="17" t="str">
        <f t="shared" ref="T4:T17" si="8">IF(S4&gt;79,"4",IF(S4&gt;74,"3.5",IF(S4&gt;69,"3",IF(S4&gt;64,"2.5",IF(S4&gt;59,"2",IF(S4&gt;54,"1.5",IF(S4&gt;49,"1","0")))))))</f>
        <v>4</v>
      </c>
      <c r="U4" s="50">
        <v>80</v>
      </c>
      <c r="V4" s="17" t="str">
        <f t="shared" ref="V4:V17" si="9">IF(U4&gt;79,"4",IF(U4&gt;74,"3.5",IF(U4&gt;69,"3",IF(U4&gt;64,"2.5",IF(U4&gt;59,"2",IF(U4&gt;54,"1.5",IF(U4&gt;49,"1","0")))))))</f>
        <v>4</v>
      </c>
      <c r="W4" s="10">
        <f>C4+E4+G4+I4+K4+M4+O4+Q4+S4+U4</f>
        <v>849</v>
      </c>
      <c r="X4" s="11">
        <f>W4/10</f>
        <v>84.9</v>
      </c>
      <c r="Y4" s="32">
        <v>2</v>
      </c>
    </row>
    <row r="5" spans="1:25" ht="18.95" customHeight="1" x14ac:dyDescent="0.5">
      <c r="A5" s="49">
        <v>2</v>
      </c>
      <c r="B5" s="9" t="s">
        <v>54</v>
      </c>
      <c r="C5" s="50">
        <v>65</v>
      </c>
      <c r="D5" s="17" t="str">
        <f t="shared" si="0"/>
        <v>2.5</v>
      </c>
      <c r="E5" s="51">
        <v>76</v>
      </c>
      <c r="F5" s="17" t="str">
        <f t="shared" si="1"/>
        <v>3.5</v>
      </c>
      <c r="G5" s="16">
        <v>62</v>
      </c>
      <c r="H5" s="17" t="str">
        <f t="shared" si="2"/>
        <v>2</v>
      </c>
      <c r="I5" s="52">
        <v>76</v>
      </c>
      <c r="J5" s="17" t="str">
        <f t="shared" si="3"/>
        <v>3.5</v>
      </c>
      <c r="K5" s="53">
        <v>74</v>
      </c>
      <c r="L5" s="17" t="str">
        <f t="shared" si="4"/>
        <v>3</v>
      </c>
      <c r="M5" s="18">
        <v>61</v>
      </c>
      <c r="N5" s="17" t="str">
        <f t="shared" si="5"/>
        <v>2</v>
      </c>
      <c r="O5" s="19">
        <v>72</v>
      </c>
      <c r="P5" s="17" t="str">
        <f t="shared" si="6"/>
        <v>3</v>
      </c>
      <c r="Q5" s="50">
        <v>61</v>
      </c>
      <c r="R5" s="17" t="str">
        <f t="shared" si="7"/>
        <v>2</v>
      </c>
      <c r="S5" s="54">
        <v>75</v>
      </c>
      <c r="T5" s="17" t="str">
        <f t="shared" si="8"/>
        <v>3.5</v>
      </c>
      <c r="U5" s="50">
        <v>58</v>
      </c>
      <c r="V5" s="17" t="str">
        <f t="shared" si="9"/>
        <v>1.5</v>
      </c>
      <c r="W5" s="10">
        <f t="shared" ref="W5:W17" si="10">C5+E5+G5+I5+K5+M5+O5+Q5+S5+U5</f>
        <v>680</v>
      </c>
      <c r="X5" s="11">
        <f t="shared" ref="X5:X17" si="11">W5/10</f>
        <v>68</v>
      </c>
      <c r="Y5" s="32">
        <v>11</v>
      </c>
    </row>
    <row r="6" spans="1:25" ht="18.95" customHeight="1" x14ac:dyDescent="0.5">
      <c r="A6" s="49">
        <v>3</v>
      </c>
      <c r="B6" s="9" t="s">
        <v>55</v>
      </c>
      <c r="C6" s="50">
        <v>66</v>
      </c>
      <c r="D6" s="17" t="str">
        <f t="shared" si="0"/>
        <v>2.5</v>
      </c>
      <c r="E6" s="51">
        <v>67</v>
      </c>
      <c r="F6" s="17" t="str">
        <f t="shared" si="1"/>
        <v>2.5</v>
      </c>
      <c r="G6" s="16">
        <v>53</v>
      </c>
      <c r="H6" s="17" t="str">
        <f t="shared" si="2"/>
        <v>1</v>
      </c>
      <c r="I6" s="52">
        <v>67</v>
      </c>
      <c r="J6" s="17" t="str">
        <f t="shared" si="3"/>
        <v>2.5</v>
      </c>
      <c r="K6" s="53">
        <v>65</v>
      </c>
      <c r="L6" s="17" t="str">
        <f t="shared" si="4"/>
        <v>2.5</v>
      </c>
      <c r="M6" s="18">
        <v>60</v>
      </c>
      <c r="N6" s="17" t="str">
        <f t="shared" si="5"/>
        <v>2</v>
      </c>
      <c r="O6" s="19">
        <v>63</v>
      </c>
      <c r="P6" s="17" t="str">
        <f t="shared" si="6"/>
        <v>2</v>
      </c>
      <c r="Q6" s="50">
        <v>57</v>
      </c>
      <c r="R6" s="17" t="str">
        <f t="shared" si="7"/>
        <v>1.5</v>
      </c>
      <c r="S6" s="54">
        <v>65</v>
      </c>
      <c r="T6" s="17" t="str">
        <f t="shared" si="8"/>
        <v>2.5</v>
      </c>
      <c r="U6" s="50">
        <v>57</v>
      </c>
      <c r="V6" s="17" t="str">
        <f t="shared" si="9"/>
        <v>1.5</v>
      </c>
      <c r="W6" s="10">
        <f t="shared" si="10"/>
        <v>620</v>
      </c>
      <c r="X6" s="11">
        <f t="shared" si="11"/>
        <v>62</v>
      </c>
      <c r="Y6" s="32">
        <v>13</v>
      </c>
    </row>
    <row r="7" spans="1:25" ht="18.95" customHeight="1" x14ac:dyDescent="0.5">
      <c r="A7" s="49">
        <v>4</v>
      </c>
      <c r="B7" s="9" t="s">
        <v>56</v>
      </c>
      <c r="C7" s="50">
        <v>85</v>
      </c>
      <c r="D7" s="17" t="str">
        <f t="shared" si="0"/>
        <v>4</v>
      </c>
      <c r="E7" s="51">
        <v>75</v>
      </c>
      <c r="F7" s="17" t="str">
        <f t="shared" si="1"/>
        <v>3.5</v>
      </c>
      <c r="G7" s="16">
        <v>77</v>
      </c>
      <c r="H7" s="17" t="str">
        <f t="shared" si="2"/>
        <v>3.5</v>
      </c>
      <c r="I7" s="52">
        <v>81</v>
      </c>
      <c r="J7" s="17" t="str">
        <f t="shared" si="3"/>
        <v>4</v>
      </c>
      <c r="K7" s="53">
        <v>86</v>
      </c>
      <c r="L7" s="17" t="str">
        <f t="shared" si="4"/>
        <v>4</v>
      </c>
      <c r="M7" s="18">
        <v>88</v>
      </c>
      <c r="N7" s="17" t="str">
        <f t="shared" si="5"/>
        <v>4</v>
      </c>
      <c r="O7" s="20">
        <v>82</v>
      </c>
      <c r="P7" s="17" t="str">
        <f t="shared" si="6"/>
        <v>4</v>
      </c>
      <c r="Q7" s="50">
        <v>83</v>
      </c>
      <c r="R7" s="17" t="str">
        <f t="shared" si="7"/>
        <v>4</v>
      </c>
      <c r="S7" s="54">
        <v>81</v>
      </c>
      <c r="T7" s="17" t="str">
        <f t="shared" si="8"/>
        <v>4</v>
      </c>
      <c r="U7" s="50">
        <v>81</v>
      </c>
      <c r="V7" s="17" t="str">
        <f t="shared" si="9"/>
        <v>4</v>
      </c>
      <c r="W7" s="10">
        <f t="shared" si="10"/>
        <v>819</v>
      </c>
      <c r="X7" s="11">
        <f t="shared" si="11"/>
        <v>81.900000000000006</v>
      </c>
      <c r="Y7" s="32">
        <v>4</v>
      </c>
    </row>
    <row r="8" spans="1:25" ht="18.95" customHeight="1" x14ac:dyDescent="0.5">
      <c r="A8" s="49">
        <v>5</v>
      </c>
      <c r="B8" s="9" t="s">
        <v>57</v>
      </c>
      <c r="C8" s="50">
        <v>68</v>
      </c>
      <c r="D8" s="17" t="str">
        <f t="shared" si="0"/>
        <v>2.5</v>
      </c>
      <c r="E8" s="51">
        <v>70</v>
      </c>
      <c r="F8" s="17" t="str">
        <f t="shared" si="1"/>
        <v>3</v>
      </c>
      <c r="G8" s="16">
        <v>68</v>
      </c>
      <c r="H8" s="17" t="str">
        <f t="shared" si="2"/>
        <v>2.5</v>
      </c>
      <c r="I8" s="52">
        <v>74</v>
      </c>
      <c r="J8" s="17" t="str">
        <f t="shared" si="3"/>
        <v>3</v>
      </c>
      <c r="K8" s="53">
        <v>74</v>
      </c>
      <c r="L8" s="17" t="str">
        <f t="shared" si="4"/>
        <v>3</v>
      </c>
      <c r="M8" s="18">
        <v>67</v>
      </c>
      <c r="N8" s="17" t="str">
        <f t="shared" si="5"/>
        <v>2.5</v>
      </c>
      <c r="O8" s="19">
        <v>76</v>
      </c>
      <c r="P8" s="17" t="str">
        <f t="shared" si="6"/>
        <v>3.5</v>
      </c>
      <c r="Q8" s="50">
        <v>64</v>
      </c>
      <c r="R8" s="17" t="str">
        <f t="shared" si="7"/>
        <v>2</v>
      </c>
      <c r="S8" s="54">
        <v>71</v>
      </c>
      <c r="T8" s="17" t="str">
        <f t="shared" si="8"/>
        <v>3</v>
      </c>
      <c r="U8" s="50">
        <v>60</v>
      </c>
      <c r="V8" s="17" t="str">
        <f t="shared" si="9"/>
        <v>2</v>
      </c>
      <c r="W8" s="10">
        <f t="shared" si="10"/>
        <v>692</v>
      </c>
      <c r="X8" s="11">
        <f t="shared" si="11"/>
        <v>69.2</v>
      </c>
      <c r="Y8" s="32">
        <v>10</v>
      </c>
    </row>
    <row r="9" spans="1:25" ht="18.95" customHeight="1" x14ac:dyDescent="0.5">
      <c r="A9" s="49">
        <v>6</v>
      </c>
      <c r="B9" s="9" t="s">
        <v>58</v>
      </c>
      <c r="C9" s="50">
        <v>75</v>
      </c>
      <c r="D9" s="17" t="str">
        <f t="shared" si="0"/>
        <v>3.5</v>
      </c>
      <c r="E9" s="51">
        <v>71</v>
      </c>
      <c r="F9" s="17" t="str">
        <f t="shared" si="1"/>
        <v>3</v>
      </c>
      <c r="G9" s="16">
        <v>82</v>
      </c>
      <c r="H9" s="17" t="str">
        <f t="shared" si="2"/>
        <v>4</v>
      </c>
      <c r="I9" s="52">
        <v>80</v>
      </c>
      <c r="J9" s="17" t="str">
        <f t="shared" si="3"/>
        <v>4</v>
      </c>
      <c r="K9" s="53">
        <v>78</v>
      </c>
      <c r="L9" s="17" t="str">
        <f t="shared" si="4"/>
        <v>3.5</v>
      </c>
      <c r="M9" s="18">
        <v>70</v>
      </c>
      <c r="N9" s="17" t="str">
        <f t="shared" si="5"/>
        <v>3</v>
      </c>
      <c r="O9" s="19">
        <v>84</v>
      </c>
      <c r="P9" s="17" t="str">
        <f t="shared" si="6"/>
        <v>4</v>
      </c>
      <c r="Q9" s="50">
        <v>72</v>
      </c>
      <c r="R9" s="17" t="str">
        <f t="shared" si="7"/>
        <v>3</v>
      </c>
      <c r="S9" s="54">
        <v>76</v>
      </c>
      <c r="T9" s="17" t="str">
        <f t="shared" si="8"/>
        <v>3.5</v>
      </c>
      <c r="U9" s="50">
        <v>70</v>
      </c>
      <c r="V9" s="17" t="str">
        <f t="shared" si="9"/>
        <v>3</v>
      </c>
      <c r="W9" s="10">
        <f t="shared" si="10"/>
        <v>758</v>
      </c>
      <c r="X9" s="11">
        <f t="shared" si="11"/>
        <v>75.8</v>
      </c>
      <c r="Y9" s="32">
        <v>8</v>
      </c>
    </row>
    <row r="10" spans="1:25" ht="18.95" customHeight="1" x14ac:dyDescent="0.5">
      <c r="A10" s="49">
        <v>7</v>
      </c>
      <c r="B10" s="9" t="s">
        <v>59</v>
      </c>
      <c r="C10" s="50">
        <v>51</v>
      </c>
      <c r="D10" s="17" t="str">
        <f t="shared" si="0"/>
        <v>1</v>
      </c>
      <c r="E10" s="51">
        <v>61</v>
      </c>
      <c r="F10" s="17" t="str">
        <f t="shared" si="1"/>
        <v>2</v>
      </c>
      <c r="G10" s="16">
        <v>53</v>
      </c>
      <c r="H10" s="17" t="str">
        <f t="shared" si="2"/>
        <v>1</v>
      </c>
      <c r="I10" s="52">
        <v>55</v>
      </c>
      <c r="J10" s="17" t="str">
        <f t="shared" si="3"/>
        <v>1.5</v>
      </c>
      <c r="K10" s="53">
        <v>55</v>
      </c>
      <c r="L10" s="17" t="str">
        <f t="shared" si="4"/>
        <v>1.5</v>
      </c>
      <c r="M10" s="18">
        <v>52</v>
      </c>
      <c r="N10" s="17" t="str">
        <f t="shared" si="5"/>
        <v>1</v>
      </c>
      <c r="O10" s="19">
        <v>50</v>
      </c>
      <c r="P10" s="17" t="str">
        <f t="shared" si="6"/>
        <v>1</v>
      </c>
      <c r="Q10" s="50">
        <v>52</v>
      </c>
      <c r="R10" s="17" t="str">
        <f t="shared" si="7"/>
        <v>1</v>
      </c>
      <c r="S10" s="54">
        <v>55</v>
      </c>
      <c r="T10" s="17" t="str">
        <f t="shared" si="8"/>
        <v>1.5</v>
      </c>
      <c r="U10" s="50">
        <v>51</v>
      </c>
      <c r="V10" s="17" t="str">
        <f t="shared" si="9"/>
        <v>1</v>
      </c>
      <c r="W10" s="10">
        <f t="shared" si="10"/>
        <v>535</v>
      </c>
      <c r="X10" s="11">
        <f t="shared" si="11"/>
        <v>53.5</v>
      </c>
      <c r="Y10" s="32">
        <v>14</v>
      </c>
    </row>
    <row r="11" spans="1:25" ht="18.95" customHeight="1" x14ac:dyDescent="0.5">
      <c r="A11" s="49">
        <v>8</v>
      </c>
      <c r="B11" s="9" t="s">
        <v>60</v>
      </c>
      <c r="C11" s="50">
        <v>91</v>
      </c>
      <c r="D11" s="17" t="str">
        <f t="shared" si="0"/>
        <v>4</v>
      </c>
      <c r="E11" s="51">
        <v>93</v>
      </c>
      <c r="F11" s="17" t="str">
        <f t="shared" si="1"/>
        <v>4</v>
      </c>
      <c r="G11" s="16">
        <v>95</v>
      </c>
      <c r="H11" s="17" t="str">
        <f t="shared" si="2"/>
        <v>4</v>
      </c>
      <c r="I11" s="52">
        <v>88</v>
      </c>
      <c r="J11" s="17" t="str">
        <f t="shared" si="3"/>
        <v>4</v>
      </c>
      <c r="K11" s="53">
        <v>90</v>
      </c>
      <c r="L11" s="17" t="str">
        <f t="shared" si="4"/>
        <v>4</v>
      </c>
      <c r="M11" s="18">
        <v>90</v>
      </c>
      <c r="N11" s="17" t="str">
        <f t="shared" si="5"/>
        <v>4</v>
      </c>
      <c r="O11" s="20">
        <v>94</v>
      </c>
      <c r="P11" s="17" t="str">
        <f t="shared" si="6"/>
        <v>4</v>
      </c>
      <c r="Q11" s="50">
        <v>95</v>
      </c>
      <c r="R11" s="17" t="str">
        <f t="shared" si="7"/>
        <v>4</v>
      </c>
      <c r="S11" s="54">
        <v>87</v>
      </c>
      <c r="T11" s="17" t="str">
        <f t="shared" si="8"/>
        <v>4</v>
      </c>
      <c r="U11" s="50">
        <v>92</v>
      </c>
      <c r="V11" s="17" t="str">
        <f t="shared" si="9"/>
        <v>4</v>
      </c>
      <c r="W11" s="10">
        <f t="shared" si="10"/>
        <v>915</v>
      </c>
      <c r="X11" s="11">
        <f t="shared" si="11"/>
        <v>91.5</v>
      </c>
      <c r="Y11" s="32">
        <v>1</v>
      </c>
    </row>
    <row r="12" spans="1:25" ht="18.95" customHeight="1" x14ac:dyDescent="0.5">
      <c r="A12" s="49">
        <v>9</v>
      </c>
      <c r="B12" s="9" t="s">
        <v>61</v>
      </c>
      <c r="C12" s="50">
        <v>86</v>
      </c>
      <c r="D12" s="17" t="str">
        <f t="shared" si="0"/>
        <v>4</v>
      </c>
      <c r="E12" s="51">
        <v>82</v>
      </c>
      <c r="F12" s="17" t="str">
        <f t="shared" si="1"/>
        <v>4</v>
      </c>
      <c r="G12" s="16">
        <v>77</v>
      </c>
      <c r="H12" s="17" t="str">
        <f t="shared" si="2"/>
        <v>3.5</v>
      </c>
      <c r="I12" s="52">
        <v>85</v>
      </c>
      <c r="J12" s="17" t="str">
        <f t="shared" si="3"/>
        <v>4</v>
      </c>
      <c r="K12" s="53">
        <v>88</v>
      </c>
      <c r="L12" s="17" t="str">
        <f t="shared" si="4"/>
        <v>4</v>
      </c>
      <c r="M12" s="18">
        <v>87</v>
      </c>
      <c r="N12" s="17" t="str">
        <f t="shared" si="5"/>
        <v>4</v>
      </c>
      <c r="O12" s="19">
        <v>82</v>
      </c>
      <c r="P12" s="17" t="str">
        <f t="shared" si="6"/>
        <v>4</v>
      </c>
      <c r="Q12" s="50">
        <v>89</v>
      </c>
      <c r="R12" s="17" t="str">
        <f t="shared" si="7"/>
        <v>4</v>
      </c>
      <c r="S12" s="54">
        <v>84</v>
      </c>
      <c r="T12" s="17" t="str">
        <f t="shared" si="8"/>
        <v>4</v>
      </c>
      <c r="U12" s="50">
        <v>88</v>
      </c>
      <c r="V12" s="17" t="str">
        <f t="shared" si="9"/>
        <v>4</v>
      </c>
      <c r="W12" s="10">
        <f t="shared" si="10"/>
        <v>848</v>
      </c>
      <c r="X12" s="11">
        <f t="shared" si="11"/>
        <v>84.8</v>
      </c>
      <c r="Y12" s="32">
        <v>3</v>
      </c>
    </row>
    <row r="13" spans="1:25" ht="18.95" customHeight="1" x14ac:dyDescent="0.5">
      <c r="A13" s="49">
        <v>10</v>
      </c>
      <c r="B13" s="9" t="s">
        <v>62</v>
      </c>
      <c r="C13" s="50">
        <v>68</v>
      </c>
      <c r="D13" s="17" t="str">
        <f t="shared" si="0"/>
        <v>2.5</v>
      </c>
      <c r="E13" s="51">
        <v>71</v>
      </c>
      <c r="F13" s="17" t="str">
        <f t="shared" si="1"/>
        <v>3</v>
      </c>
      <c r="G13" s="16">
        <v>57</v>
      </c>
      <c r="H13" s="17" t="str">
        <f t="shared" si="2"/>
        <v>1.5</v>
      </c>
      <c r="I13" s="52">
        <v>70</v>
      </c>
      <c r="J13" s="17" t="str">
        <f t="shared" si="3"/>
        <v>3</v>
      </c>
      <c r="K13" s="53">
        <v>65</v>
      </c>
      <c r="L13" s="17" t="str">
        <f t="shared" si="4"/>
        <v>2.5</v>
      </c>
      <c r="M13" s="18">
        <v>51</v>
      </c>
      <c r="N13" s="17" t="str">
        <f t="shared" si="5"/>
        <v>1</v>
      </c>
      <c r="O13" s="19">
        <v>66</v>
      </c>
      <c r="P13" s="17" t="str">
        <f t="shared" si="6"/>
        <v>2.5</v>
      </c>
      <c r="Q13" s="50">
        <v>65</v>
      </c>
      <c r="R13" s="17" t="str">
        <f t="shared" si="7"/>
        <v>2.5</v>
      </c>
      <c r="S13" s="54">
        <v>70</v>
      </c>
      <c r="T13" s="17" t="str">
        <f t="shared" si="8"/>
        <v>3</v>
      </c>
      <c r="U13" s="50">
        <v>65</v>
      </c>
      <c r="V13" s="17" t="str">
        <f t="shared" si="9"/>
        <v>2.5</v>
      </c>
      <c r="W13" s="10">
        <f t="shared" si="10"/>
        <v>648</v>
      </c>
      <c r="X13" s="11">
        <f t="shared" si="11"/>
        <v>64.8</v>
      </c>
      <c r="Y13" s="32">
        <v>12</v>
      </c>
    </row>
    <row r="14" spans="1:25" ht="18.95" customHeight="1" x14ac:dyDescent="0.5">
      <c r="A14" s="49">
        <v>11</v>
      </c>
      <c r="B14" s="9" t="s">
        <v>63</v>
      </c>
      <c r="C14" s="50">
        <v>80</v>
      </c>
      <c r="D14" s="17" t="str">
        <f t="shared" si="0"/>
        <v>4</v>
      </c>
      <c r="E14" s="51">
        <v>88</v>
      </c>
      <c r="F14" s="17" t="str">
        <f t="shared" si="1"/>
        <v>4</v>
      </c>
      <c r="G14" s="16">
        <v>77</v>
      </c>
      <c r="H14" s="17" t="str">
        <f t="shared" si="2"/>
        <v>3.5</v>
      </c>
      <c r="I14" s="52">
        <v>83</v>
      </c>
      <c r="J14" s="17" t="str">
        <f t="shared" si="3"/>
        <v>4</v>
      </c>
      <c r="K14" s="53">
        <v>85</v>
      </c>
      <c r="L14" s="17" t="str">
        <f t="shared" si="4"/>
        <v>4</v>
      </c>
      <c r="M14" s="18">
        <v>80</v>
      </c>
      <c r="N14" s="17" t="str">
        <f t="shared" si="5"/>
        <v>4</v>
      </c>
      <c r="O14" s="19">
        <v>86</v>
      </c>
      <c r="P14" s="17" t="str">
        <f t="shared" si="6"/>
        <v>4</v>
      </c>
      <c r="Q14" s="50">
        <v>81</v>
      </c>
      <c r="R14" s="17" t="str">
        <f t="shared" si="7"/>
        <v>4</v>
      </c>
      <c r="S14" s="54">
        <v>83</v>
      </c>
      <c r="T14" s="17" t="str">
        <f t="shared" si="8"/>
        <v>4</v>
      </c>
      <c r="U14" s="50">
        <v>76</v>
      </c>
      <c r="V14" s="17" t="str">
        <f t="shared" si="9"/>
        <v>3.5</v>
      </c>
      <c r="W14" s="10">
        <f t="shared" si="10"/>
        <v>819</v>
      </c>
      <c r="X14" s="11">
        <f t="shared" si="11"/>
        <v>81.900000000000006</v>
      </c>
      <c r="Y14" s="32">
        <v>4</v>
      </c>
    </row>
    <row r="15" spans="1:25" ht="18.95" customHeight="1" x14ac:dyDescent="0.5">
      <c r="A15" s="49">
        <v>12</v>
      </c>
      <c r="B15" s="9" t="s">
        <v>64</v>
      </c>
      <c r="C15" s="50">
        <v>81</v>
      </c>
      <c r="D15" s="17" t="str">
        <f t="shared" si="0"/>
        <v>4</v>
      </c>
      <c r="E15" s="51">
        <v>84</v>
      </c>
      <c r="F15" s="17" t="str">
        <f t="shared" si="1"/>
        <v>4</v>
      </c>
      <c r="G15" s="16">
        <v>78</v>
      </c>
      <c r="H15" s="17" t="str">
        <f t="shared" si="2"/>
        <v>3.5</v>
      </c>
      <c r="I15" s="52">
        <v>84</v>
      </c>
      <c r="J15" s="17" t="str">
        <f t="shared" si="3"/>
        <v>4</v>
      </c>
      <c r="K15" s="53">
        <v>86</v>
      </c>
      <c r="L15" s="17" t="str">
        <f t="shared" si="4"/>
        <v>4</v>
      </c>
      <c r="M15" s="18">
        <v>87</v>
      </c>
      <c r="N15" s="17" t="str">
        <f t="shared" si="5"/>
        <v>4</v>
      </c>
      <c r="O15" s="19">
        <v>80</v>
      </c>
      <c r="P15" s="17" t="str">
        <f t="shared" si="6"/>
        <v>4</v>
      </c>
      <c r="Q15" s="50">
        <v>80</v>
      </c>
      <c r="R15" s="17" t="str">
        <f t="shared" si="7"/>
        <v>4</v>
      </c>
      <c r="S15" s="54">
        <v>83</v>
      </c>
      <c r="T15" s="17" t="str">
        <f t="shared" si="8"/>
        <v>4</v>
      </c>
      <c r="U15" s="50">
        <v>75</v>
      </c>
      <c r="V15" s="17" t="str">
        <f t="shared" si="9"/>
        <v>3.5</v>
      </c>
      <c r="W15" s="10">
        <f t="shared" si="10"/>
        <v>818</v>
      </c>
      <c r="X15" s="11">
        <f t="shared" si="11"/>
        <v>81.8</v>
      </c>
      <c r="Y15" s="32">
        <v>6</v>
      </c>
    </row>
    <row r="16" spans="1:25" ht="18.95" customHeight="1" x14ac:dyDescent="0.5">
      <c r="A16" s="49">
        <v>13</v>
      </c>
      <c r="B16" s="9" t="s">
        <v>65</v>
      </c>
      <c r="C16" s="50">
        <v>80</v>
      </c>
      <c r="D16" s="17" t="str">
        <f t="shared" si="0"/>
        <v>4</v>
      </c>
      <c r="E16" s="51">
        <v>76</v>
      </c>
      <c r="F16" s="17" t="str">
        <f t="shared" si="1"/>
        <v>3.5</v>
      </c>
      <c r="G16" s="16">
        <v>77</v>
      </c>
      <c r="H16" s="17" t="str">
        <f t="shared" si="2"/>
        <v>3.5</v>
      </c>
      <c r="I16" s="52">
        <v>78</v>
      </c>
      <c r="J16" s="17" t="str">
        <f t="shared" si="3"/>
        <v>3.5</v>
      </c>
      <c r="K16" s="53">
        <v>75</v>
      </c>
      <c r="L16" s="17" t="str">
        <f t="shared" si="4"/>
        <v>3.5</v>
      </c>
      <c r="M16" s="18">
        <v>80</v>
      </c>
      <c r="N16" s="17" t="str">
        <f t="shared" si="5"/>
        <v>4</v>
      </c>
      <c r="O16" s="20">
        <v>84</v>
      </c>
      <c r="P16" s="17" t="str">
        <f t="shared" si="6"/>
        <v>4</v>
      </c>
      <c r="Q16" s="50">
        <v>80</v>
      </c>
      <c r="R16" s="17" t="str">
        <f t="shared" si="7"/>
        <v>4</v>
      </c>
      <c r="S16" s="54">
        <v>76</v>
      </c>
      <c r="T16" s="17" t="str">
        <f t="shared" si="8"/>
        <v>3.5</v>
      </c>
      <c r="U16" s="50">
        <v>75</v>
      </c>
      <c r="V16" s="17" t="str">
        <f t="shared" si="9"/>
        <v>3.5</v>
      </c>
      <c r="W16" s="10">
        <f t="shared" si="10"/>
        <v>781</v>
      </c>
      <c r="X16" s="11">
        <f t="shared" si="11"/>
        <v>78.099999999999994</v>
      </c>
      <c r="Y16" s="32">
        <v>7</v>
      </c>
    </row>
    <row r="17" spans="1:25" ht="18.95" customHeight="1" x14ac:dyDescent="0.5">
      <c r="A17" s="49">
        <v>14</v>
      </c>
      <c r="B17" s="9" t="s">
        <v>66</v>
      </c>
      <c r="C17" s="50">
        <v>77</v>
      </c>
      <c r="D17" s="17" t="str">
        <f t="shared" si="0"/>
        <v>3.5</v>
      </c>
      <c r="E17" s="51">
        <v>80</v>
      </c>
      <c r="F17" s="17" t="str">
        <f t="shared" si="1"/>
        <v>4</v>
      </c>
      <c r="G17" s="16">
        <v>66</v>
      </c>
      <c r="H17" s="17" t="str">
        <f t="shared" si="2"/>
        <v>2.5</v>
      </c>
      <c r="I17" s="52">
        <v>73</v>
      </c>
      <c r="J17" s="17" t="str">
        <f t="shared" si="3"/>
        <v>3</v>
      </c>
      <c r="K17" s="53">
        <v>73</v>
      </c>
      <c r="L17" s="17" t="str">
        <f t="shared" si="4"/>
        <v>3</v>
      </c>
      <c r="M17" s="18">
        <v>75</v>
      </c>
      <c r="N17" s="17" t="str">
        <f t="shared" si="5"/>
        <v>3.5</v>
      </c>
      <c r="O17" s="20">
        <v>87</v>
      </c>
      <c r="P17" s="17" t="str">
        <f t="shared" si="6"/>
        <v>4</v>
      </c>
      <c r="Q17" s="50">
        <v>75</v>
      </c>
      <c r="R17" s="17" t="str">
        <f t="shared" si="7"/>
        <v>3.5</v>
      </c>
      <c r="S17" s="54">
        <v>72</v>
      </c>
      <c r="T17" s="17" t="str">
        <f t="shared" si="8"/>
        <v>3</v>
      </c>
      <c r="U17" s="50">
        <v>73</v>
      </c>
      <c r="V17" s="17" t="str">
        <f t="shared" si="9"/>
        <v>3</v>
      </c>
      <c r="W17" s="10">
        <f t="shared" si="10"/>
        <v>751</v>
      </c>
      <c r="X17" s="11">
        <f t="shared" si="11"/>
        <v>75.099999999999994</v>
      </c>
      <c r="Y17" s="32">
        <v>9</v>
      </c>
    </row>
    <row r="18" spans="1:25" ht="18.95" customHeight="1" x14ac:dyDescent="0.5">
      <c r="A18" s="13"/>
      <c r="B18" s="14" t="s">
        <v>3</v>
      </c>
      <c r="C18" s="12">
        <f>SUM(C4:C17)</f>
        <v>1059</v>
      </c>
      <c r="D18" s="12"/>
      <c r="E18" s="10">
        <f>SUM(E4:E17)</f>
        <v>1079</v>
      </c>
      <c r="F18" s="12"/>
      <c r="G18" s="12">
        <f>SUM(G4:G17)</f>
        <v>1010</v>
      </c>
      <c r="H18" s="12"/>
      <c r="I18" s="12">
        <f>SUM(I4:I17)</f>
        <v>1076</v>
      </c>
      <c r="J18" s="12"/>
      <c r="K18" s="12">
        <f>SUM(K4:K17)</f>
        <v>1081</v>
      </c>
      <c r="L18" s="12"/>
      <c r="M18" s="12">
        <f>SUM(M4:M17)</f>
        <v>1041</v>
      </c>
      <c r="N18" s="12"/>
      <c r="O18" s="10">
        <f>SUM(O4:O17)</f>
        <v>1091</v>
      </c>
      <c r="P18" s="12"/>
      <c r="Q18" s="12">
        <f>SUM(Q4:Q17)</f>
        <v>1035</v>
      </c>
      <c r="R18" s="12"/>
      <c r="S18" s="12">
        <f>SUM(S4:S17)</f>
        <v>1060</v>
      </c>
      <c r="T18" s="12"/>
      <c r="U18" s="12">
        <f>SUM(U4:U17)</f>
        <v>1001</v>
      </c>
      <c r="V18" s="12"/>
      <c r="W18" s="12"/>
      <c r="X18" s="12">
        <f>SUM(X4:X17)</f>
        <v>1053.2999999999997</v>
      </c>
      <c r="Y18" s="32"/>
    </row>
    <row r="19" spans="1:25" ht="18.95" customHeight="1" x14ac:dyDescent="0.5">
      <c r="A19" s="13"/>
      <c r="B19" s="15" t="s">
        <v>4</v>
      </c>
      <c r="C19" s="11">
        <f>C18/14</f>
        <v>75.642857142857139</v>
      </c>
      <c r="D19" s="11"/>
      <c r="E19" s="11">
        <f t="shared" ref="E19:X19" si="12">E18/14</f>
        <v>77.071428571428569</v>
      </c>
      <c r="F19" s="11"/>
      <c r="G19" s="11">
        <f t="shared" si="12"/>
        <v>72.142857142857139</v>
      </c>
      <c r="H19" s="11"/>
      <c r="I19" s="11">
        <f t="shared" si="12"/>
        <v>76.857142857142861</v>
      </c>
      <c r="J19" s="11"/>
      <c r="K19" s="11">
        <f t="shared" si="12"/>
        <v>77.214285714285708</v>
      </c>
      <c r="L19" s="11"/>
      <c r="M19" s="11">
        <f t="shared" si="12"/>
        <v>74.357142857142861</v>
      </c>
      <c r="N19" s="11"/>
      <c r="O19" s="11">
        <f t="shared" si="12"/>
        <v>77.928571428571431</v>
      </c>
      <c r="P19" s="11"/>
      <c r="Q19" s="11">
        <f t="shared" si="12"/>
        <v>73.928571428571431</v>
      </c>
      <c r="R19" s="11"/>
      <c r="S19" s="11">
        <f t="shared" si="12"/>
        <v>75.714285714285708</v>
      </c>
      <c r="T19" s="11"/>
      <c r="U19" s="11">
        <f t="shared" si="12"/>
        <v>71.5</v>
      </c>
      <c r="V19" s="11"/>
      <c r="W19" s="11"/>
      <c r="X19" s="11">
        <f t="shared" si="12"/>
        <v>75.235714285714266</v>
      </c>
      <c r="Y19" s="32"/>
    </row>
  </sheetData>
  <mergeCells count="11">
    <mergeCell ref="U2:V2"/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J15" sqref="J15"/>
    </sheetView>
  </sheetViews>
  <sheetFormatPr defaultRowHeight="21.75" x14ac:dyDescent="0.5"/>
  <cols>
    <col min="1" max="1" width="5" customWidth="1"/>
    <col min="2" max="2" width="23.140625" customWidth="1"/>
    <col min="3" max="24" width="4.7109375" customWidth="1"/>
    <col min="25" max="25" width="5.5703125" customWidth="1"/>
  </cols>
  <sheetData>
    <row r="1" spans="1:25" ht="25.5" x14ac:dyDescent="0.5">
      <c r="A1" s="67" t="s">
        <v>50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7"/>
      <c r="Y1" s="1"/>
    </row>
    <row r="2" spans="1:25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71" t="s">
        <v>49</v>
      </c>
      <c r="V2" s="70"/>
      <c r="W2" s="49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5"/>
      <c r="C3" s="48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49">
        <v>1000</v>
      </c>
      <c r="X3" s="7"/>
      <c r="Y3" s="4" t="s">
        <v>14</v>
      </c>
    </row>
    <row r="4" spans="1:25" ht="18.95" customHeight="1" x14ac:dyDescent="0.5">
      <c r="A4" s="8">
        <v>1</v>
      </c>
      <c r="B4" s="9" t="s">
        <v>33</v>
      </c>
      <c r="C4" s="55">
        <v>84</v>
      </c>
      <c r="D4" s="17" t="str">
        <f t="shared" ref="D4:D19" si="0">IF(C4&gt;79,"4",IF(C4&gt;74,"3.5",IF(C4&gt;69,"3",IF(C4&gt;64,"2.5",IF(C4&gt;59,"2",IF(C4&gt;54,"1.5",IF(C4&gt;49,"1","0")))))))</f>
        <v>4</v>
      </c>
      <c r="E4" s="55">
        <v>92</v>
      </c>
      <c r="F4" s="17" t="str">
        <f t="shared" ref="F4:F19" si="1">IF(E4&gt;79,"4",IF(E4&gt;74,"3.5",IF(E4&gt;69,"3",IF(E4&gt;64,"2.5",IF(E4&gt;59,"2",IF(E4&gt;54,"1.5",IF(E4&gt;49,"1","0")))))))</f>
        <v>4</v>
      </c>
      <c r="G4" s="21">
        <v>83</v>
      </c>
      <c r="H4" s="17" t="str">
        <f t="shared" ref="H4:H19" si="2">IF(G4&gt;79,"4",IF(G4&gt;74,"3.5",IF(G4&gt;69,"3",IF(G4&gt;64,"2.5",IF(G4&gt;59,"2",IF(G4&gt;54,"1.5",IF(G4&gt;49,"1","0")))))))</f>
        <v>4</v>
      </c>
      <c r="I4" s="31">
        <v>85</v>
      </c>
      <c r="J4" s="17" t="str">
        <f t="shared" ref="J4:J19" si="3">IF(I4&gt;79,"4",IF(I4&gt;74,"3.5",IF(I4&gt;69,"3",IF(I4&gt;64,"2.5",IF(I4&gt;59,"2",IF(I4&gt;54,"1.5",IF(I4&gt;49,"1","0")))))))</f>
        <v>4</v>
      </c>
      <c r="K4" s="56">
        <v>85</v>
      </c>
      <c r="L4" s="17" t="str">
        <f t="shared" ref="L4:L19" si="4">IF(K4&gt;79,"4",IF(K4&gt;74,"3.5",IF(K4&gt;69,"3",IF(K4&gt;64,"2.5",IF(K4&gt;59,"2",IF(K4&gt;54,"1.5",IF(K4&gt;49,"1","0")))))))</f>
        <v>4</v>
      </c>
      <c r="M4" s="22">
        <v>84</v>
      </c>
      <c r="N4" s="17" t="str">
        <f t="shared" ref="N4:N19" si="5">IF(M4&gt;79,"4",IF(M4&gt;74,"3.5",IF(M4&gt;69,"3",IF(M4&gt;64,"2.5",IF(M4&gt;59,"2",IF(M4&gt;54,"1.5",IF(M4&gt;49,"1","0")))))))</f>
        <v>4</v>
      </c>
      <c r="O4" s="23">
        <v>85</v>
      </c>
      <c r="P4" s="17" t="str">
        <f t="shared" ref="P4:P19" si="6">IF(O4&gt;79,"4",IF(O4&gt;74,"3.5",IF(O4&gt;69,"3",IF(O4&gt;64,"2.5",IF(O4&gt;59,"2",IF(O4&gt;54,"1.5",IF(O4&gt;49,"1","0")))))))</f>
        <v>4</v>
      </c>
      <c r="Q4" s="55">
        <v>84</v>
      </c>
      <c r="R4" s="17" t="str">
        <f t="shared" ref="R4:R19" si="7">IF(Q4&gt;79,"4",IF(Q4&gt;74,"3.5",IF(Q4&gt;69,"3",IF(Q4&gt;64,"2.5",IF(Q4&gt;59,"2",IF(Q4&gt;54,"1.5",IF(Q4&gt;49,"1","0")))))))</f>
        <v>4</v>
      </c>
      <c r="S4" s="57">
        <v>84</v>
      </c>
      <c r="T4" s="17" t="str">
        <f t="shared" ref="T4:T19" si="8">IF(S4&gt;79,"4",IF(S4&gt;74,"3.5",IF(S4&gt;69,"3",IF(S4&gt;64,"2.5",IF(S4&gt;59,"2",IF(S4&gt;54,"1.5",IF(S4&gt;49,"1","0")))))))</f>
        <v>4</v>
      </c>
      <c r="U4" s="55">
        <v>85</v>
      </c>
      <c r="V4" s="17" t="str">
        <f t="shared" ref="V4:V19" si="9">IF(U4&gt;79,"4",IF(U4&gt;74,"3.5",IF(U4&gt;69,"3",IF(U4&gt;64,"2.5",IF(U4&gt;59,"2",IF(U4&gt;54,"1.5",IF(U4&gt;49,"1","0")))))))</f>
        <v>4</v>
      </c>
      <c r="W4" s="10">
        <f>C4+E4+G4+I4+K4+M4+O4+Q4+S4+U4</f>
        <v>851</v>
      </c>
      <c r="X4" s="11">
        <f>W4/10</f>
        <v>85.1</v>
      </c>
      <c r="Y4" s="32">
        <v>1</v>
      </c>
    </row>
    <row r="5" spans="1:25" ht="18.95" customHeight="1" x14ac:dyDescent="0.5">
      <c r="A5" s="49">
        <v>2</v>
      </c>
      <c r="B5" s="9" t="s">
        <v>34</v>
      </c>
      <c r="C5" s="55">
        <v>86</v>
      </c>
      <c r="D5" s="17" t="str">
        <f t="shared" si="0"/>
        <v>4</v>
      </c>
      <c r="E5" s="55">
        <v>76</v>
      </c>
      <c r="F5" s="17" t="str">
        <f t="shared" si="1"/>
        <v>3.5</v>
      </c>
      <c r="G5" s="21">
        <v>95</v>
      </c>
      <c r="H5" s="17" t="str">
        <f t="shared" si="2"/>
        <v>4</v>
      </c>
      <c r="I5" s="31">
        <v>80</v>
      </c>
      <c r="J5" s="17" t="str">
        <f t="shared" si="3"/>
        <v>4</v>
      </c>
      <c r="K5" s="56">
        <v>80</v>
      </c>
      <c r="L5" s="17" t="str">
        <f t="shared" si="4"/>
        <v>4</v>
      </c>
      <c r="M5" s="22">
        <v>81</v>
      </c>
      <c r="N5" s="17" t="str">
        <f t="shared" si="5"/>
        <v>4</v>
      </c>
      <c r="O5" s="23">
        <v>83</v>
      </c>
      <c r="P5" s="17" t="str">
        <f t="shared" si="6"/>
        <v>4</v>
      </c>
      <c r="Q5" s="55">
        <v>83</v>
      </c>
      <c r="R5" s="17" t="str">
        <f t="shared" si="7"/>
        <v>4</v>
      </c>
      <c r="S5" s="57">
        <v>77</v>
      </c>
      <c r="T5" s="17" t="str">
        <f t="shared" si="8"/>
        <v>3.5</v>
      </c>
      <c r="U5" s="55">
        <v>84</v>
      </c>
      <c r="V5" s="17" t="str">
        <f t="shared" si="9"/>
        <v>4</v>
      </c>
      <c r="W5" s="10">
        <f t="shared" ref="W5:W19" si="10">C5+E5+G5+I5+K5+M5+O5+Q5+S5+U5</f>
        <v>825</v>
      </c>
      <c r="X5" s="11">
        <f t="shared" ref="X5:X19" si="11">W5/10</f>
        <v>82.5</v>
      </c>
      <c r="Y5" s="32">
        <v>3</v>
      </c>
    </row>
    <row r="6" spans="1:25" ht="18.95" customHeight="1" x14ac:dyDescent="0.5">
      <c r="A6" s="49">
        <v>3</v>
      </c>
      <c r="B6" s="9" t="s">
        <v>35</v>
      </c>
      <c r="C6" s="55">
        <v>62</v>
      </c>
      <c r="D6" s="17" t="str">
        <f t="shared" si="0"/>
        <v>2</v>
      </c>
      <c r="E6" s="55">
        <v>61</v>
      </c>
      <c r="F6" s="17" t="str">
        <f t="shared" si="1"/>
        <v>2</v>
      </c>
      <c r="G6" s="21">
        <v>70</v>
      </c>
      <c r="H6" s="17" t="str">
        <f t="shared" si="2"/>
        <v>3</v>
      </c>
      <c r="I6" s="31">
        <v>68</v>
      </c>
      <c r="J6" s="17" t="str">
        <f t="shared" si="3"/>
        <v>2.5</v>
      </c>
      <c r="K6" s="56">
        <v>72</v>
      </c>
      <c r="L6" s="17" t="str">
        <f t="shared" si="4"/>
        <v>3</v>
      </c>
      <c r="M6" s="22">
        <v>70</v>
      </c>
      <c r="N6" s="17" t="str">
        <f t="shared" si="5"/>
        <v>3</v>
      </c>
      <c r="O6" s="23">
        <v>73</v>
      </c>
      <c r="P6" s="17" t="str">
        <f t="shared" si="6"/>
        <v>3</v>
      </c>
      <c r="Q6" s="55">
        <v>75</v>
      </c>
      <c r="R6" s="17" t="str">
        <f t="shared" si="7"/>
        <v>3.5</v>
      </c>
      <c r="S6" s="57">
        <v>72</v>
      </c>
      <c r="T6" s="17" t="str">
        <f t="shared" si="8"/>
        <v>3</v>
      </c>
      <c r="U6" s="55">
        <v>68</v>
      </c>
      <c r="V6" s="17" t="str">
        <f t="shared" si="9"/>
        <v>2.5</v>
      </c>
      <c r="W6" s="10">
        <f t="shared" si="10"/>
        <v>691</v>
      </c>
      <c r="X6" s="11">
        <f t="shared" si="11"/>
        <v>69.099999999999994</v>
      </c>
      <c r="Y6" s="32">
        <v>15</v>
      </c>
    </row>
    <row r="7" spans="1:25" ht="18.95" customHeight="1" x14ac:dyDescent="0.5">
      <c r="A7" s="49">
        <v>4</v>
      </c>
      <c r="B7" s="9" t="s">
        <v>36</v>
      </c>
      <c r="C7" s="55">
        <v>60</v>
      </c>
      <c r="D7" s="17" t="str">
        <f t="shared" si="0"/>
        <v>2</v>
      </c>
      <c r="E7" s="55">
        <v>66</v>
      </c>
      <c r="F7" s="17" t="str">
        <f t="shared" si="1"/>
        <v>2.5</v>
      </c>
      <c r="G7" s="21">
        <v>78</v>
      </c>
      <c r="H7" s="17" t="str">
        <f t="shared" si="2"/>
        <v>3.5</v>
      </c>
      <c r="I7" s="31">
        <v>65</v>
      </c>
      <c r="J7" s="17" t="str">
        <f t="shared" si="3"/>
        <v>2.5</v>
      </c>
      <c r="K7" s="56">
        <v>70</v>
      </c>
      <c r="L7" s="17" t="str">
        <f t="shared" si="4"/>
        <v>3</v>
      </c>
      <c r="M7" s="22">
        <v>77</v>
      </c>
      <c r="N7" s="17" t="str">
        <f t="shared" si="5"/>
        <v>3.5</v>
      </c>
      <c r="O7" s="23">
        <v>73</v>
      </c>
      <c r="P7" s="17" t="str">
        <f t="shared" si="6"/>
        <v>3</v>
      </c>
      <c r="Q7" s="55">
        <v>73</v>
      </c>
      <c r="R7" s="17" t="str">
        <f t="shared" si="7"/>
        <v>3</v>
      </c>
      <c r="S7" s="57">
        <v>65</v>
      </c>
      <c r="T7" s="17" t="str">
        <f t="shared" si="8"/>
        <v>2.5</v>
      </c>
      <c r="U7" s="55">
        <v>65</v>
      </c>
      <c r="V7" s="17" t="str">
        <f t="shared" si="9"/>
        <v>2.5</v>
      </c>
      <c r="W7" s="10">
        <f t="shared" si="10"/>
        <v>692</v>
      </c>
      <c r="X7" s="11">
        <f t="shared" si="11"/>
        <v>69.2</v>
      </c>
      <c r="Y7" s="32">
        <v>14</v>
      </c>
    </row>
    <row r="8" spans="1:25" ht="18.95" customHeight="1" x14ac:dyDescent="0.5">
      <c r="A8" s="49">
        <v>5</v>
      </c>
      <c r="B8" s="9" t="s">
        <v>37</v>
      </c>
      <c r="C8" s="55">
        <v>84</v>
      </c>
      <c r="D8" s="17" t="str">
        <f t="shared" si="0"/>
        <v>4</v>
      </c>
      <c r="E8" s="55">
        <v>80</v>
      </c>
      <c r="F8" s="17" t="str">
        <f t="shared" si="1"/>
        <v>4</v>
      </c>
      <c r="G8" s="21">
        <v>83</v>
      </c>
      <c r="H8" s="17" t="str">
        <f t="shared" si="2"/>
        <v>4</v>
      </c>
      <c r="I8" s="31">
        <v>86</v>
      </c>
      <c r="J8" s="17" t="str">
        <f t="shared" si="3"/>
        <v>4</v>
      </c>
      <c r="K8" s="56">
        <v>86</v>
      </c>
      <c r="L8" s="17" t="str">
        <f t="shared" si="4"/>
        <v>4</v>
      </c>
      <c r="M8" s="22">
        <v>83</v>
      </c>
      <c r="N8" s="17" t="str">
        <f t="shared" si="5"/>
        <v>4</v>
      </c>
      <c r="O8" s="23">
        <v>85</v>
      </c>
      <c r="P8" s="17" t="str">
        <f t="shared" si="6"/>
        <v>4</v>
      </c>
      <c r="Q8" s="55">
        <v>86</v>
      </c>
      <c r="R8" s="17" t="str">
        <f t="shared" si="7"/>
        <v>4</v>
      </c>
      <c r="S8" s="57">
        <v>84</v>
      </c>
      <c r="T8" s="17" t="str">
        <f t="shared" si="8"/>
        <v>4</v>
      </c>
      <c r="U8" s="55">
        <v>85</v>
      </c>
      <c r="V8" s="17" t="str">
        <f t="shared" si="9"/>
        <v>4</v>
      </c>
      <c r="W8" s="10">
        <f t="shared" si="10"/>
        <v>842</v>
      </c>
      <c r="X8" s="11">
        <f t="shared" si="11"/>
        <v>84.2</v>
      </c>
      <c r="Y8" s="32">
        <v>2</v>
      </c>
    </row>
    <row r="9" spans="1:25" ht="18.95" customHeight="1" x14ac:dyDescent="0.5">
      <c r="A9" s="49">
        <v>6</v>
      </c>
      <c r="B9" s="9" t="s">
        <v>38</v>
      </c>
      <c r="C9" s="55">
        <v>81</v>
      </c>
      <c r="D9" s="17" t="str">
        <f t="shared" si="0"/>
        <v>4</v>
      </c>
      <c r="E9" s="55">
        <v>75</v>
      </c>
      <c r="F9" s="17" t="str">
        <f t="shared" si="1"/>
        <v>3.5</v>
      </c>
      <c r="G9" s="21">
        <v>83</v>
      </c>
      <c r="H9" s="17" t="str">
        <f t="shared" si="2"/>
        <v>4</v>
      </c>
      <c r="I9" s="31">
        <v>80</v>
      </c>
      <c r="J9" s="17" t="str">
        <f t="shared" si="3"/>
        <v>4</v>
      </c>
      <c r="K9" s="56">
        <v>80</v>
      </c>
      <c r="L9" s="17" t="str">
        <f t="shared" si="4"/>
        <v>4</v>
      </c>
      <c r="M9" s="22">
        <v>83</v>
      </c>
      <c r="N9" s="17" t="str">
        <f t="shared" si="5"/>
        <v>4</v>
      </c>
      <c r="O9" s="23">
        <v>78</v>
      </c>
      <c r="P9" s="17" t="str">
        <f t="shared" si="6"/>
        <v>3.5</v>
      </c>
      <c r="Q9" s="55">
        <v>81</v>
      </c>
      <c r="R9" s="17" t="str">
        <f t="shared" si="7"/>
        <v>4</v>
      </c>
      <c r="S9" s="57">
        <v>80</v>
      </c>
      <c r="T9" s="17" t="str">
        <f t="shared" si="8"/>
        <v>4</v>
      </c>
      <c r="U9" s="55">
        <v>78</v>
      </c>
      <c r="V9" s="17" t="str">
        <f t="shared" si="9"/>
        <v>3.5</v>
      </c>
      <c r="W9" s="10">
        <f t="shared" si="10"/>
        <v>799</v>
      </c>
      <c r="X9" s="11">
        <f t="shared" si="11"/>
        <v>79.900000000000006</v>
      </c>
      <c r="Y9" s="32">
        <v>4</v>
      </c>
    </row>
    <row r="10" spans="1:25" ht="18.95" customHeight="1" x14ac:dyDescent="0.5">
      <c r="A10" s="49">
        <v>7</v>
      </c>
      <c r="B10" s="9" t="s">
        <v>39</v>
      </c>
      <c r="C10" s="55">
        <v>59</v>
      </c>
      <c r="D10" s="17" t="str">
        <f t="shared" si="0"/>
        <v>1.5</v>
      </c>
      <c r="E10" s="55">
        <v>63</v>
      </c>
      <c r="F10" s="17" t="str">
        <f t="shared" si="1"/>
        <v>2</v>
      </c>
      <c r="G10" s="21">
        <v>64</v>
      </c>
      <c r="H10" s="17" t="str">
        <f t="shared" si="2"/>
        <v>2</v>
      </c>
      <c r="I10" s="31">
        <v>68</v>
      </c>
      <c r="J10" s="17" t="str">
        <f t="shared" si="3"/>
        <v>2.5</v>
      </c>
      <c r="K10" s="56">
        <v>68</v>
      </c>
      <c r="L10" s="17" t="str">
        <f t="shared" si="4"/>
        <v>2.5</v>
      </c>
      <c r="M10" s="22">
        <v>62</v>
      </c>
      <c r="N10" s="17" t="str">
        <f t="shared" si="5"/>
        <v>2</v>
      </c>
      <c r="O10" s="23">
        <v>70</v>
      </c>
      <c r="P10" s="17" t="str">
        <f t="shared" si="6"/>
        <v>3</v>
      </c>
      <c r="Q10" s="55">
        <v>70</v>
      </c>
      <c r="R10" s="17" t="str">
        <f t="shared" si="7"/>
        <v>3</v>
      </c>
      <c r="S10" s="57">
        <v>67</v>
      </c>
      <c r="T10" s="17" t="str">
        <f t="shared" si="8"/>
        <v>2.5</v>
      </c>
      <c r="U10" s="55">
        <v>66</v>
      </c>
      <c r="V10" s="17" t="str">
        <f t="shared" si="9"/>
        <v>2.5</v>
      </c>
      <c r="W10" s="10">
        <f t="shared" si="10"/>
        <v>657</v>
      </c>
      <c r="X10" s="11">
        <f t="shared" si="11"/>
        <v>65.7</v>
      </c>
      <c r="Y10" s="32">
        <v>16</v>
      </c>
    </row>
    <row r="11" spans="1:25" ht="18.95" customHeight="1" x14ac:dyDescent="0.5">
      <c r="A11" s="49">
        <v>8</v>
      </c>
      <c r="B11" s="9" t="s">
        <v>40</v>
      </c>
      <c r="C11" s="55">
        <v>80</v>
      </c>
      <c r="D11" s="17" t="str">
        <f t="shared" si="0"/>
        <v>4</v>
      </c>
      <c r="E11" s="55">
        <v>81</v>
      </c>
      <c r="F11" s="17" t="str">
        <f t="shared" si="1"/>
        <v>4</v>
      </c>
      <c r="G11" s="21">
        <v>77</v>
      </c>
      <c r="H11" s="17" t="str">
        <f t="shared" si="2"/>
        <v>3.5</v>
      </c>
      <c r="I11" s="31">
        <v>65</v>
      </c>
      <c r="J11" s="17" t="str">
        <f t="shared" si="3"/>
        <v>2.5</v>
      </c>
      <c r="K11" s="56">
        <v>75</v>
      </c>
      <c r="L11" s="17" t="str">
        <f t="shared" si="4"/>
        <v>3.5</v>
      </c>
      <c r="M11" s="22">
        <v>80</v>
      </c>
      <c r="N11" s="17" t="str">
        <f t="shared" si="5"/>
        <v>4</v>
      </c>
      <c r="O11" s="23">
        <v>80</v>
      </c>
      <c r="P11" s="17" t="str">
        <f t="shared" si="6"/>
        <v>4</v>
      </c>
      <c r="Q11" s="55">
        <v>80</v>
      </c>
      <c r="R11" s="17" t="str">
        <f t="shared" si="7"/>
        <v>4</v>
      </c>
      <c r="S11" s="57">
        <v>75</v>
      </c>
      <c r="T11" s="17" t="str">
        <f t="shared" si="8"/>
        <v>3.5</v>
      </c>
      <c r="U11" s="55">
        <v>77</v>
      </c>
      <c r="V11" s="17" t="str">
        <f t="shared" si="9"/>
        <v>3.5</v>
      </c>
      <c r="W11" s="10">
        <f t="shared" si="10"/>
        <v>770</v>
      </c>
      <c r="X11" s="11">
        <f t="shared" si="11"/>
        <v>77</v>
      </c>
      <c r="Y11" s="32">
        <v>9</v>
      </c>
    </row>
    <row r="12" spans="1:25" ht="18.95" customHeight="1" x14ac:dyDescent="0.5">
      <c r="A12" s="49">
        <v>9</v>
      </c>
      <c r="B12" s="9" t="s">
        <v>41</v>
      </c>
      <c r="C12" s="55">
        <v>81</v>
      </c>
      <c r="D12" s="17" t="str">
        <f t="shared" si="0"/>
        <v>4</v>
      </c>
      <c r="E12" s="55">
        <v>75</v>
      </c>
      <c r="F12" s="17" t="str">
        <f t="shared" si="1"/>
        <v>3.5</v>
      </c>
      <c r="G12" s="21">
        <v>71</v>
      </c>
      <c r="H12" s="17" t="str">
        <f t="shared" si="2"/>
        <v>3</v>
      </c>
      <c r="I12" s="31">
        <v>78</v>
      </c>
      <c r="J12" s="17" t="str">
        <f t="shared" si="3"/>
        <v>3.5</v>
      </c>
      <c r="K12" s="56">
        <v>75</v>
      </c>
      <c r="L12" s="17" t="str">
        <f t="shared" si="4"/>
        <v>3.5</v>
      </c>
      <c r="M12" s="22">
        <v>80</v>
      </c>
      <c r="N12" s="17" t="str">
        <f t="shared" si="5"/>
        <v>4</v>
      </c>
      <c r="O12" s="23">
        <v>75</v>
      </c>
      <c r="P12" s="17" t="str">
        <f t="shared" si="6"/>
        <v>3.5</v>
      </c>
      <c r="Q12" s="55">
        <v>82</v>
      </c>
      <c r="R12" s="17" t="str">
        <f t="shared" si="7"/>
        <v>4</v>
      </c>
      <c r="S12" s="57">
        <v>76</v>
      </c>
      <c r="T12" s="17" t="str">
        <f t="shared" si="8"/>
        <v>3.5</v>
      </c>
      <c r="U12" s="55">
        <v>83</v>
      </c>
      <c r="V12" s="17" t="str">
        <f t="shared" si="9"/>
        <v>4</v>
      </c>
      <c r="W12" s="10">
        <f t="shared" si="10"/>
        <v>776</v>
      </c>
      <c r="X12" s="11">
        <f t="shared" si="11"/>
        <v>77.599999999999994</v>
      </c>
      <c r="Y12" s="32">
        <v>8</v>
      </c>
    </row>
    <row r="13" spans="1:25" ht="18.95" customHeight="1" x14ac:dyDescent="0.5">
      <c r="A13" s="49">
        <v>10</v>
      </c>
      <c r="B13" s="9" t="s">
        <v>42</v>
      </c>
      <c r="C13" s="55">
        <v>78</v>
      </c>
      <c r="D13" s="17" t="str">
        <f t="shared" si="0"/>
        <v>3.5</v>
      </c>
      <c r="E13" s="55">
        <v>80</v>
      </c>
      <c r="F13" s="17" t="str">
        <f t="shared" si="1"/>
        <v>4</v>
      </c>
      <c r="G13" s="21">
        <v>77</v>
      </c>
      <c r="H13" s="17" t="str">
        <f t="shared" si="2"/>
        <v>3.5</v>
      </c>
      <c r="I13" s="31">
        <v>82</v>
      </c>
      <c r="J13" s="17" t="str">
        <f t="shared" si="3"/>
        <v>4</v>
      </c>
      <c r="K13" s="56">
        <v>82</v>
      </c>
      <c r="L13" s="17" t="str">
        <f t="shared" si="4"/>
        <v>4</v>
      </c>
      <c r="M13" s="22">
        <v>78</v>
      </c>
      <c r="N13" s="17" t="str">
        <f t="shared" si="5"/>
        <v>3.5</v>
      </c>
      <c r="O13" s="23">
        <v>75</v>
      </c>
      <c r="P13" s="17" t="str">
        <f t="shared" si="6"/>
        <v>3.5</v>
      </c>
      <c r="Q13" s="55">
        <v>77</v>
      </c>
      <c r="R13" s="17" t="str">
        <f t="shared" si="7"/>
        <v>3.5</v>
      </c>
      <c r="S13" s="57">
        <v>80</v>
      </c>
      <c r="T13" s="17" t="str">
        <f t="shared" si="8"/>
        <v>4</v>
      </c>
      <c r="U13" s="55">
        <v>78</v>
      </c>
      <c r="V13" s="17" t="str">
        <f t="shared" si="9"/>
        <v>3.5</v>
      </c>
      <c r="W13" s="10">
        <f t="shared" si="10"/>
        <v>787</v>
      </c>
      <c r="X13" s="11">
        <f t="shared" si="11"/>
        <v>78.7</v>
      </c>
      <c r="Y13" s="32">
        <v>6</v>
      </c>
    </row>
    <row r="14" spans="1:25" ht="18.95" customHeight="1" x14ac:dyDescent="0.5">
      <c r="A14" s="49">
        <v>11</v>
      </c>
      <c r="B14" s="9" t="s">
        <v>43</v>
      </c>
      <c r="C14" s="55">
        <v>81</v>
      </c>
      <c r="D14" s="17" t="str">
        <f t="shared" si="0"/>
        <v>4</v>
      </c>
      <c r="E14" s="55">
        <v>63</v>
      </c>
      <c r="F14" s="17" t="str">
        <f t="shared" si="1"/>
        <v>2</v>
      </c>
      <c r="G14" s="21">
        <v>72</v>
      </c>
      <c r="H14" s="17" t="str">
        <f t="shared" si="2"/>
        <v>3</v>
      </c>
      <c r="I14" s="31">
        <v>75</v>
      </c>
      <c r="J14" s="17" t="str">
        <f t="shared" si="3"/>
        <v>3.5</v>
      </c>
      <c r="K14" s="56">
        <v>72</v>
      </c>
      <c r="L14" s="17" t="str">
        <f t="shared" si="4"/>
        <v>3</v>
      </c>
      <c r="M14" s="22">
        <v>83</v>
      </c>
      <c r="N14" s="17" t="str">
        <f t="shared" si="5"/>
        <v>4</v>
      </c>
      <c r="O14" s="23">
        <v>85</v>
      </c>
      <c r="P14" s="17" t="str">
        <f t="shared" si="6"/>
        <v>4</v>
      </c>
      <c r="Q14" s="55">
        <v>81</v>
      </c>
      <c r="R14" s="17" t="str">
        <f t="shared" si="7"/>
        <v>4</v>
      </c>
      <c r="S14" s="57">
        <v>76</v>
      </c>
      <c r="T14" s="17" t="str">
        <f t="shared" si="8"/>
        <v>3.5</v>
      </c>
      <c r="U14" s="55">
        <v>80</v>
      </c>
      <c r="V14" s="17" t="str">
        <f t="shared" si="9"/>
        <v>4</v>
      </c>
      <c r="W14" s="10">
        <f t="shared" si="10"/>
        <v>768</v>
      </c>
      <c r="X14" s="11">
        <f t="shared" si="11"/>
        <v>76.8</v>
      </c>
      <c r="Y14" s="32">
        <v>10</v>
      </c>
    </row>
    <row r="15" spans="1:25" ht="18.95" customHeight="1" x14ac:dyDescent="0.5">
      <c r="A15" s="49">
        <v>12</v>
      </c>
      <c r="B15" s="9" t="s">
        <v>44</v>
      </c>
      <c r="C15" s="55">
        <v>80</v>
      </c>
      <c r="D15" s="17" t="str">
        <f t="shared" si="0"/>
        <v>4</v>
      </c>
      <c r="E15" s="55">
        <v>71</v>
      </c>
      <c r="F15" s="17" t="str">
        <f t="shared" si="1"/>
        <v>3</v>
      </c>
      <c r="G15" s="21">
        <v>72</v>
      </c>
      <c r="H15" s="17" t="str">
        <f t="shared" si="2"/>
        <v>3</v>
      </c>
      <c r="I15" s="31">
        <v>83</v>
      </c>
      <c r="J15" s="17" t="str">
        <f t="shared" si="3"/>
        <v>4</v>
      </c>
      <c r="K15" s="56">
        <v>82</v>
      </c>
      <c r="L15" s="17" t="str">
        <f t="shared" si="4"/>
        <v>4</v>
      </c>
      <c r="M15" s="22">
        <v>77</v>
      </c>
      <c r="N15" s="17" t="str">
        <f t="shared" si="5"/>
        <v>3.5</v>
      </c>
      <c r="O15" s="23">
        <v>78</v>
      </c>
      <c r="P15" s="17" t="str">
        <f t="shared" si="6"/>
        <v>3.5</v>
      </c>
      <c r="Q15" s="55">
        <v>80</v>
      </c>
      <c r="R15" s="17" t="str">
        <f t="shared" si="7"/>
        <v>4</v>
      </c>
      <c r="S15" s="57">
        <v>81</v>
      </c>
      <c r="T15" s="17" t="str">
        <f t="shared" si="8"/>
        <v>4</v>
      </c>
      <c r="U15" s="55">
        <v>78</v>
      </c>
      <c r="V15" s="17" t="str">
        <f t="shared" si="9"/>
        <v>3.5</v>
      </c>
      <c r="W15" s="10">
        <f t="shared" si="10"/>
        <v>782</v>
      </c>
      <c r="X15" s="11">
        <f t="shared" si="11"/>
        <v>78.2</v>
      </c>
      <c r="Y15" s="32">
        <v>7</v>
      </c>
    </row>
    <row r="16" spans="1:25" ht="18.95" customHeight="1" x14ac:dyDescent="0.5">
      <c r="A16" s="49">
        <v>13</v>
      </c>
      <c r="B16" s="9" t="s">
        <v>45</v>
      </c>
      <c r="C16" s="55">
        <v>78</v>
      </c>
      <c r="D16" s="17" t="str">
        <f t="shared" si="0"/>
        <v>3.5</v>
      </c>
      <c r="E16" s="55">
        <v>70</v>
      </c>
      <c r="F16" s="17" t="str">
        <f t="shared" si="1"/>
        <v>3</v>
      </c>
      <c r="G16" s="21">
        <v>68</v>
      </c>
      <c r="H16" s="17" t="str">
        <f t="shared" si="2"/>
        <v>2.5</v>
      </c>
      <c r="I16" s="31">
        <v>74</v>
      </c>
      <c r="J16" s="17" t="str">
        <f t="shared" si="3"/>
        <v>3</v>
      </c>
      <c r="K16" s="56">
        <v>70</v>
      </c>
      <c r="L16" s="17" t="str">
        <f t="shared" si="4"/>
        <v>3</v>
      </c>
      <c r="M16" s="22">
        <v>76</v>
      </c>
      <c r="N16" s="17" t="str">
        <f t="shared" si="5"/>
        <v>3.5</v>
      </c>
      <c r="O16" s="23">
        <v>77</v>
      </c>
      <c r="P16" s="17" t="str">
        <f t="shared" si="6"/>
        <v>3.5</v>
      </c>
      <c r="Q16" s="55">
        <v>80</v>
      </c>
      <c r="R16" s="17" t="str">
        <f t="shared" si="7"/>
        <v>4</v>
      </c>
      <c r="S16" s="57">
        <v>70</v>
      </c>
      <c r="T16" s="17" t="str">
        <f t="shared" si="8"/>
        <v>3</v>
      </c>
      <c r="U16" s="55">
        <v>77</v>
      </c>
      <c r="V16" s="17" t="str">
        <f t="shared" si="9"/>
        <v>3.5</v>
      </c>
      <c r="W16" s="10">
        <f t="shared" si="10"/>
        <v>740</v>
      </c>
      <c r="X16" s="11">
        <f t="shared" si="11"/>
        <v>74</v>
      </c>
      <c r="Y16" s="32">
        <v>12</v>
      </c>
    </row>
    <row r="17" spans="1:25" ht="18.95" customHeight="1" x14ac:dyDescent="0.5">
      <c r="A17" s="49">
        <v>14</v>
      </c>
      <c r="B17" s="9" t="s">
        <v>46</v>
      </c>
      <c r="C17" s="55">
        <v>75</v>
      </c>
      <c r="D17" s="17" t="str">
        <f t="shared" si="0"/>
        <v>3.5</v>
      </c>
      <c r="E17" s="55">
        <v>72</v>
      </c>
      <c r="F17" s="17" t="str">
        <f t="shared" si="1"/>
        <v>3</v>
      </c>
      <c r="G17" s="21">
        <v>64</v>
      </c>
      <c r="H17" s="17" t="str">
        <f t="shared" si="2"/>
        <v>2</v>
      </c>
      <c r="I17" s="31">
        <v>82</v>
      </c>
      <c r="J17" s="17" t="str">
        <f t="shared" si="3"/>
        <v>4</v>
      </c>
      <c r="K17" s="56">
        <v>81</v>
      </c>
      <c r="L17" s="17" t="str">
        <f t="shared" si="4"/>
        <v>4</v>
      </c>
      <c r="M17" s="22">
        <v>76</v>
      </c>
      <c r="N17" s="17" t="str">
        <f t="shared" si="5"/>
        <v>3.5</v>
      </c>
      <c r="O17" s="23">
        <v>75</v>
      </c>
      <c r="P17" s="17" t="str">
        <f t="shared" si="6"/>
        <v>3.5</v>
      </c>
      <c r="Q17" s="55">
        <v>77</v>
      </c>
      <c r="R17" s="17" t="str">
        <f t="shared" si="7"/>
        <v>3.5</v>
      </c>
      <c r="S17" s="57">
        <v>80</v>
      </c>
      <c r="T17" s="17" t="str">
        <f t="shared" si="8"/>
        <v>4</v>
      </c>
      <c r="U17" s="55">
        <v>75</v>
      </c>
      <c r="V17" s="17" t="str">
        <f t="shared" si="9"/>
        <v>3.5</v>
      </c>
      <c r="W17" s="10">
        <f t="shared" si="10"/>
        <v>757</v>
      </c>
      <c r="X17" s="11">
        <f t="shared" si="11"/>
        <v>75.7</v>
      </c>
      <c r="Y17" s="32">
        <v>11</v>
      </c>
    </row>
    <row r="18" spans="1:25" ht="18.95" customHeight="1" x14ac:dyDescent="0.5">
      <c r="A18" s="49">
        <v>15</v>
      </c>
      <c r="B18" s="9" t="s">
        <v>47</v>
      </c>
      <c r="C18" s="55">
        <v>76</v>
      </c>
      <c r="D18" s="17" t="str">
        <f t="shared" si="0"/>
        <v>3.5</v>
      </c>
      <c r="E18" s="55">
        <v>70</v>
      </c>
      <c r="F18" s="17" t="str">
        <f t="shared" si="1"/>
        <v>3</v>
      </c>
      <c r="G18" s="21">
        <v>60</v>
      </c>
      <c r="H18" s="17" t="str">
        <f t="shared" si="2"/>
        <v>2</v>
      </c>
      <c r="I18" s="31">
        <v>81</v>
      </c>
      <c r="J18" s="17" t="str">
        <f t="shared" si="3"/>
        <v>4</v>
      </c>
      <c r="K18" s="56">
        <v>80</v>
      </c>
      <c r="L18" s="17" t="str">
        <f t="shared" si="4"/>
        <v>4</v>
      </c>
      <c r="M18" s="22">
        <v>62</v>
      </c>
      <c r="N18" s="17" t="str">
        <f t="shared" si="5"/>
        <v>2</v>
      </c>
      <c r="O18" s="23">
        <v>70</v>
      </c>
      <c r="P18" s="17" t="str">
        <f t="shared" si="6"/>
        <v>3</v>
      </c>
      <c r="Q18" s="55">
        <v>76</v>
      </c>
      <c r="R18" s="17" t="str">
        <f t="shared" si="7"/>
        <v>3.5</v>
      </c>
      <c r="S18" s="57">
        <v>80</v>
      </c>
      <c r="T18" s="17" t="str">
        <f t="shared" si="8"/>
        <v>4</v>
      </c>
      <c r="U18" s="55">
        <v>76</v>
      </c>
      <c r="V18" s="17" t="str">
        <f t="shared" si="9"/>
        <v>3.5</v>
      </c>
      <c r="W18" s="10">
        <f t="shared" si="10"/>
        <v>731</v>
      </c>
      <c r="X18" s="11">
        <f t="shared" si="11"/>
        <v>73.099999999999994</v>
      </c>
      <c r="Y18" s="32">
        <v>13</v>
      </c>
    </row>
    <row r="19" spans="1:25" ht="18.95" customHeight="1" x14ac:dyDescent="0.5">
      <c r="A19" s="49">
        <v>16</v>
      </c>
      <c r="B19" s="9" t="s">
        <v>48</v>
      </c>
      <c r="C19" s="55">
        <v>75</v>
      </c>
      <c r="D19" s="17" t="str">
        <f t="shared" si="0"/>
        <v>3.5</v>
      </c>
      <c r="E19" s="55">
        <v>85</v>
      </c>
      <c r="F19" s="17" t="str">
        <f t="shared" si="1"/>
        <v>4</v>
      </c>
      <c r="G19" s="21">
        <v>70</v>
      </c>
      <c r="H19" s="17" t="str">
        <f t="shared" si="2"/>
        <v>3</v>
      </c>
      <c r="I19" s="31">
        <v>80</v>
      </c>
      <c r="J19" s="17" t="str">
        <f t="shared" si="3"/>
        <v>4</v>
      </c>
      <c r="K19" s="56">
        <v>81</v>
      </c>
      <c r="L19" s="17" t="str">
        <f t="shared" si="4"/>
        <v>4</v>
      </c>
      <c r="M19" s="22">
        <v>86</v>
      </c>
      <c r="N19" s="17" t="str">
        <f t="shared" si="5"/>
        <v>4</v>
      </c>
      <c r="O19" s="23">
        <v>82</v>
      </c>
      <c r="P19" s="17" t="str">
        <f t="shared" si="6"/>
        <v>4</v>
      </c>
      <c r="Q19" s="55">
        <v>80</v>
      </c>
      <c r="R19" s="17" t="str">
        <f t="shared" si="7"/>
        <v>4</v>
      </c>
      <c r="S19" s="57">
        <v>80</v>
      </c>
      <c r="T19" s="17" t="str">
        <f t="shared" si="8"/>
        <v>4</v>
      </c>
      <c r="U19" s="55">
        <v>75</v>
      </c>
      <c r="V19" s="17" t="str">
        <f t="shared" si="9"/>
        <v>3.5</v>
      </c>
      <c r="W19" s="10">
        <f t="shared" si="10"/>
        <v>794</v>
      </c>
      <c r="X19" s="11">
        <f t="shared" si="11"/>
        <v>79.400000000000006</v>
      </c>
      <c r="Y19" s="32">
        <v>5</v>
      </c>
    </row>
    <row r="20" spans="1:25" ht="18.95" customHeight="1" x14ac:dyDescent="0.5">
      <c r="A20" s="13"/>
      <c r="B20" s="14" t="s">
        <v>3</v>
      </c>
      <c r="C20" s="12">
        <f>SUM(C4:C19)</f>
        <v>1220</v>
      </c>
      <c r="D20" s="12"/>
      <c r="E20" s="12">
        <f>SUM(E4:E19)</f>
        <v>1180</v>
      </c>
      <c r="F20" s="12"/>
      <c r="G20" s="12">
        <f>SUM(G4:G19)</f>
        <v>1187</v>
      </c>
      <c r="H20" s="12"/>
      <c r="I20" s="12">
        <f>SUM(I4:I19)</f>
        <v>1232</v>
      </c>
      <c r="J20" s="12"/>
      <c r="K20" s="12">
        <f>SUM(K4:K19)</f>
        <v>1239</v>
      </c>
      <c r="L20" s="12"/>
      <c r="M20" s="12">
        <f>SUM(M4:M19)</f>
        <v>1238</v>
      </c>
      <c r="N20" s="12"/>
      <c r="O20" s="12">
        <f>SUM(O4:O19)</f>
        <v>1244</v>
      </c>
      <c r="P20" s="12"/>
      <c r="Q20" s="12">
        <f>SUM(Q4:Q19)</f>
        <v>1265</v>
      </c>
      <c r="R20" s="12"/>
      <c r="S20" s="12">
        <f>SUM(S4:S19)</f>
        <v>1227</v>
      </c>
      <c r="T20" s="12"/>
      <c r="U20" s="12">
        <f>SUM(U4:U19)</f>
        <v>1230</v>
      </c>
      <c r="V20" s="12"/>
      <c r="W20" s="12"/>
      <c r="X20" s="12">
        <f t="shared" ref="X20" si="12">SUM(X4:X19)</f>
        <v>1226.2</v>
      </c>
      <c r="Y20" s="32"/>
    </row>
    <row r="21" spans="1:25" ht="18.95" customHeight="1" x14ac:dyDescent="0.5">
      <c r="A21" s="13"/>
      <c r="B21" s="15" t="s">
        <v>4</v>
      </c>
      <c r="C21" s="11">
        <f>C20/16</f>
        <v>76.25</v>
      </c>
      <c r="D21" s="11"/>
      <c r="E21" s="11">
        <f t="shared" ref="E21:X21" si="13">E20/16</f>
        <v>73.75</v>
      </c>
      <c r="F21" s="11"/>
      <c r="G21" s="11">
        <f t="shared" si="13"/>
        <v>74.1875</v>
      </c>
      <c r="H21" s="11"/>
      <c r="I21" s="11">
        <f t="shared" si="13"/>
        <v>77</v>
      </c>
      <c r="J21" s="11"/>
      <c r="K21" s="11">
        <f t="shared" si="13"/>
        <v>77.4375</v>
      </c>
      <c r="L21" s="11"/>
      <c r="M21" s="11">
        <f t="shared" si="13"/>
        <v>77.375</v>
      </c>
      <c r="N21" s="11"/>
      <c r="O21" s="11">
        <f t="shared" si="13"/>
        <v>77.75</v>
      </c>
      <c r="P21" s="11"/>
      <c r="Q21" s="11">
        <f t="shared" si="13"/>
        <v>79.0625</v>
      </c>
      <c r="R21" s="11"/>
      <c r="S21" s="11">
        <f t="shared" si="13"/>
        <v>76.6875</v>
      </c>
      <c r="T21" s="11"/>
      <c r="U21" s="11">
        <f t="shared" si="13"/>
        <v>76.875</v>
      </c>
      <c r="V21" s="11"/>
      <c r="W21" s="11"/>
      <c r="X21" s="11">
        <f t="shared" si="13"/>
        <v>76.637500000000003</v>
      </c>
      <c r="Y21" s="32"/>
    </row>
  </sheetData>
  <mergeCells count="11">
    <mergeCell ref="U2:V2"/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F18" sqref="F18"/>
    </sheetView>
  </sheetViews>
  <sheetFormatPr defaultRowHeight="21.75" x14ac:dyDescent="0.5"/>
  <cols>
    <col min="1" max="1" width="5" customWidth="1"/>
    <col min="2" max="2" width="23.140625" customWidth="1"/>
    <col min="3" max="24" width="4.7109375" customWidth="1"/>
    <col min="25" max="25" width="5.5703125" customWidth="1"/>
  </cols>
  <sheetData>
    <row r="1" spans="1:25" ht="25.5" x14ac:dyDescent="0.5">
      <c r="A1" s="67" t="s">
        <v>29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7"/>
      <c r="Y1" s="1"/>
    </row>
    <row r="2" spans="1:25" ht="18.95" customHeight="1" x14ac:dyDescent="0.5">
      <c r="A2" s="2" t="s">
        <v>0</v>
      </c>
      <c r="B2" s="2" t="s">
        <v>1</v>
      </c>
      <c r="C2" s="69" t="s">
        <v>5</v>
      </c>
      <c r="D2" s="70"/>
      <c r="E2" s="71" t="s">
        <v>6</v>
      </c>
      <c r="F2" s="70"/>
      <c r="G2" s="71" t="s">
        <v>7</v>
      </c>
      <c r="H2" s="70"/>
      <c r="I2" s="71" t="s">
        <v>8</v>
      </c>
      <c r="J2" s="70"/>
      <c r="K2" s="71" t="s">
        <v>28</v>
      </c>
      <c r="L2" s="70"/>
      <c r="M2" s="71" t="s">
        <v>11</v>
      </c>
      <c r="N2" s="70"/>
      <c r="O2" s="71" t="s">
        <v>12</v>
      </c>
      <c r="P2" s="70"/>
      <c r="Q2" s="71" t="s">
        <v>9</v>
      </c>
      <c r="R2" s="70"/>
      <c r="S2" s="71" t="s">
        <v>10</v>
      </c>
      <c r="T2" s="70"/>
      <c r="U2" s="71" t="s">
        <v>32</v>
      </c>
      <c r="V2" s="70"/>
      <c r="W2" s="49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5"/>
      <c r="C3" s="48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49">
        <v>1000</v>
      </c>
      <c r="X3" s="7"/>
      <c r="Y3" s="4" t="s">
        <v>14</v>
      </c>
    </row>
    <row r="4" spans="1:25" ht="18.95" customHeight="1" x14ac:dyDescent="0.5">
      <c r="A4" s="8">
        <v>1</v>
      </c>
      <c r="B4" s="9" t="s">
        <v>16</v>
      </c>
      <c r="C4" s="58">
        <v>76</v>
      </c>
      <c r="D4" s="17" t="str">
        <f t="shared" ref="D4:D17" si="0">IF(C4&gt;79,"4",IF(C4&gt;74,"3.5",IF(C4&gt;69,"3",IF(C4&gt;64,"2.5",IF(C4&gt;59,"2",IF(C4&gt;54,"1.5",IF(C4&gt;49,"1","0")))))))</f>
        <v>3.5</v>
      </c>
      <c r="E4" s="58">
        <v>83</v>
      </c>
      <c r="F4" s="17" t="str">
        <f t="shared" ref="F4:F17" si="1">IF(E4&gt;79,"4",IF(E4&gt;74,"3.5",IF(E4&gt;69,"3",IF(E4&gt;64,"2.5",IF(E4&gt;59,"2",IF(E4&gt;54,"1.5",IF(E4&gt;49,"1","0")))))))</f>
        <v>4</v>
      </c>
      <c r="G4" s="24">
        <v>88</v>
      </c>
      <c r="H4" s="25" t="s">
        <v>120</v>
      </c>
      <c r="I4" s="59">
        <v>80</v>
      </c>
      <c r="J4" s="17" t="str">
        <f t="shared" ref="J4:J17" si="2">IF(I4&gt;79,"4",IF(I4&gt;74,"3.5",IF(I4&gt;69,"3",IF(I4&gt;64,"2.5",IF(I4&gt;59,"2",IF(I4&gt;54,"1.5",IF(I4&gt;49,"1","0")))))))</f>
        <v>4</v>
      </c>
      <c r="K4" s="60">
        <v>83</v>
      </c>
      <c r="L4" s="17" t="str">
        <f t="shared" ref="L4:L17" si="3">IF(K4&gt;79,"4",IF(K4&gt;74,"3.5",IF(K4&gt;69,"3",IF(K4&gt;64,"2.5",IF(K4&gt;59,"2",IF(K4&gt;54,"1.5",IF(K4&gt;49,"1","0")))))))</f>
        <v>4</v>
      </c>
      <c r="M4" s="26">
        <v>85</v>
      </c>
      <c r="N4" s="17" t="str">
        <f t="shared" ref="N4:N17" si="4">IF(M4&gt;79,"4",IF(M4&gt;74,"3.5",IF(M4&gt;69,"3",IF(M4&gt;64,"2.5",IF(M4&gt;59,"2",IF(M4&gt;54,"1.5",IF(M4&gt;49,"1","0")))))))</f>
        <v>4</v>
      </c>
      <c r="O4" s="58">
        <v>77</v>
      </c>
      <c r="P4" s="17" t="str">
        <f t="shared" ref="P4:P17" si="5">IF(O4&gt;79,"4",IF(O4&gt;74,"3.5",IF(O4&gt;69,"3",IF(O4&gt;64,"2.5",IF(O4&gt;59,"2",IF(O4&gt;54,"1.5",IF(O4&gt;49,"1","0")))))))</f>
        <v>3.5</v>
      </c>
      <c r="Q4" s="61">
        <v>80</v>
      </c>
      <c r="R4" s="17" t="str">
        <f t="shared" ref="R4:R17" si="6">IF(Q4&gt;79,"4",IF(Q4&gt;74,"3.5",IF(Q4&gt;69,"3",IF(Q4&gt;64,"2.5",IF(Q4&gt;59,"2",IF(Q4&gt;54,"1.5",IF(Q4&gt;49,"1","0")))))))</f>
        <v>4</v>
      </c>
      <c r="S4" s="62">
        <v>80</v>
      </c>
      <c r="T4" s="17" t="str">
        <f t="shared" ref="T4:T17" si="7">IF(S4&gt;79,"4",IF(S4&gt;74,"3.5",IF(S4&gt;69,"3",IF(S4&gt;64,"2.5",IF(S4&gt;59,"2",IF(S4&gt;54,"1.5",IF(S4&gt;49,"1","0")))))))</f>
        <v>4</v>
      </c>
      <c r="U4" s="58">
        <v>70</v>
      </c>
      <c r="V4" s="17" t="str">
        <f t="shared" ref="V4:V17" si="8">IF(U4&gt;79,"4",IF(U4&gt;74,"3.5",IF(U4&gt;69,"3",IF(U4&gt;64,"2.5",IF(U4&gt;59,"2",IF(U4&gt;54,"1.5",IF(U4&gt;49,"1","0")))))))</f>
        <v>3</v>
      </c>
      <c r="W4" s="10">
        <f>C4+E4+G4+I4+K4+M4+O4+Q4+S4+U4</f>
        <v>802</v>
      </c>
      <c r="X4" s="11">
        <f>W4/10</f>
        <v>80.2</v>
      </c>
      <c r="Y4" s="32">
        <v>5</v>
      </c>
    </row>
    <row r="5" spans="1:25" ht="18.95" customHeight="1" x14ac:dyDescent="0.5">
      <c r="A5" s="49">
        <v>2</v>
      </c>
      <c r="B5" s="9" t="s">
        <v>17</v>
      </c>
      <c r="C5" s="58">
        <v>68</v>
      </c>
      <c r="D5" s="17" t="str">
        <f t="shared" si="0"/>
        <v>2.5</v>
      </c>
      <c r="E5" s="58">
        <v>71</v>
      </c>
      <c r="F5" s="17" t="str">
        <f t="shared" si="1"/>
        <v>3</v>
      </c>
      <c r="G5" s="24">
        <v>78</v>
      </c>
      <c r="H5" s="25" t="s">
        <v>121</v>
      </c>
      <c r="I5" s="59">
        <v>70</v>
      </c>
      <c r="J5" s="17" t="str">
        <f t="shared" si="2"/>
        <v>3</v>
      </c>
      <c r="K5" s="60">
        <v>70</v>
      </c>
      <c r="L5" s="17" t="str">
        <f t="shared" si="3"/>
        <v>3</v>
      </c>
      <c r="M5" s="26">
        <v>68</v>
      </c>
      <c r="N5" s="17" t="str">
        <f t="shared" si="4"/>
        <v>2.5</v>
      </c>
      <c r="O5" s="58">
        <v>70</v>
      </c>
      <c r="P5" s="17" t="str">
        <f t="shared" si="5"/>
        <v>3</v>
      </c>
      <c r="Q5" s="61">
        <v>76</v>
      </c>
      <c r="R5" s="17" t="str">
        <f t="shared" si="6"/>
        <v>3.5</v>
      </c>
      <c r="S5" s="62">
        <v>68</v>
      </c>
      <c r="T5" s="17" t="str">
        <f t="shared" si="7"/>
        <v>2.5</v>
      </c>
      <c r="U5" s="58">
        <v>68</v>
      </c>
      <c r="V5" s="17" t="str">
        <f t="shared" si="8"/>
        <v>2.5</v>
      </c>
      <c r="W5" s="10">
        <f t="shared" ref="W5:W17" si="9">C5+E5+G5+I5+K5+M5+O5+Q5+S5+U5</f>
        <v>707</v>
      </c>
      <c r="X5" s="11">
        <f t="shared" ref="X5:X17" si="10">W5/10</f>
        <v>70.7</v>
      </c>
      <c r="Y5" s="32">
        <v>9</v>
      </c>
    </row>
    <row r="6" spans="1:25" ht="18.95" customHeight="1" x14ac:dyDescent="0.5">
      <c r="A6" s="49">
        <v>3</v>
      </c>
      <c r="B6" s="9" t="s">
        <v>18</v>
      </c>
      <c r="C6" s="58">
        <v>65</v>
      </c>
      <c r="D6" s="17" t="str">
        <f t="shared" si="0"/>
        <v>2.5</v>
      </c>
      <c r="E6" s="58">
        <v>63</v>
      </c>
      <c r="F6" s="17" t="str">
        <f t="shared" si="1"/>
        <v>2</v>
      </c>
      <c r="G6" s="24">
        <v>60</v>
      </c>
      <c r="H6" s="25" t="s">
        <v>122</v>
      </c>
      <c r="I6" s="59">
        <v>65</v>
      </c>
      <c r="J6" s="17" t="str">
        <f t="shared" si="2"/>
        <v>2.5</v>
      </c>
      <c r="K6" s="60">
        <v>65</v>
      </c>
      <c r="L6" s="17" t="str">
        <f t="shared" si="3"/>
        <v>2.5</v>
      </c>
      <c r="M6" s="26">
        <v>63</v>
      </c>
      <c r="N6" s="17" t="str">
        <f t="shared" si="4"/>
        <v>2</v>
      </c>
      <c r="O6" s="58">
        <v>65</v>
      </c>
      <c r="P6" s="17" t="str">
        <f t="shared" si="5"/>
        <v>2.5</v>
      </c>
      <c r="Q6" s="61">
        <v>73</v>
      </c>
      <c r="R6" s="17" t="str">
        <f t="shared" si="6"/>
        <v>3</v>
      </c>
      <c r="S6" s="62">
        <v>65</v>
      </c>
      <c r="T6" s="17" t="str">
        <f t="shared" si="7"/>
        <v>2.5</v>
      </c>
      <c r="U6" s="58">
        <v>68</v>
      </c>
      <c r="V6" s="17" t="str">
        <f t="shared" si="8"/>
        <v>2.5</v>
      </c>
      <c r="W6" s="10">
        <f t="shared" si="9"/>
        <v>652</v>
      </c>
      <c r="X6" s="11">
        <f t="shared" si="10"/>
        <v>65.2</v>
      </c>
      <c r="Y6" s="32">
        <v>12</v>
      </c>
    </row>
    <row r="7" spans="1:25" ht="18.95" customHeight="1" x14ac:dyDescent="0.5">
      <c r="A7" s="49">
        <v>4</v>
      </c>
      <c r="B7" s="9" t="s">
        <v>19</v>
      </c>
      <c r="C7" s="58">
        <v>81</v>
      </c>
      <c r="D7" s="17" t="str">
        <f t="shared" si="0"/>
        <v>4</v>
      </c>
      <c r="E7" s="58">
        <v>67</v>
      </c>
      <c r="F7" s="17" t="str">
        <f t="shared" si="1"/>
        <v>2.5</v>
      </c>
      <c r="G7" s="24">
        <v>73</v>
      </c>
      <c r="H7" s="25" t="s">
        <v>123</v>
      </c>
      <c r="I7" s="59">
        <v>75</v>
      </c>
      <c r="J7" s="17" t="str">
        <f t="shared" si="2"/>
        <v>3.5</v>
      </c>
      <c r="K7" s="60">
        <v>75</v>
      </c>
      <c r="L7" s="17" t="str">
        <f t="shared" si="3"/>
        <v>3.5</v>
      </c>
      <c r="M7" s="26">
        <v>72</v>
      </c>
      <c r="N7" s="17" t="str">
        <f t="shared" si="4"/>
        <v>3</v>
      </c>
      <c r="O7" s="58">
        <v>70</v>
      </c>
      <c r="P7" s="17" t="str">
        <f t="shared" si="5"/>
        <v>3</v>
      </c>
      <c r="Q7" s="61">
        <v>80</v>
      </c>
      <c r="R7" s="17" t="str">
        <f t="shared" si="6"/>
        <v>4</v>
      </c>
      <c r="S7" s="62">
        <v>75</v>
      </c>
      <c r="T7" s="17" t="str">
        <f t="shared" si="7"/>
        <v>3.5</v>
      </c>
      <c r="U7" s="58">
        <v>75</v>
      </c>
      <c r="V7" s="17" t="str">
        <f t="shared" si="8"/>
        <v>3.5</v>
      </c>
      <c r="W7" s="10">
        <f t="shared" si="9"/>
        <v>743</v>
      </c>
      <c r="X7" s="11">
        <f t="shared" si="10"/>
        <v>74.3</v>
      </c>
      <c r="Y7" s="32">
        <v>8</v>
      </c>
    </row>
    <row r="8" spans="1:25" ht="18.95" customHeight="1" x14ac:dyDescent="0.5">
      <c r="A8" s="49">
        <v>5</v>
      </c>
      <c r="B8" s="9" t="s">
        <v>20</v>
      </c>
      <c r="C8" s="58">
        <v>76</v>
      </c>
      <c r="D8" s="17" t="str">
        <f t="shared" si="0"/>
        <v>3.5</v>
      </c>
      <c r="E8" s="58">
        <v>75</v>
      </c>
      <c r="F8" s="17" t="str">
        <f t="shared" si="1"/>
        <v>3.5</v>
      </c>
      <c r="G8" s="24">
        <v>63</v>
      </c>
      <c r="H8" s="25" t="s">
        <v>122</v>
      </c>
      <c r="I8" s="59">
        <v>76</v>
      </c>
      <c r="J8" s="17" t="str">
        <f t="shared" si="2"/>
        <v>3.5</v>
      </c>
      <c r="K8" s="60">
        <v>78</v>
      </c>
      <c r="L8" s="17" t="str">
        <f t="shared" si="3"/>
        <v>3.5</v>
      </c>
      <c r="M8" s="26">
        <v>70</v>
      </c>
      <c r="N8" s="17" t="str">
        <f t="shared" si="4"/>
        <v>3</v>
      </c>
      <c r="O8" s="58">
        <v>75</v>
      </c>
      <c r="P8" s="17" t="str">
        <f t="shared" si="5"/>
        <v>3.5</v>
      </c>
      <c r="Q8" s="61">
        <v>80</v>
      </c>
      <c r="R8" s="17" t="str">
        <f t="shared" si="6"/>
        <v>4</v>
      </c>
      <c r="S8" s="62">
        <v>78</v>
      </c>
      <c r="T8" s="17" t="str">
        <f t="shared" si="7"/>
        <v>3.5</v>
      </c>
      <c r="U8" s="58">
        <v>75</v>
      </c>
      <c r="V8" s="17" t="str">
        <f t="shared" si="8"/>
        <v>3.5</v>
      </c>
      <c r="W8" s="10">
        <f t="shared" si="9"/>
        <v>746</v>
      </c>
      <c r="X8" s="11">
        <f t="shared" si="10"/>
        <v>74.599999999999994</v>
      </c>
      <c r="Y8" s="32">
        <v>7</v>
      </c>
    </row>
    <row r="9" spans="1:25" ht="18.95" customHeight="1" x14ac:dyDescent="0.5">
      <c r="A9" s="49">
        <v>6</v>
      </c>
      <c r="B9" s="9" t="s">
        <v>21</v>
      </c>
      <c r="C9" s="58">
        <v>70</v>
      </c>
      <c r="D9" s="17" t="str">
        <f t="shared" si="0"/>
        <v>3</v>
      </c>
      <c r="E9" s="58">
        <v>68</v>
      </c>
      <c r="F9" s="17" t="str">
        <f t="shared" si="1"/>
        <v>2.5</v>
      </c>
      <c r="G9" s="24">
        <v>62</v>
      </c>
      <c r="H9" s="25" t="s">
        <v>122</v>
      </c>
      <c r="I9" s="59">
        <v>68</v>
      </c>
      <c r="J9" s="17" t="str">
        <f t="shared" si="2"/>
        <v>2.5</v>
      </c>
      <c r="K9" s="60">
        <v>63</v>
      </c>
      <c r="L9" s="17" t="str">
        <f t="shared" si="3"/>
        <v>2</v>
      </c>
      <c r="M9" s="26">
        <v>68</v>
      </c>
      <c r="N9" s="17" t="str">
        <f t="shared" si="4"/>
        <v>2.5</v>
      </c>
      <c r="O9" s="58">
        <v>64</v>
      </c>
      <c r="P9" s="17" t="str">
        <f t="shared" si="5"/>
        <v>2</v>
      </c>
      <c r="Q9" s="61">
        <v>78</v>
      </c>
      <c r="R9" s="17" t="str">
        <f t="shared" si="6"/>
        <v>3.5</v>
      </c>
      <c r="S9" s="62">
        <v>67</v>
      </c>
      <c r="T9" s="17" t="str">
        <f t="shared" si="7"/>
        <v>2.5</v>
      </c>
      <c r="U9" s="58">
        <v>75</v>
      </c>
      <c r="V9" s="17" t="str">
        <f t="shared" si="8"/>
        <v>3.5</v>
      </c>
      <c r="W9" s="10">
        <f t="shared" si="9"/>
        <v>683</v>
      </c>
      <c r="X9" s="11">
        <f t="shared" si="10"/>
        <v>68.3</v>
      </c>
      <c r="Y9" s="32">
        <v>10</v>
      </c>
    </row>
    <row r="10" spans="1:25" ht="18.95" customHeight="1" x14ac:dyDescent="0.5">
      <c r="A10" s="49">
        <v>7</v>
      </c>
      <c r="B10" s="9" t="s">
        <v>22</v>
      </c>
      <c r="C10" s="58">
        <v>53</v>
      </c>
      <c r="D10" s="17" t="str">
        <f t="shared" si="0"/>
        <v>1</v>
      </c>
      <c r="E10" s="58">
        <v>57</v>
      </c>
      <c r="F10" s="17" t="str">
        <f t="shared" si="1"/>
        <v>1.5</v>
      </c>
      <c r="G10" s="24">
        <v>52</v>
      </c>
      <c r="H10" s="25" t="s">
        <v>124</v>
      </c>
      <c r="I10" s="59">
        <v>55</v>
      </c>
      <c r="J10" s="17" t="str">
        <f t="shared" si="2"/>
        <v>1.5</v>
      </c>
      <c r="K10" s="60">
        <v>55</v>
      </c>
      <c r="L10" s="17" t="str">
        <f t="shared" si="3"/>
        <v>1.5</v>
      </c>
      <c r="M10" s="26">
        <v>50</v>
      </c>
      <c r="N10" s="17" t="str">
        <f t="shared" si="4"/>
        <v>1</v>
      </c>
      <c r="O10" s="58">
        <v>58</v>
      </c>
      <c r="P10" s="17" t="str">
        <f t="shared" si="5"/>
        <v>1.5</v>
      </c>
      <c r="Q10" s="61">
        <v>68</v>
      </c>
      <c r="R10" s="17" t="str">
        <f t="shared" si="6"/>
        <v>2.5</v>
      </c>
      <c r="S10" s="62">
        <v>55</v>
      </c>
      <c r="T10" s="17" t="str">
        <f t="shared" si="7"/>
        <v>1.5</v>
      </c>
      <c r="U10" s="58">
        <v>60</v>
      </c>
      <c r="V10" s="17" t="str">
        <f t="shared" si="8"/>
        <v>2</v>
      </c>
      <c r="W10" s="10">
        <f t="shared" si="9"/>
        <v>563</v>
      </c>
      <c r="X10" s="11">
        <f t="shared" si="10"/>
        <v>56.3</v>
      </c>
      <c r="Y10" s="32">
        <v>13</v>
      </c>
    </row>
    <row r="11" spans="1:25" ht="18.95" customHeight="1" x14ac:dyDescent="0.5">
      <c r="A11" s="49">
        <v>8</v>
      </c>
      <c r="B11" s="9" t="s">
        <v>23</v>
      </c>
      <c r="C11" s="58">
        <v>88</v>
      </c>
      <c r="D11" s="17" t="str">
        <f t="shared" si="0"/>
        <v>4</v>
      </c>
      <c r="E11" s="58">
        <v>92</v>
      </c>
      <c r="F11" s="17" t="str">
        <f t="shared" si="1"/>
        <v>4</v>
      </c>
      <c r="G11" s="24">
        <v>91</v>
      </c>
      <c r="H11" s="25" t="s">
        <v>120</v>
      </c>
      <c r="I11" s="59">
        <v>83</v>
      </c>
      <c r="J11" s="17" t="str">
        <f t="shared" si="2"/>
        <v>4</v>
      </c>
      <c r="K11" s="60">
        <v>87</v>
      </c>
      <c r="L11" s="17" t="str">
        <f t="shared" si="3"/>
        <v>4</v>
      </c>
      <c r="M11" s="26">
        <v>84</v>
      </c>
      <c r="N11" s="17" t="str">
        <f t="shared" si="4"/>
        <v>4</v>
      </c>
      <c r="O11" s="58">
        <v>84</v>
      </c>
      <c r="P11" s="17" t="str">
        <f t="shared" si="5"/>
        <v>4</v>
      </c>
      <c r="Q11" s="61">
        <v>89</v>
      </c>
      <c r="R11" s="17" t="str">
        <f t="shared" si="6"/>
        <v>4</v>
      </c>
      <c r="S11" s="62">
        <v>85</v>
      </c>
      <c r="T11" s="17" t="str">
        <f t="shared" si="7"/>
        <v>4</v>
      </c>
      <c r="U11" s="58">
        <v>84</v>
      </c>
      <c r="V11" s="17" t="str">
        <f t="shared" si="8"/>
        <v>4</v>
      </c>
      <c r="W11" s="10">
        <f t="shared" si="9"/>
        <v>867</v>
      </c>
      <c r="X11" s="11">
        <f t="shared" si="10"/>
        <v>86.7</v>
      </c>
      <c r="Y11" s="32">
        <v>1</v>
      </c>
    </row>
    <row r="12" spans="1:25" ht="18.95" customHeight="1" x14ac:dyDescent="0.5">
      <c r="A12" s="49">
        <v>9</v>
      </c>
      <c r="B12" s="9" t="s">
        <v>24</v>
      </c>
      <c r="C12" s="58">
        <v>85</v>
      </c>
      <c r="D12" s="17" t="str">
        <f t="shared" si="0"/>
        <v>4</v>
      </c>
      <c r="E12" s="58">
        <v>83</v>
      </c>
      <c r="F12" s="17" t="str">
        <f t="shared" si="1"/>
        <v>4</v>
      </c>
      <c r="G12" s="24">
        <v>76</v>
      </c>
      <c r="H12" s="25" t="s">
        <v>121</v>
      </c>
      <c r="I12" s="59">
        <v>80</v>
      </c>
      <c r="J12" s="17" t="str">
        <f t="shared" si="2"/>
        <v>4</v>
      </c>
      <c r="K12" s="60">
        <v>84</v>
      </c>
      <c r="L12" s="17" t="str">
        <f t="shared" si="3"/>
        <v>4</v>
      </c>
      <c r="M12" s="26">
        <v>81</v>
      </c>
      <c r="N12" s="17" t="str">
        <f t="shared" si="4"/>
        <v>4</v>
      </c>
      <c r="O12" s="58">
        <v>80</v>
      </c>
      <c r="P12" s="17" t="str">
        <f t="shared" si="5"/>
        <v>4</v>
      </c>
      <c r="Q12" s="61">
        <v>85</v>
      </c>
      <c r="R12" s="17" t="str">
        <f t="shared" si="6"/>
        <v>4</v>
      </c>
      <c r="S12" s="62">
        <v>82</v>
      </c>
      <c r="T12" s="17" t="str">
        <f t="shared" si="7"/>
        <v>4</v>
      </c>
      <c r="U12" s="58">
        <v>81</v>
      </c>
      <c r="V12" s="17" t="str">
        <f t="shared" si="8"/>
        <v>4</v>
      </c>
      <c r="W12" s="10">
        <f t="shared" si="9"/>
        <v>817</v>
      </c>
      <c r="X12" s="11">
        <f t="shared" si="10"/>
        <v>81.7</v>
      </c>
      <c r="Y12" s="32">
        <v>4</v>
      </c>
    </row>
    <row r="13" spans="1:25" ht="18.95" customHeight="1" x14ac:dyDescent="0.5">
      <c r="A13" s="49">
        <v>10</v>
      </c>
      <c r="B13" s="9" t="s">
        <v>25</v>
      </c>
      <c r="C13" s="58">
        <v>89</v>
      </c>
      <c r="D13" s="17" t="str">
        <f t="shared" si="0"/>
        <v>4</v>
      </c>
      <c r="E13" s="58">
        <v>91</v>
      </c>
      <c r="F13" s="17" t="str">
        <f t="shared" si="1"/>
        <v>4</v>
      </c>
      <c r="G13" s="24">
        <v>75</v>
      </c>
      <c r="H13" s="25" t="s">
        <v>121</v>
      </c>
      <c r="I13" s="59">
        <v>83</v>
      </c>
      <c r="J13" s="17" t="str">
        <f t="shared" si="2"/>
        <v>4</v>
      </c>
      <c r="K13" s="60">
        <v>86</v>
      </c>
      <c r="L13" s="17" t="str">
        <f t="shared" si="3"/>
        <v>4</v>
      </c>
      <c r="M13" s="26">
        <v>84</v>
      </c>
      <c r="N13" s="17" t="str">
        <f t="shared" si="4"/>
        <v>4</v>
      </c>
      <c r="O13" s="58">
        <v>80</v>
      </c>
      <c r="P13" s="17" t="str">
        <f t="shared" si="5"/>
        <v>4</v>
      </c>
      <c r="Q13" s="61">
        <v>89</v>
      </c>
      <c r="R13" s="17" t="str">
        <f t="shared" si="6"/>
        <v>4</v>
      </c>
      <c r="S13" s="62">
        <v>85</v>
      </c>
      <c r="T13" s="17" t="str">
        <f t="shared" si="7"/>
        <v>4</v>
      </c>
      <c r="U13" s="58">
        <v>87</v>
      </c>
      <c r="V13" s="17" t="str">
        <f t="shared" si="8"/>
        <v>4</v>
      </c>
      <c r="W13" s="10">
        <f t="shared" si="9"/>
        <v>849</v>
      </c>
      <c r="X13" s="11">
        <f t="shared" si="10"/>
        <v>84.9</v>
      </c>
      <c r="Y13" s="32">
        <v>3</v>
      </c>
    </row>
    <row r="14" spans="1:25" ht="18.95" customHeight="1" x14ac:dyDescent="0.5">
      <c r="A14" s="49">
        <v>11</v>
      </c>
      <c r="B14" s="9" t="s">
        <v>26</v>
      </c>
      <c r="C14" s="58">
        <v>60</v>
      </c>
      <c r="D14" s="17" t="str">
        <f t="shared" si="0"/>
        <v>2</v>
      </c>
      <c r="E14" s="58">
        <v>63</v>
      </c>
      <c r="F14" s="17" t="str">
        <f t="shared" si="1"/>
        <v>2</v>
      </c>
      <c r="G14" s="24">
        <v>58</v>
      </c>
      <c r="H14" s="25" t="s">
        <v>125</v>
      </c>
      <c r="I14" s="59">
        <v>75</v>
      </c>
      <c r="J14" s="17" t="str">
        <f t="shared" si="2"/>
        <v>3.5</v>
      </c>
      <c r="K14" s="60">
        <v>74</v>
      </c>
      <c r="L14" s="17" t="str">
        <f t="shared" si="3"/>
        <v>3</v>
      </c>
      <c r="M14" s="26">
        <v>60</v>
      </c>
      <c r="N14" s="17" t="str">
        <f t="shared" si="4"/>
        <v>2</v>
      </c>
      <c r="O14" s="58">
        <v>60</v>
      </c>
      <c r="P14" s="17" t="str">
        <f t="shared" si="5"/>
        <v>2</v>
      </c>
      <c r="Q14" s="61">
        <v>71</v>
      </c>
      <c r="R14" s="17" t="str">
        <f t="shared" si="6"/>
        <v>3</v>
      </c>
      <c r="S14" s="62">
        <v>72</v>
      </c>
      <c r="T14" s="17" t="str">
        <f t="shared" si="7"/>
        <v>3</v>
      </c>
      <c r="U14" s="58">
        <v>60</v>
      </c>
      <c r="V14" s="17" t="str">
        <f t="shared" si="8"/>
        <v>2</v>
      </c>
      <c r="W14" s="10">
        <f t="shared" si="9"/>
        <v>653</v>
      </c>
      <c r="X14" s="11">
        <f t="shared" si="10"/>
        <v>65.3</v>
      </c>
      <c r="Y14" s="32">
        <v>11</v>
      </c>
    </row>
    <row r="15" spans="1:25" ht="18.95" customHeight="1" x14ac:dyDescent="0.5">
      <c r="A15" s="49">
        <v>12</v>
      </c>
      <c r="B15" s="9" t="s">
        <v>27</v>
      </c>
      <c r="C15" s="58">
        <v>78</v>
      </c>
      <c r="D15" s="17" t="str">
        <f t="shared" si="0"/>
        <v>3.5</v>
      </c>
      <c r="E15" s="58">
        <v>81</v>
      </c>
      <c r="F15" s="17" t="str">
        <f t="shared" si="1"/>
        <v>4</v>
      </c>
      <c r="G15" s="24">
        <v>67</v>
      </c>
      <c r="H15" s="25" t="s">
        <v>126</v>
      </c>
      <c r="I15" s="59">
        <v>75</v>
      </c>
      <c r="J15" s="17" t="str">
        <f t="shared" si="2"/>
        <v>3.5</v>
      </c>
      <c r="K15" s="60">
        <v>78</v>
      </c>
      <c r="L15" s="17" t="str">
        <f t="shared" si="3"/>
        <v>3.5</v>
      </c>
      <c r="M15" s="26">
        <v>80</v>
      </c>
      <c r="N15" s="17" t="str">
        <f t="shared" si="4"/>
        <v>4</v>
      </c>
      <c r="O15" s="58">
        <v>68</v>
      </c>
      <c r="P15" s="17" t="str">
        <f t="shared" si="5"/>
        <v>2.5</v>
      </c>
      <c r="Q15" s="61">
        <v>80</v>
      </c>
      <c r="R15" s="17" t="str">
        <f t="shared" si="6"/>
        <v>4</v>
      </c>
      <c r="S15" s="62">
        <v>75</v>
      </c>
      <c r="T15" s="17" t="str">
        <f t="shared" si="7"/>
        <v>3.5</v>
      </c>
      <c r="U15" s="58">
        <v>73</v>
      </c>
      <c r="V15" s="17" t="str">
        <f t="shared" si="8"/>
        <v>3</v>
      </c>
      <c r="W15" s="10">
        <f t="shared" si="9"/>
        <v>755</v>
      </c>
      <c r="X15" s="11">
        <f t="shared" si="10"/>
        <v>75.5</v>
      </c>
      <c r="Y15" s="32">
        <v>6</v>
      </c>
    </row>
    <row r="16" spans="1:25" ht="18.95" customHeight="1" x14ac:dyDescent="0.5">
      <c r="A16" s="49">
        <v>13</v>
      </c>
      <c r="B16" s="9" t="s">
        <v>30</v>
      </c>
      <c r="C16" s="58">
        <v>84</v>
      </c>
      <c r="D16" s="17" t="str">
        <f t="shared" si="0"/>
        <v>4</v>
      </c>
      <c r="E16" s="58">
        <v>90</v>
      </c>
      <c r="F16" s="17" t="str">
        <f t="shared" si="1"/>
        <v>4</v>
      </c>
      <c r="G16" s="24">
        <v>88</v>
      </c>
      <c r="H16" s="25" t="s">
        <v>120</v>
      </c>
      <c r="I16" s="59">
        <v>82</v>
      </c>
      <c r="J16" s="17" t="str">
        <f t="shared" si="2"/>
        <v>4</v>
      </c>
      <c r="K16" s="60">
        <v>85</v>
      </c>
      <c r="L16" s="17" t="str">
        <f t="shared" si="3"/>
        <v>4</v>
      </c>
      <c r="M16" s="26">
        <v>92</v>
      </c>
      <c r="N16" s="17" t="str">
        <f t="shared" si="4"/>
        <v>4</v>
      </c>
      <c r="O16" s="58">
        <v>81</v>
      </c>
      <c r="P16" s="17" t="str">
        <f t="shared" si="5"/>
        <v>4</v>
      </c>
      <c r="Q16" s="61">
        <v>87</v>
      </c>
      <c r="R16" s="17" t="str">
        <f t="shared" si="6"/>
        <v>4</v>
      </c>
      <c r="S16" s="62">
        <v>83</v>
      </c>
      <c r="T16" s="17" t="str">
        <f t="shared" si="7"/>
        <v>4</v>
      </c>
      <c r="U16" s="58">
        <v>82</v>
      </c>
      <c r="V16" s="17" t="str">
        <f t="shared" si="8"/>
        <v>4</v>
      </c>
      <c r="W16" s="10">
        <f t="shared" si="9"/>
        <v>854</v>
      </c>
      <c r="X16" s="11">
        <f t="shared" si="10"/>
        <v>85.4</v>
      </c>
      <c r="Y16" s="32">
        <v>2</v>
      </c>
    </row>
    <row r="17" spans="1:25" ht="18.95" customHeight="1" x14ac:dyDescent="0.5">
      <c r="A17" s="49">
        <v>14</v>
      </c>
      <c r="B17" s="9" t="s">
        <v>31</v>
      </c>
      <c r="C17" s="58">
        <v>70</v>
      </c>
      <c r="D17" s="17" t="str">
        <f t="shared" si="0"/>
        <v>3</v>
      </c>
      <c r="E17" s="58">
        <v>60</v>
      </c>
      <c r="F17" s="17" t="str">
        <f t="shared" si="1"/>
        <v>2</v>
      </c>
      <c r="G17" s="24">
        <v>60</v>
      </c>
      <c r="H17" s="25" t="s">
        <v>122</v>
      </c>
      <c r="I17" s="59">
        <v>60</v>
      </c>
      <c r="J17" s="17" t="str">
        <f t="shared" si="2"/>
        <v>2</v>
      </c>
      <c r="K17" s="60">
        <v>60</v>
      </c>
      <c r="L17" s="17" t="str">
        <f t="shared" si="3"/>
        <v>2</v>
      </c>
      <c r="M17" s="26">
        <v>60</v>
      </c>
      <c r="N17" s="17" t="str">
        <f t="shared" si="4"/>
        <v>2</v>
      </c>
      <c r="O17" s="58">
        <v>65</v>
      </c>
      <c r="P17" s="17" t="str">
        <f t="shared" si="5"/>
        <v>2.5</v>
      </c>
      <c r="Q17" s="61">
        <v>65</v>
      </c>
      <c r="R17" s="17" t="str">
        <f t="shared" si="6"/>
        <v>2.5</v>
      </c>
      <c r="S17" s="62">
        <v>55</v>
      </c>
      <c r="T17" s="17" t="str">
        <f t="shared" si="7"/>
        <v>1.5</v>
      </c>
      <c r="U17" s="58">
        <v>50</v>
      </c>
      <c r="V17" s="17" t="str">
        <f t="shared" si="8"/>
        <v>1</v>
      </c>
      <c r="W17" s="10">
        <f t="shared" si="9"/>
        <v>605</v>
      </c>
      <c r="X17" s="11">
        <f t="shared" si="10"/>
        <v>60.5</v>
      </c>
      <c r="Y17" s="32"/>
    </row>
    <row r="18" spans="1:25" ht="18.95" customHeight="1" x14ac:dyDescent="0.5">
      <c r="A18" s="13"/>
      <c r="B18" s="14" t="s">
        <v>3</v>
      </c>
      <c r="C18" s="12">
        <f>SUM(C4:C17)</f>
        <v>1043</v>
      </c>
      <c r="D18" s="12"/>
      <c r="E18" s="12">
        <f>SUM(E4:E17)</f>
        <v>1044</v>
      </c>
      <c r="F18" s="12"/>
      <c r="G18" s="12">
        <f>SUM(G4:G17)</f>
        <v>991</v>
      </c>
      <c r="H18" s="12"/>
      <c r="I18" s="12">
        <f>SUM(I4:I17)</f>
        <v>1027</v>
      </c>
      <c r="J18" s="12"/>
      <c r="K18" s="12">
        <f>SUM(K4:K17)</f>
        <v>1043</v>
      </c>
      <c r="L18" s="12"/>
      <c r="M18" s="12">
        <f>SUM(M4:M17)</f>
        <v>1017</v>
      </c>
      <c r="N18" s="12"/>
      <c r="O18" s="12">
        <f>SUM(O4:O17)</f>
        <v>997</v>
      </c>
      <c r="P18" s="12"/>
      <c r="Q18" s="10">
        <f>SUM(Q4:Q17)</f>
        <v>1101</v>
      </c>
      <c r="R18" s="12"/>
      <c r="S18" s="12">
        <f>SUM(S4:S17)</f>
        <v>1025</v>
      </c>
      <c r="T18" s="12"/>
      <c r="U18" s="12">
        <f>SUM(U4:U17)</f>
        <v>1008</v>
      </c>
      <c r="V18" s="12"/>
      <c r="W18" s="12"/>
      <c r="X18" s="12">
        <f t="shared" ref="X18" si="11">SUM(X4:X17)</f>
        <v>1029.5999999999999</v>
      </c>
      <c r="Y18" s="32"/>
    </row>
    <row r="19" spans="1:25" ht="18.95" customHeight="1" x14ac:dyDescent="0.5">
      <c r="A19" s="13"/>
      <c r="B19" s="15" t="s">
        <v>4</v>
      </c>
      <c r="C19" s="11">
        <f>C18/14</f>
        <v>74.5</v>
      </c>
      <c r="D19" s="11"/>
      <c r="E19" s="11">
        <f t="shared" ref="E19:X19" si="12">E18/14</f>
        <v>74.571428571428569</v>
      </c>
      <c r="F19" s="11"/>
      <c r="G19" s="11">
        <f t="shared" si="12"/>
        <v>70.785714285714292</v>
      </c>
      <c r="H19" s="11"/>
      <c r="I19" s="11">
        <f t="shared" si="12"/>
        <v>73.357142857142861</v>
      </c>
      <c r="J19" s="11"/>
      <c r="K19" s="11">
        <f t="shared" si="12"/>
        <v>74.5</v>
      </c>
      <c r="L19" s="11"/>
      <c r="M19" s="11">
        <f t="shared" si="12"/>
        <v>72.642857142857139</v>
      </c>
      <c r="N19" s="11"/>
      <c r="O19" s="11">
        <f t="shared" si="12"/>
        <v>71.214285714285708</v>
      </c>
      <c r="P19" s="11"/>
      <c r="Q19" s="11">
        <f t="shared" si="12"/>
        <v>78.642857142857139</v>
      </c>
      <c r="R19" s="11"/>
      <c r="S19" s="11">
        <f t="shared" si="12"/>
        <v>73.214285714285708</v>
      </c>
      <c r="T19" s="11"/>
      <c r="U19" s="11">
        <f t="shared" si="12"/>
        <v>72</v>
      </c>
      <c r="V19" s="11"/>
      <c r="W19" s="11"/>
      <c r="X19" s="11">
        <f t="shared" si="12"/>
        <v>73.54285714285713</v>
      </c>
      <c r="Y19" s="32"/>
    </row>
  </sheetData>
  <mergeCells count="11">
    <mergeCell ref="I2:J2"/>
    <mergeCell ref="K2:L2"/>
    <mergeCell ref="S2:T2"/>
    <mergeCell ref="A1:X1"/>
    <mergeCell ref="M2:N2"/>
    <mergeCell ref="O2:P2"/>
    <mergeCell ref="Q2:R2"/>
    <mergeCell ref="U2:V2"/>
    <mergeCell ref="C2:D2"/>
    <mergeCell ref="E2:F2"/>
    <mergeCell ref="G2:H2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ป.1</vt:lpstr>
      <vt:lpstr>ป.2</vt:lpstr>
      <vt:lpstr>ป.3</vt:lpstr>
      <vt:lpstr>ป.4</vt:lpstr>
      <vt:lpstr>ป.5</vt:lpstr>
      <vt:lpstr>ป.6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</cp:lastModifiedBy>
  <cp:lastPrinted>2013-03-12T02:32:28Z</cp:lastPrinted>
  <dcterms:created xsi:type="dcterms:W3CDTF">2003-03-03T08:45:43Z</dcterms:created>
  <dcterms:modified xsi:type="dcterms:W3CDTF">2014-07-08T08:27:26Z</dcterms:modified>
</cp:coreProperties>
</file>